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activeTab="2"/>
  </bookViews>
  <sheets>
    <sheet name="marriages_raw_data from Gabe" sheetId="1" r:id="rId1"/>
    <sheet name="Data Preprocessing" sheetId="3" r:id="rId2"/>
    <sheet name="Analysis" sheetId="2" r:id="rId3"/>
    <sheet name="Graph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B61" i="2" l="1"/>
  <c r="E1817" i="3" l="1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B6" i="3" l="1"/>
  <c r="B11" i="3"/>
  <c r="B23" i="3"/>
  <c r="B35" i="3"/>
  <c r="B47" i="3"/>
  <c r="B63" i="3"/>
  <c r="B79" i="3"/>
  <c r="B95" i="3"/>
  <c r="B107" i="3"/>
  <c r="B123" i="3"/>
  <c r="B139" i="3"/>
  <c r="B151" i="3"/>
  <c r="B167" i="3"/>
  <c r="B183" i="3"/>
  <c r="B195" i="3"/>
  <c r="B207" i="3"/>
  <c r="B223" i="3"/>
  <c r="B239" i="3"/>
  <c r="B251" i="3"/>
  <c r="B263" i="3"/>
  <c r="B279" i="3"/>
  <c r="B291" i="3"/>
  <c r="B311" i="3"/>
  <c r="B331" i="3"/>
  <c r="B487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820" i="3"/>
  <c r="B824" i="3"/>
  <c r="B828" i="3"/>
  <c r="B832" i="3"/>
  <c r="B836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892" i="3"/>
  <c r="B896" i="3"/>
  <c r="B900" i="3"/>
  <c r="B904" i="3"/>
  <c r="B908" i="3"/>
  <c r="B912" i="3"/>
  <c r="B916" i="3"/>
  <c r="B920" i="3"/>
  <c r="B924" i="3"/>
  <c r="B928" i="3"/>
  <c r="B932" i="3"/>
  <c r="B936" i="3"/>
  <c r="B940" i="3"/>
  <c r="B944" i="3"/>
  <c r="B948" i="3"/>
  <c r="B952" i="3"/>
  <c r="B956" i="3"/>
  <c r="B960" i="3"/>
  <c r="B964" i="3"/>
  <c r="B968" i="3"/>
  <c r="B972" i="3"/>
  <c r="B976" i="3"/>
  <c r="B980" i="3"/>
  <c r="B984" i="3"/>
  <c r="B988" i="3"/>
  <c r="B992" i="3"/>
  <c r="B996" i="3"/>
  <c r="B1000" i="3"/>
  <c r="B1004" i="3"/>
  <c r="B1008" i="3"/>
  <c r="B1012" i="3"/>
  <c r="B1016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1416" i="3"/>
  <c r="B1420" i="3"/>
  <c r="B1424" i="3"/>
  <c r="B1428" i="3"/>
  <c r="B1432" i="3"/>
  <c r="B1436" i="3"/>
  <c r="B1440" i="3"/>
  <c r="B1444" i="3"/>
  <c r="B1448" i="3"/>
  <c r="B1452" i="3"/>
  <c r="B1456" i="3"/>
  <c r="B1460" i="3"/>
  <c r="B1464" i="3"/>
  <c r="B1468" i="3"/>
  <c r="B1472" i="3"/>
  <c r="B1476" i="3"/>
  <c r="B1480" i="3"/>
  <c r="B1484" i="3"/>
  <c r="B1488" i="3"/>
  <c r="B1492" i="3"/>
  <c r="B1496" i="3"/>
  <c r="B1500" i="3"/>
  <c r="B1504" i="3"/>
  <c r="B1508" i="3"/>
  <c r="B1512" i="3"/>
  <c r="B1516" i="3"/>
  <c r="B1520" i="3"/>
  <c r="B1524" i="3"/>
  <c r="B1528" i="3"/>
  <c r="B1532" i="3"/>
  <c r="B1536" i="3"/>
  <c r="B1540" i="3"/>
  <c r="B1544" i="3"/>
  <c r="B1548" i="3"/>
  <c r="B1552" i="3"/>
  <c r="B1556" i="3"/>
  <c r="B1560" i="3"/>
  <c r="B1564" i="3"/>
  <c r="B1568" i="3"/>
  <c r="B1572" i="3"/>
  <c r="B1576" i="3"/>
  <c r="B1580" i="3"/>
  <c r="B1584" i="3"/>
  <c r="B1588" i="3"/>
  <c r="B1592" i="3"/>
  <c r="B10" i="3"/>
  <c r="B3" i="3"/>
  <c r="B15" i="3"/>
  <c r="B27" i="3"/>
  <c r="B39" i="3"/>
  <c r="B51" i="3"/>
  <c r="B59" i="3"/>
  <c r="B71" i="3"/>
  <c r="B83" i="3"/>
  <c r="B87" i="3"/>
  <c r="B99" i="3"/>
  <c r="B111" i="3"/>
  <c r="B119" i="3"/>
  <c r="B131" i="3"/>
  <c r="B143" i="3"/>
  <c r="B155" i="3"/>
  <c r="B171" i="3"/>
  <c r="B175" i="3"/>
  <c r="B187" i="3"/>
  <c r="B199" i="3"/>
  <c r="B215" i="3"/>
  <c r="B227" i="3"/>
  <c r="B235" i="3"/>
  <c r="B247" i="3"/>
  <c r="B259" i="3"/>
  <c r="B271" i="3"/>
  <c r="B283" i="3"/>
  <c r="B295" i="3"/>
  <c r="B303" i="3"/>
  <c r="B315" i="3"/>
  <c r="B323" i="3"/>
  <c r="B327" i="3"/>
  <c r="B339" i="3"/>
  <c r="B347" i="3"/>
  <c r="B355" i="3"/>
  <c r="B363" i="3"/>
  <c r="B371" i="3"/>
  <c r="B379" i="3"/>
  <c r="B387" i="3"/>
  <c r="B395" i="3"/>
  <c r="B403" i="3"/>
  <c r="B49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345" i="3"/>
  <c r="B349" i="3"/>
  <c r="B353" i="3"/>
  <c r="B357" i="3"/>
  <c r="B361" i="3"/>
  <c r="B365" i="3"/>
  <c r="B369" i="3"/>
  <c r="B373" i="3"/>
  <c r="B377" i="3"/>
  <c r="B381" i="3"/>
  <c r="B385" i="3"/>
  <c r="B389" i="3"/>
  <c r="B393" i="3"/>
  <c r="B397" i="3"/>
  <c r="B401" i="3"/>
  <c r="B405" i="3"/>
  <c r="B409" i="3"/>
  <c r="B413" i="3"/>
  <c r="B417" i="3"/>
  <c r="B421" i="3"/>
  <c r="B425" i="3"/>
  <c r="B429" i="3"/>
  <c r="B433" i="3"/>
  <c r="B437" i="3"/>
  <c r="B441" i="3"/>
  <c r="B445" i="3"/>
  <c r="B449" i="3"/>
  <c r="B453" i="3"/>
  <c r="B457" i="3"/>
  <c r="B461" i="3"/>
  <c r="B465" i="3"/>
  <c r="B469" i="3"/>
  <c r="B473" i="3"/>
  <c r="B477" i="3"/>
  <c r="B481" i="3"/>
  <c r="B485" i="3"/>
  <c r="B489" i="3"/>
  <c r="B493" i="3"/>
  <c r="B497" i="3"/>
  <c r="B501" i="3"/>
  <c r="B505" i="3"/>
  <c r="B509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741" i="3"/>
  <c r="B745" i="3"/>
  <c r="B749" i="3"/>
  <c r="B753" i="3"/>
  <c r="B757" i="3"/>
  <c r="B761" i="3"/>
  <c r="B765" i="3"/>
  <c r="B769" i="3"/>
  <c r="B773" i="3"/>
  <c r="B777" i="3"/>
  <c r="B781" i="3"/>
  <c r="B785" i="3"/>
  <c r="B789" i="3"/>
  <c r="B793" i="3"/>
  <c r="B797" i="3"/>
  <c r="B801" i="3"/>
  <c r="B805" i="3"/>
  <c r="B809" i="3"/>
  <c r="B813" i="3"/>
  <c r="B817" i="3"/>
  <c r="B821" i="3"/>
  <c r="B825" i="3"/>
  <c r="B829" i="3"/>
  <c r="B833" i="3"/>
  <c r="B837" i="3"/>
  <c r="B841" i="3"/>
  <c r="B845" i="3"/>
  <c r="B849" i="3"/>
  <c r="B853" i="3"/>
  <c r="B857" i="3"/>
  <c r="B861" i="3"/>
  <c r="B865" i="3"/>
  <c r="B869" i="3"/>
  <c r="B873" i="3"/>
  <c r="B877" i="3"/>
  <c r="B881" i="3"/>
  <c r="B885" i="3"/>
  <c r="B889" i="3"/>
  <c r="B893" i="3"/>
  <c r="B897" i="3"/>
  <c r="B901" i="3"/>
  <c r="B905" i="3"/>
  <c r="B909" i="3"/>
  <c r="B913" i="3"/>
  <c r="B917" i="3"/>
  <c r="B921" i="3"/>
  <c r="B925" i="3"/>
  <c r="B929" i="3"/>
  <c r="B933" i="3"/>
  <c r="B937" i="3"/>
  <c r="B941" i="3"/>
  <c r="B945" i="3"/>
  <c r="B949" i="3"/>
  <c r="B953" i="3"/>
  <c r="B957" i="3"/>
  <c r="B961" i="3"/>
  <c r="B965" i="3"/>
  <c r="B969" i="3"/>
  <c r="B973" i="3"/>
  <c r="B977" i="3"/>
  <c r="B981" i="3"/>
  <c r="B985" i="3"/>
  <c r="B989" i="3"/>
  <c r="B993" i="3"/>
  <c r="B997" i="3"/>
  <c r="B1001" i="3"/>
  <c r="B1005" i="3"/>
  <c r="B1009" i="3"/>
  <c r="B1013" i="3"/>
  <c r="B1017" i="3"/>
  <c r="B1021" i="3"/>
  <c r="B1025" i="3"/>
  <c r="B1029" i="3"/>
  <c r="B1033" i="3"/>
  <c r="B1037" i="3"/>
  <c r="B1041" i="3"/>
  <c r="B1045" i="3"/>
  <c r="B1049" i="3"/>
  <c r="B1053" i="3"/>
  <c r="B1057" i="3"/>
  <c r="B1061" i="3"/>
  <c r="B1065" i="3"/>
  <c r="B1069" i="3"/>
  <c r="B1073" i="3"/>
  <c r="B1077" i="3"/>
  <c r="B1081" i="3"/>
  <c r="B1085" i="3"/>
  <c r="B1089" i="3"/>
  <c r="B1093" i="3"/>
  <c r="B1097" i="3"/>
  <c r="B1101" i="3"/>
  <c r="B1105" i="3"/>
  <c r="B1109" i="3"/>
  <c r="B1113" i="3"/>
  <c r="B1117" i="3"/>
  <c r="B1121" i="3"/>
  <c r="B1125" i="3"/>
  <c r="B1129" i="3"/>
  <c r="B1133" i="3"/>
  <c r="B1137" i="3"/>
  <c r="B1141" i="3"/>
  <c r="B1145" i="3"/>
  <c r="B1149" i="3"/>
  <c r="B1153" i="3"/>
  <c r="B1157" i="3"/>
  <c r="B1161" i="3"/>
  <c r="B1165" i="3"/>
  <c r="B1169" i="3"/>
  <c r="B1173" i="3"/>
  <c r="B1177" i="3"/>
  <c r="B1181" i="3"/>
  <c r="B1185" i="3"/>
  <c r="B1189" i="3"/>
  <c r="B1193" i="3"/>
  <c r="B1197" i="3"/>
  <c r="B1201" i="3"/>
  <c r="B1205" i="3"/>
  <c r="B1209" i="3"/>
  <c r="B1213" i="3"/>
  <c r="B1217" i="3"/>
  <c r="B1221" i="3"/>
  <c r="B1225" i="3"/>
  <c r="B1229" i="3"/>
  <c r="B1233" i="3"/>
  <c r="B1237" i="3"/>
  <c r="B1241" i="3"/>
  <c r="B1245" i="3"/>
  <c r="B1249" i="3"/>
  <c r="B1253" i="3"/>
  <c r="B1257" i="3"/>
  <c r="B1261" i="3"/>
  <c r="B1265" i="3"/>
  <c r="B1269" i="3"/>
  <c r="B1273" i="3"/>
  <c r="B1277" i="3"/>
  <c r="B1281" i="3"/>
  <c r="B1285" i="3"/>
  <c r="B1289" i="3"/>
  <c r="B1293" i="3"/>
  <c r="B1297" i="3"/>
  <c r="B1301" i="3"/>
  <c r="B1305" i="3"/>
  <c r="B1309" i="3"/>
  <c r="B1313" i="3"/>
  <c r="B1317" i="3"/>
  <c r="B1321" i="3"/>
  <c r="B1325" i="3"/>
  <c r="B1329" i="3"/>
  <c r="B1333" i="3"/>
  <c r="B1337" i="3"/>
  <c r="B1341" i="3"/>
  <c r="B1345" i="3"/>
  <c r="B1349" i="3"/>
  <c r="B1353" i="3"/>
  <c r="B1357" i="3"/>
  <c r="B1361" i="3"/>
  <c r="B1365" i="3"/>
  <c r="B1369" i="3"/>
  <c r="B1373" i="3"/>
  <c r="B1377" i="3"/>
  <c r="B1381" i="3"/>
  <c r="B1385" i="3"/>
  <c r="B1389" i="3"/>
  <c r="B1393" i="3"/>
  <c r="B1397" i="3"/>
  <c r="B1401" i="3"/>
  <c r="B1405" i="3"/>
  <c r="B1409" i="3"/>
  <c r="B1413" i="3"/>
  <c r="B1417" i="3"/>
  <c r="B1421" i="3"/>
  <c r="B1425" i="3"/>
  <c r="B1429" i="3"/>
  <c r="B1433" i="3"/>
  <c r="B1437" i="3"/>
  <c r="B1441" i="3"/>
  <c r="B1445" i="3"/>
  <c r="B1449" i="3"/>
  <c r="B1453" i="3"/>
  <c r="B1457" i="3"/>
  <c r="B1461" i="3"/>
  <c r="B1465" i="3"/>
  <c r="B1469" i="3"/>
  <c r="B1473" i="3"/>
  <c r="B1477" i="3"/>
  <c r="B1481" i="3"/>
  <c r="B1485" i="3"/>
  <c r="B1489" i="3"/>
  <c r="B1493" i="3"/>
  <c r="B1497" i="3"/>
  <c r="B1501" i="3"/>
  <c r="B1505" i="3"/>
  <c r="B1509" i="3"/>
  <c r="B1513" i="3"/>
  <c r="B1517" i="3"/>
  <c r="B1521" i="3"/>
  <c r="B1525" i="3"/>
  <c r="B1529" i="3"/>
  <c r="B1533" i="3"/>
  <c r="B1537" i="3"/>
  <c r="B1541" i="3"/>
  <c r="B1545" i="3"/>
  <c r="B1549" i="3"/>
  <c r="B1553" i="3"/>
  <c r="B1557" i="3"/>
  <c r="B1561" i="3"/>
  <c r="B1565" i="3"/>
  <c r="B1569" i="3"/>
  <c r="B1573" i="3"/>
  <c r="B1577" i="3"/>
  <c r="B1581" i="3"/>
  <c r="B1585" i="3"/>
  <c r="B1589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4" i="3"/>
  <c r="B7" i="3"/>
  <c r="B19" i="3"/>
  <c r="B31" i="3"/>
  <c r="B43" i="3"/>
  <c r="B55" i="3"/>
  <c r="B67" i="3"/>
  <c r="B75" i="3"/>
  <c r="B91" i="3"/>
  <c r="B103" i="3"/>
  <c r="B115" i="3"/>
  <c r="B127" i="3"/>
  <c r="B135" i="3"/>
  <c r="B147" i="3"/>
  <c r="B159" i="3"/>
  <c r="B163" i="3"/>
  <c r="B179" i="3"/>
  <c r="B191" i="3"/>
  <c r="B203" i="3"/>
  <c r="B211" i="3"/>
  <c r="B219" i="3"/>
  <c r="B231" i="3"/>
  <c r="B243" i="3"/>
  <c r="B255" i="3"/>
  <c r="B267" i="3"/>
  <c r="B275" i="3"/>
  <c r="B287" i="3"/>
  <c r="B299" i="3"/>
  <c r="B307" i="3"/>
  <c r="B319" i="3"/>
  <c r="B335" i="3"/>
  <c r="B343" i="3"/>
  <c r="B351" i="3"/>
  <c r="B359" i="3"/>
  <c r="B367" i="3"/>
  <c r="B375" i="3"/>
  <c r="B383" i="3"/>
  <c r="B391" i="3"/>
  <c r="B399" i="3"/>
  <c r="B407" i="3"/>
  <c r="B411" i="3"/>
  <c r="B415" i="3"/>
  <c r="B419" i="3"/>
  <c r="B423" i="3"/>
  <c r="B427" i="3"/>
  <c r="B431" i="3"/>
  <c r="B435" i="3"/>
  <c r="B439" i="3"/>
  <c r="B443" i="3"/>
  <c r="B447" i="3"/>
  <c r="B451" i="3"/>
  <c r="B455" i="3"/>
  <c r="B459" i="3"/>
  <c r="B463" i="3"/>
  <c r="B467" i="3"/>
  <c r="B471" i="3"/>
  <c r="B475" i="3"/>
  <c r="B479" i="3"/>
  <c r="B483" i="3"/>
  <c r="B491" i="3"/>
  <c r="B499" i="3"/>
  <c r="B503" i="3"/>
  <c r="B507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863" i="3"/>
  <c r="B867" i="3"/>
  <c r="B871" i="3"/>
  <c r="B875" i="3"/>
  <c r="B879" i="3"/>
  <c r="B883" i="3"/>
  <c r="B887" i="3"/>
  <c r="B891" i="3"/>
  <c r="B895" i="3"/>
  <c r="B899" i="3"/>
  <c r="B903" i="3"/>
  <c r="B907" i="3"/>
  <c r="B911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87" i="3"/>
  <c r="B991" i="3"/>
  <c r="B995" i="3"/>
  <c r="B999" i="3"/>
  <c r="B1003" i="3"/>
  <c r="B1007" i="3"/>
  <c r="B1011" i="3"/>
  <c r="B1015" i="3"/>
  <c r="B1019" i="3"/>
  <c r="B1023" i="3"/>
  <c r="B1027" i="3"/>
  <c r="B1031" i="3"/>
  <c r="B1035" i="3"/>
  <c r="B1039" i="3"/>
  <c r="B1043" i="3"/>
  <c r="B1047" i="3"/>
  <c r="B1051" i="3"/>
  <c r="B1055" i="3"/>
  <c r="B1059" i="3"/>
  <c r="B1063" i="3"/>
  <c r="B1067" i="3"/>
  <c r="B1071" i="3"/>
  <c r="B1075" i="3"/>
  <c r="B1079" i="3"/>
  <c r="B1083" i="3"/>
  <c r="B1087" i="3"/>
  <c r="B1091" i="3"/>
  <c r="B1095" i="3"/>
  <c r="B1099" i="3"/>
  <c r="B1103" i="3"/>
  <c r="B1107" i="3"/>
  <c r="B1111" i="3"/>
  <c r="B1115" i="3"/>
  <c r="B1119" i="3"/>
  <c r="B1123" i="3"/>
  <c r="B1127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5" i="3"/>
  <c r="B1519" i="3"/>
  <c r="B1523" i="3"/>
  <c r="B1527" i="3"/>
  <c r="B1531" i="3"/>
  <c r="B1535" i="3"/>
  <c r="B1539" i="3"/>
  <c r="B1543" i="3"/>
  <c r="B1547" i="3"/>
  <c r="B1551" i="3"/>
  <c r="B1555" i="3"/>
  <c r="B1559" i="3"/>
  <c r="B1563" i="3"/>
  <c r="B1567" i="3"/>
  <c r="B1571" i="3"/>
  <c r="B1575" i="3"/>
  <c r="B1579" i="3"/>
  <c r="B1583" i="3"/>
  <c r="B1587" i="3"/>
  <c r="B1591" i="3"/>
  <c r="B1595" i="3"/>
  <c r="B1599" i="3"/>
  <c r="B1603" i="3"/>
  <c r="B1607" i="3"/>
  <c r="B1611" i="3"/>
  <c r="B1615" i="3"/>
  <c r="B1619" i="3"/>
  <c r="B1623" i="3"/>
  <c r="B1627" i="3"/>
  <c r="B1631" i="3"/>
  <c r="B1635" i="3"/>
  <c r="B1639" i="3"/>
  <c r="B1643" i="3"/>
  <c r="B1647" i="3"/>
  <c r="B1651" i="3"/>
  <c r="B1655" i="3"/>
  <c r="B1659" i="3"/>
  <c r="B1663" i="3"/>
  <c r="B1667" i="3"/>
  <c r="B1671" i="3"/>
  <c r="B1675" i="3"/>
  <c r="B1679" i="3"/>
  <c r="B1683" i="3"/>
  <c r="B1687" i="3"/>
  <c r="B1691" i="3"/>
  <c r="B1695" i="3"/>
  <c r="B1699" i="3"/>
  <c r="B1703" i="3"/>
  <c r="B1707" i="3"/>
  <c r="B1711" i="3"/>
  <c r="B1715" i="3"/>
  <c r="B1719" i="3"/>
  <c r="B1723" i="3"/>
  <c r="B1727" i="3"/>
  <c r="B1731" i="3"/>
  <c r="B1735" i="3"/>
  <c r="B1739" i="3"/>
  <c r="B1743" i="3"/>
  <c r="B1747" i="3"/>
  <c r="B1751" i="3"/>
  <c r="B1755" i="3"/>
  <c r="B1759" i="3"/>
  <c r="B1763" i="3"/>
  <c r="B1767" i="3"/>
  <c r="B1771" i="3"/>
  <c r="B1775" i="3"/>
  <c r="B1779" i="3"/>
  <c r="B1783" i="3"/>
  <c r="B1787" i="3"/>
  <c r="B1791" i="3"/>
  <c r="B1795" i="3"/>
  <c r="B1799" i="3"/>
  <c r="B1803" i="3"/>
  <c r="B1807" i="3"/>
  <c r="B1811" i="3"/>
  <c r="B1815" i="3"/>
  <c r="D4" i="3"/>
  <c r="F4" i="3" s="1"/>
  <c r="D8" i="3"/>
  <c r="F8" i="3" s="1"/>
  <c r="D12" i="3"/>
  <c r="D16" i="3"/>
  <c r="F16" i="3" s="1"/>
  <c r="D20" i="3"/>
  <c r="F20" i="3" s="1"/>
  <c r="D24" i="3"/>
  <c r="F24" i="3" s="1"/>
  <c r="D28" i="3"/>
  <c r="D32" i="3"/>
  <c r="F32" i="3" s="1"/>
  <c r="D36" i="3"/>
  <c r="F36" i="3" s="1"/>
  <c r="D40" i="3"/>
  <c r="F40" i="3" s="1"/>
  <c r="D44" i="3"/>
  <c r="D48" i="3"/>
  <c r="F48" i="3" s="1"/>
  <c r="D52" i="3"/>
  <c r="F52" i="3" s="1"/>
  <c r="D56" i="3"/>
  <c r="F56" i="3" s="1"/>
  <c r="D60" i="3"/>
  <c r="D64" i="3"/>
  <c r="F64" i="3" s="1"/>
  <c r="D68" i="3"/>
  <c r="F68" i="3" s="1"/>
  <c r="D72" i="3"/>
  <c r="F72" i="3" s="1"/>
  <c r="D76" i="3"/>
  <c r="D80" i="3"/>
  <c r="F80" i="3" s="1"/>
  <c r="D84" i="3"/>
  <c r="F84" i="3" s="1"/>
  <c r="D88" i="3"/>
  <c r="F88" i="3" s="1"/>
  <c r="D92" i="3"/>
  <c r="D96" i="3"/>
  <c r="F96" i="3" s="1"/>
  <c r="D100" i="3"/>
  <c r="F100" i="3" s="1"/>
  <c r="D104" i="3"/>
  <c r="F104" i="3" s="1"/>
  <c r="D108" i="3"/>
  <c r="D112" i="3"/>
  <c r="F112" i="3" s="1"/>
  <c r="D116" i="3"/>
  <c r="F116" i="3" s="1"/>
  <c r="D120" i="3"/>
  <c r="F120" i="3" s="1"/>
  <c r="D124" i="3"/>
  <c r="D128" i="3"/>
  <c r="F128" i="3" s="1"/>
  <c r="D132" i="3"/>
  <c r="F132" i="3" s="1"/>
  <c r="D136" i="3"/>
  <c r="F136" i="3" s="1"/>
  <c r="D140" i="3"/>
  <c r="D144" i="3"/>
  <c r="F144" i="3" s="1"/>
  <c r="D148" i="3"/>
  <c r="F148" i="3" s="1"/>
  <c r="D152" i="3"/>
  <c r="F152" i="3" s="1"/>
  <c r="D156" i="3"/>
  <c r="D160" i="3"/>
  <c r="F160" i="3" s="1"/>
  <c r="D164" i="3"/>
  <c r="F164" i="3" s="1"/>
  <c r="D168" i="3"/>
  <c r="F168" i="3" s="1"/>
  <c r="D172" i="3"/>
  <c r="D176" i="3"/>
  <c r="F176" i="3" s="1"/>
  <c r="D180" i="3"/>
  <c r="F180" i="3" s="1"/>
  <c r="D184" i="3"/>
  <c r="F184" i="3" s="1"/>
  <c r="D188" i="3"/>
  <c r="D192" i="3"/>
  <c r="F192" i="3" s="1"/>
  <c r="D196" i="3"/>
  <c r="F196" i="3" s="1"/>
  <c r="D200" i="3"/>
  <c r="F200" i="3" s="1"/>
  <c r="D204" i="3"/>
  <c r="D208" i="3"/>
  <c r="F208" i="3" s="1"/>
  <c r="D212" i="3"/>
  <c r="F212" i="3" s="1"/>
  <c r="D216" i="3"/>
  <c r="F216" i="3" s="1"/>
  <c r="D220" i="3"/>
  <c r="D224" i="3"/>
  <c r="F224" i="3" s="1"/>
  <c r="D228" i="3"/>
  <c r="F228" i="3" s="1"/>
  <c r="D232" i="3"/>
  <c r="F232" i="3" s="1"/>
  <c r="D236" i="3"/>
  <c r="D240" i="3"/>
  <c r="F240" i="3" s="1"/>
  <c r="D244" i="3"/>
  <c r="F244" i="3" s="1"/>
  <c r="D248" i="3"/>
  <c r="F248" i="3" s="1"/>
  <c r="D252" i="3"/>
  <c r="D256" i="3"/>
  <c r="F256" i="3" s="1"/>
  <c r="D260" i="3"/>
  <c r="F260" i="3" s="1"/>
  <c r="D264" i="3"/>
  <c r="F264" i="3" s="1"/>
  <c r="D268" i="3"/>
  <c r="D272" i="3"/>
  <c r="F272" i="3" s="1"/>
  <c r="D276" i="3"/>
  <c r="F276" i="3" s="1"/>
  <c r="D280" i="3"/>
  <c r="F280" i="3" s="1"/>
  <c r="D284" i="3"/>
  <c r="D288" i="3"/>
  <c r="F288" i="3" s="1"/>
  <c r="D292" i="3"/>
  <c r="F292" i="3" s="1"/>
  <c r="D296" i="3"/>
  <c r="F296" i="3" s="1"/>
  <c r="D300" i="3"/>
  <c r="D304" i="3"/>
  <c r="F304" i="3" s="1"/>
  <c r="D308" i="3"/>
  <c r="F308" i="3" s="1"/>
  <c r="D312" i="3"/>
  <c r="F312" i="3" s="1"/>
  <c r="D316" i="3"/>
  <c r="D320" i="3"/>
  <c r="F320" i="3" s="1"/>
  <c r="D324" i="3"/>
  <c r="F324" i="3" s="1"/>
  <c r="D328" i="3"/>
  <c r="F328" i="3" s="1"/>
  <c r="D332" i="3"/>
  <c r="D336" i="3"/>
  <c r="F336" i="3" s="1"/>
  <c r="D340" i="3"/>
  <c r="F340" i="3" s="1"/>
  <c r="D344" i="3"/>
  <c r="F344" i="3" s="1"/>
  <c r="D348" i="3"/>
  <c r="D352" i="3"/>
  <c r="F352" i="3" s="1"/>
  <c r="D356" i="3"/>
  <c r="F356" i="3" s="1"/>
  <c r="D360" i="3"/>
  <c r="F360" i="3" s="1"/>
  <c r="D364" i="3"/>
  <c r="D368" i="3"/>
  <c r="F368" i="3" s="1"/>
  <c r="D372" i="3"/>
  <c r="F372" i="3" s="1"/>
  <c r="D376" i="3"/>
  <c r="F376" i="3" s="1"/>
  <c r="D380" i="3"/>
  <c r="D384" i="3"/>
  <c r="F384" i="3" s="1"/>
  <c r="D388" i="3"/>
  <c r="F388" i="3" s="1"/>
  <c r="D392" i="3"/>
  <c r="F392" i="3" s="1"/>
  <c r="D396" i="3"/>
  <c r="B1596" i="3"/>
  <c r="B1600" i="3"/>
  <c r="B1604" i="3"/>
  <c r="B1608" i="3"/>
  <c r="B1612" i="3"/>
  <c r="B1616" i="3"/>
  <c r="B1620" i="3"/>
  <c r="B1624" i="3"/>
  <c r="B1628" i="3"/>
  <c r="B1632" i="3"/>
  <c r="B1636" i="3"/>
  <c r="B1640" i="3"/>
  <c r="B1644" i="3"/>
  <c r="B1648" i="3"/>
  <c r="B1652" i="3"/>
  <c r="B1656" i="3"/>
  <c r="B1660" i="3"/>
  <c r="B1664" i="3"/>
  <c r="B1668" i="3"/>
  <c r="B1672" i="3"/>
  <c r="B1676" i="3"/>
  <c r="B1680" i="3"/>
  <c r="B1684" i="3"/>
  <c r="B1688" i="3"/>
  <c r="B1692" i="3"/>
  <c r="B1696" i="3"/>
  <c r="B1700" i="3"/>
  <c r="B1704" i="3"/>
  <c r="B1708" i="3"/>
  <c r="B1712" i="3"/>
  <c r="B1716" i="3"/>
  <c r="B1720" i="3"/>
  <c r="B1724" i="3"/>
  <c r="B1728" i="3"/>
  <c r="B1732" i="3"/>
  <c r="B1736" i="3"/>
  <c r="B1740" i="3"/>
  <c r="B1744" i="3"/>
  <c r="B1748" i="3"/>
  <c r="B1752" i="3"/>
  <c r="B1756" i="3"/>
  <c r="B1760" i="3"/>
  <c r="B1764" i="3"/>
  <c r="B1768" i="3"/>
  <c r="B1772" i="3"/>
  <c r="B1776" i="3"/>
  <c r="B1780" i="3"/>
  <c r="B1784" i="3"/>
  <c r="B1788" i="3"/>
  <c r="B1792" i="3"/>
  <c r="B1796" i="3"/>
  <c r="B1800" i="3"/>
  <c r="B1804" i="3"/>
  <c r="B1808" i="3"/>
  <c r="B1812" i="3"/>
  <c r="B1816" i="3"/>
  <c r="D5" i="3"/>
  <c r="D9" i="3"/>
  <c r="F9" i="3" s="1"/>
  <c r="D13" i="3"/>
  <c r="D17" i="3"/>
  <c r="F17" i="3" s="1"/>
  <c r="D21" i="3"/>
  <c r="D25" i="3"/>
  <c r="F25" i="3" s="1"/>
  <c r="D29" i="3"/>
  <c r="D33" i="3"/>
  <c r="F33" i="3" s="1"/>
  <c r="D37" i="3"/>
  <c r="D41" i="3"/>
  <c r="F41" i="3" s="1"/>
  <c r="D45" i="3"/>
  <c r="D49" i="3"/>
  <c r="F49" i="3" s="1"/>
  <c r="D53" i="3"/>
  <c r="D57" i="3"/>
  <c r="F57" i="3" s="1"/>
  <c r="D61" i="3"/>
  <c r="D65" i="3"/>
  <c r="F65" i="3" s="1"/>
  <c r="D69" i="3"/>
  <c r="D73" i="3"/>
  <c r="F73" i="3" s="1"/>
  <c r="D77" i="3"/>
  <c r="D81" i="3"/>
  <c r="F81" i="3" s="1"/>
  <c r="D85" i="3"/>
  <c r="D89" i="3"/>
  <c r="F89" i="3" s="1"/>
  <c r="D93" i="3"/>
  <c r="D97" i="3"/>
  <c r="F97" i="3" s="1"/>
  <c r="D101" i="3"/>
  <c r="D105" i="3"/>
  <c r="F105" i="3" s="1"/>
  <c r="D109" i="3"/>
  <c r="D113" i="3"/>
  <c r="F113" i="3" s="1"/>
  <c r="D117" i="3"/>
  <c r="D121" i="3"/>
  <c r="F121" i="3" s="1"/>
  <c r="D125" i="3"/>
  <c r="D129" i="3"/>
  <c r="F129" i="3" s="1"/>
  <c r="D133" i="3"/>
  <c r="D137" i="3"/>
  <c r="F137" i="3" s="1"/>
  <c r="D141" i="3"/>
  <c r="D145" i="3"/>
  <c r="F145" i="3" s="1"/>
  <c r="D149" i="3"/>
  <c r="D153" i="3"/>
  <c r="F153" i="3" s="1"/>
  <c r="D157" i="3"/>
  <c r="D161" i="3"/>
  <c r="F161" i="3" s="1"/>
  <c r="D165" i="3"/>
  <c r="D169" i="3"/>
  <c r="F169" i="3" s="1"/>
  <c r="D173" i="3"/>
  <c r="D177" i="3"/>
  <c r="F177" i="3" s="1"/>
  <c r="D181" i="3"/>
  <c r="D185" i="3"/>
  <c r="F185" i="3" s="1"/>
  <c r="D189" i="3"/>
  <c r="D193" i="3"/>
  <c r="F193" i="3" s="1"/>
  <c r="D197" i="3"/>
  <c r="D201" i="3"/>
  <c r="F201" i="3" s="1"/>
  <c r="D205" i="3"/>
  <c r="D209" i="3"/>
  <c r="F209" i="3" s="1"/>
  <c r="D213" i="3"/>
  <c r="D217" i="3"/>
  <c r="F217" i="3" s="1"/>
  <c r="D221" i="3"/>
  <c r="D225" i="3"/>
  <c r="F225" i="3" s="1"/>
  <c r="D229" i="3"/>
  <c r="D233" i="3"/>
  <c r="F233" i="3" s="1"/>
  <c r="D237" i="3"/>
  <c r="D241" i="3"/>
  <c r="F241" i="3" s="1"/>
  <c r="D245" i="3"/>
  <c r="D249" i="3"/>
  <c r="F249" i="3" s="1"/>
  <c r="D253" i="3"/>
  <c r="D257" i="3"/>
  <c r="F257" i="3" s="1"/>
  <c r="D261" i="3"/>
  <c r="D265" i="3"/>
  <c r="F265" i="3" s="1"/>
  <c r="D269" i="3"/>
  <c r="D273" i="3"/>
  <c r="F273" i="3" s="1"/>
  <c r="D277" i="3"/>
  <c r="D281" i="3"/>
  <c r="F281" i="3" s="1"/>
  <c r="D285" i="3"/>
  <c r="D289" i="3"/>
  <c r="F289" i="3" s="1"/>
  <c r="D293" i="3"/>
  <c r="D297" i="3"/>
  <c r="F297" i="3" s="1"/>
  <c r="D301" i="3"/>
  <c r="D305" i="3"/>
  <c r="F305" i="3" s="1"/>
  <c r="D309" i="3"/>
  <c r="D313" i="3"/>
  <c r="F313" i="3" s="1"/>
  <c r="D317" i="3"/>
  <c r="D321" i="3"/>
  <c r="F321" i="3" s="1"/>
  <c r="D325" i="3"/>
  <c r="D329" i="3"/>
  <c r="F329" i="3" s="1"/>
  <c r="D333" i="3"/>
  <c r="D337" i="3"/>
  <c r="F337" i="3" s="1"/>
  <c r="D341" i="3"/>
  <c r="D345" i="3"/>
  <c r="F345" i="3" s="1"/>
  <c r="D349" i="3"/>
  <c r="D353" i="3"/>
  <c r="F353" i="3" s="1"/>
  <c r="D357" i="3"/>
  <c r="D361" i="3"/>
  <c r="F361" i="3" s="1"/>
  <c r="D365" i="3"/>
  <c r="D369" i="3"/>
  <c r="F369" i="3" s="1"/>
  <c r="D373" i="3"/>
  <c r="D377" i="3"/>
  <c r="F377" i="3" s="1"/>
  <c r="D381" i="3"/>
  <c r="D385" i="3"/>
  <c r="F385" i="3" s="1"/>
  <c r="D389" i="3"/>
  <c r="D393" i="3"/>
  <c r="F393" i="3" s="1"/>
  <c r="D397" i="3"/>
  <c r="D401" i="3"/>
  <c r="F401" i="3" s="1"/>
  <c r="D405" i="3"/>
  <c r="D409" i="3"/>
  <c r="F409" i="3" s="1"/>
  <c r="D413" i="3"/>
  <c r="D417" i="3"/>
  <c r="F417" i="3" s="1"/>
  <c r="D421" i="3"/>
  <c r="D425" i="3"/>
  <c r="F425" i="3" s="1"/>
  <c r="D429" i="3"/>
  <c r="D433" i="3"/>
  <c r="F433" i="3" s="1"/>
  <c r="D437" i="3"/>
  <c r="D441" i="3"/>
  <c r="F441" i="3" s="1"/>
  <c r="D445" i="3"/>
  <c r="D449" i="3"/>
  <c r="F449" i="3" s="1"/>
  <c r="D453" i="3"/>
  <c r="D457" i="3"/>
  <c r="F457" i="3" s="1"/>
  <c r="D461" i="3"/>
  <c r="D465" i="3"/>
  <c r="F465" i="3" s="1"/>
  <c r="D469" i="3"/>
  <c r="D473" i="3"/>
  <c r="F473" i="3" s="1"/>
  <c r="D477" i="3"/>
  <c r="D481" i="3"/>
  <c r="F481" i="3" s="1"/>
  <c r="D485" i="3"/>
  <c r="D489" i="3"/>
  <c r="F489" i="3" s="1"/>
  <c r="D493" i="3"/>
  <c r="D497" i="3"/>
  <c r="F497" i="3" s="1"/>
  <c r="D501" i="3"/>
  <c r="D505" i="3"/>
  <c r="F505" i="3" s="1"/>
  <c r="D509" i="3"/>
  <c r="D513" i="3"/>
  <c r="F513" i="3" s="1"/>
  <c r="D517" i="3"/>
  <c r="D521" i="3"/>
  <c r="F521" i="3" s="1"/>
  <c r="D525" i="3"/>
  <c r="D529" i="3"/>
  <c r="F529" i="3" s="1"/>
  <c r="D533" i="3"/>
  <c r="D537" i="3"/>
  <c r="F537" i="3" s="1"/>
  <c r="D541" i="3"/>
  <c r="D545" i="3"/>
  <c r="F545" i="3" s="1"/>
  <c r="D549" i="3"/>
  <c r="D553" i="3"/>
  <c r="F553" i="3" s="1"/>
  <c r="D557" i="3"/>
  <c r="D561" i="3"/>
  <c r="F561" i="3" s="1"/>
  <c r="D565" i="3"/>
  <c r="D569" i="3"/>
  <c r="F569" i="3" s="1"/>
  <c r="D573" i="3"/>
  <c r="D577" i="3"/>
  <c r="F577" i="3" s="1"/>
  <c r="D581" i="3"/>
  <c r="D585" i="3"/>
  <c r="F585" i="3" s="1"/>
  <c r="D589" i="3"/>
  <c r="D593" i="3"/>
  <c r="F593" i="3" s="1"/>
  <c r="D597" i="3"/>
  <c r="D601" i="3"/>
  <c r="F601" i="3" s="1"/>
  <c r="D605" i="3"/>
  <c r="D609" i="3"/>
  <c r="F609" i="3" s="1"/>
  <c r="D613" i="3"/>
  <c r="D617" i="3"/>
  <c r="F617" i="3" s="1"/>
  <c r="D621" i="3"/>
  <c r="D625" i="3"/>
  <c r="F625" i="3" s="1"/>
  <c r="D629" i="3"/>
  <c r="D633" i="3"/>
  <c r="F633" i="3" s="1"/>
  <c r="D637" i="3"/>
  <c r="D641" i="3"/>
  <c r="F641" i="3" s="1"/>
  <c r="D645" i="3"/>
  <c r="D649" i="3"/>
  <c r="F649" i="3" s="1"/>
  <c r="D653" i="3"/>
  <c r="D657" i="3"/>
  <c r="F657" i="3" s="1"/>
  <c r="D661" i="3"/>
  <c r="D665" i="3"/>
  <c r="F665" i="3" s="1"/>
  <c r="D669" i="3"/>
  <c r="D673" i="3"/>
  <c r="F673" i="3" s="1"/>
  <c r="D677" i="3"/>
  <c r="D681" i="3"/>
  <c r="F681" i="3" s="1"/>
  <c r="D685" i="3"/>
  <c r="D689" i="3"/>
  <c r="F689" i="3" s="1"/>
  <c r="D693" i="3"/>
  <c r="D697" i="3"/>
  <c r="F697" i="3" s="1"/>
  <c r="D701" i="3"/>
  <c r="D705" i="3"/>
  <c r="F705" i="3" s="1"/>
  <c r="D709" i="3"/>
  <c r="D713" i="3"/>
  <c r="F713" i="3" s="1"/>
  <c r="D717" i="3"/>
  <c r="D721" i="3"/>
  <c r="F721" i="3" s="1"/>
  <c r="D725" i="3"/>
  <c r="D729" i="3"/>
  <c r="F729" i="3" s="1"/>
  <c r="D733" i="3"/>
  <c r="D737" i="3"/>
  <c r="F737" i="3" s="1"/>
  <c r="D741" i="3"/>
  <c r="D745" i="3"/>
  <c r="F745" i="3" s="1"/>
  <c r="D749" i="3"/>
  <c r="D753" i="3"/>
  <c r="F753" i="3" s="1"/>
  <c r="D757" i="3"/>
  <c r="D761" i="3"/>
  <c r="F761" i="3" s="1"/>
  <c r="D765" i="3"/>
  <c r="D769" i="3"/>
  <c r="F769" i="3" s="1"/>
  <c r="D773" i="3"/>
  <c r="D777" i="3"/>
  <c r="F777" i="3" s="1"/>
  <c r="D781" i="3"/>
  <c r="D785" i="3"/>
  <c r="F785" i="3" s="1"/>
  <c r="D789" i="3"/>
  <c r="D793" i="3"/>
  <c r="F793" i="3" s="1"/>
  <c r="D797" i="3"/>
  <c r="D801" i="3"/>
  <c r="F801" i="3" s="1"/>
  <c r="D805" i="3"/>
  <c r="D809" i="3"/>
  <c r="F809" i="3" s="1"/>
  <c r="D813" i="3"/>
  <c r="D817" i="3"/>
  <c r="F817" i="3" s="1"/>
  <c r="D821" i="3"/>
  <c r="D825" i="3"/>
  <c r="F825" i="3" s="1"/>
  <c r="D829" i="3"/>
  <c r="D833" i="3"/>
  <c r="F833" i="3" s="1"/>
  <c r="D837" i="3"/>
  <c r="D841" i="3"/>
  <c r="F841" i="3" s="1"/>
  <c r="D845" i="3"/>
  <c r="D849" i="3"/>
  <c r="F849" i="3" s="1"/>
  <c r="D853" i="3"/>
  <c r="D857" i="3"/>
  <c r="F857" i="3" s="1"/>
  <c r="D861" i="3"/>
  <c r="D865" i="3"/>
  <c r="F865" i="3" s="1"/>
  <c r="D869" i="3"/>
  <c r="D873" i="3"/>
  <c r="F873" i="3" s="1"/>
  <c r="D877" i="3"/>
  <c r="D881" i="3"/>
  <c r="F881" i="3" s="1"/>
  <c r="D885" i="3"/>
  <c r="D889" i="3"/>
  <c r="F889" i="3" s="1"/>
  <c r="D893" i="3"/>
  <c r="D897" i="3"/>
  <c r="F897" i="3" s="1"/>
  <c r="D901" i="3"/>
  <c r="D905" i="3"/>
  <c r="F905" i="3" s="1"/>
  <c r="D909" i="3"/>
  <c r="D913" i="3"/>
  <c r="F913" i="3" s="1"/>
  <c r="D917" i="3"/>
  <c r="D921" i="3"/>
  <c r="F921" i="3" s="1"/>
  <c r="D925" i="3"/>
  <c r="D929" i="3"/>
  <c r="F929" i="3" s="1"/>
  <c r="D933" i="3"/>
  <c r="D937" i="3"/>
  <c r="F937" i="3" s="1"/>
  <c r="D941" i="3"/>
  <c r="D945" i="3"/>
  <c r="F945" i="3" s="1"/>
  <c r="D949" i="3"/>
  <c r="D953" i="3"/>
  <c r="F953" i="3" s="1"/>
  <c r="D957" i="3"/>
  <c r="D961" i="3"/>
  <c r="F961" i="3" s="1"/>
  <c r="D965" i="3"/>
  <c r="D969" i="3"/>
  <c r="F969" i="3" s="1"/>
  <c r="D973" i="3"/>
  <c r="D977" i="3"/>
  <c r="F977" i="3" s="1"/>
  <c r="D981" i="3"/>
  <c r="D985" i="3"/>
  <c r="F985" i="3" s="1"/>
  <c r="D989" i="3"/>
  <c r="D993" i="3"/>
  <c r="F993" i="3" s="1"/>
  <c r="D997" i="3"/>
  <c r="D1001" i="3"/>
  <c r="F1001" i="3" s="1"/>
  <c r="D1005" i="3"/>
  <c r="D1009" i="3"/>
  <c r="F1009" i="3" s="1"/>
  <c r="D1013" i="3"/>
  <c r="D1017" i="3"/>
  <c r="F1017" i="3" s="1"/>
  <c r="D1021" i="3"/>
  <c r="D1025" i="3"/>
  <c r="F1025" i="3" s="1"/>
  <c r="D1029" i="3"/>
  <c r="D1033" i="3"/>
  <c r="F1033" i="3" s="1"/>
  <c r="D1037" i="3"/>
  <c r="D1041" i="3"/>
  <c r="F1041" i="3" s="1"/>
  <c r="D1045" i="3"/>
  <c r="D1049" i="3"/>
  <c r="F1049" i="3" s="1"/>
  <c r="D1053" i="3"/>
  <c r="D1057" i="3"/>
  <c r="F1057" i="3" s="1"/>
  <c r="D1061" i="3"/>
  <c r="D1065" i="3"/>
  <c r="F1065" i="3" s="1"/>
  <c r="D1069" i="3"/>
  <c r="D1073" i="3"/>
  <c r="F1073" i="3" s="1"/>
  <c r="D1077" i="3"/>
  <c r="D1081" i="3"/>
  <c r="F1081" i="3" s="1"/>
  <c r="D1085" i="3"/>
  <c r="D1089" i="3"/>
  <c r="F1089" i="3" s="1"/>
  <c r="D1093" i="3"/>
  <c r="D1097" i="3"/>
  <c r="F1097" i="3" s="1"/>
  <c r="D1101" i="3"/>
  <c r="D1105" i="3"/>
  <c r="F1105" i="3" s="1"/>
  <c r="D1109" i="3"/>
  <c r="D1113" i="3"/>
  <c r="F1113" i="3" s="1"/>
  <c r="D1117" i="3"/>
  <c r="D1121" i="3"/>
  <c r="F1121" i="3" s="1"/>
  <c r="D1125" i="3"/>
  <c r="D1129" i="3"/>
  <c r="F1129" i="3" s="1"/>
  <c r="D1133" i="3"/>
  <c r="D1137" i="3"/>
  <c r="F1137" i="3" s="1"/>
  <c r="D1141" i="3"/>
  <c r="D1145" i="3"/>
  <c r="F1145" i="3" s="1"/>
  <c r="D1149" i="3"/>
  <c r="D1153" i="3"/>
  <c r="F1153" i="3" s="1"/>
  <c r="D1157" i="3"/>
  <c r="D1161" i="3"/>
  <c r="F1161" i="3" s="1"/>
  <c r="D1165" i="3"/>
  <c r="D1169" i="3"/>
  <c r="F1169" i="3" s="1"/>
  <c r="D1173" i="3"/>
  <c r="D1177" i="3"/>
  <c r="F1177" i="3" s="1"/>
  <c r="D1181" i="3"/>
  <c r="D1185" i="3"/>
  <c r="F1185" i="3" s="1"/>
  <c r="D1189" i="3"/>
  <c r="D1193" i="3"/>
  <c r="F1193" i="3" s="1"/>
  <c r="D1197" i="3"/>
  <c r="D1201" i="3"/>
  <c r="F1201" i="3" s="1"/>
  <c r="D1205" i="3"/>
  <c r="D1209" i="3"/>
  <c r="F1209" i="3" s="1"/>
  <c r="D1213" i="3"/>
  <c r="D1217" i="3"/>
  <c r="F1217" i="3" s="1"/>
  <c r="D1221" i="3"/>
  <c r="D1225" i="3"/>
  <c r="F1225" i="3" s="1"/>
  <c r="D1229" i="3"/>
  <c r="D1233" i="3"/>
  <c r="F1233" i="3" s="1"/>
  <c r="D1237" i="3"/>
  <c r="D1241" i="3"/>
  <c r="F1241" i="3" s="1"/>
  <c r="D1245" i="3"/>
  <c r="D1249" i="3"/>
  <c r="F1249" i="3" s="1"/>
  <c r="D1253" i="3"/>
  <c r="D1257" i="3"/>
  <c r="F1257" i="3" s="1"/>
  <c r="D1261" i="3"/>
  <c r="D1265" i="3"/>
  <c r="F1265" i="3" s="1"/>
  <c r="D1269" i="3"/>
  <c r="D1273" i="3"/>
  <c r="F1273" i="3" s="1"/>
  <c r="D1277" i="3"/>
  <c r="D1281" i="3"/>
  <c r="F1281" i="3" s="1"/>
  <c r="D1285" i="3"/>
  <c r="D1289" i="3"/>
  <c r="F1289" i="3" s="1"/>
  <c r="D1293" i="3"/>
  <c r="D1297" i="3"/>
  <c r="F1297" i="3" s="1"/>
  <c r="D1301" i="3"/>
  <c r="D1305" i="3"/>
  <c r="F1305" i="3" s="1"/>
  <c r="D1309" i="3"/>
  <c r="D1313" i="3"/>
  <c r="F1313" i="3" s="1"/>
  <c r="D1317" i="3"/>
  <c r="D1321" i="3"/>
  <c r="F1321" i="3" s="1"/>
  <c r="D1325" i="3"/>
  <c r="D1329" i="3"/>
  <c r="F1329" i="3" s="1"/>
  <c r="D1333" i="3"/>
  <c r="D1337" i="3"/>
  <c r="F1337" i="3" s="1"/>
  <c r="D1341" i="3"/>
  <c r="D1345" i="3"/>
  <c r="F1345" i="3" s="1"/>
  <c r="D1349" i="3"/>
  <c r="D1353" i="3"/>
  <c r="F1353" i="3" s="1"/>
  <c r="D1357" i="3"/>
  <c r="D1361" i="3"/>
  <c r="F1361" i="3" s="1"/>
  <c r="D1365" i="3"/>
  <c r="D1369" i="3"/>
  <c r="F1369" i="3" s="1"/>
  <c r="D1373" i="3"/>
  <c r="D1377" i="3"/>
  <c r="F1377" i="3" s="1"/>
  <c r="D1381" i="3"/>
  <c r="D1385" i="3"/>
  <c r="F1385" i="3" s="1"/>
  <c r="D1389" i="3"/>
  <c r="D1393" i="3"/>
  <c r="F1393" i="3" s="1"/>
  <c r="D1397" i="3"/>
  <c r="D1401" i="3"/>
  <c r="F1401" i="3" s="1"/>
  <c r="D1405" i="3"/>
  <c r="D1409" i="3"/>
  <c r="F1409" i="3" s="1"/>
  <c r="D1413" i="3"/>
  <c r="D1417" i="3"/>
  <c r="F1417" i="3" s="1"/>
  <c r="D1421" i="3"/>
  <c r="D1425" i="3"/>
  <c r="F1425" i="3" s="1"/>
  <c r="D1429" i="3"/>
  <c r="D1433" i="3"/>
  <c r="F1433" i="3" s="1"/>
  <c r="D1437" i="3"/>
  <c r="D1441" i="3"/>
  <c r="F1441" i="3" s="1"/>
  <c r="D1445" i="3"/>
  <c r="D1449" i="3"/>
  <c r="F1449" i="3" s="1"/>
  <c r="D1453" i="3"/>
  <c r="D1457" i="3"/>
  <c r="F1457" i="3" s="1"/>
  <c r="D1461" i="3"/>
  <c r="D1465" i="3"/>
  <c r="F1465" i="3" s="1"/>
  <c r="D1469" i="3"/>
  <c r="D1473" i="3"/>
  <c r="F1473" i="3" s="1"/>
  <c r="D1477" i="3"/>
  <c r="D1481" i="3"/>
  <c r="F1481" i="3" s="1"/>
  <c r="D1485" i="3"/>
  <c r="D1489" i="3"/>
  <c r="F1489" i="3" s="1"/>
  <c r="D1493" i="3"/>
  <c r="D1497" i="3"/>
  <c r="F1497" i="3" s="1"/>
  <c r="D1501" i="3"/>
  <c r="D1505" i="3"/>
  <c r="F1505" i="3" s="1"/>
  <c r="D1509" i="3"/>
  <c r="D1513" i="3"/>
  <c r="F1513" i="3" s="1"/>
  <c r="D1517" i="3"/>
  <c r="D1521" i="3"/>
  <c r="F1521" i="3" s="1"/>
  <c r="D1525" i="3"/>
  <c r="D1529" i="3"/>
  <c r="F1529" i="3" s="1"/>
  <c r="D1533" i="3"/>
  <c r="D1537" i="3"/>
  <c r="F1537" i="3" s="1"/>
  <c r="D1541" i="3"/>
  <c r="D1545" i="3"/>
  <c r="F1545" i="3" s="1"/>
  <c r="D1549" i="3"/>
  <c r="D1553" i="3"/>
  <c r="F1553" i="3" s="1"/>
  <c r="D1557" i="3"/>
  <c r="D1561" i="3"/>
  <c r="F1561" i="3" s="1"/>
  <c r="D1565" i="3"/>
  <c r="D1569" i="3"/>
  <c r="F1569" i="3" s="1"/>
  <c r="D1573" i="3"/>
  <c r="D1577" i="3"/>
  <c r="F1577" i="3" s="1"/>
  <c r="D1581" i="3"/>
  <c r="D1585" i="3"/>
  <c r="F1585" i="3" s="1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B1593" i="3"/>
  <c r="B1597" i="3"/>
  <c r="B1601" i="3"/>
  <c r="B1605" i="3"/>
  <c r="B1609" i="3"/>
  <c r="B1613" i="3"/>
  <c r="B1617" i="3"/>
  <c r="B1621" i="3"/>
  <c r="B1625" i="3"/>
  <c r="B1629" i="3"/>
  <c r="B1633" i="3"/>
  <c r="B1637" i="3"/>
  <c r="B1641" i="3"/>
  <c r="B1645" i="3"/>
  <c r="B1649" i="3"/>
  <c r="B1653" i="3"/>
  <c r="B1657" i="3"/>
  <c r="B1661" i="3"/>
  <c r="B1665" i="3"/>
  <c r="B1669" i="3"/>
  <c r="B1673" i="3"/>
  <c r="B1677" i="3"/>
  <c r="B1681" i="3"/>
  <c r="B1685" i="3"/>
  <c r="B1689" i="3"/>
  <c r="B1693" i="3"/>
  <c r="B1697" i="3"/>
  <c r="B1701" i="3"/>
  <c r="B1705" i="3"/>
  <c r="B1709" i="3"/>
  <c r="B1713" i="3"/>
  <c r="B1717" i="3"/>
  <c r="B1721" i="3"/>
  <c r="B1725" i="3"/>
  <c r="B1729" i="3"/>
  <c r="B1733" i="3"/>
  <c r="B1737" i="3"/>
  <c r="B1741" i="3"/>
  <c r="B1745" i="3"/>
  <c r="B1749" i="3"/>
  <c r="B1753" i="3"/>
  <c r="B1757" i="3"/>
  <c r="B1761" i="3"/>
  <c r="B1765" i="3"/>
  <c r="B1769" i="3"/>
  <c r="B1773" i="3"/>
  <c r="B1777" i="3"/>
  <c r="B1781" i="3"/>
  <c r="B1785" i="3"/>
  <c r="B1789" i="3"/>
  <c r="B1793" i="3"/>
  <c r="B1797" i="3"/>
  <c r="B1801" i="3"/>
  <c r="B1805" i="3"/>
  <c r="B1809" i="3"/>
  <c r="B1813" i="3"/>
  <c r="B1817" i="3"/>
  <c r="D6" i="3"/>
  <c r="F6" i="3" s="1"/>
  <c r="D10" i="3"/>
  <c r="D14" i="3"/>
  <c r="F14" i="3" s="1"/>
  <c r="D18" i="3"/>
  <c r="F18" i="3" s="1"/>
  <c r="D22" i="3"/>
  <c r="D26" i="3"/>
  <c r="F26" i="3" s="1"/>
  <c r="D30" i="3"/>
  <c r="F30" i="3" s="1"/>
  <c r="D34" i="3"/>
  <c r="F34" i="3" s="1"/>
  <c r="D38" i="3"/>
  <c r="D42" i="3"/>
  <c r="F42" i="3" s="1"/>
  <c r="D46" i="3"/>
  <c r="F46" i="3" s="1"/>
  <c r="D50" i="3"/>
  <c r="F50" i="3" s="1"/>
  <c r="D54" i="3"/>
  <c r="D58" i="3"/>
  <c r="F58" i="3" s="1"/>
  <c r="D62" i="3"/>
  <c r="F62" i="3" s="1"/>
  <c r="D66" i="3"/>
  <c r="F66" i="3" s="1"/>
  <c r="D70" i="3"/>
  <c r="D74" i="3"/>
  <c r="F74" i="3" s="1"/>
  <c r="D78" i="3"/>
  <c r="F78" i="3" s="1"/>
  <c r="D82" i="3"/>
  <c r="F82" i="3" s="1"/>
  <c r="D86" i="3"/>
  <c r="D90" i="3"/>
  <c r="F90" i="3" s="1"/>
  <c r="D94" i="3"/>
  <c r="F94" i="3" s="1"/>
  <c r="D98" i="3"/>
  <c r="F98" i="3" s="1"/>
  <c r="D102" i="3"/>
  <c r="D106" i="3"/>
  <c r="F106" i="3" s="1"/>
  <c r="D110" i="3"/>
  <c r="F110" i="3" s="1"/>
  <c r="D114" i="3"/>
  <c r="F114" i="3" s="1"/>
  <c r="D118" i="3"/>
  <c r="D122" i="3"/>
  <c r="F122" i="3" s="1"/>
  <c r="D126" i="3"/>
  <c r="F126" i="3" s="1"/>
  <c r="D130" i="3"/>
  <c r="F130" i="3" s="1"/>
  <c r="D134" i="3"/>
  <c r="D138" i="3"/>
  <c r="F138" i="3" s="1"/>
  <c r="D142" i="3"/>
  <c r="F142" i="3" s="1"/>
  <c r="D146" i="3"/>
  <c r="F146" i="3" s="1"/>
  <c r="D150" i="3"/>
  <c r="D154" i="3"/>
  <c r="F154" i="3" s="1"/>
  <c r="D158" i="3"/>
  <c r="F158" i="3" s="1"/>
  <c r="D162" i="3"/>
  <c r="F162" i="3" s="1"/>
  <c r="D166" i="3"/>
  <c r="D170" i="3"/>
  <c r="F170" i="3" s="1"/>
  <c r="D174" i="3"/>
  <c r="F174" i="3" s="1"/>
  <c r="D178" i="3"/>
  <c r="F178" i="3" s="1"/>
  <c r="D182" i="3"/>
  <c r="D186" i="3"/>
  <c r="F186" i="3" s="1"/>
  <c r="D190" i="3"/>
  <c r="F190" i="3" s="1"/>
  <c r="D194" i="3"/>
  <c r="F194" i="3" s="1"/>
  <c r="D198" i="3"/>
  <c r="D202" i="3"/>
  <c r="F202" i="3" s="1"/>
  <c r="D206" i="3"/>
  <c r="F206" i="3" s="1"/>
  <c r="D210" i="3"/>
  <c r="F210" i="3" s="1"/>
  <c r="D214" i="3"/>
  <c r="D218" i="3"/>
  <c r="F218" i="3" s="1"/>
  <c r="D222" i="3"/>
  <c r="F222" i="3" s="1"/>
  <c r="D226" i="3"/>
  <c r="F226" i="3" s="1"/>
  <c r="D230" i="3"/>
  <c r="D234" i="3"/>
  <c r="F234" i="3" s="1"/>
  <c r="D238" i="3"/>
  <c r="F238" i="3" s="1"/>
  <c r="D242" i="3"/>
  <c r="F242" i="3" s="1"/>
  <c r="D246" i="3"/>
  <c r="D250" i="3"/>
  <c r="F250" i="3" s="1"/>
  <c r="D254" i="3"/>
  <c r="F254" i="3" s="1"/>
  <c r="D258" i="3"/>
  <c r="F258" i="3" s="1"/>
  <c r="D262" i="3"/>
  <c r="D266" i="3"/>
  <c r="F266" i="3" s="1"/>
  <c r="D270" i="3"/>
  <c r="F270" i="3" s="1"/>
  <c r="D274" i="3"/>
  <c r="F274" i="3" s="1"/>
  <c r="D278" i="3"/>
  <c r="D282" i="3"/>
  <c r="F282" i="3" s="1"/>
  <c r="D286" i="3"/>
  <c r="F286" i="3" s="1"/>
  <c r="D290" i="3"/>
  <c r="F290" i="3" s="1"/>
  <c r="D294" i="3"/>
  <c r="D298" i="3"/>
  <c r="F298" i="3" s="1"/>
  <c r="D302" i="3"/>
  <c r="F302" i="3" s="1"/>
  <c r="D306" i="3"/>
  <c r="F306" i="3" s="1"/>
  <c r="D310" i="3"/>
  <c r="D314" i="3"/>
  <c r="F314" i="3" s="1"/>
  <c r="D318" i="3"/>
  <c r="F318" i="3" s="1"/>
  <c r="D322" i="3"/>
  <c r="F322" i="3" s="1"/>
  <c r="D326" i="3"/>
  <c r="D330" i="3"/>
  <c r="F330" i="3" s="1"/>
  <c r="D334" i="3"/>
  <c r="F334" i="3" s="1"/>
  <c r="D338" i="3"/>
  <c r="F338" i="3" s="1"/>
  <c r="D342" i="3"/>
  <c r="D346" i="3"/>
  <c r="F346" i="3" s="1"/>
  <c r="D350" i="3"/>
  <c r="F350" i="3" s="1"/>
  <c r="D354" i="3"/>
  <c r="F354" i="3" s="1"/>
  <c r="D358" i="3"/>
  <c r="D362" i="3"/>
  <c r="F362" i="3" s="1"/>
  <c r="D366" i="3"/>
  <c r="F366" i="3" s="1"/>
  <c r="D370" i="3"/>
  <c r="F370" i="3" s="1"/>
  <c r="D374" i="3"/>
  <c r="D378" i="3"/>
  <c r="F378" i="3" s="1"/>
  <c r="D382" i="3"/>
  <c r="F382" i="3" s="1"/>
  <c r="D386" i="3"/>
  <c r="F386" i="3" s="1"/>
  <c r="D390" i="3"/>
  <c r="D394" i="3"/>
  <c r="F394" i="3" s="1"/>
  <c r="D398" i="3"/>
  <c r="F398" i="3" s="1"/>
  <c r="D402" i="3"/>
  <c r="F402" i="3" s="1"/>
  <c r="D406" i="3"/>
  <c r="D410" i="3"/>
  <c r="F410" i="3" s="1"/>
  <c r="D414" i="3"/>
  <c r="F414" i="3" s="1"/>
  <c r="D418" i="3"/>
  <c r="F418" i="3" s="1"/>
  <c r="D422" i="3"/>
  <c r="D426" i="3"/>
  <c r="F426" i="3" s="1"/>
  <c r="D430" i="3"/>
  <c r="F430" i="3" s="1"/>
  <c r="D434" i="3"/>
  <c r="F434" i="3" s="1"/>
  <c r="D438" i="3"/>
  <c r="D442" i="3"/>
  <c r="F442" i="3" s="1"/>
  <c r="D446" i="3"/>
  <c r="F446" i="3" s="1"/>
  <c r="D450" i="3"/>
  <c r="F450" i="3" s="1"/>
  <c r="D454" i="3"/>
  <c r="D458" i="3"/>
  <c r="F458" i="3" s="1"/>
  <c r="D462" i="3"/>
  <c r="F462" i="3" s="1"/>
  <c r="D466" i="3"/>
  <c r="F466" i="3" s="1"/>
  <c r="D470" i="3"/>
  <c r="D474" i="3"/>
  <c r="F474" i="3" s="1"/>
  <c r="D478" i="3"/>
  <c r="F478" i="3" s="1"/>
  <c r="D482" i="3"/>
  <c r="F482" i="3" s="1"/>
  <c r="D486" i="3"/>
  <c r="D490" i="3"/>
  <c r="F490" i="3" s="1"/>
  <c r="D494" i="3"/>
  <c r="F494" i="3" s="1"/>
  <c r="D498" i="3"/>
  <c r="F498" i="3" s="1"/>
  <c r="D502" i="3"/>
  <c r="D506" i="3"/>
  <c r="F506" i="3" s="1"/>
  <c r="D510" i="3"/>
  <c r="F510" i="3" s="1"/>
  <c r="D514" i="3"/>
  <c r="F514" i="3" s="1"/>
  <c r="D518" i="3"/>
  <c r="D522" i="3"/>
  <c r="F522" i="3" s="1"/>
  <c r="D526" i="3"/>
  <c r="F526" i="3" s="1"/>
  <c r="D530" i="3"/>
  <c r="F530" i="3" s="1"/>
  <c r="D534" i="3"/>
  <c r="D538" i="3"/>
  <c r="F538" i="3" s="1"/>
  <c r="D542" i="3"/>
  <c r="F542" i="3" s="1"/>
  <c r="D546" i="3"/>
  <c r="F546" i="3" s="1"/>
  <c r="D550" i="3"/>
  <c r="D554" i="3"/>
  <c r="F554" i="3" s="1"/>
  <c r="D558" i="3"/>
  <c r="F558" i="3" s="1"/>
  <c r="D562" i="3"/>
  <c r="F562" i="3" s="1"/>
  <c r="D566" i="3"/>
  <c r="D570" i="3"/>
  <c r="F570" i="3" s="1"/>
  <c r="D574" i="3"/>
  <c r="F574" i="3" s="1"/>
  <c r="D578" i="3"/>
  <c r="F578" i="3" s="1"/>
  <c r="D582" i="3"/>
  <c r="D586" i="3"/>
  <c r="F586" i="3" s="1"/>
  <c r="D590" i="3"/>
  <c r="F590" i="3" s="1"/>
  <c r="D594" i="3"/>
  <c r="F594" i="3" s="1"/>
  <c r="D598" i="3"/>
  <c r="D602" i="3"/>
  <c r="F602" i="3" s="1"/>
  <c r="D606" i="3"/>
  <c r="F606" i="3" s="1"/>
  <c r="D610" i="3"/>
  <c r="F610" i="3" s="1"/>
  <c r="D614" i="3"/>
  <c r="D618" i="3"/>
  <c r="F618" i="3" s="1"/>
  <c r="D622" i="3"/>
  <c r="F622" i="3" s="1"/>
  <c r="D626" i="3"/>
  <c r="F626" i="3" s="1"/>
  <c r="D630" i="3"/>
  <c r="D634" i="3"/>
  <c r="F634" i="3" s="1"/>
  <c r="D638" i="3"/>
  <c r="F638" i="3" s="1"/>
  <c r="D642" i="3"/>
  <c r="F642" i="3" s="1"/>
  <c r="D646" i="3"/>
  <c r="D650" i="3"/>
  <c r="F650" i="3" s="1"/>
  <c r="D654" i="3"/>
  <c r="F654" i="3" s="1"/>
  <c r="D658" i="3"/>
  <c r="F658" i="3" s="1"/>
  <c r="D662" i="3"/>
  <c r="D666" i="3"/>
  <c r="F666" i="3" s="1"/>
  <c r="D670" i="3"/>
  <c r="F670" i="3" s="1"/>
  <c r="D674" i="3"/>
  <c r="F674" i="3" s="1"/>
  <c r="D678" i="3"/>
  <c r="D682" i="3"/>
  <c r="F682" i="3" s="1"/>
  <c r="D686" i="3"/>
  <c r="F686" i="3" s="1"/>
  <c r="D690" i="3"/>
  <c r="F690" i="3" s="1"/>
  <c r="D694" i="3"/>
  <c r="D698" i="3"/>
  <c r="F698" i="3" s="1"/>
  <c r="D702" i="3"/>
  <c r="F702" i="3" s="1"/>
  <c r="D706" i="3"/>
  <c r="F706" i="3" s="1"/>
  <c r="D710" i="3"/>
  <c r="D714" i="3"/>
  <c r="F714" i="3" s="1"/>
  <c r="D718" i="3"/>
  <c r="F718" i="3" s="1"/>
  <c r="D722" i="3"/>
  <c r="F722" i="3" s="1"/>
  <c r="D726" i="3"/>
  <c r="D730" i="3"/>
  <c r="F730" i="3" s="1"/>
  <c r="D734" i="3"/>
  <c r="F734" i="3" s="1"/>
  <c r="D738" i="3"/>
  <c r="F738" i="3" s="1"/>
  <c r="D742" i="3"/>
  <c r="D746" i="3"/>
  <c r="F746" i="3" s="1"/>
  <c r="D750" i="3"/>
  <c r="F750" i="3" s="1"/>
  <c r="D754" i="3"/>
  <c r="F754" i="3" s="1"/>
  <c r="D758" i="3"/>
  <c r="D762" i="3"/>
  <c r="F762" i="3" s="1"/>
  <c r="D766" i="3"/>
  <c r="F766" i="3" s="1"/>
  <c r="D770" i="3"/>
  <c r="F770" i="3" s="1"/>
  <c r="D774" i="3"/>
  <c r="D778" i="3"/>
  <c r="F778" i="3" s="1"/>
  <c r="D782" i="3"/>
  <c r="F782" i="3" s="1"/>
  <c r="D786" i="3"/>
  <c r="F786" i="3" s="1"/>
  <c r="D790" i="3"/>
  <c r="D794" i="3"/>
  <c r="F794" i="3" s="1"/>
  <c r="D798" i="3"/>
  <c r="F798" i="3" s="1"/>
  <c r="D802" i="3"/>
  <c r="F802" i="3" s="1"/>
  <c r="D806" i="3"/>
  <c r="D810" i="3"/>
  <c r="F810" i="3" s="1"/>
  <c r="D814" i="3"/>
  <c r="F814" i="3" s="1"/>
  <c r="D818" i="3"/>
  <c r="F818" i="3" s="1"/>
  <c r="D822" i="3"/>
  <c r="D826" i="3"/>
  <c r="F826" i="3" s="1"/>
  <c r="D830" i="3"/>
  <c r="F830" i="3" s="1"/>
  <c r="D834" i="3"/>
  <c r="F834" i="3" s="1"/>
  <c r="D838" i="3"/>
  <c r="D842" i="3"/>
  <c r="F842" i="3" s="1"/>
  <c r="D846" i="3"/>
  <c r="F846" i="3" s="1"/>
  <c r="D850" i="3"/>
  <c r="F850" i="3" s="1"/>
  <c r="D854" i="3"/>
  <c r="D858" i="3"/>
  <c r="F858" i="3" s="1"/>
  <c r="D862" i="3"/>
  <c r="F862" i="3" s="1"/>
  <c r="D866" i="3"/>
  <c r="F866" i="3" s="1"/>
  <c r="D870" i="3"/>
  <c r="D874" i="3"/>
  <c r="F874" i="3" s="1"/>
  <c r="D878" i="3"/>
  <c r="F878" i="3" s="1"/>
  <c r="D882" i="3"/>
  <c r="F882" i="3" s="1"/>
  <c r="D886" i="3"/>
  <c r="D890" i="3"/>
  <c r="F890" i="3" s="1"/>
  <c r="D894" i="3"/>
  <c r="F894" i="3" s="1"/>
  <c r="D898" i="3"/>
  <c r="F898" i="3" s="1"/>
  <c r="D902" i="3"/>
  <c r="D906" i="3"/>
  <c r="F906" i="3" s="1"/>
  <c r="D910" i="3"/>
  <c r="F910" i="3" s="1"/>
  <c r="D914" i="3"/>
  <c r="F914" i="3" s="1"/>
  <c r="D918" i="3"/>
  <c r="D922" i="3"/>
  <c r="F922" i="3" s="1"/>
  <c r="D926" i="3"/>
  <c r="F926" i="3" s="1"/>
  <c r="D930" i="3"/>
  <c r="F930" i="3" s="1"/>
  <c r="D934" i="3"/>
  <c r="D938" i="3"/>
  <c r="F938" i="3" s="1"/>
  <c r="D942" i="3"/>
  <c r="F942" i="3" s="1"/>
  <c r="D946" i="3"/>
  <c r="F946" i="3" s="1"/>
  <c r="D950" i="3"/>
  <c r="D954" i="3"/>
  <c r="F954" i="3" s="1"/>
  <c r="D958" i="3"/>
  <c r="F958" i="3" s="1"/>
  <c r="D962" i="3"/>
  <c r="F962" i="3" s="1"/>
  <c r="D966" i="3"/>
  <c r="D970" i="3"/>
  <c r="F970" i="3" s="1"/>
  <c r="D974" i="3"/>
  <c r="F974" i="3" s="1"/>
  <c r="D978" i="3"/>
  <c r="F978" i="3" s="1"/>
  <c r="D982" i="3"/>
  <c r="D986" i="3"/>
  <c r="F986" i="3" s="1"/>
  <c r="D990" i="3"/>
  <c r="F990" i="3" s="1"/>
  <c r="D994" i="3"/>
  <c r="F994" i="3" s="1"/>
  <c r="D998" i="3"/>
  <c r="D1002" i="3"/>
  <c r="F1002" i="3" s="1"/>
  <c r="D1006" i="3"/>
  <c r="F1006" i="3" s="1"/>
  <c r="D1010" i="3"/>
  <c r="F1010" i="3" s="1"/>
  <c r="D1014" i="3"/>
  <c r="D1018" i="3"/>
  <c r="F1018" i="3" s="1"/>
  <c r="D1022" i="3"/>
  <c r="F1022" i="3" s="1"/>
  <c r="D1026" i="3"/>
  <c r="F1026" i="3" s="1"/>
  <c r="D1030" i="3"/>
  <c r="D1034" i="3"/>
  <c r="F1034" i="3" s="1"/>
  <c r="D1038" i="3"/>
  <c r="F1038" i="3" s="1"/>
  <c r="D1042" i="3"/>
  <c r="F1042" i="3" s="1"/>
  <c r="D1046" i="3"/>
  <c r="D1050" i="3"/>
  <c r="F1050" i="3" s="1"/>
  <c r="D1054" i="3"/>
  <c r="F1054" i="3" s="1"/>
  <c r="D1058" i="3"/>
  <c r="F1058" i="3" s="1"/>
  <c r="D1062" i="3"/>
  <c r="D1066" i="3"/>
  <c r="F1066" i="3" s="1"/>
  <c r="D1070" i="3"/>
  <c r="F1070" i="3" s="1"/>
  <c r="D1074" i="3"/>
  <c r="F1074" i="3" s="1"/>
  <c r="D1078" i="3"/>
  <c r="D1082" i="3"/>
  <c r="F1082" i="3" s="1"/>
  <c r="D1086" i="3"/>
  <c r="F1086" i="3" s="1"/>
  <c r="D1090" i="3"/>
  <c r="F1090" i="3" s="1"/>
  <c r="D1094" i="3"/>
  <c r="D1098" i="3"/>
  <c r="F1098" i="3" s="1"/>
  <c r="D1102" i="3"/>
  <c r="F1102" i="3" s="1"/>
  <c r="D1106" i="3"/>
  <c r="F1106" i="3" s="1"/>
  <c r="D1110" i="3"/>
  <c r="D1114" i="3"/>
  <c r="F1114" i="3" s="1"/>
  <c r="D1118" i="3"/>
  <c r="F1118" i="3" s="1"/>
  <c r="D1122" i="3"/>
  <c r="F1122" i="3" s="1"/>
  <c r="D1126" i="3"/>
  <c r="D1130" i="3"/>
  <c r="F1130" i="3" s="1"/>
  <c r="D1134" i="3"/>
  <c r="F1134" i="3" s="1"/>
  <c r="D1138" i="3"/>
  <c r="F1138" i="3" s="1"/>
  <c r="D1142" i="3"/>
  <c r="D1146" i="3"/>
  <c r="F1146" i="3" s="1"/>
  <c r="D1150" i="3"/>
  <c r="F1150" i="3" s="1"/>
  <c r="D1154" i="3"/>
  <c r="F1154" i="3" s="1"/>
  <c r="D1158" i="3"/>
  <c r="D1162" i="3"/>
  <c r="F1162" i="3" s="1"/>
  <c r="D1166" i="3"/>
  <c r="F1166" i="3" s="1"/>
  <c r="D1170" i="3"/>
  <c r="F1170" i="3" s="1"/>
  <c r="D1174" i="3"/>
  <c r="D1178" i="3"/>
  <c r="F1178" i="3" s="1"/>
  <c r="D1182" i="3"/>
  <c r="F1182" i="3" s="1"/>
  <c r="D1186" i="3"/>
  <c r="F1186" i="3" s="1"/>
  <c r="D1190" i="3"/>
  <c r="D1194" i="3"/>
  <c r="F1194" i="3" s="1"/>
  <c r="D1198" i="3"/>
  <c r="F1198" i="3" s="1"/>
  <c r="D1202" i="3"/>
  <c r="F1202" i="3" s="1"/>
  <c r="D1206" i="3"/>
  <c r="D1210" i="3"/>
  <c r="F1210" i="3" s="1"/>
  <c r="D1214" i="3"/>
  <c r="F1214" i="3" s="1"/>
  <c r="D1218" i="3"/>
  <c r="F1218" i="3" s="1"/>
  <c r="D1222" i="3"/>
  <c r="D1226" i="3"/>
  <c r="F1226" i="3" s="1"/>
  <c r="D1230" i="3"/>
  <c r="F1230" i="3" s="1"/>
  <c r="D1234" i="3"/>
  <c r="F1234" i="3" s="1"/>
  <c r="D1238" i="3"/>
  <c r="D1242" i="3"/>
  <c r="F1242" i="3" s="1"/>
  <c r="D1246" i="3"/>
  <c r="F1246" i="3" s="1"/>
  <c r="D1250" i="3"/>
  <c r="F1250" i="3" s="1"/>
  <c r="D1254" i="3"/>
  <c r="D1258" i="3"/>
  <c r="F1258" i="3" s="1"/>
  <c r="D1262" i="3"/>
  <c r="F1262" i="3" s="1"/>
  <c r="D1266" i="3"/>
  <c r="F1266" i="3" s="1"/>
  <c r="D1270" i="3"/>
  <c r="D1274" i="3"/>
  <c r="F1274" i="3" s="1"/>
  <c r="D1278" i="3"/>
  <c r="F1278" i="3" s="1"/>
  <c r="D1282" i="3"/>
  <c r="F1282" i="3" s="1"/>
  <c r="D1286" i="3"/>
  <c r="D1290" i="3"/>
  <c r="F1290" i="3" s="1"/>
  <c r="D1294" i="3"/>
  <c r="F1294" i="3" s="1"/>
  <c r="D1298" i="3"/>
  <c r="F1298" i="3" s="1"/>
  <c r="D1302" i="3"/>
  <c r="D1306" i="3"/>
  <c r="F1306" i="3" s="1"/>
  <c r="D1310" i="3"/>
  <c r="F1310" i="3" s="1"/>
  <c r="D1314" i="3"/>
  <c r="F1314" i="3" s="1"/>
  <c r="D1318" i="3"/>
  <c r="D1322" i="3"/>
  <c r="F1322" i="3" s="1"/>
  <c r="D1326" i="3"/>
  <c r="F1326" i="3" s="1"/>
  <c r="D1330" i="3"/>
  <c r="F1330" i="3" s="1"/>
  <c r="D1334" i="3"/>
  <c r="D1338" i="3"/>
  <c r="F1338" i="3" s="1"/>
  <c r="D1342" i="3"/>
  <c r="F1342" i="3" s="1"/>
  <c r="D1346" i="3"/>
  <c r="F1346" i="3" s="1"/>
  <c r="D1350" i="3"/>
  <c r="D1354" i="3"/>
  <c r="F1354" i="3" s="1"/>
  <c r="D1358" i="3"/>
  <c r="F1358" i="3" s="1"/>
  <c r="D1362" i="3"/>
  <c r="F1362" i="3" s="1"/>
  <c r="D1366" i="3"/>
  <c r="D1370" i="3"/>
  <c r="F1370" i="3" s="1"/>
  <c r="D1374" i="3"/>
  <c r="F1374" i="3" s="1"/>
  <c r="D1378" i="3"/>
  <c r="F1378" i="3" s="1"/>
  <c r="D1382" i="3"/>
  <c r="D1386" i="3"/>
  <c r="F1386" i="3" s="1"/>
  <c r="D1390" i="3"/>
  <c r="F1390" i="3" s="1"/>
  <c r="D1394" i="3"/>
  <c r="F1394" i="3" s="1"/>
  <c r="D1398" i="3"/>
  <c r="D1402" i="3"/>
  <c r="F1402" i="3" s="1"/>
  <c r="D1406" i="3"/>
  <c r="F1406" i="3" s="1"/>
  <c r="D1410" i="3"/>
  <c r="F1410" i="3" s="1"/>
  <c r="D1414" i="3"/>
  <c r="D1418" i="3"/>
  <c r="F1418" i="3" s="1"/>
  <c r="D1422" i="3"/>
  <c r="F1422" i="3" s="1"/>
  <c r="D1426" i="3"/>
  <c r="F1426" i="3" s="1"/>
  <c r="D1430" i="3"/>
  <c r="D1434" i="3"/>
  <c r="F1434" i="3" s="1"/>
  <c r="D1438" i="3"/>
  <c r="F1438" i="3" s="1"/>
  <c r="D1442" i="3"/>
  <c r="F1442" i="3" s="1"/>
  <c r="D1446" i="3"/>
  <c r="D1450" i="3"/>
  <c r="F1450" i="3" s="1"/>
  <c r="D1454" i="3"/>
  <c r="F1454" i="3" s="1"/>
  <c r="D1458" i="3"/>
  <c r="F1458" i="3" s="1"/>
  <c r="D1462" i="3"/>
  <c r="D1466" i="3"/>
  <c r="F1466" i="3" s="1"/>
  <c r="D1470" i="3"/>
  <c r="F1470" i="3" s="1"/>
  <c r="D1474" i="3"/>
  <c r="F1474" i="3" s="1"/>
  <c r="D1478" i="3"/>
  <c r="D1482" i="3"/>
  <c r="F1482" i="3" s="1"/>
  <c r="D1486" i="3"/>
  <c r="F1486" i="3" s="1"/>
  <c r="D1490" i="3"/>
  <c r="F1490" i="3" s="1"/>
  <c r="D1494" i="3"/>
  <c r="D1498" i="3"/>
  <c r="F1498" i="3" s="1"/>
  <c r="D1502" i="3"/>
  <c r="F1502" i="3" s="1"/>
  <c r="D1506" i="3"/>
  <c r="F1506" i="3" s="1"/>
  <c r="D1510" i="3"/>
  <c r="D1514" i="3"/>
  <c r="F1514" i="3" s="1"/>
  <c r="D1518" i="3"/>
  <c r="F1518" i="3" s="1"/>
  <c r="D1522" i="3"/>
  <c r="F1522" i="3" s="1"/>
  <c r="D1526" i="3"/>
  <c r="D1530" i="3"/>
  <c r="F1530" i="3" s="1"/>
  <c r="D1534" i="3"/>
  <c r="F1534" i="3" s="1"/>
  <c r="D1538" i="3"/>
  <c r="F1538" i="3" s="1"/>
  <c r="D1542" i="3"/>
  <c r="D1546" i="3"/>
  <c r="F1546" i="3" s="1"/>
  <c r="D1550" i="3"/>
  <c r="F1550" i="3" s="1"/>
  <c r="D1554" i="3"/>
  <c r="F1554" i="3" s="1"/>
  <c r="D1558" i="3"/>
  <c r="D1562" i="3"/>
  <c r="F1562" i="3" s="1"/>
  <c r="D1566" i="3"/>
  <c r="F1566" i="3" s="1"/>
  <c r="D1570" i="3"/>
  <c r="F1570" i="3" s="1"/>
  <c r="D1574" i="3"/>
  <c r="D1578" i="3"/>
  <c r="F1578" i="3" s="1"/>
  <c r="D1582" i="3"/>
  <c r="F1582" i="3" s="1"/>
  <c r="D1586" i="3"/>
  <c r="F1586" i="3" s="1"/>
  <c r="D1590" i="3"/>
  <c r="D1594" i="3"/>
  <c r="F1594" i="3" s="1"/>
  <c r="D1598" i="3"/>
  <c r="F1598" i="3" s="1"/>
  <c r="D1602" i="3"/>
  <c r="F1602" i="3" s="1"/>
  <c r="D1606" i="3"/>
  <c r="D1610" i="3"/>
  <c r="F1610" i="3" s="1"/>
  <c r="D1614" i="3"/>
  <c r="F1614" i="3" s="1"/>
  <c r="D1618" i="3"/>
  <c r="F1618" i="3" s="1"/>
  <c r="D1622" i="3"/>
  <c r="D1626" i="3"/>
  <c r="F1626" i="3" s="1"/>
  <c r="D1630" i="3"/>
  <c r="F1630" i="3" s="1"/>
  <c r="D1634" i="3"/>
  <c r="F1634" i="3" s="1"/>
  <c r="D1638" i="3"/>
  <c r="D1642" i="3"/>
  <c r="F1642" i="3" s="1"/>
  <c r="D1646" i="3"/>
  <c r="F1646" i="3" s="1"/>
  <c r="D1650" i="3"/>
  <c r="F1650" i="3" s="1"/>
  <c r="D1654" i="3"/>
  <c r="D1658" i="3"/>
  <c r="F1658" i="3" s="1"/>
  <c r="D1662" i="3"/>
  <c r="F1662" i="3" s="1"/>
  <c r="D1666" i="3"/>
  <c r="F1666" i="3" s="1"/>
  <c r="D1670" i="3"/>
  <c r="D1674" i="3"/>
  <c r="F1674" i="3" s="1"/>
  <c r="D1678" i="3"/>
  <c r="F1678" i="3" s="1"/>
  <c r="D1682" i="3"/>
  <c r="F1682" i="3" s="1"/>
  <c r="D1686" i="3"/>
  <c r="D1690" i="3"/>
  <c r="F1690" i="3" s="1"/>
  <c r="D1694" i="3"/>
  <c r="F1694" i="3" s="1"/>
  <c r="D1698" i="3"/>
  <c r="F1698" i="3" s="1"/>
  <c r="D1702" i="3"/>
  <c r="D1706" i="3"/>
  <c r="F1706" i="3" s="1"/>
  <c r="D1710" i="3"/>
  <c r="F1710" i="3" s="1"/>
  <c r="D1714" i="3"/>
  <c r="D1718" i="3"/>
  <c r="D1722" i="3"/>
  <c r="D1726" i="3"/>
  <c r="F1726" i="3" s="1"/>
  <c r="D1730" i="3"/>
  <c r="D1734" i="3"/>
  <c r="D1738" i="3"/>
  <c r="D1742" i="3"/>
  <c r="F1742" i="3" s="1"/>
  <c r="D1746" i="3"/>
  <c r="D1750" i="3"/>
  <c r="D1754" i="3"/>
  <c r="D1758" i="3"/>
  <c r="F1758" i="3" s="1"/>
  <c r="D1762" i="3"/>
  <c r="D1766" i="3"/>
  <c r="D1770" i="3"/>
  <c r="D1774" i="3"/>
  <c r="F1774" i="3" s="1"/>
  <c r="D1778" i="3"/>
  <c r="D1782" i="3"/>
  <c r="D1786" i="3"/>
  <c r="D1790" i="3"/>
  <c r="F1790" i="3" s="1"/>
  <c r="D1794" i="3"/>
  <c r="D1798" i="3"/>
  <c r="D1802" i="3"/>
  <c r="D1806" i="3"/>
  <c r="F1806" i="3" s="1"/>
  <c r="D1810" i="3"/>
  <c r="D1814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D3" i="3"/>
  <c r="F3" i="3" s="1"/>
  <c r="D7" i="3"/>
  <c r="F7" i="3" s="1"/>
  <c r="D11" i="3"/>
  <c r="F11" i="3" s="1"/>
  <c r="D15" i="3"/>
  <c r="D19" i="3"/>
  <c r="D23" i="3"/>
  <c r="F23" i="3" s="1"/>
  <c r="D27" i="3"/>
  <c r="F27" i="3" s="1"/>
  <c r="D31" i="3"/>
  <c r="F31" i="3" s="1"/>
  <c r="D35" i="3"/>
  <c r="D39" i="3"/>
  <c r="D43" i="3"/>
  <c r="F43" i="3" s="1"/>
  <c r="D47" i="3"/>
  <c r="F47" i="3" s="1"/>
  <c r="D51" i="3"/>
  <c r="F51" i="3" s="1"/>
  <c r="D55" i="3"/>
  <c r="F55" i="3" s="1"/>
  <c r="D59" i="3"/>
  <c r="F59" i="3" s="1"/>
  <c r="D63" i="3"/>
  <c r="D67" i="3"/>
  <c r="D71" i="3"/>
  <c r="F71" i="3" s="1"/>
  <c r="D75" i="3"/>
  <c r="F75" i="3" s="1"/>
  <c r="D79" i="3"/>
  <c r="F79" i="3" s="1"/>
  <c r="D83" i="3"/>
  <c r="D87" i="3"/>
  <c r="F87" i="3" s="1"/>
  <c r="D91" i="3"/>
  <c r="F91" i="3" s="1"/>
  <c r="D95" i="3"/>
  <c r="D99" i="3"/>
  <c r="F99" i="3" s="1"/>
  <c r="D103" i="3"/>
  <c r="F103" i="3" s="1"/>
  <c r="D107" i="3"/>
  <c r="F107" i="3" s="1"/>
  <c r="D111" i="3"/>
  <c r="F111" i="3" s="1"/>
  <c r="D115" i="3"/>
  <c r="D119" i="3"/>
  <c r="D123" i="3"/>
  <c r="F123" i="3" s="1"/>
  <c r="D127" i="3"/>
  <c r="F127" i="3" s="1"/>
  <c r="D131" i="3"/>
  <c r="F131" i="3" s="1"/>
  <c r="D135" i="3"/>
  <c r="D139" i="3"/>
  <c r="F139" i="3" s="1"/>
  <c r="D143" i="3"/>
  <c r="D147" i="3"/>
  <c r="F147" i="3" s="1"/>
  <c r="D151" i="3"/>
  <c r="D155" i="3"/>
  <c r="F155" i="3" s="1"/>
  <c r="D159" i="3"/>
  <c r="D163" i="3"/>
  <c r="F163" i="3" s="1"/>
  <c r="D167" i="3"/>
  <c r="F167" i="3" s="1"/>
  <c r="D171" i="3"/>
  <c r="F171" i="3" s="1"/>
  <c r="D175" i="3"/>
  <c r="F175" i="3" s="1"/>
  <c r="D179" i="3"/>
  <c r="F179" i="3" s="1"/>
  <c r="D183" i="3"/>
  <c r="D187" i="3"/>
  <c r="F187" i="3" s="1"/>
  <c r="D191" i="3"/>
  <c r="F191" i="3" s="1"/>
  <c r="D195" i="3"/>
  <c r="F195" i="3" s="1"/>
  <c r="D199" i="3"/>
  <c r="F199" i="3" s="1"/>
  <c r="D203" i="3"/>
  <c r="F203" i="3" s="1"/>
  <c r="D207" i="3"/>
  <c r="D211" i="3"/>
  <c r="F211" i="3" s="1"/>
  <c r="D215" i="3"/>
  <c r="D219" i="3"/>
  <c r="F219" i="3" s="1"/>
  <c r="D223" i="3"/>
  <c r="F223" i="3" s="1"/>
  <c r="D227" i="3"/>
  <c r="F227" i="3" s="1"/>
  <c r="D231" i="3"/>
  <c r="F231" i="3" s="1"/>
  <c r="D235" i="3"/>
  <c r="F235" i="3" s="1"/>
  <c r="D239" i="3"/>
  <c r="D243" i="3"/>
  <c r="D247" i="3"/>
  <c r="F247" i="3" s="1"/>
  <c r="D251" i="3"/>
  <c r="F251" i="3" s="1"/>
  <c r="D255" i="3"/>
  <c r="F255" i="3" s="1"/>
  <c r="D259" i="3"/>
  <c r="D263" i="3"/>
  <c r="D267" i="3"/>
  <c r="F267" i="3" s="1"/>
  <c r="D271" i="3"/>
  <c r="F271" i="3" s="1"/>
  <c r="D275" i="3"/>
  <c r="F275" i="3" s="1"/>
  <c r="D279" i="3"/>
  <c r="F279" i="3" s="1"/>
  <c r="D283" i="3"/>
  <c r="F283" i="3" s="1"/>
  <c r="D287" i="3"/>
  <c r="D291" i="3"/>
  <c r="F291" i="3" s="1"/>
  <c r="D295" i="3"/>
  <c r="F295" i="3" s="1"/>
  <c r="D299" i="3"/>
  <c r="F299" i="3" s="1"/>
  <c r="D303" i="3"/>
  <c r="D307" i="3"/>
  <c r="F307" i="3" s="1"/>
  <c r="D311" i="3"/>
  <c r="F311" i="3" s="1"/>
  <c r="D315" i="3"/>
  <c r="F315" i="3" s="1"/>
  <c r="D319" i="3"/>
  <c r="F319" i="3" s="1"/>
  <c r="D323" i="3"/>
  <c r="F323" i="3" s="1"/>
  <c r="D327" i="3"/>
  <c r="F327" i="3" s="1"/>
  <c r="D331" i="3"/>
  <c r="F331" i="3" s="1"/>
  <c r="D335" i="3"/>
  <c r="D339" i="3"/>
  <c r="D343" i="3"/>
  <c r="F343" i="3" s="1"/>
  <c r="D347" i="3"/>
  <c r="F347" i="3" s="1"/>
  <c r="D351" i="3"/>
  <c r="D355" i="3"/>
  <c r="F355" i="3" s="1"/>
  <c r="D359" i="3"/>
  <c r="F359" i="3" s="1"/>
  <c r="D363" i="3"/>
  <c r="F363" i="3" s="1"/>
  <c r="D367" i="3"/>
  <c r="D371" i="3"/>
  <c r="D375" i="3"/>
  <c r="F375" i="3" s="1"/>
  <c r="D379" i="3"/>
  <c r="F379" i="3" s="1"/>
  <c r="D383" i="3"/>
  <c r="D387" i="3"/>
  <c r="F387" i="3" s="1"/>
  <c r="D391" i="3"/>
  <c r="F391" i="3" s="1"/>
  <c r="D395" i="3"/>
  <c r="F395" i="3" s="1"/>
  <c r="D399" i="3"/>
  <c r="D403" i="3"/>
  <c r="D407" i="3"/>
  <c r="F407" i="3" s="1"/>
  <c r="D411" i="3"/>
  <c r="F411" i="3" s="1"/>
  <c r="D415" i="3"/>
  <c r="F415" i="3" s="1"/>
  <c r="D419" i="3"/>
  <c r="D423" i="3"/>
  <c r="F423" i="3" s="1"/>
  <c r="D427" i="3"/>
  <c r="F427" i="3" s="1"/>
  <c r="D431" i="3"/>
  <c r="F431" i="3" s="1"/>
  <c r="D435" i="3"/>
  <c r="D439" i="3"/>
  <c r="F439" i="3" s="1"/>
  <c r="D443" i="3"/>
  <c r="F443" i="3" s="1"/>
  <c r="D447" i="3"/>
  <c r="F447" i="3" s="1"/>
  <c r="D451" i="3"/>
  <c r="D455" i="3"/>
  <c r="F455" i="3" s="1"/>
  <c r="D459" i="3"/>
  <c r="F459" i="3" s="1"/>
  <c r="D463" i="3"/>
  <c r="F463" i="3" s="1"/>
  <c r="D467" i="3"/>
  <c r="D471" i="3"/>
  <c r="F471" i="3" s="1"/>
  <c r="D475" i="3"/>
  <c r="F475" i="3" s="1"/>
  <c r="D479" i="3"/>
  <c r="F479" i="3" s="1"/>
  <c r="D483" i="3"/>
  <c r="D487" i="3"/>
  <c r="F487" i="3" s="1"/>
  <c r="D491" i="3"/>
  <c r="F491" i="3" s="1"/>
  <c r="D495" i="3"/>
  <c r="F495" i="3" s="1"/>
  <c r="D499" i="3"/>
  <c r="F499" i="3" s="1"/>
  <c r="D503" i="3"/>
  <c r="F503" i="3" s="1"/>
  <c r="D507" i="3"/>
  <c r="F507" i="3" s="1"/>
  <c r="D511" i="3"/>
  <c r="F511" i="3" s="1"/>
  <c r="D515" i="3"/>
  <c r="F515" i="3" s="1"/>
  <c r="D519" i="3"/>
  <c r="F519" i="3" s="1"/>
  <c r="D523" i="3"/>
  <c r="F523" i="3" s="1"/>
  <c r="D527" i="3"/>
  <c r="F527" i="3" s="1"/>
  <c r="D531" i="3"/>
  <c r="F531" i="3" s="1"/>
  <c r="D535" i="3"/>
  <c r="F535" i="3" s="1"/>
  <c r="D539" i="3"/>
  <c r="F539" i="3" s="1"/>
  <c r="D543" i="3"/>
  <c r="F543" i="3" s="1"/>
  <c r="D547" i="3"/>
  <c r="F547" i="3" s="1"/>
  <c r="D551" i="3"/>
  <c r="F551" i="3" s="1"/>
  <c r="D555" i="3"/>
  <c r="F555" i="3" s="1"/>
  <c r="D559" i="3"/>
  <c r="F559" i="3" s="1"/>
  <c r="D563" i="3"/>
  <c r="F563" i="3" s="1"/>
  <c r="D567" i="3"/>
  <c r="F567" i="3" s="1"/>
  <c r="D571" i="3"/>
  <c r="F571" i="3" s="1"/>
  <c r="D575" i="3"/>
  <c r="F575" i="3" s="1"/>
  <c r="D579" i="3"/>
  <c r="F579" i="3" s="1"/>
  <c r="D583" i="3"/>
  <c r="F583" i="3" s="1"/>
  <c r="D587" i="3"/>
  <c r="F587" i="3" s="1"/>
  <c r="D591" i="3"/>
  <c r="F591" i="3" s="1"/>
  <c r="D595" i="3"/>
  <c r="F595" i="3" s="1"/>
  <c r="D599" i="3"/>
  <c r="F599" i="3" s="1"/>
  <c r="D603" i="3"/>
  <c r="F603" i="3" s="1"/>
  <c r="D607" i="3"/>
  <c r="F607" i="3" s="1"/>
  <c r="D611" i="3"/>
  <c r="F611" i="3" s="1"/>
  <c r="D615" i="3"/>
  <c r="F615" i="3" s="1"/>
  <c r="D619" i="3"/>
  <c r="F619" i="3" s="1"/>
  <c r="D623" i="3"/>
  <c r="F623" i="3" s="1"/>
  <c r="D627" i="3"/>
  <c r="F627" i="3" s="1"/>
  <c r="D631" i="3"/>
  <c r="F631" i="3" s="1"/>
  <c r="D635" i="3"/>
  <c r="F635" i="3" s="1"/>
  <c r="D639" i="3"/>
  <c r="F639" i="3" s="1"/>
  <c r="D643" i="3"/>
  <c r="F643" i="3" s="1"/>
  <c r="D647" i="3"/>
  <c r="F647" i="3" s="1"/>
  <c r="D651" i="3"/>
  <c r="F651" i="3" s="1"/>
  <c r="D655" i="3"/>
  <c r="F655" i="3" s="1"/>
  <c r="D659" i="3"/>
  <c r="F659" i="3" s="1"/>
  <c r="D663" i="3"/>
  <c r="F663" i="3" s="1"/>
  <c r="D667" i="3"/>
  <c r="F667" i="3" s="1"/>
  <c r="D671" i="3"/>
  <c r="F671" i="3" s="1"/>
  <c r="D675" i="3"/>
  <c r="F675" i="3" s="1"/>
  <c r="D679" i="3"/>
  <c r="F679" i="3" s="1"/>
  <c r="D683" i="3"/>
  <c r="F683" i="3" s="1"/>
  <c r="D687" i="3"/>
  <c r="F687" i="3" s="1"/>
  <c r="D691" i="3"/>
  <c r="F691" i="3" s="1"/>
  <c r="D695" i="3"/>
  <c r="F695" i="3" s="1"/>
  <c r="D699" i="3"/>
  <c r="F699" i="3" s="1"/>
  <c r="D703" i="3"/>
  <c r="F703" i="3" s="1"/>
  <c r="D707" i="3"/>
  <c r="F707" i="3" s="1"/>
  <c r="D711" i="3"/>
  <c r="F711" i="3" s="1"/>
  <c r="D715" i="3"/>
  <c r="F715" i="3" s="1"/>
  <c r="D719" i="3"/>
  <c r="F719" i="3" s="1"/>
  <c r="D723" i="3"/>
  <c r="F723" i="3" s="1"/>
  <c r="D727" i="3"/>
  <c r="F727" i="3" s="1"/>
  <c r="D731" i="3"/>
  <c r="F731" i="3" s="1"/>
  <c r="D735" i="3"/>
  <c r="F735" i="3" s="1"/>
  <c r="D739" i="3"/>
  <c r="F739" i="3" s="1"/>
  <c r="D743" i="3"/>
  <c r="F743" i="3" s="1"/>
  <c r="D747" i="3"/>
  <c r="F747" i="3" s="1"/>
  <c r="D751" i="3"/>
  <c r="F751" i="3" s="1"/>
  <c r="D755" i="3"/>
  <c r="F755" i="3" s="1"/>
  <c r="D759" i="3"/>
  <c r="F759" i="3" s="1"/>
  <c r="D763" i="3"/>
  <c r="F763" i="3" s="1"/>
  <c r="D767" i="3"/>
  <c r="F767" i="3" s="1"/>
  <c r="D771" i="3"/>
  <c r="F771" i="3" s="1"/>
  <c r="D775" i="3"/>
  <c r="F775" i="3" s="1"/>
  <c r="D779" i="3"/>
  <c r="F779" i="3" s="1"/>
  <c r="D783" i="3"/>
  <c r="F783" i="3" s="1"/>
  <c r="D787" i="3"/>
  <c r="F787" i="3" s="1"/>
  <c r="D791" i="3"/>
  <c r="F791" i="3" s="1"/>
  <c r="D795" i="3"/>
  <c r="F795" i="3" s="1"/>
  <c r="D799" i="3"/>
  <c r="F799" i="3" s="1"/>
  <c r="D803" i="3"/>
  <c r="F803" i="3" s="1"/>
  <c r="D807" i="3"/>
  <c r="F807" i="3" s="1"/>
  <c r="D811" i="3"/>
  <c r="F811" i="3" s="1"/>
  <c r="D815" i="3"/>
  <c r="F815" i="3" s="1"/>
  <c r="D819" i="3"/>
  <c r="F819" i="3" s="1"/>
  <c r="D823" i="3"/>
  <c r="F823" i="3" s="1"/>
  <c r="D827" i="3"/>
  <c r="F827" i="3" s="1"/>
  <c r="D831" i="3"/>
  <c r="F831" i="3" s="1"/>
  <c r="D835" i="3"/>
  <c r="F835" i="3" s="1"/>
  <c r="D839" i="3"/>
  <c r="F839" i="3" s="1"/>
  <c r="D843" i="3"/>
  <c r="F843" i="3" s="1"/>
  <c r="D847" i="3"/>
  <c r="F847" i="3" s="1"/>
  <c r="D851" i="3"/>
  <c r="F851" i="3" s="1"/>
  <c r="D855" i="3"/>
  <c r="F855" i="3" s="1"/>
  <c r="D859" i="3"/>
  <c r="F859" i="3" s="1"/>
  <c r="D863" i="3"/>
  <c r="F863" i="3" s="1"/>
  <c r="D867" i="3"/>
  <c r="F867" i="3" s="1"/>
  <c r="D871" i="3"/>
  <c r="F871" i="3" s="1"/>
  <c r="D875" i="3"/>
  <c r="F875" i="3" s="1"/>
  <c r="D879" i="3"/>
  <c r="F879" i="3" s="1"/>
  <c r="D883" i="3"/>
  <c r="F883" i="3" s="1"/>
  <c r="D887" i="3"/>
  <c r="F887" i="3" s="1"/>
  <c r="D891" i="3"/>
  <c r="F891" i="3" s="1"/>
  <c r="D895" i="3"/>
  <c r="F895" i="3" s="1"/>
  <c r="D899" i="3"/>
  <c r="F899" i="3" s="1"/>
  <c r="D903" i="3"/>
  <c r="F903" i="3" s="1"/>
  <c r="D907" i="3"/>
  <c r="F907" i="3" s="1"/>
  <c r="D911" i="3"/>
  <c r="F911" i="3" s="1"/>
  <c r="D915" i="3"/>
  <c r="F915" i="3" s="1"/>
  <c r="D919" i="3"/>
  <c r="F919" i="3" s="1"/>
  <c r="D923" i="3"/>
  <c r="F923" i="3" s="1"/>
  <c r="D927" i="3"/>
  <c r="F927" i="3" s="1"/>
  <c r="D931" i="3"/>
  <c r="F931" i="3" s="1"/>
  <c r="D935" i="3"/>
  <c r="F935" i="3" s="1"/>
  <c r="D939" i="3"/>
  <c r="F939" i="3" s="1"/>
  <c r="D943" i="3"/>
  <c r="F943" i="3" s="1"/>
  <c r="D947" i="3"/>
  <c r="F947" i="3" s="1"/>
  <c r="D951" i="3"/>
  <c r="F951" i="3" s="1"/>
  <c r="D955" i="3"/>
  <c r="F955" i="3" s="1"/>
  <c r="D959" i="3"/>
  <c r="F959" i="3" s="1"/>
  <c r="D963" i="3"/>
  <c r="F963" i="3" s="1"/>
  <c r="D967" i="3"/>
  <c r="F967" i="3" s="1"/>
  <c r="D971" i="3"/>
  <c r="F971" i="3" s="1"/>
  <c r="D975" i="3"/>
  <c r="F975" i="3" s="1"/>
  <c r="D979" i="3"/>
  <c r="F979" i="3" s="1"/>
  <c r="D983" i="3"/>
  <c r="F983" i="3" s="1"/>
  <c r="D987" i="3"/>
  <c r="F987" i="3" s="1"/>
  <c r="D991" i="3"/>
  <c r="F991" i="3" s="1"/>
  <c r="D995" i="3"/>
  <c r="F995" i="3" s="1"/>
  <c r="D999" i="3"/>
  <c r="F999" i="3" s="1"/>
  <c r="D1003" i="3"/>
  <c r="F1003" i="3" s="1"/>
  <c r="D1007" i="3"/>
  <c r="F1007" i="3" s="1"/>
  <c r="D1011" i="3"/>
  <c r="F1011" i="3" s="1"/>
  <c r="D1015" i="3"/>
  <c r="F1015" i="3" s="1"/>
  <c r="D1019" i="3"/>
  <c r="F1019" i="3" s="1"/>
  <c r="D1023" i="3"/>
  <c r="F1023" i="3" s="1"/>
  <c r="D1027" i="3"/>
  <c r="F1027" i="3" s="1"/>
  <c r="D1031" i="3"/>
  <c r="F1031" i="3" s="1"/>
  <c r="D1035" i="3"/>
  <c r="F1035" i="3" s="1"/>
  <c r="D1039" i="3"/>
  <c r="F1039" i="3" s="1"/>
  <c r="D1043" i="3"/>
  <c r="F1043" i="3" s="1"/>
  <c r="D1047" i="3"/>
  <c r="F1047" i="3" s="1"/>
  <c r="D1051" i="3"/>
  <c r="F1051" i="3" s="1"/>
  <c r="D1055" i="3"/>
  <c r="F1055" i="3" s="1"/>
  <c r="D1059" i="3"/>
  <c r="F1059" i="3" s="1"/>
  <c r="D1063" i="3"/>
  <c r="F1063" i="3" s="1"/>
  <c r="D1067" i="3"/>
  <c r="F1067" i="3" s="1"/>
  <c r="D1071" i="3"/>
  <c r="F1071" i="3" s="1"/>
  <c r="D1075" i="3"/>
  <c r="F1075" i="3" s="1"/>
  <c r="D1079" i="3"/>
  <c r="F1079" i="3" s="1"/>
  <c r="D1083" i="3"/>
  <c r="F1083" i="3" s="1"/>
  <c r="D1087" i="3"/>
  <c r="F1087" i="3" s="1"/>
  <c r="D1091" i="3"/>
  <c r="F1091" i="3" s="1"/>
  <c r="D1095" i="3"/>
  <c r="F1095" i="3" s="1"/>
  <c r="D1099" i="3"/>
  <c r="F1099" i="3" s="1"/>
  <c r="D1103" i="3"/>
  <c r="F1103" i="3" s="1"/>
  <c r="D1107" i="3"/>
  <c r="F1107" i="3" s="1"/>
  <c r="D1111" i="3"/>
  <c r="F1111" i="3" s="1"/>
  <c r="D1115" i="3"/>
  <c r="F1115" i="3" s="1"/>
  <c r="D1119" i="3"/>
  <c r="F1119" i="3" s="1"/>
  <c r="D1123" i="3"/>
  <c r="F1123" i="3" s="1"/>
  <c r="D1127" i="3"/>
  <c r="F1127" i="3" s="1"/>
  <c r="D1131" i="3"/>
  <c r="F1131" i="3" s="1"/>
  <c r="D1135" i="3"/>
  <c r="F1135" i="3" s="1"/>
  <c r="D1139" i="3"/>
  <c r="F1139" i="3" s="1"/>
  <c r="D1143" i="3"/>
  <c r="F1143" i="3" s="1"/>
  <c r="D1147" i="3"/>
  <c r="F1147" i="3" s="1"/>
  <c r="D1151" i="3"/>
  <c r="F1151" i="3" s="1"/>
  <c r="D1155" i="3"/>
  <c r="F1155" i="3" s="1"/>
  <c r="D1159" i="3"/>
  <c r="F1159" i="3" s="1"/>
  <c r="D1163" i="3"/>
  <c r="F1163" i="3" s="1"/>
  <c r="D1167" i="3"/>
  <c r="F1167" i="3" s="1"/>
  <c r="D1171" i="3"/>
  <c r="F1171" i="3" s="1"/>
  <c r="D1175" i="3"/>
  <c r="F1175" i="3" s="1"/>
  <c r="D1179" i="3"/>
  <c r="F1179" i="3" s="1"/>
  <c r="D1183" i="3"/>
  <c r="F1183" i="3" s="1"/>
  <c r="D1187" i="3"/>
  <c r="F1187" i="3" s="1"/>
  <c r="D1191" i="3"/>
  <c r="F1191" i="3" s="1"/>
  <c r="D1195" i="3"/>
  <c r="F1195" i="3" s="1"/>
  <c r="D1199" i="3"/>
  <c r="F1199" i="3" s="1"/>
  <c r="D1203" i="3"/>
  <c r="F1203" i="3" s="1"/>
  <c r="D1207" i="3"/>
  <c r="F1207" i="3" s="1"/>
  <c r="D1211" i="3"/>
  <c r="F1211" i="3" s="1"/>
  <c r="D1215" i="3"/>
  <c r="F1215" i="3" s="1"/>
  <c r="D1219" i="3"/>
  <c r="F1219" i="3" s="1"/>
  <c r="D1223" i="3"/>
  <c r="F1223" i="3" s="1"/>
  <c r="D1227" i="3"/>
  <c r="F1227" i="3" s="1"/>
  <c r="D1231" i="3"/>
  <c r="F1231" i="3" s="1"/>
  <c r="D1235" i="3"/>
  <c r="F1235" i="3" s="1"/>
  <c r="D1239" i="3"/>
  <c r="F1239" i="3" s="1"/>
  <c r="D1243" i="3"/>
  <c r="F1243" i="3" s="1"/>
  <c r="D1247" i="3"/>
  <c r="F1247" i="3" s="1"/>
  <c r="D1251" i="3"/>
  <c r="F1251" i="3" s="1"/>
  <c r="D1255" i="3"/>
  <c r="F1255" i="3" s="1"/>
  <c r="D1259" i="3"/>
  <c r="F1259" i="3" s="1"/>
  <c r="D1263" i="3"/>
  <c r="F1263" i="3" s="1"/>
  <c r="D1267" i="3"/>
  <c r="F1267" i="3" s="1"/>
  <c r="D1271" i="3"/>
  <c r="F1271" i="3" s="1"/>
  <c r="D1275" i="3"/>
  <c r="F1275" i="3" s="1"/>
  <c r="D1279" i="3"/>
  <c r="F1279" i="3" s="1"/>
  <c r="D1283" i="3"/>
  <c r="F1283" i="3" s="1"/>
  <c r="D1287" i="3"/>
  <c r="F1287" i="3" s="1"/>
  <c r="D1291" i="3"/>
  <c r="F1291" i="3" s="1"/>
  <c r="D1295" i="3"/>
  <c r="F1295" i="3" s="1"/>
  <c r="D1299" i="3"/>
  <c r="F1299" i="3" s="1"/>
  <c r="D1303" i="3"/>
  <c r="F1303" i="3" s="1"/>
  <c r="D1307" i="3"/>
  <c r="F1307" i="3" s="1"/>
  <c r="D1311" i="3"/>
  <c r="F1311" i="3" s="1"/>
  <c r="D1315" i="3"/>
  <c r="F1315" i="3" s="1"/>
  <c r="D1319" i="3"/>
  <c r="F1319" i="3" s="1"/>
  <c r="D1323" i="3"/>
  <c r="F1323" i="3" s="1"/>
  <c r="D1327" i="3"/>
  <c r="F1327" i="3" s="1"/>
  <c r="D1331" i="3"/>
  <c r="F1331" i="3" s="1"/>
  <c r="D1335" i="3"/>
  <c r="F1335" i="3" s="1"/>
  <c r="D1339" i="3"/>
  <c r="F1339" i="3" s="1"/>
  <c r="D1343" i="3"/>
  <c r="F1343" i="3" s="1"/>
  <c r="D1347" i="3"/>
  <c r="F1347" i="3" s="1"/>
  <c r="D1351" i="3"/>
  <c r="F1351" i="3" s="1"/>
  <c r="D1355" i="3"/>
  <c r="F1355" i="3" s="1"/>
  <c r="D1359" i="3"/>
  <c r="F1359" i="3" s="1"/>
  <c r="D1363" i="3"/>
  <c r="F1363" i="3" s="1"/>
  <c r="D1367" i="3"/>
  <c r="F1367" i="3" s="1"/>
  <c r="D1371" i="3"/>
  <c r="F1371" i="3" s="1"/>
  <c r="D1375" i="3"/>
  <c r="F1375" i="3" s="1"/>
  <c r="D1379" i="3"/>
  <c r="F1379" i="3" s="1"/>
  <c r="D1383" i="3"/>
  <c r="F1383" i="3" s="1"/>
  <c r="D1387" i="3"/>
  <c r="F1387" i="3" s="1"/>
  <c r="D1391" i="3"/>
  <c r="F1391" i="3" s="1"/>
  <c r="D1395" i="3"/>
  <c r="F1395" i="3" s="1"/>
  <c r="D1399" i="3"/>
  <c r="F1399" i="3" s="1"/>
  <c r="D1403" i="3"/>
  <c r="F1403" i="3" s="1"/>
  <c r="D1407" i="3"/>
  <c r="F1407" i="3" s="1"/>
  <c r="D1411" i="3"/>
  <c r="F1411" i="3" s="1"/>
  <c r="D1415" i="3"/>
  <c r="F1415" i="3" s="1"/>
  <c r="D1419" i="3"/>
  <c r="F1419" i="3" s="1"/>
  <c r="D1423" i="3"/>
  <c r="F1423" i="3" s="1"/>
  <c r="D1427" i="3"/>
  <c r="F1427" i="3" s="1"/>
  <c r="D1431" i="3"/>
  <c r="F1431" i="3" s="1"/>
  <c r="D1435" i="3"/>
  <c r="F1435" i="3" s="1"/>
  <c r="D1439" i="3"/>
  <c r="F1439" i="3" s="1"/>
  <c r="D1443" i="3"/>
  <c r="F1443" i="3" s="1"/>
  <c r="D1447" i="3"/>
  <c r="F1447" i="3" s="1"/>
  <c r="D1451" i="3"/>
  <c r="F1451" i="3" s="1"/>
  <c r="D1455" i="3"/>
  <c r="F1455" i="3" s="1"/>
  <c r="D1459" i="3"/>
  <c r="F1459" i="3" s="1"/>
  <c r="D1463" i="3"/>
  <c r="F1463" i="3" s="1"/>
  <c r="D1467" i="3"/>
  <c r="F1467" i="3" s="1"/>
  <c r="D1471" i="3"/>
  <c r="F1471" i="3" s="1"/>
  <c r="D1475" i="3"/>
  <c r="F1475" i="3" s="1"/>
  <c r="D1479" i="3"/>
  <c r="F1479" i="3" s="1"/>
  <c r="D1483" i="3"/>
  <c r="F1483" i="3" s="1"/>
  <c r="D1487" i="3"/>
  <c r="F1487" i="3" s="1"/>
  <c r="D1491" i="3"/>
  <c r="F1491" i="3" s="1"/>
  <c r="D1495" i="3"/>
  <c r="F1495" i="3" s="1"/>
  <c r="D1499" i="3"/>
  <c r="F1499" i="3" s="1"/>
  <c r="D1503" i="3"/>
  <c r="F1503" i="3" s="1"/>
  <c r="D1507" i="3"/>
  <c r="F1507" i="3" s="1"/>
  <c r="D1511" i="3"/>
  <c r="F1511" i="3" s="1"/>
  <c r="D1515" i="3"/>
  <c r="F1515" i="3" s="1"/>
  <c r="D1519" i="3"/>
  <c r="F1519" i="3" s="1"/>
  <c r="D1523" i="3"/>
  <c r="F1523" i="3" s="1"/>
  <c r="D1527" i="3"/>
  <c r="F1527" i="3" s="1"/>
  <c r="D1531" i="3"/>
  <c r="F1531" i="3" s="1"/>
  <c r="D1535" i="3"/>
  <c r="F1535" i="3" s="1"/>
  <c r="D1539" i="3"/>
  <c r="F1539" i="3" s="1"/>
  <c r="D1543" i="3"/>
  <c r="F1543" i="3" s="1"/>
  <c r="D1547" i="3"/>
  <c r="F1547" i="3" s="1"/>
  <c r="D1551" i="3"/>
  <c r="F1551" i="3" s="1"/>
  <c r="D1555" i="3"/>
  <c r="F1555" i="3" s="1"/>
  <c r="D1559" i="3"/>
  <c r="F1559" i="3" s="1"/>
  <c r="D1563" i="3"/>
  <c r="F1563" i="3" s="1"/>
  <c r="D1567" i="3"/>
  <c r="F1567" i="3" s="1"/>
  <c r="D1571" i="3"/>
  <c r="F1571" i="3" s="1"/>
  <c r="D1575" i="3"/>
  <c r="F1575" i="3" s="1"/>
  <c r="D1579" i="3"/>
  <c r="F1579" i="3" s="1"/>
  <c r="D1583" i="3"/>
  <c r="F1583" i="3" s="1"/>
  <c r="D1587" i="3"/>
  <c r="F1587" i="3" s="1"/>
  <c r="D1591" i="3"/>
  <c r="F1591" i="3" s="1"/>
  <c r="D1595" i="3"/>
  <c r="F1595" i="3" s="1"/>
  <c r="D1599" i="3"/>
  <c r="F1599" i="3" s="1"/>
  <c r="D1603" i="3"/>
  <c r="F1603" i="3" s="1"/>
  <c r="D1607" i="3"/>
  <c r="F1607" i="3" s="1"/>
  <c r="D1611" i="3"/>
  <c r="F1611" i="3" s="1"/>
  <c r="D1615" i="3"/>
  <c r="F1615" i="3" s="1"/>
  <c r="D1619" i="3"/>
  <c r="F1619" i="3" s="1"/>
  <c r="D1623" i="3"/>
  <c r="F1623" i="3" s="1"/>
  <c r="D1627" i="3"/>
  <c r="F1627" i="3" s="1"/>
  <c r="D1631" i="3"/>
  <c r="F1631" i="3" s="1"/>
  <c r="D1635" i="3"/>
  <c r="F1635" i="3" s="1"/>
  <c r="D1639" i="3"/>
  <c r="F1639" i="3" s="1"/>
  <c r="D1643" i="3"/>
  <c r="F1643" i="3" s="1"/>
  <c r="D1647" i="3"/>
  <c r="F1647" i="3" s="1"/>
  <c r="D1651" i="3"/>
  <c r="F1651" i="3" s="1"/>
  <c r="D1655" i="3"/>
  <c r="F1655" i="3" s="1"/>
  <c r="D1659" i="3"/>
  <c r="F1659" i="3" s="1"/>
  <c r="D1663" i="3"/>
  <c r="F1663" i="3" s="1"/>
  <c r="D1667" i="3"/>
  <c r="F1667" i="3" s="1"/>
  <c r="D1671" i="3"/>
  <c r="F1671" i="3" s="1"/>
  <c r="D1675" i="3"/>
  <c r="F1675" i="3" s="1"/>
  <c r="D1679" i="3"/>
  <c r="F1679" i="3" s="1"/>
  <c r="D1683" i="3"/>
  <c r="F1683" i="3" s="1"/>
  <c r="D1687" i="3"/>
  <c r="F1687" i="3" s="1"/>
  <c r="D1691" i="3"/>
  <c r="F1691" i="3" s="1"/>
  <c r="D1695" i="3"/>
  <c r="F1695" i="3" s="1"/>
  <c r="D1699" i="3"/>
  <c r="F1699" i="3" s="1"/>
  <c r="D1703" i="3"/>
  <c r="F1703" i="3" s="1"/>
  <c r="D1707" i="3"/>
  <c r="F1707" i="3" s="1"/>
  <c r="D1711" i="3"/>
  <c r="F1711" i="3" s="1"/>
  <c r="D1715" i="3"/>
  <c r="F1715" i="3" s="1"/>
  <c r="D1719" i="3"/>
  <c r="F1719" i="3" s="1"/>
  <c r="D1723" i="3"/>
  <c r="F1723" i="3" s="1"/>
  <c r="D1727" i="3"/>
  <c r="F1727" i="3" s="1"/>
  <c r="D1731" i="3"/>
  <c r="F1731" i="3" s="1"/>
  <c r="D1735" i="3"/>
  <c r="F1735" i="3" s="1"/>
  <c r="D1739" i="3"/>
  <c r="F1739" i="3" s="1"/>
  <c r="D1743" i="3"/>
  <c r="F1743" i="3" s="1"/>
  <c r="D1747" i="3"/>
  <c r="F1747" i="3" s="1"/>
  <c r="D1751" i="3"/>
  <c r="F1751" i="3" s="1"/>
  <c r="D1755" i="3"/>
  <c r="F1755" i="3" s="1"/>
  <c r="D1759" i="3"/>
  <c r="F1759" i="3" s="1"/>
  <c r="D1763" i="3"/>
  <c r="F1763" i="3" s="1"/>
  <c r="D1767" i="3"/>
  <c r="F1767" i="3" s="1"/>
  <c r="D1771" i="3"/>
  <c r="F1771" i="3" s="1"/>
  <c r="D1775" i="3"/>
  <c r="F1775" i="3" s="1"/>
  <c r="D1779" i="3"/>
  <c r="F1779" i="3" s="1"/>
  <c r="D1783" i="3"/>
  <c r="F1783" i="3" s="1"/>
  <c r="D1787" i="3"/>
  <c r="F1787" i="3" s="1"/>
  <c r="D1791" i="3"/>
  <c r="F1791" i="3" s="1"/>
  <c r="D1795" i="3"/>
  <c r="F1795" i="3" s="1"/>
  <c r="D1799" i="3"/>
  <c r="F1799" i="3" s="1"/>
  <c r="D1803" i="3"/>
  <c r="F1803" i="3" s="1"/>
  <c r="D1807" i="3"/>
  <c r="F1807" i="3" s="1"/>
  <c r="D1811" i="3"/>
  <c r="F1811" i="3" s="1"/>
  <c r="D1815" i="3"/>
  <c r="F1815" i="3" s="1"/>
  <c r="D400" i="3"/>
  <c r="F400" i="3" s="1"/>
  <c r="D404" i="3"/>
  <c r="D408" i="3"/>
  <c r="F408" i="3" s="1"/>
  <c r="D412" i="3"/>
  <c r="D416" i="3"/>
  <c r="F416" i="3" s="1"/>
  <c r="D420" i="3"/>
  <c r="D424" i="3"/>
  <c r="F424" i="3" s="1"/>
  <c r="D428" i="3"/>
  <c r="D432" i="3"/>
  <c r="F432" i="3" s="1"/>
  <c r="D436" i="3"/>
  <c r="D440" i="3"/>
  <c r="F440" i="3" s="1"/>
  <c r="D444" i="3"/>
  <c r="D448" i="3"/>
  <c r="F448" i="3" s="1"/>
  <c r="D452" i="3"/>
  <c r="D456" i="3"/>
  <c r="F456" i="3" s="1"/>
  <c r="D460" i="3"/>
  <c r="D464" i="3"/>
  <c r="F464" i="3" s="1"/>
  <c r="D468" i="3"/>
  <c r="D472" i="3"/>
  <c r="F472" i="3" s="1"/>
  <c r="D476" i="3"/>
  <c r="D480" i="3"/>
  <c r="F480" i="3" s="1"/>
  <c r="D484" i="3"/>
  <c r="D488" i="3"/>
  <c r="F488" i="3" s="1"/>
  <c r="D492" i="3"/>
  <c r="D496" i="3"/>
  <c r="F496" i="3" s="1"/>
  <c r="D500" i="3"/>
  <c r="D504" i="3"/>
  <c r="F504" i="3" s="1"/>
  <c r="D508" i="3"/>
  <c r="D512" i="3"/>
  <c r="F512" i="3" s="1"/>
  <c r="D516" i="3"/>
  <c r="D520" i="3"/>
  <c r="F520" i="3" s="1"/>
  <c r="D524" i="3"/>
  <c r="D528" i="3"/>
  <c r="F528" i="3" s="1"/>
  <c r="D532" i="3"/>
  <c r="D536" i="3"/>
  <c r="F536" i="3" s="1"/>
  <c r="D540" i="3"/>
  <c r="D544" i="3"/>
  <c r="F544" i="3" s="1"/>
  <c r="D548" i="3"/>
  <c r="D552" i="3"/>
  <c r="F552" i="3" s="1"/>
  <c r="D556" i="3"/>
  <c r="D560" i="3"/>
  <c r="F560" i="3" s="1"/>
  <c r="D564" i="3"/>
  <c r="D568" i="3"/>
  <c r="F568" i="3" s="1"/>
  <c r="D572" i="3"/>
  <c r="D576" i="3"/>
  <c r="F576" i="3" s="1"/>
  <c r="D580" i="3"/>
  <c r="D584" i="3"/>
  <c r="F584" i="3" s="1"/>
  <c r="D588" i="3"/>
  <c r="D592" i="3"/>
  <c r="F592" i="3" s="1"/>
  <c r="D596" i="3"/>
  <c r="D600" i="3"/>
  <c r="F600" i="3" s="1"/>
  <c r="D604" i="3"/>
  <c r="D608" i="3"/>
  <c r="F608" i="3" s="1"/>
  <c r="D612" i="3"/>
  <c r="D616" i="3"/>
  <c r="F616" i="3" s="1"/>
  <c r="D620" i="3"/>
  <c r="D624" i="3"/>
  <c r="F624" i="3" s="1"/>
  <c r="D628" i="3"/>
  <c r="D632" i="3"/>
  <c r="F632" i="3" s="1"/>
  <c r="D636" i="3"/>
  <c r="D640" i="3"/>
  <c r="F640" i="3" s="1"/>
  <c r="D644" i="3"/>
  <c r="D648" i="3"/>
  <c r="F648" i="3" s="1"/>
  <c r="D652" i="3"/>
  <c r="D656" i="3"/>
  <c r="F656" i="3" s="1"/>
  <c r="D660" i="3"/>
  <c r="D664" i="3"/>
  <c r="F664" i="3" s="1"/>
  <c r="D668" i="3"/>
  <c r="D672" i="3"/>
  <c r="F672" i="3" s="1"/>
  <c r="D676" i="3"/>
  <c r="D680" i="3"/>
  <c r="F680" i="3" s="1"/>
  <c r="D684" i="3"/>
  <c r="D688" i="3"/>
  <c r="F688" i="3" s="1"/>
  <c r="D692" i="3"/>
  <c r="D696" i="3"/>
  <c r="F696" i="3" s="1"/>
  <c r="D700" i="3"/>
  <c r="D704" i="3"/>
  <c r="F704" i="3" s="1"/>
  <c r="D708" i="3"/>
  <c r="D712" i="3"/>
  <c r="F712" i="3" s="1"/>
  <c r="D716" i="3"/>
  <c r="D720" i="3"/>
  <c r="F720" i="3" s="1"/>
  <c r="D724" i="3"/>
  <c r="D728" i="3"/>
  <c r="F728" i="3" s="1"/>
  <c r="D732" i="3"/>
  <c r="D736" i="3"/>
  <c r="F736" i="3" s="1"/>
  <c r="D740" i="3"/>
  <c r="D744" i="3"/>
  <c r="F744" i="3" s="1"/>
  <c r="D748" i="3"/>
  <c r="D752" i="3"/>
  <c r="F752" i="3" s="1"/>
  <c r="D756" i="3"/>
  <c r="D760" i="3"/>
  <c r="F760" i="3" s="1"/>
  <c r="D764" i="3"/>
  <c r="D768" i="3"/>
  <c r="F768" i="3" s="1"/>
  <c r="D772" i="3"/>
  <c r="D776" i="3"/>
  <c r="F776" i="3" s="1"/>
  <c r="D780" i="3"/>
  <c r="D784" i="3"/>
  <c r="F784" i="3" s="1"/>
  <c r="D788" i="3"/>
  <c r="D792" i="3"/>
  <c r="F792" i="3" s="1"/>
  <c r="D796" i="3"/>
  <c r="D800" i="3"/>
  <c r="F800" i="3" s="1"/>
  <c r="D804" i="3"/>
  <c r="D808" i="3"/>
  <c r="F808" i="3" s="1"/>
  <c r="D812" i="3"/>
  <c r="D816" i="3"/>
  <c r="F816" i="3" s="1"/>
  <c r="D820" i="3"/>
  <c r="D824" i="3"/>
  <c r="F824" i="3" s="1"/>
  <c r="D828" i="3"/>
  <c r="D832" i="3"/>
  <c r="F832" i="3" s="1"/>
  <c r="D836" i="3"/>
  <c r="D840" i="3"/>
  <c r="F840" i="3" s="1"/>
  <c r="D844" i="3"/>
  <c r="D848" i="3"/>
  <c r="F848" i="3" s="1"/>
  <c r="D852" i="3"/>
  <c r="D856" i="3"/>
  <c r="F856" i="3" s="1"/>
  <c r="D860" i="3"/>
  <c r="D864" i="3"/>
  <c r="F864" i="3" s="1"/>
  <c r="D868" i="3"/>
  <c r="D872" i="3"/>
  <c r="F872" i="3" s="1"/>
  <c r="D876" i="3"/>
  <c r="D880" i="3"/>
  <c r="F880" i="3" s="1"/>
  <c r="D884" i="3"/>
  <c r="D888" i="3"/>
  <c r="F888" i="3" s="1"/>
  <c r="D892" i="3"/>
  <c r="D896" i="3"/>
  <c r="F896" i="3" s="1"/>
  <c r="D900" i="3"/>
  <c r="D904" i="3"/>
  <c r="F904" i="3" s="1"/>
  <c r="D908" i="3"/>
  <c r="D912" i="3"/>
  <c r="F912" i="3" s="1"/>
  <c r="D916" i="3"/>
  <c r="D920" i="3"/>
  <c r="F920" i="3" s="1"/>
  <c r="D924" i="3"/>
  <c r="D928" i="3"/>
  <c r="F928" i="3" s="1"/>
  <c r="D932" i="3"/>
  <c r="D936" i="3"/>
  <c r="F936" i="3" s="1"/>
  <c r="D940" i="3"/>
  <c r="D944" i="3"/>
  <c r="F944" i="3" s="1"/>
  <c r="D948" i="3"/>
  <c r="D952" i="3"/>
  <c r="F952" i="3" s="1"/>
  <c r="D956" i="3"/>
  <c r="D960" i="3"/>
  <c r="F960" i="3" s="1"/>
  <c r="D964" i="3"/>
  <c r="D968" i="3"/>
  <c r="F968" i="3" s="1"/>
  <c r="D972" i="3"/>
  <c r="D976" i="3"/>
  <c r="F976" i="3" s="1"/>
  <c r="D980" i="3"/>
  <c r="D984" i="3"/>
  <c r="F984" i="3" s="1"/>
  <c r="D988" i="3"/>
  <c r="D992" i="3"/>
  <c r="F992" i="3" s="1"/>
  <c r="D996" i="3"/>
  <c r="D1000" i="3"/>
  <c r="F1000" i="3" s="1"/>
  <c r="D1004" i="3"/>
  <c r="D1008" i="3"/>
  <c r="F1008" i="3" s="1"/>
  <c r="D1012" i="3"/>
  <c r="D1016" i="3"/>
  <c r="F1016" i="3" s="1"/>
  <c r="D1020" i="3"/>
  <c r="D1024" i="3"/>
  <c r="F1024" i="3" s="1"/>
  <c r="D1028" i="3"/>
  <c r="D1032" i="3"/>
  <c r="F1032" i="3" s="1"/>
  <c r="D1036" i="3"/>
  <c r="D1040" i="3"/>
  <c r="F1040" i="3" s="1"/>
  <c r="D1044" i="3"/>
  <c r="D1048" i="3"/>
  <c r="F1048" i="3" s="1"/>
  <c r="D1052" i="3"/>
  <c r="D1056" i="3"/>
  <c r="F1056" i="3" s="1"/>
  <c r="D1060" i="3"/>
  <c r="D1064" i="3"/>
  <c r="F1064" i="3" s="1"/>
  <c r="D1068" i="3"/>
  <c r="D1072" i="3"/>
  <c r="F1072" i="3" s="1"/>
  <c r="D1076" i="3"/>
  <c r="D1080" i="3"/>
  <c r="F1080" i="3" s="1"/>
  <c r="D1084" i="3"/>
  <c r="D1088" i="3"/>
  <c r="F1088" i="3" s="1"/>
  <c r="D1092" i="3"/>
  <c r="D1096" i="3"/>
  <c r="F1096" i="3" s="1"/>
  <c r="D1100" i="3"/>
  <c r="D1104" i="3"/>
  <c r="F1104" i="3" s="1"/>
  <c r="D1108" i="3"/>
  <c r="D1112" i="3"/>
  <c r="F1112" i="3" s="1"/>
  <c r="D1116" i="3"/>
  <c r="D1120" i="3"/>
  <c r="F1120" i="3" s="1"/>
  <c r="D1124" i="3"/>
  <c r="D1128" i="3"/>
  <c r="F1128" i="3" s="1"/>
  <c r="D1132" i="3"/>
  <c r="D1136" i="3"/>
  <c r="F1136" i="3" s="1"/>
  <c r="D1140" i="3"/>
  <c r="D1144" i="3"/>
  <c r="F1144" i="3" s="1"/>
  <c r="D1148" i="3"/>
  <c r="D1152" i="3"/>
  <c r="F1152" i="3" s="1"/>
  <c r="D1156" i="3"/>
  <c r="D1160" i="3"/>
  <c r="F1160" i="3" s="1"/>
  <c r="D1164" i="3"/>
  <c r="D1168" i="3"/>
  <c r="F1168" i="3" s="1"/>
  <c r="D1172" i="3"/>
  <c r="D1176" i="3"/>
  <c r="F1176" i="3" s="1"/>
  <c r="D1180" i="3"/>
  <c r="D1184" i="3"/>
  <c r="F1184" i="3" s="1"/>
  <c r="D1188" i="3"/>
  <c r="D1192" i="3"/>
  <c r="F1192" i="3" s="1"/>
  <c r="D1196" i="3"/>
  <c r="D1200" i="3"/>
  <c r="F1200" i="3" s="1"/>
  <c r="D1204" i="3"/>
  <c r="D1208" i="3"/>
  <c r="F1208" i="3" s="1"/>
  <c r="D1212" i="3"/>
  <c r="D1216" i="3"/>
  <c r="F1216" i="3" s="1"/>
  <c r="D1220" i="3"/>
  <c r="D1224" i="3"/>
  <c r="F1224" i="3" s="1"/>
  <c r="D1228" i="3"/>
  <c r="D1232" i="3"/>
  <c r="F1232" i="3" s="1"/>
  <c r="D1236" i="3"/>
  <c r="D1240" i="3"/>
  <c r="F1240" i="3" s="1"/>
  <c r="D1244" i="3"/>
  <c r="D1248" i="3"/>
  <c r="F1248" i="3" s="1"/>
  <c r="D1252" i="3"/>
  <c r="D1256" i="3"/>
  <c r="F1256" i="3" s="1"/>
  <c r="D1260" i="3"/>
  <c r="D1264" i="3"/>
  <c r="F1264" i="3" s="1"/>
  <c r="D1268" i="3"/>
  <c r="D1272" i="3"/>
  <c r="F1272" i="3" s="1"/>
  <c r="D1276" i="3"/>
  <c r="D1280" i="3"/>
  <c r="F1280" i="3" s="1"/>
  <c r="D1284" i="3"/>
  <c r="D1288" i="3"/>
  <c r="F1288" i="3" s="1"/>
  <c r="D1292" i="3"/>
  <c r="D1296" i="3"/>
  <c r="F1296" i="3" s="1"/>
  <c r="D1300" i="3"/>
  <c r="D1304" i="3"/>
  <c r="F1304" i="3" s="1"/>
  <c r="D1308" i="3"/>
  <c r="D1312" i="3"/>
  <c r="F1312" i="3" s="1"/>
  <c r="D1316" i="3"/>
  <c r="D1320" i="3"/>
  <c r="F1320" i="3" s="1"/>
  <c r="D1324" i="3"/>
  <c r="D1328" i="3"/>
  <c r="F1328" i="3" s="1"/>
  <c r="D1332" i="3"/>
  <c r="D1336" i="3"/>
  <c r="F1336" i="3" s="1"/>
  <c r="D1340" i="3"/>
  <c r="D1344" i="3"/>
  <c r="F1344" i="3" s="1"/>
  <c r="D1348" i="3"/>
  <c r="D1352" i="3"/>
  <c r="F1352" i="3" s="1"/>
  <c r="D1356" i="3"/>
  <c r="D1360" i="3"/>
  <c r="F1360" i="3" s="1"/>
  <c r="D1364" i="3"/>
  <c r="D1368" i="3"/>
  <c r="F1368" i="3" s="1"/>
  <c r="D1372" i="3"/>
  <c r="D1376" i="3"/>
  <c r="F1376" i="3" s="1"/>
  <c r="D1380" i="3"/>
  <c r="D1384" i="3"/>
  <c r="F1384" i="3" s="1"/>
  <c r="D1388" i="3"/>
  <c r="D1392" i="3"/>
  <c r="F1392" i="3" s="1"/>
  <c r="D1396" i="3"/>
  <c r="D1400" i="3"/>
  <c r="F1400" i="3" s="1"/>
  <c r="D1404" i="3"/>
  <c r="D1408" i="3"/>
  <c r="F1408" i="3" s="1"/>
  <c r="D1412" i="3"/>
  <c r="D1416" i="3"/>
  <c r="F1416" i="3" s="1"/>
  <c r="D1420" i="3"/>
  <c r="D1424" i="3"/>
  <c r="F1424" i="3" s="1"/>
  <c r="D1428" i="3"/>
  <c r="D1432" i="3"/>
  <c r="F1432" i="3" s="1"/>
  <c r="D1436" i="3"/>
  <c r="D1440" i="3"/>
  <c r="F1440" i="3" s="1"/>
  <c r="D1444" i="3"/>
  <c r="D1448" i="3"/>
  <c r="F1448" i="3" s="1"/>
  <c r="D1452" i="3"/>
  <c r="D1456" i="3"/>
  <c r="F1456" i="3" s="1"/>
  <c r="D1460" i="3"/>
  <c r="D1464" i="3"/>
  <c r="F1464" i="3" s="1"/>
  <c r="D1468" i="3"/>
  <c r="D1472" i="3"/>
  <c r="F1472" i="3" s="1"/>
  <c r="D1476" i="3"/>
  <c r="D1480" i="3"/>
  <c r="F1480" i="3" s="1"/>
  <c r="D1484" i="3"/>
  <c r="D1488" i="3"/>
  <c r="F1488" i="3" s="1"/>
  <c r="D1492" i="3"/>
  <c r="D1496" i="3"/>
  <c r="F1496" i="3" s="1"/>
  <c r="D1500" i="3"/>
  <c r="D1504" i="3"/>
  <c r="F1504" i="3" s="1"/>
  <c r="D1508" i="3"/>
  <c r="D1512" i="3"/>
  <c r="F1512" i="3" s="1"/>
  <c r="D1516" i="3"/>
  <c r="D1520" i="3"/>
  <c r="F1520" i="3" s="1"/>
  <c r="D1524" i="3"/>
  <c r="D1528" i="3"/>
  <c r="F1528" i="3" s="1"/>
  <c r="D1532" i="3"/>
  <c r="D1536" i="3"/>
  <c r="F1536" i="3" s="1"/>
  <c r="D1540" i="3"/>
  <c r="D1544" i="3"/>
  <c r="F1544" i="3" s="1"/>
  <c r="D1548" i="3"/>
  <c r="D1552" i="3"/>
  <c r="F1552" i="3" s="1"/>
  <c r="D1556" i="3"/>
  <c r="D1560" i="3"/>
  <c r="F1560" i="3" s="1"/>
  <c r="D1564" i="3"/>
  <c r="D1568" i="3"/>
  <c r="F1568" i="3" s="1"/>
  <c r="D1572" i="3"/>
  <c r="D1576" i="3"/>
  <c r="F1576" i="3" s="1"/>
  <c r="D1580" i="3"/>
  <c r="D1584" i="3"/>
  <c r="F1584" i="3" s="1"/>
  <c r="D1588" i="3"/>
  <c r="D1592" i="3"/>
  <c r="F1592" i="3" s="1"/>
  <c r="D1596" i="3"/>
  <c r="F1596" i="3" s="1"/>
  <c r="D1600" i="3"/>
  <c r="F1600" i="3" s="1"/>
  <c r="D1604" i="3"/>
  <c r="F1604" i="3" s="1"/>
  <c r="D1608" i="3"/>
  <c r="F1608" i="3" s="1"/>
  <c r="D1612" i="3"/>
  <c r="F1612" i="3" s="1"/>
  <c r="D1616" i="3"/>
  <c r="F1616" i="3" s="1"/>
  <c r="D1620" i="3"/>
  <c r="F1620" i="3" s="1"/>
  <c r="D1624" i="3"/>
  <c r="F1624" i="3" s="1"/>
  <c r="D1628" i="3"/>
  <c r="F1628" i="3" s="1"/>
  <c r="D1632" i="3"/>
  <c r="F1632" i="3" s="1"/>
  <c r="D1636" i="3"/>
  <c r="F1636" i="3" s="1"/>
  <c r="D1640" i="3"/>
  <c r="F1640" i="3" s="1"/>
  <c r="D1644" i="3"/>
  <c r="F1644" i="3" s="1"/>
  <c r="D1648" i="3"/>
  <c r="F1648" i="3" s="1"/>
  <c r="D1652" i="3"/>
  <c r="F1652" i="3" s="1"/>
  <c r="D1656" i="3"/>
  <c r="F1656" i="3" s="1"/>
  <c r="D1660" i="3"/>
  <c r="F1660" i="3" s="1"/>
  <c r="D1664" i="3"/>
  <c r="F1664" i="3" s="1"/>
  <c r="D1668" i="3"/>
  <c r="F1668" i="3" s="1"/>
  <c r="D1672" i="3"/>
  <c r="F1672" i="3" s="1"/>
  <c r="D1676" i="3"/>
  <c r="F1676" i="3" s="1"/>
  <c r="D1680" i="3"/>
  <c r="F1680" i="3" s="1"/>
  <c r="D1684" i="3"/>
  <c r="F1684" i="3" s="1"/>
  <c r="D1688" i="3"/>
  <c r="F1688" i="3" s="1"/>
  <c r="D1692" i="3"/>
  <c r="F1692" i="3" s="1"/>
  <c r="D1696" i="3"/>
  <c r="F1696" i="3" s="1"/>
  <c r="D1700" i="3"/>
  <c r="F1700" i="3" s="1"/>
  <c r="D1704" i="3"/>
  <c r="F1704" i="3" s="1"/>
  <c r="D1708" i="3"/>
  <c r="F1708" i="3" s="1"/>
  <c r="D1712" i="3"/>
  <c r="F1712" i="3" s="1"/>
  <c r="D1716" i="3"/>
  <c r="F1716" i="3" s="1"/>
  <c r="D1720" i="3"/>
  <c r="F1720" i="3" s="1"/>
  <c r="D1724" i="3"/>
  <c r="F1724" i="3" s="1"/>
  <c r="D1728" i="3"/>
  <c r="F1728" i="3" s="1"/>
  <c r="D1732" i="3"/>
  <c r="F1732" i="3" s="1"/>
  <c r="D1736" i="3"/>
  <c r="F1736" i="3" s="1"/>
  <c r="D1740" i="3"/>
  <c r="F1740" i="3" s="1"/>
  <c r="D1744" i="3"/>
  <c r="F1744" i="3" s="1"/>
  <c r="D1748" i="3"/>
  <c r="F1748" i="3" s="1"/>
  <c r="D1752" i="3"/>
  <c r="F1752" i="3" s="1"/>
  <c r="D1756" i="3"/>
  <c r="F1756" i="3" s="1"/>
  <c r="D1760" i="3"/>
  <c r="F1760" i="3" s="1"/>
  <c r="D1764" i="3"/>
  <c r="F1764" i="3" s="1"/>
  <c r="D1768" i="3"/>
  <c r="F1768" i="3" s="1"/>
  <c r="D1772" i="3"/>
  <c r="F1772" i="3" s="1"/>
  <c r="D1776" i="3"/>
  <c r="F1776" i="3" s="1"/>
  <c r="D1780" i="3"/>
  <c r="F1780" i="3" s="1"/>
  <c r="D1784" i="3"/>
  <c r="F1784" i="3" s="1"/>
  <c r="D1788" i="3"/>
  <c r="F1788" i="3" s="1"/>
  <c r="D1792" i="3"/>
  <c r="F1792" i="3" s="1"/>
  <c r="D1796" i="3"/>
  <c r="F1796" i="3" s="1"/>
  <c r="D1800" i="3"/>
  <c r="F1800" i="3" s="1"/>
  <c r="D1804" i="3"/>
  <c r="F1804" i="3" s="1"/>
  <c r="D1808" i="3"/>
  <c r="F1808" i="3" s="1"/>
  <c r="D1812" i="3"/>
  <c r="F1812" i="3" s="1"/>
  <c r="D1816" i="3"/>
  <c r="F1816" i="3" s="1"/>
  <c r="B15" i="2" l="1"/>
  <c r="B16" i="2" s="1"/>
  <c r="B11" i="2"/>
  <c r="F483" i="3"/>
  <c r="F467" i="3"/>
  <c r="F451" i="3"/>
  <c r="F435" i="3"/>
  <c r="F419" i="3"/>
  <c r="F403" i="3"/>
  <c r="F371" i="3"/>
  <c r="F339" i="3"/>
  <c r="F259" i="3"/>
  <c r="F243" i="3"/>
  <c r="F115" i="3"/>
  <c r="F83" i="3"/>
  <c r="F67" i="3"/>
  <c r="F35" i="3"/>
  <c r="F19" i="3"/>
  <c r="F1814" i="3"/>
  <c r="F1798" i="3"/>
  <c r="F1782" i="3"/>
  <c r="F1766" i="3"/>
  <c r="F1750" i="3"/>
  <c r="F1734" i="3"/>
  <c r="F1718" i="3"/>
  <c r="F1702" i="3"/>
  <c r="F1686" i="3"/>
  <c r="F1670" i="3"/>
  <c r="F1654" i="3"/>
  <c r="F1638" i="3"/>
  <c r="F1622" i="3"/>
  <c r="F1606" i="3"/>
  <c r="F1590" i="3"/>
  <c r="F1574" i="3"/>
  <c r="F1558" i="3"/>
  <c r="F1542" i="3"/>
  <c r="F1526" i="3"/>
  <c r="F1510" i="3"/>
  <c r="F1494" i="3"/>
  <c r="F1478" i="3"/>
  <c r="F1462" i="3"/>
  <c r="F1446" i="3"/>
  <c r="F1430" i="3"/>
  <c r="F1414" i="3"/>
  <c r="F1398" i="3"/>
  <c r="F1382" i="3"/>
  <c r="F1366" i="3"/>
  <c r="F1350" i="3"/>
  <c r="F1334" i="3"/>
  <c r="F1318" i="3"/>
  <c r="F1302" i="3"/>
  <c r="F1286" i="3"/>
  <c r="F1270" i="3"/>
  <c r="F1254" i="3"/>
  <c r="F1238" i="3"/>
  <c r="F1222" i="3"/>
  <c r="F1206" i="3"/>
  <c r="F1190" i="3"/>
  <c r="F1174" i="3"/>
  <c r="F1158" i="3"/>
  <c r="F1142" i="3"/>
  <c r="F1126" i="3"/>
  <c r="F1110" i="3"/>
  <c r="F1094" i="3"/>
  <c r="F1078" i="3"/>
  <c r="F1062" i="3"/>
  <c r="F1046" i="3"/>
  <c r="F1030" i="3"/>
  <c r="F1014" i="3"/>
  <c r="F998" i="3"/>
  <c r="F982" i="3"/>
  <c r="F966" i="3"/>
  <c r="F950" i="3"/>
  <c r="F934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502" i="3"/>
  <c r="F486" i="3"/>
  <c r="F470" i="3"/>
  <c r="F454" i="3"/>
  <c r="F438" i="3"/>
  <c r="F422" i="3"/>
  <c r="F406" i="3"/>
  <c r="F390" i="3"/>
  <c r="F374" i="3"/>
  <c r="F358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96" i="3"/>
  <c r="F380" i="3"/>
  <c r="F364" i="3"/>
  <c r="F348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1572" i="3"/>
  <c r="F1564" i="3"/>
  <c r="F1548" i="3"/>
  <c r="F1524" i="3"/>
  <c r="F1508" i="3"/>
  <c r="F1492" i="3"/>
  <c r="F1476" i="3"/>
  <c r="F1460" i="3"/>
  <c r="F1444" i="3"/>
  <c r="F1428" i="3"/>
  <c r="F1404" i="3"/>
  <c r="F1380" i="3"/>
  <c r="F1364" i="3"/>
  <c r="F1348" i="3"/>
  <c r="F1324" i="3"/>
  <c r="F1308" i="3"/>
  <c r="F1292" i="3"/>
  <c r="F1268" i="3"/>
  <c r="F1244" i="3"/>
  <c r="F1228" i="3"/>
  <c r="F1212" i="3"/>
  <c r="F1196" i="3"/>
  <c r="F1180" i="3"/>
  <c r="F1164" i="3"/>
  <c r="F1148" i="3"/>
  <c r="F1124" i="3"/>
  <c r="F1108" i="3"/>
  <c r="F1092" i="3"/>
  <c r="F1076" i="3"/>
  <c r="F1060" i="3"/>
  <c r="F1052" i="3"/>
  <c r="F1044" i="3"/>
  <c r="F1036" i="3"/>
  <c r="F1028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900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48" i="3"/>
  <c r="F740" i="3"/>
  <c r="F732" i="3"/>
  <c r="F724" i="3"/>
  <c r="F716" i="3"/>
  <c r="F708" i="3"/>
  <c r="F700" i="3"/>
  <c r="F692" i="3"/>
  <c r="F676" i="3"/>
  <c r="F1588" i="3"/>
  <c r="F1580" i="3"/>
  <c r="F1556" i="3"/>
  <c r="F1540" i="3"/>
  <c r="F1532" i="3"/>
  <c r="F1516" i="3"/>
  <c r="F1500" i="3"/>
  <c r="F1484" i="3"/>
  <c r="F1468" i="3"/>
  <c r="F1452" i="3"/>
  <c r="F1436" i="3"/>
  <c r="F1420" i="3"/>
  <c r="F1412" i="3"/>
  <c r="F1396" i="3"/>
  <c r="F1388" i="3"/>
  <c r="F1372" i="3"/>
  <c r="F1356" i="3"/>
  <c r="F1340" i="3"/>
  <c r="F1332" i="3"/>
  <c r="F1316" i="3"/>
  <c r="F1300" i="3"/>
  <c r="F1284" i="3"/>
  <c r="F1276" i="3"/>
  <c r="F1260" i="3"/>
  <c r="F1252" i="3"/>
  <c r="F1236" i="3"/>
  <c r="F1220" i="3"/>
  <c r="F1204" i="3"/>
  <c r="F1188" i="3"/>
  <c r="F1172" i="3"/>
  <c r="F1156" i="3"/>
  <c r="F1140" i="3"/>
  <c r="F1132" i="3"/>
  <c r="F1116" i="3"/>
  <c r="F1100" i="3"/>
  <c r="F1084" i="3"/>
  <c r="F1068" i="3"/>
  <c r="F1020" i="3"/>
  <c r="F684" i="3"/>
  <c r="F668" i="3"/>
  <c r="F660" i="3"/>
  <c r="F652" i="3"/>
  <c r="F644" i="3"/>
  <c r="F636" i="3"/>
  <c r="F628" i="3"/>
  <c r="F620" i="3"/>
  <c r="F612" i="3"/>
  <c r="F604" i="3"/>
  <c r="F596" i="3"/>
  <c r="F588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9" i="3"/>
  <c r="F383" i="3"/>
  <c r="F367" i="3"/>
  <c r="F351" i="3"/>
  <c r="F335" i="3"/>
  <c r="F303" i="3"/>
  <c r="F287" i="3"/>
  <c r="F263" i="3"/>
  <c r="F239" i="3"/>
  <c r="F215" i="3"/>
  <c r="F207" i="3"/>
  <c r="F183" i="3"/>
  <c r="F159" i="3"/>
  <c r="F151" i="3"/>
  <c r="F143" i="3"/>
  <c r="F135" i="3"/>
  <c r="F119" i="3"/>
  <c r="F95" i="3"/>
  <c r="F63" i="3"/>
  <c r="F39" i="3"/>
  <c r="F15" i="3"/>
  <c r="F10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57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1817" i="3"/>
  <c r="F1809" i="3"/>
  <c r="F1801" i="3"/>
  <c r="F179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601" i="3"/>
  <c r="F1593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C51" i="2"/>
  <c r="B51" i="2"/>
  <c r="C50" i="2"/>
  <c r="B50" i="2"/>
  <c r="C49" i="2"/>
  <c r="B49" i="2"/>
  <c r="C48" i="2"/>
  <c r="B48" i="2"/>
  <c r="C52" i="2"/>
  <c r="B52" i="2"/>
  <c r="C43" i="2"/>
  <c r="C42" i="2"/>
  <c r="C35" i="2" l="1"/>
  <c r="C36" i="2"/>
  <c r="C38" i="2" s="1"/>
  <c r="C37" i="2"/>
  <c r="B35" i="2"/>
  <c r="B36" i="2"/>
  <c r="D52" i="2"/>
  <c r="D49" i="2"/>
  <c r="D51" i="2"/>
  <c r="D48" i="2"/>
  <c r="D50" i="2"/>
  <c r="B53" i="2"/>
  <c r="C53" i="2"/>
  <c r="C44" i="2"/>
  <c r="D53" i="2" l="1"/>
  <c r="B43" i="2" l="1"/>
  <c r="D43" i="2" s="1"/>
  <c r="B42" i="2"/>
  <c r="D42" i="2" s="1"/>
  <c r="B44" i="2" l="1"/>
  <c r="D44" i="2" s="1"/>
  <c r="E1" i="3"/>
  <c r="D1" i="3"/>
  <c r="C1" i="3"/>
  <c r="B1" i="3"/>
  <c r="H28" i="2" l="1"/>
  <c r="G28" i="2"/>
  <c r="C29" i="2"/>
  <c r="B29" i="2"/>
  <c r="C27" i="2"/>
  <c r="D20" i="2"/>
  <c r="B22" i="2"/>
  <c r="D22" i="2" s="1"/>
  <c r="F21" i="2"/>
  <c r="B20" i="2"/>
  <c r="F20" i="2" s="1"/>
  <c r="B7" i="2"/>
  <c r="B6" i="2"/>
  <c r="B5" i="2"/>
  <c r="C30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H3" i="3" l="1"/>
  <c r="D1820" i="3"/>
  <c r="B21" i="2"/>
  <c r="B28" i="2" s="1"/>
  <c r="D29" i="2"/>
  <c r="I28" i="2"/>
  <c r="B27" i="2"/>
  <c r="G27" i="2" s="1"/>
  <c r="G30" i="2" s="1"/>
  <c r="C28" i="2"/>
  <c r="H27" i="2"/>
  <c r="H30" i="2" s="1"/>
  <c r="F23" i="2"/>
  <c r="D23" i="2"/>
  <c r="B23" i="2" l="1"/>
  <c r="D28" i="2"/>
  <c r="D35" i="2"/>
  <c r="D36" i="2"/>
  <c r="I30" i="2"/>
  <c r="I27" i="2"/>
  <c r="B30" i="2"/>
  <c r="D30" i="2" s="1"/>
  <c r="D27" i="2"/>
  <c r="B1820" i="3"/>
  <c r="B37" i="2"/>
  <c r="D37" i="2" s="1"/>
  <c r="B12" i="2"/>
  <c r="B38" i="2" l="1"/>
  <c r="D38" i="2" s="1"/>
</calcChain>
</file>

<file path=xl/sharedStrings.xml><?xml version="1.0" encoding="utf-8"?>
<sst xmlns="http://schemas.openxmlformats.org/spreadsheetml/2006/main" count="5765" uniqueCount="3073">
  <si>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</si>
  <si>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</si>
  <si>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</si>
  <si>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</si>
  <si>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</si>
  <si>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</si>
  <si>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</si>
  <si>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</si>
  <si>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</si>
  <si>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</si>
  <si>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</si>
  <si>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</si>
  <si>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</si>
  <si>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</si>
  <si>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</si>
  <si>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</si>
  <si>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</si>
  <si>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</si>
  <si>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</si>
  <si>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</si>
  <si>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</si>
  <si>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</si>
  <si>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</si>
  <si>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</si>
  <si>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</si>
  <si>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</si>
  <si>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</si>
  <si>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</si>
  <si>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</si>
  <si>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</si>
  <si>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</si>
  <si>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</si>
  <si>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</si>
  <si>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</si>
  <si>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</si>
  <si>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</si>
  <si>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</si>
  <si>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</si>
  <si>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</si>
  <si>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</si>
  <si>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</si>
  <si>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</si>
  <si>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</si>
  <si>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</si>
  <si>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</si>
  <si>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</si>
  <si>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</si>
  <si>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</si>
  <si>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</si>
  <si>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</si>
  <si>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</si>
  <si>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</si>
  <si>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</si>
  <si>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</si>
  <si>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</si>
  <si>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</si>
  <si>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</si>
  <si>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</si>
  <si>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</si>
  <si>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</si>
  <si>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</si>
  <si>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</si>
  <si>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</si>
  <si>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</si>
  <si>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</si>
  <si>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</si>
  <si>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</si>
  <si>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</si>
  <si>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</si>
  <si>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</si>
  <si>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</si>
  <si>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</si>
  <si>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</si>
  <si>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</si>
  <si>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</si>
  <si>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</si>
  <si>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</si>
  <si>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</si>
  <si>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</si>
  <si>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</si>
  <si>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</si>
  <si>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</si>
  <si>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</si>
  <si>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</si>
  <si>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</si>
  <si>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</si>
  <si>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</si>
  <si>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</si>
  <si>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</si>
  <si>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</si>
  <si>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</si>
  <si>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</si>
  <si>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</si>
  <si>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</si>
  <si>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</si>
  <si>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</si>
  <si>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</si>
  <si>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</si>
  <si>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</si>
  <si>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</si>
  <si>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</si>
  <si>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</si>
  <si>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</si>
  <si>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</si>
  <si>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</si>
  <si>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</si>
  <si>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</si>
  <si>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</si>
  <si>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</si>
  <si>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</si>
  <si>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</si>
  <si>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</si>
  <si>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</si>
  <si>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</si>
  <si>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</si>
  <si>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</si>
  <si>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</si>
  <si>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</si>
  <si>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</si>
  <si>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</si>
  <si>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</si>
  <si>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</si>
  <si>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</si>
  <si>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</si>
  <si>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</si>
  <si>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</si>
  <si>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</si>
  <si>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</si>
  <si>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</si>
  <si>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</si>
  <si>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</si>
  <si>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</si>
  <si>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</si>
  <si>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</si>
  <si>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</si>
  <si>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</si>
  <si>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</si>
  <si>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</si>
  <si>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</si>
  <si>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</si>
  <si>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</si>
  <si>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</si>
  <si>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</si>
  <si>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</si>
  <si>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</si>
  <si>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</si>
  <si>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</si>
  <si>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</si>
  <si>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</si>
  <si>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</si>
  <si>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</si>
  <si>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</si>
  <si>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</si>
  <si>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</si>
  <si>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</si>
  <si>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</si>
  <si>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</si>
  <si>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</si>
  <si>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</si>
  <si>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</si>
  <si>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</si>
  <si>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</si>
  <si>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</si>
  <si>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</si>
  <si>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</si>
  <si>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</si>
  <si>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</si>
  <si>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</si>
  <si>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</si>
  <si>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</si>
  <si>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</si>
  <si>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</si>
  <si>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</si>
  <si>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</si>
  <si>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</si>
  <si>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</si>
  <si>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</si>
  <si>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</si>
  <si>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</si>
  <si>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</si>
  <si>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</si>
  <si>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</si>
  <si>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</si>
  <si>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</si>
  <si>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</si>
  <si>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</si>
  <si>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</si>
  <si>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</si>
  <si>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</si>
  <si>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</si>
  <si>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</si>
  <si>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</si>
  <si>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</si>
  <si>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</si>
  <si>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</si>
  <si>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</si>
  <si>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</si>
  <si>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</si>
  <si>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</si>
  <si>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</si>
  <si>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</si>
  <si>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</si>
  <si>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</si>
  <si>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</si>
  <si>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</si>
  <si>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</si>
  <si>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</si>
  <si>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</si>
  <si>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</si>
  <si>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</si>
  <si>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</si>
  <si>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</si>
  <si>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</si>
  <si>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</si>
  <si>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</si>
  <si>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</si>
  <si>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</si>
  <si>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</si>
  <si>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</si>
  <si>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</si>
  <si>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</si>
  <si>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</si>
  <si>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</si>
  <si>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</si>
  <si>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</si>
  <si>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</si>
  <si>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</si>
  <si>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</si>
  <si>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</si>
  <si>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</si>
  <si>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</si>
  <si>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</si>
  <si>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</si>
  <si>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</si>
  <si>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</si>
  <si>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</si>
  <si>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</si>
  <si>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</si>
  <si>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</si>
  <si>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</si>
  <si>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</si>
  <si>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</si>
  <si>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</si>
  <si>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</si>
  <si>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</si>
  <si>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</si>
  <si>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</si>
  <si>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</si>
  <si>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</si>
  <si>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</si>
  <si>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</si>
  <si>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</si>
  <si>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</si>
  <si>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</si>
  <si>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</si>
  <si>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</si>
  <si>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</si>
  <si>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</si>
  <si>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</si>
  <si>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</si>
  <si>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</si>
  <si>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</si>
  <si>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</si>
  <si>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</si>
  <si>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</si>
  <si>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</si>
  <si>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</si>
  <si>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</si>
  <si>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</si>
  <si>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</si>
  <si>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</si>
  <si>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</si>
  <si>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</si>
  <si>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</si>
  <si>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</si>
  <si>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</si>
  <si>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</si>
  <si>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</si>
  <si>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</si>
  <si>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</si>
  <si>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</si>
  <si>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</si>
  <si>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</si>
  <si>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</si>
  <si>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</si>
  <si>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</si>
  <si>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</si>
  <si>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</si>
  <si>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</si>
  <si>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</si>
  <si>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</si>
  <si>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</si>
  <si>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</si>
  <si>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</si>
  <si>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</si>
  <si>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</si>
  <si>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</si>
  <si>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</si>
  <si>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</si>
  <si>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</si>
  <si>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</si>
  <si>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</si>
  <si>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</si>
  <si>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</si>
  <si>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</si>
  <si>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</si>
  <si>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</si>
  <si>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</si>
  <si>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</si>
  <si>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</si>
  <si>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</si>
  <si>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</si>
  <si>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</si>
  <si>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</si>
  <si>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</si>
  <si>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</si>
  <si>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</si>
  <si>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</si>
  <si>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</si>
  <si>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</si>
  <si>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</si>
  <si>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</si>
  <si>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</si>
  <si>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</si>
  <si>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</si>
  <si>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</si>
  <si>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</si>
  <si>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</si>
  <si>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</si>
  <si>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</si>
  <si>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</si>
  <si>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</si>
  <si>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</si>
  <si>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</si>
  <si>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</si>
  <si>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</si>
  <si>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</si>
  <si>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</si>
  <si>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</si>
  <si>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</si>
  <si>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</si>
  <si>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</si>
  <si>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</si>
  <si>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</si>
  <si>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</si>
  <si>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</si>
  <si>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</si>
  <si>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</si>
  <si>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</si>
  <si>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</si>
  <si>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</si>
  <si>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</si>
  <si>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</si>
  <si>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</si>
  <si>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</si>
  <si>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</si>
  <si>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</si>
  <si>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</si>
  <si>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</si>
  <si>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</si>
  <si>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</si>
  <si>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</si>
  <si>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</si>
  <si>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</si>
  <si>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</si>
  <si>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</si>
  <si>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</si>
  <si>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</si>
  <si>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</si>
  <si>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</si>
  <si>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</si>
  <si>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</si>
  <si>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</si>
  <si>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</si>
  <si>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</si>
  <si>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</si>
  <si>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</si>
  <si>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</si>
  <si>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</si>
  <si>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</si>
  <si>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</si>
  <si>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</si>
  <si>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</si>
  <si>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</si>
  <si>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</si>
  <si>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</si>
  <si>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</si>
  <si>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</si>
  <si>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</si>
  <si>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</si>
  <si>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</si>
  <si>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</si>
  <si>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</si>
  <si>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</si>
  <si>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</si>
  <si>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</si>
  <si>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</si>
  <si>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</si>
  <si>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</si>
  <si>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</si>
  <si>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</si>
  <si>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</si>
  <si>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</si>
  <si>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</si>
  <si>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</si>
  <si>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</si>
  <si>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</si>
  <si>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</si>
  <si>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</si>
  <si>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</si>
  <si>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</si>
  <si>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</si>
  <si>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</si>
  <si>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</si>
  <si>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</si>
  <si>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</si>
  <si>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</si>
  <si>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</si>
  <si>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</si>
  <si>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</si>
  <si>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</si>
  <si>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</si>
  <si>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</si>
  <si>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</si>
  <si>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</si>
  <si>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</si>
  <si>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</si>
  <si>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</si>
  <si>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</si>
  <si>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</si>
  <si>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</si>
  <si>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</si>
  <si>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</si>
  <si>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</si>
  <si>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</si>
  <si>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</si>
  <si>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</si>
  <si>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</si>
  <si>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</si>
  <si>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</si>
  <si>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</si>
  <si>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</si>
  <si>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</si>
  <si>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</si>
  <si>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</si>
  <si>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</si>
  <si>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</si>
  <si>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</si>
  <si>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</si>
  <si>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</si>
  <si>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</si>
  <si>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</si>
  <si>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</si>
  <si>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</si>
  <si>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</si>
  <si>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</si>
  <si>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</si>
  <si>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</si>
  <si>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</si>
  <si>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</si>
  <si>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</si>
  <si>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</si>
  <si>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</si>
  <si>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</si>
  <si>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</si>
  <si>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</si>
  <si>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</si>
  <si>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</si>
  <si>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</si>
  <si>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</si>
  <si>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</si>
  <si>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</si>
  <si>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</si>
  <si>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</si>
  <si>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</si>
  <si>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</si>
  <si>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</si>
  <si>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</si>
  <si>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</si>
  <si>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</si>
  <si>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</si>
  <si>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</si>
  <si>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</si>
  <si>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</si>
  <si>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</si>
  <si>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</si>
  <si>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</si>
  <si>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</si>
  <si>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</si>
  <si>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</si>
  <si>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</si>
  <si>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</si>
  <si>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</si>
  <si>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</si>
  <si>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</si>
  <si>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</si>
  <si>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</si>
  <si>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</si>
  <si>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</si>
  <si>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</si>
  <si>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</si>
  <si>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</si>
  <si>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</si>
  <si>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</si>
  <si>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</si>
  <si>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</si>
  <si>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</si>
  <si>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</si>
  <si>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</si>
  <si>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</si>
  <si>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</si>
  <si>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</si>
  <si>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</si>
  <si>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</si>
  <si>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</si>
  <si>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</si>
  <si>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</si>
  <si>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</si>
  <si>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</si>
  <si>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</si>
  <si>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</si>
  <si>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</si>
  <si>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</si>
  <si>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</si>
  <si>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</si>
  <si>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</si>
  <si>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</si>
  <si>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</si>
  <si>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</si>
  <si>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</si>
  <si>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</si>
  <si>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</si>
  <si>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</si>
  <si>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</si>
  <si>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</si>
  <si>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</si>
  <si>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</si>
  <si>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</si>
  <si>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</si>
  <si>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</si>
  <si>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</si>
  <si>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</si>
  <si>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</si>
  <si>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</si>
  <si>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</si>
  <si>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</si>
  <si>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</si>
  <si>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</si>
  <si>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</si>
  <si>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</si>
  <si>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</si>
  <si>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</si>
  <si>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</si>
  <si>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</si>
  <si>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</si>
  <si>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</si>
  <si>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</si>
  <si>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</si>
  <si>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</si>
  <si>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</si>
  <si>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</si>
  <si>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</si>
  <si>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</si>
  <si>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</si>
  <si>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</si>
  <si>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</si>
  <si>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</si>
  <si>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</si>
  <si>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</si>
  <si>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</si>
  <si>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</si>
  <si>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</si>
  <si>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</si>
  <si>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</si>
  <si>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</si>
  <si>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</si>
  <si>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</si>
  <si>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</si>
  <si>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</si>
  <si>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</si>
  <si>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</si>
  <si>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</si>
  <si>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</si>
  <si>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</si>
  <si>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</si>
  <si>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</si>
  <si>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</si>
  <si>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</si>
  <si>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</si>
  <si>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</si>
  <si>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</si>
  <si>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</si>
  <si>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</si>
  <si>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</si>
  <si>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</si>
  <si>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</si>
  <si>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</si>
  <si>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</si>
  <si>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</si>
  <si>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</si>
  <si>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</si>
  <si>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</si>
  <si>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</si>
  <si>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</si>
  <si>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</si>
  <si>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</si>
  <si>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</si>
  <si>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</si>
  <si>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</si>
  <si>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</si>
  <si>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</si>
  <si>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</si>
  <si>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</si>
  <si>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</si>
  <si>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</si>
  <si>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</si>
  <si>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</si>
  <si>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</si>
  <si>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</si>
  <si>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</si>
  <si>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</si>
  <si>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</si>
  <si>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</si>
  <si>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</si>
  <si>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</si>
  <si>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</si>
  <si>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</si>
  <si>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</si>
  <si>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</si>
  <si>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</si>
  <si>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</si>
  <si>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</si>
  <si>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</si>
  <si>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</si>
  <si>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</si>
  <si>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</si>
  <si>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</si>
  <si>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</si>
  <si>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</si>
  <si>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</si>
  <si>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</si>
  <si>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</si>
  <si>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</si>
  <si>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</si>
  <si>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</si>
  <si>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</si>
  <si>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</si>
  <si>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</si>
  <si>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</si>
  <si>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</si>
  <si>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</si>
  <si>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</si>
  <si>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</si>
  <si>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</si>
  <si>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</si>
  <si>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</si>
  <si>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</si>
  <si>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</si>
  <si>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</si>
  <si>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</si>
  <si>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</si>
  <si>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</si>
  <si>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</si>
  <si>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</si>
  <si>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</si>
  <si>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</si>
  <si>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</si>
  <si>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</si>
  <si>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</si>
  <si>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</si>
  <si>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</si>
  <si>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</si>
  <si>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</si>
  <si>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</si>
  <si>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</si>
  <si>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</si>
  <si>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</si>
  <si>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</si>
  <si>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</si>
  <si>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</si>
  <si>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</si>
  <si>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</si>
  <si>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</si>
  <si>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</si>
  <si>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</si>
  <si>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</si>
  <si>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</si>
  <si>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</si>
  <si>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</si>
  <si>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</si>
  <si>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</si>
  <si>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</si>
  <si>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</si>
  <si>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</si>
  <si>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</si>
  <si>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</si>
  <si>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</si>
  <si>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</si>
  <si>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</si>
  <si>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</si>
  <si>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</si>
  <si>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</si>
  <si>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</si>
  <si>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</si>
  <si>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</si>
  <si>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</si>
  <si>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</si>
  <si>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</si>
  <si>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</si>
  <si>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</si>
  <si>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</si>
  <si>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</si>
  <si>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</si>
  <si>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</si>
  <si>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</si>
  <si>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</si>
  <si>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</si>
  <si>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</si>
  <si>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</si>
  <si>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</si>
  <si>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</si>
  <si>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</si>
  <si>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</si>
  <si>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</si>
  <si>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</si>
  <si>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</si>
  <si>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</si>
  <si>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</si>
  <si>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</si>
  <si>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</si>
  <si>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</si>
  <si>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</si>
  <si>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</si>
  <si>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</si>
  <si>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</si>
  <si>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</si>
  <si>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</si>
  <si>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</si>
  <si>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</si>
  <si>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</si>
  <si>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</si>
  <si>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</si>
  <si>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</si>
  <si>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</si>
  <si>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</si>
  <si>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</si>
  <si>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</si>
  <si>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</si>
  <si>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</si>
  <si>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</si>
  <si>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</si>
  <si>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</si>
  <si>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</si>
  <si>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</si>
  <si>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</si>
  <si>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</si>
  <si>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</si>
  <si>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</si>
  <si>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</si>
  <si>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</si>
  <si>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</si>
  <si>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</si>
  <si>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</si>
  <si>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</si>
  <si>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</si>
  <si>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</si>
  <si>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</si>
  <si>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</si>
  <si>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</si>
  <si>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</si>
  <si>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</si>
  <si>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</si>
  <si>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</si>
  <si>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</si>
  <si>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</si>
  <si>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</si>
  <si>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</si>
  <si>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</si>
  <si>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</si>
  <si>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</si>
  <si>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</si>
  <si>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</si>
  <si>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</si>
  <si>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</si>
  <si>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</si>
  <si>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</si>
  <si>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</si>
  <si>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</si>
  <si>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</si>
  <si>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</si>
  <si>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</si>
  <si>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</si>
  <si>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</si>
  <si>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</si>
  <si>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</si>
  <si>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</si>
  <si>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</si>
  <si>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</si>
  <si>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</si>
  <si>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</si>
  <si>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</si>
  <si>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</si>
  <si>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</si>
  <si>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</si>
  <si>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</si>
  <si>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</si>
  <si>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</si>
  <si>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</si>
  <si>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</si>
  <si>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</si>
  <si>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</si>
  <si>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</si>
  <si>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</si>
  <si>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</si>
  <si>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</si>
  <si>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</si>
  <si>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</si>
  <si>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</si>
  <si>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</si>
  <si>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</si>
  <si>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</si>
  <si>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</si>
  <si>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</si>
  <si>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</si>
  <si>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</si>
  <si>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</si>
  <si>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</si>
  <si>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</si>
  <si>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</si>
  <si>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</si>
  <si>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</si>
  <si>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</si>
  <si>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</si>
  <si>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</si>
  <si>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</si>
  <si>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</si>
  <si>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</si>
  <si>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</si>
  <si>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</si>
  <si>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</si>
  <si>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</si>
  <si>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</si>
  <si>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</si>
  <si>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</si>
  <si>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</si>
  <si>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</si>
  <si>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</si>
  <si>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</si>
  <si>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</si>
  <si>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</si>
  <si>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</si>
  <si>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</si>
  <si>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</si>
  <si>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</si>
  <si>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</si>
  <si>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</si>
  <si>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</si>
  <si>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</si>
  <si>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</si>
  <si>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</si>
  <si>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</si>
  <si>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</si>
  <si>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</si>
  <si>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</si>
  <si>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</si>
  <si>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</si>
  <si>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</si>
  <si>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</si>
  <si>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</si>
  <si>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</si>
  <si>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</si>
  <si>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</si>
  <si>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</si>
  <si>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</si>
  <si>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</si>
  <si>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</si>
  <si>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</si>
  <si>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</si>
  <si>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</si>
  <si>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</si>
  <si>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</si>
  <si>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</si>
  <si>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</si>
  <si>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</si>
  <si>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</si>
  <si>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</si>
  <si>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</si>
  <si>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</si>
  <si>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</si>
  <si>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</si>
  <si>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</si>
  <si>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</si>
  <si>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</si>
  <si>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</si>
  <si>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</si>
  <si>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</si>
  <si>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</si>
  <si>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</si>
  <si>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</si>
  <si>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</si>
  <si>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</si>
  <si>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</si>
  <si>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</si>
  <si>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</si>
  <si>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</si>
  <si>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</si>
  <si>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</si>
  <si>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</si>
  <si>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</si>
  <si>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</si>
  <si>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</si>
  <si>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</si>
  <si>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</si>
  <si>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</si>
  <si>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</si>
  <si>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</si>
  <si>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</si>
  <si>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</si>
  <si>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</si>
  <si>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</si>
  <si>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</si>
  <si>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</si>
  <si>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</si>
  <si>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</si>
  <si>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</si>
  <si>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</si>
  <si>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</si>
  <si>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</si>
  <si>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</si>
  <si>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</si>
  <si>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</si>
  <si>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</si>
  <si>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</si>
  <si>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</si>
  <si>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</si>
  <si>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</si>
  <si>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</si>
  <si>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</si>
  <si>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</si>
  <si>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</si>
  <si>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</si>
  <si>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</si>
  <si>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</si>
  <si>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</si>
  <si>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</si>
  <si>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</si>
  <si>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</si>
  <si>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</si>
  <si>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</si>
  <si>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</si>
  <si>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</si>
  <si>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</si>
  <si>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</si>
  <si>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</si>
  <si>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</si>
  <si>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</si>
  <si>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</si>
  <si>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</si>
  <si>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</si>
  <si>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</si>
  <si>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</si>
  <si>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</si>
  <si>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</si>
  <si>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</si>
  <si>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</si>
  <si>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</si>
  <si>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</si>
  <si>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</si>
  <si>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</si>
  <si>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</si>
  <si>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</si>
  <si>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</si>
  <si>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</si>
  <si>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</si>
  <si>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</si>
  <si>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</si>
  <si>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</si>
  <si>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</si>
  <si>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</si>
  <si>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</si>
  <si>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</si>
  <si>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</si>
  <si>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</si>
  <si>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</si>
  <si>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</si>
  <si>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</si>
  <si>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</si>
  <si>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</si>
  <si>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</si>
  <si>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</si>
  <si>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</si>
  <si>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</si>
  <si>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</si>
  <si>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</si>
  <si>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</si>
  <si>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</si>
  <si>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</si>
  <si>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</si>
  <si>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</si>
  <si>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</si>
  <si>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</si>
  <si>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</si>
  <si>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</si>
  <si>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</si>
  <si>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</si>
  <si>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</si>
  <si>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</si>
  <si>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</si>
  <si>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</si>
  <si>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</si>
  <si>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</si>
  <si>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</si>
  <si>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</si>
  <si>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</si>
  <si>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</si>
  <si>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</si>
  <si>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</si>
  <si>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</si>
  <si>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</si>
  <si>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</si>
  <si>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</si>
  <si>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</si>
  <si>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</si>
  <si>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</si>
  <si>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</si>
  <si>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</si>
  <si>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</si>
  <si>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</si>
  <si>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</si>
  <si>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</si>
  <si>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</si>
  <si>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</si>
  <si>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</si>
  <si>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</si>
  <si>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</si>
  <si>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</si>
  <si>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</si>
  <si>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</si>
  <si>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</si>
  <si>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</si>
  <si>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</si>
  <si>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</si>
  <si>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</si>
  <si>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</si>
  <si>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</si>
  <si>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</si>
  <si>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</si>
  <si>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</si>
  <si>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</si>
  <si>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</si>
  <si>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</si>
  <si>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</si>
  <si>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</si>
  <si>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</si>
  <si>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</si>
  <si>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</si>
  <si>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</si>
  <si>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</si>
  <si>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</si>
  <si>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</si>
  <si>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</si>
  <si>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</si>
  <si>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</si>
  <si>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</si>
  <si>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</si>
  <si>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</si>
  <si>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</si>
  <si>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</si>
  <si>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</si>
  <si>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</si>
  <si>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</si>
  <si>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</si>
  <si>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</si>
  <si>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</si>
  <si>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</si>
  <si>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</si>
  <si>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</si>
  <si>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</si>
  <si>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</si>
  <si>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</si>
  <si>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</si>
  <si>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</si>
  <si>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</si>
  <si>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</si>
  <si>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</si>
  <si>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</si>
  <si>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</si>
  <si>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</si>
  <si>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</si>
  <si>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</si>
  <si>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</si>
  <si>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</si>
  <si>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</si>
  <si>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</si>
  <si>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</si>
  <si>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</si>
  <si>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</si>
  <si>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</si>
  <si>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</si>
  <si>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</si>
  <si>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</si>
  <si>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</si>
  <si>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</si>
  <si>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</si>
  <si>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</si>
  <si>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</si>
  <si>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</si>
  <si>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</si>
  <si>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</si>
  <si>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</si>
  <si>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</si>
  <si>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</si>
  <si>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</si>
  <si>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</si>
  <si>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</si>
  <si>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</si>
  <si>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</si>
  <si>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</si>
  <si>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</si>
  <si>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</si>
  <si>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</si>
  <si>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</si>
  <si>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</si>
  <si>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</si>
  <si>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</si>
  <si>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</si>
  <si>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</si>
  <si>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</si>
  <si>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</si>
  <si>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</si>
  <si>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</si>
  <si>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</si>
  <si>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</si>
  <si>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</si>
  <si>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</si>
  <si>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</si>
  <si>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</si>
  <si>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</si>
  <si>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</si>
  <si>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</si>
  <si>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</si>
  <si>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</si>
  <si>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</si>
  <si>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</si>
  <si>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</si>
  <si>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</si>
  <si>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</si>
  <si>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</si>
  <si>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</si>
  <si>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</si>
  <si>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</si>
  <si>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</si>
  <si>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</si>
  <si>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</si>
  <si>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</si>
  <si>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</si>
  <si>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</si>
  <si>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</si>
  <si>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</si>
  <si>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</si>
  <si>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</si>
  <si>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</si>
  <si>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</si>
  <si>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</si>
  <si>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</si>
  <si>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</si>
  <si>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</si>
  <si>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</si>
  <si>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</si>
  <si>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</si>
  <si>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</si>
  <si>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</si>
  <si>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</si>
  <si>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</si>
  <si>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</si>
  <si>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</si>
  <si>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</si>
  <si>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</si>
  <si>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</si>
  <si>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</si>
  <si>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</si>
  <si>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</si>
  <si>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</si>
  <si>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</si>
  <si>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</si>
  <si>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</si>
  <si>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</si>
  <si>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</si>
  <si>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</si>
  <si>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</si>
  <si>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</si>
  <si>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</si>
  <si>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</si>
  <si>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</si>
  <si>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</si>
  <si>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</si>
  <si>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</si>
  <si>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</si>
  <si>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</si>
  <si>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</si>
  <si>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</si>
  <si>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</si>
  <si>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</si>
  <si>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</si>
  <si>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</si>
  <si>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</si>
  <si>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</si>
  <si>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</si>
  <si>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</si>
  <si>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</si>
  <si>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</si>
  <si>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</si>
  <si>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</si>
  <si>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</si>
  <si>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</si>
  <si>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</si>
  <si>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</si>
  <si>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</si>
  <si>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</si>
  <si>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</si>
  <si>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</si>
  <si>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</si>
  <si>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</si>
  <si>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</si>
  <si>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</si>
  <si>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</si>
  <si>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</si>
  <si>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</si>
  <si>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</si>
  <si>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</si>
  <si>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</si>
  <si>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</si>
  <si>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</si>
  <si>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</si>
  <si>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</si>
  <si>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</si>
  <si>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</si>
  <si>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</si>
  <si>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</si>
  <si>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</si>
  <si>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</si>
  <si>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</si>
  <si>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</si>
  <si>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</si>
  <si>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</si>
  <si>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</si>
  <si>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</si>
  <si>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</si>
  <si>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</si>
  <si>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</si>
  <si>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</si>
  <si>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</si>
  <si>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</si>
  <si>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</si>
  <si>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</si>
  <si>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</si>
  <si>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</si>
  <si>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</si>
  <si>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</si>
  <si>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</si>
  <si>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</si>
  <si>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</si>
  <si>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</si>
  <si>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</si>
  <si>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</si>
  <si>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</si>
  <si>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</si>
  <si>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</si>
  <si>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</si>
  <si>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</si>
  <si>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</si>
  <si>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</si>
  <si>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</si>
  <si>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</si>
  <si>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</si>
  <si>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</si>
  <si>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</si>
  <si>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</si>
  <si>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</si>
  <si>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</si>
  <si>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</si>
  <si>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</si>
  <si>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</si>
  <si>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</si>
  <si>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</si>
  <si>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</si>
  <si>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</si>
  <si>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</si>
  <si>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</si>
  <si>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</si>
  <si>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</si>
  <si>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</si>
  <si>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</si>
  <si>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</si>
  <si>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</si>
  <si>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</si>
  <si>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</si>
  <si>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</si>
  <si>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</si>
  <si>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</si>
  <si>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</si>
  <si>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</si>
  <si>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</si>
  <si>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</si>
  <si>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</si>
  <si>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</si>
  <si>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</si>
  <si>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</si>
  <si>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</si>
  <si>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</si>
  <si>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</si>
  <si>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</si>
  <si>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</si>
  <si>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</si>
  <si>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</si>
  <si>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</si>
  <si>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</si>
  <si>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</si>
  <si>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</si>
  <si>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</si>
  <si>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</si>
  <si>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</si>
  <si>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</si>
  <si>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</si>
  <si>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</si>
  <si>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</si>
  <si>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</si>
  <si>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</si>
  <si>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</si>
  <si>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</si>
  <si>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</si>
  <si>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</si>
  <si>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</si>
  <si>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</si>
  <si>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</si>
  <si>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</si>
  <si>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</si>
  <si>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</si>
  <si>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</si>
  <si>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</si>
  <si>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</si>
  <si>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</si>
  <si>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</si>
  <si>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</si>
  <si>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</si>
  <si>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</si>
  <si>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</si>
  <si>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</si>
  <si>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</si>
  <si>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</si>
  <si>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</si>
  <si>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</si>
  <si>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</si>
  <si>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</si>
  <si>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</si>
  <si>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</si>
  <si>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</si>
  <si>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</si>
  <si>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</si>
  <si>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</si>
  <si>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</si>
  <si>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</si>
  <si>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</si>
  <si>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</si>
  <si>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</si>
  <si>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</si>
  <si>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</si>
  <si>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</si>
  <si>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</si>
  <si>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</si>
  <si>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</si>
  <si>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</si>
  <si>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</si>
  <si>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</si>
  <si>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</si>
  <si>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</si>
  <si>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</si>
  <si>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</si>
  <si>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</si>
  <si>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</si>
  <si>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</si>
  <si>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</si>
  <si>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</si>
  <si>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</si>
  <si>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</si>
  <si>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</si>
  <si>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</si>
  <si>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</si>
  <si>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</si>
  <si>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</si>
  <si>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</si>
  <si>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</si>
  <si>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</si>
  <si>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</si>
  <si>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</si>
  <si>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</si>
  <si>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</si>
  <si>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</si>
  <si>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</si>
  <si>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</si>
  <si>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</si>
  <si>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</si>
  <si>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</si>
  <si>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</si>
  <si>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</si>
  <si>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</si>
  <si>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</si>
  <si>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</si>
  <si>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</si>
  <si>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</si>
  <si>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</si>
  <si>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</si>
  <si>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</si>
  <si>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</si>
  <si>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</si>
  <si>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</si>
  <si>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</si>
  <si>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</si>
  <si>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</si>
  <si>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</si>
  <si>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</si>
  <si>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</si>
  <si>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</si>
  <si>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</si>
  <si>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</si>
  <si>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</si>
  <si>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</si>
  <si>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</si>
  <si>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</si>
  <si>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</si>
  <si>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</si>
  <si>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</si>
  <si>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</si>
  <si>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</si>
  <si>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</si>
  <si>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</si>
  <si>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</si>
  <si>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</si>
  <si>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</si>
  <si>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</si>
  <si>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</si>
  <si>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</si>
  <si>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</si>
  <si>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</si>
  <si>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</si>
  <si>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</si>
  <si>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</si>
  <si>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</si>
  <si>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</si>
  <si>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</si>
  <si>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</si>
  <si>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</si>
  <si>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</si>
  <si>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</si>
  <si>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</si>
  <si>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</si>
  <si>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</si>
  <si>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</si>
  <si>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</si>
  <si>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</si>
  <si>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</si>
  <si>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</si>
  <si>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</si>
  <si>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</si>
  <si>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</si>
  <si>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</si>
  <si>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</si>
  <si>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</si>
  <si>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</si>
  <si>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</si>
  <si>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</si>
  <si>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</si>
  <si>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</si>
  <si>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</si>
  <si>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</si>
  <si>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</si>
  <si>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</si>
  <si>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</si>
  <si>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</si>
  <si>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</si>
  <si>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</si>
  <si>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</si>
  <si>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</si>
  <si>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</si>
  <si>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</si>
  <si>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</si>
  <si>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</si>
  <si>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</si>
  <si>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</si>
  <si>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</si>
  <si>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</si>
  <si>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</si>
  <si>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</si>
  <si>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</si>
  <si>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</si>
  <si>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</si>
  <si>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</si>
  <si>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</si>
  <si>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</si>
  <si>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</si>
  <si>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</si>
  <si>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</si>
  <si>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</si>
  <si>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</si>
  <si>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</si>
  <si>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</si>
  <si>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</si>
  <si>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</si>
  <si>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</si>
  <si>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</si>
  <si>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</si>
  <si>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</si>
  <si>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</si>
  <si>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</si>
  <si>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</si>
  <si>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</si>
  <si>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</si>
  <si>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</si>
  <si>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</si>
  <si>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</si>
  <si>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</si>
  <si>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</si>
  <si>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</si>
  <si>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</si>
  <si>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</si>
  <si>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</si>
  <si>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</si>
  <si>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</si>
  <si>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</si>
  <si>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</si>
  <si>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</si>
  <si>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</si>
  <si>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</si>
  <si>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</si>
  <si>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</si>
  <si>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</si>
  <si>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</si>
  <si>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</si>
  <si>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</si>
  <si>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</si>
  <si>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</si>
  <si>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</si>
  <si>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</si>
  <si>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</si>
  <si>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</si>
  <si>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</si>
  <si>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</si>
  <si>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</si>
  <si>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</si>
  <si>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</si>
  <si>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</si>
  <si>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</si>
  <si>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</si>
  <si>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</si>
  <si>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</si>
  <si>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</si>
  <si>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</si>
  <si>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</si>
  <si>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</si>
  <si>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</si>
  <si>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</si>
  <si>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</si>
  <si>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</si>
  <si>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</si>
  <si>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</si>
  <si>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</si>
  <si>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</si>
  <si>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</si>
  <si>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</si>
  <si>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</si>
  <si>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</si>
  <si>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</si>
  <si>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</si>
  <si>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</si>
  <si>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</si>
  <si>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</si>
  <si>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</si>
  <si>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</si>
  <si>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</si>
  <si>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</si>
  <si>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</si>
  <si>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</si>
  <si>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</si>
  <si>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</si>
  <si>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</si>
  <si>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</si>
  <si>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</si>
  <si>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</si>
  <si>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</si>
  <si>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</si>
  <si>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</si>
  <si>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</si>
  <si>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</si>
  <si>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</si>
  <si>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</si>
  <si>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</si>
  <si>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</si>
  <si>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</si>
  <si>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</si>
  <si>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</si>
  <si>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</si>
  <si>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</si>
  <si>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</si>
  <si>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</si>
  <si>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</si>
  <si>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</si>
  <si>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</si>
  <si>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</si>
  <si>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</si>
  <si>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</si>
  <si>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</si>
  <si>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</si>
  <si>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</si>
  <si>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</si>
  <si>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</si>
  <si>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</si>
  <si>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</si>
  <si>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</si>
  <si>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</si>
  <si>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</si>
  <si>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</si>
  <si>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</si>
  <si>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</si>
  <si>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</si>
  <si>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</si>
  <si>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</si>
  <si>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</si>
  <si>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</si>
  <si>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</si>
  <si>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</si>
  <si>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</si>
  <si>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</si>
  <si>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</si>
  <si>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</si>
  <si>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</si>
  <si>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</si>
  <si>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</si>
  <si>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</si>
  <si>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</si>
  <si>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</si>
  <si>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</si>
  <si>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</si>
  <si>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</si>
  <si>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</si>
  <si>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</si>
  <si>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</si>
  <si>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</si>
  <si>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</si>
  <si>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</si>
  <si>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</si>
  <si>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</si>
  <si>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</si>
  <si>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</si>
  <si>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</si>
  <si>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</si>
  <si>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</si>
  <si>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</si>
  <si>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</si>
  <si>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</si>
  <si>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</si>
  <si>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</si>
  <si>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</si>
  <si>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</si>
  <si>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</si>
  <si>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</si>
  <si>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</si>
  <si>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</si>
  <si>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</si>
  <si>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</si>
  <si>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</si>
  <si>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</si>
  <si>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</si>
  <si>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</si>
  <si>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</si>
  <si>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</si>
  <si>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</si>
  <si>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</si>
  <si>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</si>
  <si>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</si>
  <si>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</si>
  <si>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</si>
  <si>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</si>
  <si>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</si>
  <si>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</si>
  <si>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</si>
  <si>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</si>
  <si>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</si>
  <si>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</si>
  <si>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</si>
  <si>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</si>
  <si>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</si>
  <si>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</si>
  <si>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</si>
  <si>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</si>
  <si>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</si>
  <si>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</si>
  <si>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</si>
  <si>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</si>
  <si>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</si>
  <si>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</si>
  <si>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</si>
  <si>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</si>
  <si>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</si>
  <si>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</si>
  <si>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</si>
  <si>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</si>
  <si>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</si>
  <si>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</si>
  <si>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</si>
  <si>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</si>
  <si>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</si>
  <si>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</si>
  <si>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</si>
  <si>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</si>
  <si>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</si>
  <si>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</si>
  <si>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</si>
  <si>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</si>
  <si>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</si>
  <si>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</si>
  <si>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</si>
  <si>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</si>
  <si>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</si>
  <si>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</si>
  <si>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</si>
  <si>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</si>
  <si>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</si>
  <si>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</si>
  <si>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</si>
  <si>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</si>
  <si>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</si>
  <si>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</si>
  <si>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</si>
  <si>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</si>
  <si>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</si>
  <si>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</si>
  <si>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</si>
  <si>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</si>
  <si>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</si>
  <si>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</si>
  <si>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</si>
  <si>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</si>
  <si>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</si>
  <si>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</si>
  <si>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</si>
  <si>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</si>
  <si>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</si>
  <si>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</si>
  <si>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</si>
  <si>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</si>
  <si>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</si>
  <si>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</si>
  <si>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</si>
  <si>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</si>
  <si>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</si>
  <si>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</si>
  <si>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</si>
  <si>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</si>
  <si>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</si>
  <si>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</si>
  <si>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</si>
  <si>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</si>
  <si>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</si>
  <si>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</si>
  <si>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</si>
  <si>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</si>
  <si>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</si>
  <si>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</si>
  <si>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</si>
  <si>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</si>
  <si>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</si>
  <si>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</si>
  <si>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</si>
  <si>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</si>
  <si>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</si>
  <si>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</si>
  <si>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</si>
  <si>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</si>
  <si>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</si>
  <si>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</si>
  <si>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</si>
  <si>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</si>
  <si>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</si>
  <si>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</si>
  <si>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</si>
  <si>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</si>
  <si>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</si>
  <si>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</si>
  <si>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</si>
  <si>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</si>
  <si>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</si>
  <si>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</si>
  <si>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</si>
  <si>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</si>
  <si>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</si>
  <si>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</si>
  <si>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</si>
  <si>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</si>
  <si>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</si>
  <si>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</si>
  <si>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</si>
  <si>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</si>
  <si>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</si>
  <si>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</si>
  <si>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</si>
  <si>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</si>
  <si>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</si>
  <si>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</si>
  <si>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</si>
  <si>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</si>
  <si>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</si>
  <si>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</si>
  <si>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</si>
  <si>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</si>
  <si>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</si>
  <si>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</si>
  <si>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</si>
  <si>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</si>
  <si>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</si>
  <si>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</si>
  <si>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</si>
  <si>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</si>
  <si>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</si>
  <si>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</si>
  <si>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</si>
  <si>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</si>
  <si>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</si>
  <si>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</si>
  <si>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</si>
  <si>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</si>
  <si>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</si>
  <si>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</si>
  <si>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</si>
  <si>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</si>
  <si>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</si>
  <si>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</si>
  <si>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</si>
  <si>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</si>
  <si>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</si>
  <si>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</si>
  <si>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</si>
  <si>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</si>
  <si>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</si>
  <si>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</si>
  <si>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</si>
  <si>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</si>
  <si>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</si>
  <si>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</si>
  <si>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</si>
  <si>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</si>
  <si>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</si>
  <si>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</si>
  <si>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</si>
  <si>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</si>
  <si>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</si>
  <si>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</si>
  <si>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</si>
  <si>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</si>
  <si>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</si>
  <si>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</si>
  <si>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</si>
  <si>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</si>
  <si>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</si>
  <si>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</si>
  <si>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</si>
  <si>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</si>
  <si>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</si>
  <si>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</si>
  <si>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</si>
  <si>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</si>
  <si>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</si>
  <si>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</si>
  <si>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</si>
  <si>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</si>
  <si>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</si>
  <si>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</si>
  <si>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</si>
  <si>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</si>
  <si>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</si>
  <si>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</si>
  <si>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</si>
  <si>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</si>
  <si>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</si>
  <si>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</si>
  <si>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</si>
  <si>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</si>
  <si>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</si>
  <si>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</si>
  <si>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</si>
  <si>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</si>
  <si>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</si>
  <si>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</si>
  <si>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</si>
  <si>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</si>
  <si>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</si>
  <si>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</si>
  <si>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</si>
  <si>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</si>
  <si>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</si>
  <si>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</si>
  <si>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</si>
  <si>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</si>
  <si>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</si>
  <si>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</si>
  <si>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</si>
  <si>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</si>
  <si>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</si>
  <si>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</si>
  <si>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</si>
  <si>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</si>
  <si>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</si>
  <si>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</si>
  <si>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</si>
  <si>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</si>
  <si>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</si>
  <si>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</si>
  <si>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</si>
  <si>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</si>
  <si>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</si>
  <si>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</si>
  <si>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</si>
  <si>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</si>
  <si>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</si>
  <si>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</si>
  <si>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</si>
  <si>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</si>
  <si>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</si>
  <si>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</si>
  <si>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</si>
  <si>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</si>
  <si>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</si>
  <si>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</si>
  <si>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</si>
  <si>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</si>
  <si>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</si>
  <si>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</si>
  <si>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</si>
  <si>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</si>
  <si>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</si>
  <si>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</si>
  <si>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</si>
  <si>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</si>
  <si>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</si>
  <si>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</si>
  <si>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</si>
  <si>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</si>
  <si>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</si>
  <si>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</si>
  <si>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</si>
  <si>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</si>
  <si>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</si>
  <si>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</si>
  <si>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</si>
  <si>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</si>
  <si>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</si>
  <si>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</si>
  <si>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</si>
  <si>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</si>
  <si>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</si>
  <si>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</si>
  <si>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</si>
  <si>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</si>
  <si>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</si>
  <si>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</si>
  <si>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</si>
  <si>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</si>
  <si>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</si>
  <si>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</si>
  <si>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</si>
  <si>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</si>
  <si>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</si>
  <si>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</si>
  <si>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</si>
  <si>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</si>
  <si>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</si>
  <si>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</si>
  <si>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</si>
  <si>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</si>
  <si>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</si>
  <si>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</si>
  <si>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</si>
  <si>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</si>
  <si>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</si>
  <si>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</si>
  <si>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</si>
  <si>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</si>
  <si>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</si>
  <si>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</si>
  <si>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</si>
  <si>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</si>
  <si>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</si>
  <si>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</si>
  <si>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</si>
  <si>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</si>
  <si>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</si>
  <si>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</si>
  <si>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</si>
  <si>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</si>
  <si>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</si>
  <si>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</si>
  <si>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</si>
  <si>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</si>
  <si>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</si>
  <si>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</si>
  <si>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</si>
  <si>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</si>
  <si>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</si>
  <si>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</si>
  <si>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</si>
  <si>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</si>
  <si>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</si>
  <si>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</si>
  <si>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</si>
  <si>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</si>
  <si>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</si>
  <si>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</si>
  <si>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</si>
  <si>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</si>
  <si>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</si>
  <si>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</si>
  <si>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</si>
  <si>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</si>
  <si>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</si>
  <si>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</si>
  <si>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</si>
  <si>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</si>
  <si>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</si>
  <si>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</si>
  <si>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</si>
  <si>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</si>
  <si>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</si>
  <si>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</si>
  <si>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</si>
  <si>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</si>
  <si>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</si>
  <si>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</si>
  <si>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</si>
  <si>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</si>
  <si>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</si>
  <si>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</si>
  <si>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</si>
  <si>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</si>
  <si>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</si>
  <si>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</si>
  <si>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</si>
  <si>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</si>
  <si>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</si>
  <si>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</si>
  <si>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</si>
  <si>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</si>
  <si>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</si>
  <si>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</si>
  <si>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</si>
  <si>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</si>
  <si>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</si>
  <si>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</si>
  <si>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</si>
  <si>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</si>
  <si>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</si>
  <si>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</si>
  <si>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</si>
  <si>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</si>
  <si>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</si>
  <si>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</si>
  <si>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</si>
  <si>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</si>
  <si>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</si>
  <si>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</si>
  <si>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</si>
  <si>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</si>
  <si>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</si>
  <si>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</si>
  <si>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</si>
  <si>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</si>
  <si>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</si>
  <si>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</si>
  <si>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</si>
  <si>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</si>
  <si>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</si>
  <si>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</si>
  <si>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</si>
  <si>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</si>
  <si>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</si>
  <si>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</si>
  <si>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</si>
  <si>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</si>
  <si>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</si>
  <si>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</si>
  <si>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</si>
  <si>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</si>
  <si>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</si>
  <si>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</si>
  <si>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</si>
  <si>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</si>
  <si>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</si>
  <si>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</si>
  <si>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</si>
  <si>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</si>
  <si>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</si>
  <si>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</si>
  <si>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</si>
  <si>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</si>
  <si>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</si>
  <si>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</si>
  <si>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</si>
  <si>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</si>
  <si>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</si>
  <si>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</si>
  <si>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</si>
  <si>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</si>
  <si>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</si>
  <si>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</si>
  <si>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</si>
  <si>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</si>
  <si>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</si>
  <si>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</si>
  <si>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</si>
  <si>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</si>
  <si>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</si>
  <si>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</si>
  <si>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</si>
  <si>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</si>
  <si>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</si>
  <si>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</si>
  <si>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</si>
  <si>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</si>
  <si>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</si>
  <si>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</si>
  <si>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</si>
  <si>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</si>
  <si>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</si>
  <si>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</si>
  <si>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</si>
  <si>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</si>
  <si>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</si>
  <si>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</si>
  <si>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</si>
  <si>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</si>
  <si>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</si>
  <si>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</si>
  <si>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</si>
  <si>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</si>
  <si>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</si>
  <si>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</si>
  <si>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</si>
  <si>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</si>
  <si>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</si>
  <si>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</si>
  <si>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</si>
  <si>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</si>
  <si>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</si>
  <si>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</si>
  <si>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</si>
  <si>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</si>
  <si>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</si>
  <si>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</si>
  <si>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</si>
  <si>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</si>
  <si>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</si>
  <si>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</si>
  <si>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</si>
  <si>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</si>
  <si>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</si>
  <si>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</si>
  <si>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</si>
  <si>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</si>
  <si>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</si>
  <si>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</si>
  <si>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</si>
  <si>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</si>
  <si>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</si>
  <si>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</si>
  <si>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</si>
  <si>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</si>
  <si>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</si>
  <si>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</si>
  <si>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</si>
  <si>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</si>
  <si>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</si>
  <si>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</si>
  <si>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</si>
  <si>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</si>
  <si>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</si>
  <si>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</si>
  <si>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</si>
  <si>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</si>
  <si>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</si>
  <si>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</si>
  <si>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</si>
  <si>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</si>
  <si>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</si>
  <si>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</si>
  <si>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</si>
  <si>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</si>
  <si>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</si>
  <si>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</si>
  <si>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</si>
  <si>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</si>
  <si>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</si>
  <si>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</si>
  <si>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</si>
  <si>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</si>
  <si>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</si>
  <si>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</si>
  <si>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</si>
  <si>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</si>
  <si>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</si>
  <si>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</si>
  <si>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</si>
  <si>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</si>
  <si>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</si>
  <si>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</si>
  <si>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</si>
  <si>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</si>
  <si>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</si>
  <si>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</si>
  <si>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</si>
  <si>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</si>
  <si>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</si>
  <si>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</si>
  <si>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</si>
  <si>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</si>
  <si>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</si>
  <si>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</si>
  <si>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</si>
  <si>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</si>
  <si>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</si>
  <si>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</si>
  <si>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</si>
  <si>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</si>
  <si>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</si>
  <si>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</si>
  <si>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</si>
  <si>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</si>
  <si>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</si>
  <si>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</si>
  <si>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</si>
  <si>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</si>
  <si>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</si>
  <si>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</si>
  <si>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</si>
  <si>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</si>
  <si>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</si>
  <si>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</si>
  <si>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</si>
  <si>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</si>
  <si>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</si>
  <si>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</si>
  <si>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</si>
  <si>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</si>
  <si>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</si>
  <si>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</si>
  <si>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</si>
  <si>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</si>
  <si>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</si>
  <si>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</si>
  <si>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</si>
  <si>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</si>
  <si>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</si>
  <si>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</si>
  <si>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</si>
  <si>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</si>
  <si>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</si>
  <si>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</si>
  <si>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</si>
  <si>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</si>
  <si>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</si>
  <si>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</si>
  <si>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</si>
  <si>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</si>
  <si>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</si>
  <si>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</si>
  <si>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</si>
  <si>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</si>
  <si>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</si>
  <si>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</si>
  <si>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</si>
  <si>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</si>
  <si>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</si>
  <si>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</si>
  <si>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</si>
  <si>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</si>
  <si>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</si>
  <si>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</si>
  <si>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</si>
  <si>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</si>
  <si>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</si>
  <si>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</si>
  <si>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</si>
  <si>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</si>
  <si>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</si>
  <si>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</si>
  <si>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</si>
  <si>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</si>
  <si>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</si>
  <si>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</si>
  <si>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</si>
  <si>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</si>
  <si>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</si>
  <si>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</si>
  <si>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</si>
  <si>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</si>
  <si>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</si>
  <si>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</si>
  <si>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</si>
  <si>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</si>
  <si>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</si>
  <si>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</si>
  <si>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</si>
  <si>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</si>
  <si>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</si>
  <si>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</si>
  <si>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</si>
  <si>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</si>
  <si>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</si>
  <si>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</si>
  <si>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</si>
  <si>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</si>
  <si>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</si>
  <si>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</si>
  <si>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</si>
  <si>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</si>
  <si>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</si>
  <si>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</si>
  <si>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</si>
  <si>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</si>
  <si>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</si>
  <si>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</si>
  <si>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</si>
  <si>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</si>
  <si>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</si>
  <si>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</si>
  <si>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</si>
  <si>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</si>
  <si>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</si>
  <si>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</si>
  <si>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</si>
  <si>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</si>
  <si>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</si>
  <si>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</si>
  <si>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</si>
  <si>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</si>
  <si>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</si>
  <si>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</si>
  <si>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</si>
  <si>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</si>
  <si>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</si>
  <si>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</si>
  <si>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</si>
  <si>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</si>
  <si>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</si>
  <si>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</si>
  <si>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</si>
  <si>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</si>
  <si>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</si>
  <si>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</si>
  <si>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</si>
  <si>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</si>
  <si>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</si>
  <si>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</si>
  <si>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</si>
  <si>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</si>
  <si>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</si>
  <si>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</si>
  <si>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</si>
  <si>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</si>
  <si>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</si>
  <si>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</si>
  <si>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</si>
  <si>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</si>
  <si>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</si>
  <si>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</si>
  <si>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</si>
  <si>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</si>
  <si>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</si>
  <si>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</si>
  <si>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</si>
  <si>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</si>
  <si>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</si>
  <si>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</si>
  <si>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</si>
  <si>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</si>
  <si>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</si>
  <si>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</si>
  <si>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</si>
  <si>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</si>
  <si>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</si>
  <si>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</si>
  <si>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</si>
  <si>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</si>
  <si>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</si>
  <si>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</si>
  <si>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</si>
  <si>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</si>
  <si>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</si>
  <si>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</si>
  <si>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</si>
  <si>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</si>
  <si>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</si>
  <si>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</si>
  <si>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</si>
  <si>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</si>
  <si>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</si>
  <si>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</si>
  <si>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</si>
  <si>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</si>
  <si>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</si>
  <si>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</si>
  <si>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</si>
  <si>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</si>
  <si>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</si>
  <si>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</si>
  <si>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</si>
  <si>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</si>
  <si>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</si>
  <si>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</si>
  <si>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</si>
  <si>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</si>
  <si>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</si>
  <si>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</si>
  <si>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</si>
  <si>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</si>
  <si>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</si>
  <si>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</si>
  <si>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</si>
  <si>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</si>
  <si>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</si>
  <si>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</si>
  <si>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</si>
  <si>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</si>
  <si>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</si>
  <si>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</si>
  <si>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</si>
  <si>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</si>
  <si>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</si>
  <si>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</si>
  <si>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</si>
  <si>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</si>
  <si>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</si>
  <si>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</si>
  <si>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</si>
  <si>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</si>
  <si>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</si>
  <si>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</si>
  <si>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</si>
  <si>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</si>
  <si>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</si>
  <si>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</si>
  <si>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</si>
  <si>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</si>
  <si>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</si>
  <si>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</si>
  <si>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</si>
  <si>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</si>
  <si>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</si>
  <si>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</si>
  <si>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</si>
  <si>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</si>
  <si>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</si>
  <si>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</si>
  <si>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</si>
  <si>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</si>
  <si>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</si>
  <si>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</si>
  <si>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</si>
  <si>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</si>
  <si>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</si>
  <si>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</si>
  <si>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</si>
  <si>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</si>
  <si>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</si>
  <si>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</si>
  <si>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</si>
  <si>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</si>
  <si>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</si>
  <si>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</si>
  <si>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</si>
  <si>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</si>
  <si>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</si>
  <si>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</si>
  <si>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</si>
  <si>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</si>
  <si>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</si>
  <si>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</si>
  <si>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</si>
  <si>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</si>
  <si>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</si>
  <si>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</si>
  <si>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</si>
  <si>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</si>
  <si>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</si>
  <si>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</si>
  <si>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</si>
  <si>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</si>
  <si>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</si>
  <si>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</si>
  <si>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</si>
  <si>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</si>
  <si>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</si>
  <si>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</si>
  <si>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</si>
  <si>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</si>
  <si>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</si>
  <si>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</si>
  <si>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</si>
  <si>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</si>
  <si>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</si>
  <si>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</si>
  <si>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</si>
  <si>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</si>
  <si>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</si>
  <si>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</si>
  <si>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</si>
  <si>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</si>
  <si>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</si>
  <si>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</si>
  <si>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</si>
  <si>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</si>
  <si>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</si>
  <si>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</si>
  <si>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</si>
  <si>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</si>
  <si>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</si>
  <si>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</si>
  <si>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</si>
  <si>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</si>
  <si>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</si>
  <si>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</si>
  <si>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</si>
  <si>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</si>
  <si>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</si>
  <si>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</si>
  <si>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</si>
  <si>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</si>
  <si>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</si>
  <si>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</si>
  <si>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</si>
  <si>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</si>
  <si>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</si>
  <si>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</si>
  <si>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</si>
  <si>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</si>
  <si>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</si>
  <si>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</si>
  <si>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</si>
  <si>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</si>
  <si>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</si>
  <si>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</si>
  <si>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</si>
  <si>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</si>
  <si>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</si>
  <si>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</si>
  <si>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</si>
  <si>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</si>
  <si>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</si>
  <si>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</si>
  <si>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</si>
  <si>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</si>
  <si>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</si>
  <si>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</si>
  <si>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</si>
  <si>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</si>
  <si>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</si>
  <si>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</si>
  <si>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</si>
  <si>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</si>
  <si>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</si>
  <si>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</si>
  <si>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</si>
  <si>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</si>
  <si>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</si>
  <si>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</si>
  <si>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</si>
  <si>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</si>
  <si>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</si>
  <si>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</si>
  <si>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</si>
  <si>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</si>
  <si>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</si>
  <si>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</si>
  <si>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</si>
  <si>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</si>
  <si>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</si>
  <si>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</si>
  <si>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</si>
  <si>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</si>
  <si>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</si>
  <si>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</si>
  <si>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</si>
  <si>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</si>
  <si>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</si>
  <si>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</si>
  <si>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</si>
  <si>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</si>
  <si>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</si>
  <si>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</si>
  <si>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</si>
  <si>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</si>
  <si>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</si>
  <si>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</si>
  <si>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</si>
  <si>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</si>
  <si>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</si>
  <si>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</si>
  <si>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</si>
  <si>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</si>
  <si>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</si>
  <si>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</si>
  <si>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</si>
  <si>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</si>
  <si>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</si>
  <si>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</si>
  <si>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</si>
  <si>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</si>
  <si>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</si>
  <si>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</si>
  <si>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</si>
  <si>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</si>
  <si>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</si>
  <si>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</si>
  <si>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</si>
  <si>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</si>
  <si>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</si>
  <si>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</si>
  <si>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</si>
  <si>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</si>
  <si>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</si>
  <si>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</si>
  <si>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</si>
  <si>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</si>
  <si>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</si>
  <si>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</si>
  <si>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</si>
  <si>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</si>
  <si>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</si>
  <si>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</si>
  <si>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</si>
  <si>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</si>
  <si>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</si>
  <si>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</si>
  <si>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</si>
  <si>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</si>
  <si>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</si>
  <si>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</si>
  <si>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</si>
  <si>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</si>
  <si>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</si>
  <si>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</si>
  <si>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</si>
  <si>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</si>
  <si>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</si>
  <si>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</si>
  <si>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</si>
  <si>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</si>
  <si>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</si>
  <si>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</si>
  <si>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</si>
  <si>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</si>
  <si>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</si>
  <si>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</si>
  <si>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</si>
  <si>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</si>
  <si>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</si>
  <si>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</si>
  <si>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</si>
  <si>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</si>
  <si>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</si>
  <si>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</si>
  <si>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</si>
  <si>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</si>
  <si>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</si>
  <si>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</si>
  <si>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</si>
  <si>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</si>
  <si>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</si>
  <si>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</si>
  <si>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</si>
  <si>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</si>
  <si>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</si>
  <si>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</si>
  <si>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</si>
  <si>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</si>
  <si>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</si>
  <si>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</si>
  <si>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</si>
  <si>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</si>
  <si>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</si>
  <si>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</si>
  <si>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</si>
  <si>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</si>
  <si>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</si>
  <si>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</si>
  <si>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</si>
  <si>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</si>
  <si>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</si>
  <si>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</si>
  <si>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</si>
  <si>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</si>
  <si>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</si>
  <si>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</si>
  <si>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</si>
  <si>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</si>
  <si>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</si>
  <si>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</si>
  <si>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</si>
  <si>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</si>
  <si>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</si>
  <si>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</si>
  <si>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</si>
  <si>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</si>
  <si>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</si>
  <si>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</si>
  <si>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</si>
  <si>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</si>
  <si>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</si>
  <si>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</si>
  <si>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</si>
  <si>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</si>
  <si>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</si>
  <si>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</si>
  <si>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</si>
  <si>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</si>
  <si>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</si>
  <si>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</si>
  <si>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</si>
  <si>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</si>
  <si>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</si>
  <si>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</si>
  <si>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</si>
  <si>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</si>
  <si>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</si>
  <si>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</si>
  <si>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</si>
  <si>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</si>
  <si>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</si>
  <si>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</si>
  <si>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</si>
  <si>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</si>
  <si>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</si>
  <si>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</si>
  <si>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</si>
  <si>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</si>
  <si>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</si>
  <si>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</si>
  <si>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</si>
  <si>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</si>
  <si>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</si>
  <si>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</si>
  <si>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</si>
  <si>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</si>
  <si>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</si>
  <si>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</si>
  <si>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</si>
  <si>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</si>
  <si>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</si>
  <si>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</si>
  <si>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</si>
  <si>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</si>
  <si>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</si>
  <si>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</si>
  <si>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</si>
  <si>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</si>
  <si>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</si>
  <si>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</si>
  <si>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</si>
  <si>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</si>
  <si>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</si>
  <si>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</si>
  <si>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</si>
  <si>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</si>
  <si>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</si>
  <si>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</si>
  <si>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</si>
  <si>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</si>
  <si>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</si>
  <si>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</si>
  <si>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</si>
  <si>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</si>
  <si>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</si>
  <si>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</si>
  <si>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</si>
  <si>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</si>
  <si>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</si>
  <si>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</si>
  <si>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</si>
  <si>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</si>
  <si>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</si>
  <si>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</si>
  <si>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</si>
  <si>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</si>
  <si>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</si>
  <si>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</si>
  <si>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</si>
  <si>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</si>
  <si>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</si>
  <si>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</si>
  <si>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</si>
  <si>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</si>
  <si>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</si>
  <si>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</si>
  <si>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</si>
  <si>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</si>
  <si>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</si>
  <si>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</si>
  <si>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</si>
  <si>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</si>
  <si>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</si>
  <si>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</si>
  <si>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</si>
  <si>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</si>
  <si>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</si>
  <si>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</si>
  <si>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</si>
  <si>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</si>
  <si>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</si>
  <si>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</si>
  <si>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</si>
  <si>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</si>
  <si>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</si>
  <si>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</si>
  <si>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</si>
  <si>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</si>
  <si>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</si>
  <si>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</si>
  <si>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</si>
  <si>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</si>
  <si>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</si>
  <si>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</si>
  <si>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</si>
  <si>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</si>
  <si>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</si>
  <si>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</si>
  <si>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</si>
  <si>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</si>
  <si>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</si>
  <si>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</si>
  <si>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</si>
  <si>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</si>
  <si>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</si>
  <si>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</si>
  <si>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</si>
  <si>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</si>
  <si>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</si>
  <si>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</si>
  <si>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</si>
  <si>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</si>
  <si>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</si>
  <si>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</si>
  <si>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</si>
  <si>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</si>
  <si>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</si>
  <si>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</si>
  <si>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</si>
  <si>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</si>
  <si>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</si>
  <si>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</si>
  <si>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</si>
  <si>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</si>
  <si>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</si>
  <si>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</si>
  <si>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</si>
  <si>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</si>
  <si>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</si>
  <si>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</si>
  <si>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</si>
  <si>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</si>
  <si>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</si>
  <si>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</si>
  <si>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</si>
  <si>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</si>
  <si>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</si>
  <si>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</si>
  <si>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</si>
  <si>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</si>
  <si>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</si>
  <si>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</si>
  <si>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</si>
  <si>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</si>
  <si>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</si>
  <si>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</si>
  <si>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</si>
  <si>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</si>
  <si>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</si>
  <si>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</si>
  <si>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</si>
  <si>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</si>
  <si>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</si>
  <si>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</si>
  <si>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</si>
  <si>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</si>
  <si>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</si>
  <si>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</si>
  <si>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</si>
  <si>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</si>
  <si>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</si>
  <si>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</si>
  <si>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</si>
  <si>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</si>
  <si>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</si>
  <si>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</si>
  <si>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</si>
  <si>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</si>
  <si>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</si>
  <si>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</si>
  <si>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</si>
  <si>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</si>
  <si>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</si>
  <si>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</si>
  <si>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</si>
  <si>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</si>
  <si>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</si>
  <si>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</si>
  <si>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</si>
  <si>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</si>
  <si>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</si>
  <si>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</si>
  <si>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</si>
  <si>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</si>
  <si>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</si>
  <si>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</si>
  <si>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</si>
  <si>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</si>
  <si>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</si>
  <si>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</si>
  <si>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</si>
  <si>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</si>
  <si>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</si>
  <si>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</si>
  <si>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</si>
  <si>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</si>
  <si>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</si>
  <si>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</si>
  <si>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</si>
  <si>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</si>
  <si>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</si>
  <si>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</si>
  <si>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</si>
  <si>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</si>
  <si>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</si>
  <si>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</si>
  <si>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</si>
  <si>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</si>
  <si>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</si>
  <si>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</si>
  <si>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</si>
  <si>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</si>
  <si>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</si>
  <si>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</si>
  <si>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</si>
  <si>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</si>
  <si>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</si>
  <si>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</si>
  <si>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</si>
  <si>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</si>
  <si>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</si>
  <si>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</si>
  <si>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</si>
  <si>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</si>
  <si>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</si>
  <si>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</si>
  <si>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</si>
  <si>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</si>
  <si>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</si>
  <si>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</si>
  <si>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</si>
  <si>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</si>
  <si>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</si>
  <si>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</si>
  <si>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</si>
  <si>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</si>
  <si>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</si>
  <si>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</si>
  <si>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</si>
  <si>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</si>
  <si>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</si>
  <si>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</si>
  <si>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</si>
  <si>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</si>
  <si>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</si>
  <si>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</si>
  <si>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</si>
  <si>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</si>
  <si>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</si>
  <si>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</si>
  <si>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</si>
  <si>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</si>
  <si>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</si>
  <si>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</si>
  <si>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</si>
  <si>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</si>
  <si>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</si>
  <si>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</si>
  <si>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</si>
  <si>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</si>
  <si>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</si>
  <si>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</si>
  <si>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</si>
  <si>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</si>
  <si>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</si>
  <si>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</si>
  <si>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</si>
  <si>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</si>
  <si>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</si>
  <si>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</si>
  <si>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</si>
  <si>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</si>
  <si>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</si>
  <si>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</si>
  <si>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</si>
  <si>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</si>
  <si>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</si>
  <si>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</si>
  <si>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</si>
  <si>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</si>
  <si>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</si>
  <si>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</si>
  <si>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</si>
  <si>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</si>
  <si>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</si>
  <si>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</si>
  <si>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</si>
  <si>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</si>
  <si>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</si>
  <si>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</si>
  <si>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</si>
  <si>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</si>
  <si>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</si>
  <si>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</si>
  <si>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</si>
  <si>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</si>
  <si>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</si>
  <si>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</si>
  <si>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</si>
  <si>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</si>
  <si>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</si>
  <si>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</si>
  <si>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</si>
  <si>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</si>
  <si>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</si>
  <si>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</si>
  <si>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</si>
  <si>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</si>
  <si>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</si>
  <si>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</si>
  <si>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</si>
  <si>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</si>
  <si>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</si>
  <si>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</si>
  <si>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</si>
  <si>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</si>
  <si>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</si>
  <si>
    <t>Analysis #3 Number of Children and Divorce</t>
  </si>
  <si>
    <t>Don't have children</t>
  </si>
  <si>
    <t>Have children</t>
  </si>
  <si>
    <t>Matt LeBlanc</t>
  </si>
  <si>
    <t>No child</t>
  </si>
  <si>
    <t>1 children</t>
  </si>
  <si>
    <t>2 children</t>
  </si>
  <si>
    <t>3 children</t>
  </si>
  <si>
    <t>More than 3 children</t>
  </si>
  <si>
    <t>Don't have age data</t>
  </si>
  <si>
    <t>Greater than 5 years</t>
  </si>
  <si>
    <t>Less than 5 years</t>
  </si>
  <si>
    <t>4/16/1889</t>
  </si>
  <si>
    <t>Celebrity Profile</t>
  </si>
  <si>
    <t>possible double counting here</t>
  </si>
  <si>
    <t>Marriage Profile</t>
  </si>
  <si>
    <t>Profile of People</t>
  </si>
  <si>
    <t>We are profiling a lot of dead people!</t>
  </si>
  <si>
    <t>Analysis #2: Age difference</t>
  </si>
  <si>
    <t xml:space="preserve">Analysis #3.5 </t>
  </si>
  <si>
    <t>Number of Children for Divorced Marriages</t>
  </si>
  <si>
    <t>Average Marriage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</si>
</sst>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16" fillId="0" borderId="0" xfId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" pitchFamily="34" charset="0"/>
              <a:ea typeface="+mn-ea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03B-86AA-0DC88953A3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Divorce Rate by Spouse's</a:t>
            </a:r>
            <a:r>
              <a:rPr lang="en-US" b="1" i="1" u="sng" baseline="0"/>
              <a:t> Fame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Non Celeb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Analysis!$D$27</c:f>
              <c:numCache>
                <c:formatCode>0%</c:formatCode>
                <c:ptCount val="1"/>
                <c:pt idx="0">
                  <c:v>0.49469214437367304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603-8D12-A73ED225F5B5}"/>
            </c:ext>
          </c:extLst>
        </c:ser>
        <c:ser>
          <c:idx val="1"/>
          <c:order val="1"/>
          <c:tx>
            <c:strRef>
              <c:f>Analysis!$A$28</c:f>
              <c:strCache>
                <c:ptCount val="1"/>
                <c:pt idx="0">
                  <c:v>Mediocre Celeb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Analysis!$D$28</c:f>
              <c:numCache>
                <c:formatCode>0%</c:formatCode>
                <c:ptCount val="1"/>
                <c:pt idx="0">
                  <c:v>0.47078464106844742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0-4603-8D12-A73ED225F5B5}"/>
            </c:ext>
          </c:extLst>
        </c:ser>
        <c:ser>
          <c:idx val="2"/>
          <c:order val="2"/>
          <c:tx>
            <c:strRef>
              <c:f>Analysis!$A$29</c:f>
              <c:strCache>
                <c:ptCount val="1"/>
                <c:pt idx="0">
                  <c:v>Top Celeb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Analysis!$D$29</c:f>
              <c:numCache>
                <c:formatCode>0%</c:formatCode>
                <c:ptCount val="1"/>
                <c:pt idx="0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0-4603-8D12-A73ED225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36440"/>
        <c:axId val="411337752"/>
      </c:barChart>
      <c:catAx>
        <c:axId val="41133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7752"/>
        <c:crosses val="autoZero"/>
        <c:auto val="0"/>
        <c:lblAlgn val="ctr"/>
        <c:lblOffset val="100"/>
        <c:noMultiLvlLbl val="0"/>
      </c:catAx>
      <c:valAx>
        <c:axId val="411337752"/>
        <c:scaling>
          <c:orientation val="minMax"/>
          <c:min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1" u="sng"/>
            </a:pPr>
            <a:r>
              <a:rPr lang="en-US" sz="1800" b="1" i="1" u="sng"/>
              <a:t>Divorce Rate by Spouse's</a:t>
            </a:r>
            <a:r>
              <a:rPr lang="en-US" sz="1800" b="1" i="1" u="sng" baseline="0"/>
              <a:t> </a:t>
            </a:r>
            <a:r>
              <a:rPr lang="en-US" sz="1800" b="1" i="1" u="sng"/>
              <a:t>Fame</a:t>
            </a:r>
            <a:r>
              <a:rPr lang="en-US" sz="1800" b="1" i="1" u="sng" baseline="0"/>
              <a:t> Level</a:t>
            </a:r>
            <a:endParaRPr lang="en-US" sz="1800" b="1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9273840769903"/>
          <c:y val="0.29877705940427168"/>
          <c:w val="0.86285170603674544"/>
          <c:h val="0.5912582171494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523E-3"/>
                  <c:y val="-0.338982397842471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E-4811-8726-C4C7880B16BE}"/>
                </c:ext>
              </c:extLst>
            </c:dLbl>
            <c:dLbl>
              <c:idx val="1"/>
              <c:layout>
                <c:manualLayout>
                  <c:x val="2.777777777777676E-3"/>
                  <c:y val="-0.293493101206385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E-4811-8726-C4C7880B16BE}"/>
                </c:ext>
              </c:extLst>
            </c:dLbl>
            <c:dLbl>
              <c:idx val="2"/>
              <c:layout>
                <c:manualLayout>
                  <c:x val="-1.0185067526415994E-16"/>
                  <c:y val="-0.2057423727997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E-4811-8726-C4C7880B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E-4811-8726-C4C7880B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55630272"/>
        <c:axId val="354550144"/>
      </c:barChart>
      <c:catAx>
        <c:axId val="355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4550144"/>
        <c:crosses val="autoZero"/>
        <c:auto val="1"/>
        <c:lblAlgn val="ctr"/>
        <c:lblOffset val="100"/>
        <c:noMultiLvlLbl val="0"/>
      </c:catAx>
      <c:valAx>
        <c:axId val="354550144"/>
        <c:scaling>
          <c:orientation val="minMax"/>
          <c:max val="0.5"/>
          <c:min val="0.30000000000000004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5630272"/>
        <c:crosses val="autoZero"/>
        <c:crossBetween val="between"/>
        <c:majorUnit val="5.000000000000001E-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Divorce Rate by Number</a:t>
            </a:r>
            <a:r>
              <a:rPr lang="en-US" sz="1800" b="1" i="1" u="sng" baseline="0"/>
              <a:t> of Children</a:t>
            </a:r>
            <a:endParaRPr lang="en-US" sz="18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Analysis!$D$41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Analysis!$A$42:$A$43</c:f>
              <c:strCache>
                <c:ptCount val="2"/>
                <c:pt idx="0">
                  <c:v>Have children</c:v>
                </c:pt>
                <c:pt idx="1">
                  <c:v>Don't have children</c:v>
                </c:pt>
              </c:strCache>
            </c:strRef>
          </c:cat>
          <c:val>
            <c:numRef>
              <c:f>Analysis!$D$42:$D$43</c:f>
              <c:numCache>
                <c:formatCode>0%</c:formatCode>
                <c:ptCount val="2"/>
                <c:pt idx="0">
                  <c:v>0.37972350230414748</c:v>
                </c:pt>
                <c:pt idx="1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A-48DB-98A8-BFFD67D43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0F5-B24A-328B99E7C0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</a:t>
            </a:r>
            <a:r>
              <a:rPr lang="en-US" baseline="0"/>
              <a:t>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Analysis!$D$47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Analysis!$A$48:$A$52</c:f>
              <c:strCache>
                <c:ptCount val="5"/>
                <c:pt idx="0">
                  <c:v>More than 3 children</c:v>
                </c:pt>
                <c:pt idx="1">
                  <c:v>3 children</c:v>
                </c:pt>
                <c:pt idx="2">
                  <c:v>2 children</c:v>
                </c:pt>
                <c:pt idx="3">
                  <c:v>1 children</c:v>
                </c:pt>
                <c:pt idx="4">
                  <c:v>No child</c:v>
                </c:pt>
              </c:strCache>
            </c:strRef>
          </c:cat>
          <c:val>
            <c:numRef>
              <c:f>Analysis!$D$48:$D$52</c:f>
              <c:numCache>
                <c:formatCode>0%</c:formatCode>
                <c:ptCount val="5"/>
                <c:pt idx="0">
                  <c:v>0.28846153846153844</c:v>
                </c:pt>
                <c:pt idx="1">
                  <c:v>0.23134328358208955</c:v>
                </c:pt>
                <c:pt idx="2">
                  <c:v>0.32272727272727275</c:v>
                </c:pt>
                <c:pt idx="3">
                  <c:v>0.48801742919389979</c:v>
                </c:pt>
                <c:pt idx="4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60A-928D-5AFF2F569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E41-8FFC-E1073B32B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25</xdr:row>
      <xdr:rowOff>76200</xdr:rowOff>
    </xdr:from>
    <xdr:to>
      <xdr:col>18</xdr:col>
      <xdr:colOff>441960</xdr:colOff>
      <xdr:row>42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E51CF-3F3B-4795-BE67-66C577F4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33</xdr:row>
      <xdr:rowOff>53340</xdr:rowOff>
    </xdr:from>
    <xdr:to>
      <xdr:col>13</xdr:col>
      <xdr:colOff>381000</xdr:colOff>
      <xdr:row>48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987E7-203D-41F2-B584-5FBCE08B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144780</xdr:rowOff>
    </xdr:from>
    <xdr:to>
      <xdr:col>7</xdr:col>
      <xdr:colOff>586740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11457-D2DF-48BF-B411-2956DE2F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0</xdr:row>
      <xdr:rowOff>76200</xdr:rowOff>
    </xdr:from>
    <xdr:to>
      <xdr:col>18</xdr:col>
      <xdr:colOff>99060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97C88-8425-4C2E-80E1-CF596C4E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52</xdr:row>
      <xdr:rowOff>15240</xdr:rowOff>
    </xdr:from>
    <xdr:to>
      <xdr:col>8</xdr:col>
      <xdr:colOff>38100</xdr:colOff>
      <xdr:row>67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44030-1A98-4D9E-8D3A-59040275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129540</xdr:colOff>
      <xdr:row>2</xdr:row>
      <xdr:rowOff>91440</xdr:rowOff>
    </xdr:from>
    <xdr:to>
      <xdr:col>25</xdr:col>
      <xdr:colOff>434340</xdr:colOff>
      <xdr:row>17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6EFC5-1493-41FC-876F-45AAC4F5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480060</xdr:colOff>
      <xdr:row>53</xdr:row>
      <xdr:rowOff>0</xdr:rowOff>
    </xdr:from>
    <xdr:to>
      <xdr:col>17</xdr:col>
      <xdr:colOff>175260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8FEAA-91CD-4E5B-B2F2-165D594A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518160</xdr:colOff>
      <xdr:row>25</xdr:row>
      <xdr:rowOff>167640</xdr:rowOff>
    </xdr:from>
    <xdr:to>
      <xdr:col>8</xdr:col>
      <xdr:colOff>213360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4E609-4C1F-4DB8-BFCB-7DED92BB6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orce_PrestigeWorldwide_01_23_2017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riages_raw_data from Gabe"/>
      <sheetName val="Data Preprocessing"/>
      <sheetName val="Analysis"/>
      <sheetName val="Graphs"/>
    </sheetNames>
    <sheetDataSet>
      <sheetData sheetId="0">
        <row r="3">
          <cell r="N3">
            <v>21519</v>
          </cell>
          <cell r="O3" t="b">
            <v>0</v>
          </cell>
          <cell r="P3">
            <v>22100</v>
          </cell>
          <cell r="Q3" t="str">
            <v>BIGDIFF</v>
          </cell>
        </row>
        <row r="4">
          <cell r="N4">
            <v>17282</v>
          </cell>
          <cell r="O4" t="b">
            <v>0</v>
          </cell>
          <cell r="P4" t="e">
            <v>#VALUE!</v>
          </cell>
          <cell r="Q4" t="str">
            <v>BIGDIFF</v>
          </cell>
        </row>
        <row r="5">
          <cell r="N5">
            <v>21632</v>
          </cell>
          <cell r="O5">
            <v>6152</v>
          </cell>
          <cell r="P5" t="e">
            <v>#VALUE!</v>
          </cell>
          <cell r="Q5" t="str">
            <v>BIGDIFF</v>
          </cell>
        </row>
        <row r="6">
          <cell r="N6">
            <v>31718</v>
          </cell>
          <cell r="O6">
            <v>1584</v>
          </cell>
          <cell r="P6">
            <v>28423</v>
          </cell>
          <cell r="Q6" t="str">
            <v>BIGDIFF</v>
          </cell>
        </row>
        <row r="7">
          <cell r="N7">
            <v>18540</v>
          </cell>
          <cell r="O7" t="b">
            <v>0</v>
          </cell>
          <cell r="P7">
            <v>12626</v>
          </cell>
          <cell r="Q7">
            <v>276</v>
          </cell>
        </row>
        <row r="8">
          <cell r="N8">
            <v>21102</v>
          </cell>
          <cell r="O8">
            <v>2500</v>
          </cell>
          <cell r="P8">
            <v>20102</v>
          </cell>
          <cell r="Q8" t="str">
            <v>BIGDIFF</v>
          </cell>
        </row>
        <row r="9">
          <cell r="N9">
            <v>12149</v>
          </cell>
          <cell r="O9" t="b">
            <v>0</v>
          </cell>
          <cell r="P9">
            <v>16767</v>
          </cell>
          <cell r="Q9" t="str">
            <v>BIGDIFF</v>
          </cell>
        </row>
        <row r="10">
          <cell r="N10">
            <v>34365</v>
          </cell>
          <cell r="O10">
            <v>373</v>
          </cell>
          <cell r="P10">
            <v>38963</v>
          </cell>
          <cell r="Q10" t="str">
            <v>BIGDIFF</v>
          </cell>
        </row>
        <row r="11">
          <cell r="N11">
            <v>22072</v>
          </cell>
          <cell r="O11">
            <v>4451</v>
          </cell>
          <cell r="P11">
            <v>24747</v>
          </cell>
          <cell r="Q11" t="str">
            <v>BIGDIFF</v>
          </cell>
        </row>
        <row r="12">
          <cell r="N12">
            <v>20703</v>
          </cell>
          <cell r="O12" t="b">
            <v>0</v>
          </cell>
          <cell r="P12" t="e">
            <v>#VALUE!</v>
          </cell>
          <cell r="Q12" t="str">
            <v>BIGDIFF</v>
          </cell>
        </row>
        <row r="13">
          <cell r="N13">
            <v>15891</v>
          </cell>
          <cell r="O13" t="b">
            <v>0</v>
          </cell>
          <cell r="P13">
            <v>16123</v>
          </cell>
          <cell r="Q13" t="str">
            <v>BIGDIFF</v>
          </cell>
        </row>
        <row r="14">
          <cell r="N14">
            <v>12088</v>
          </cell>
          <cell r="O14" t="b">
            <v>0</v>
          </cell>
          <cell r="P14" t="e">
            <v>#VALUE!</v>
          </cell>
          <cell r="Q14" t="str">
            <v>BIGDIFF</v>
          </cell>
        </row>
        <row r="15">
          <cell r="N15">
            <v>25647</v>
          </cell>
          <cell r="O15">
            <v>2510</v>
          </cell>
          <cell r="P15" t="e">
            <v>#VALUE!</v>
          </cell>
          <cell r="Q15" t="str">
            <v>BIGDIFF</v>
          </cell>
        </row>
        <row r="16">
          <cell r="N16">
            <v>9989</v>
          </cell>
          <cell r="O16" t="b">
            <v>0</v>
          </cell>
          <cell r="P16">
            <v>16352</v>
          </cell>
          <cell r="Q16">
            <v>270</v>
          </cell>
        </row>
        <row r="17">
          <cell r="N17">
            <v>25584</v>
          </cell>
          <cell r="O17">
            <v>3613</v>
          </cell>
          <cell r="P17" t="e">
            <v>#VALUE!</v>
          </cell>
          <cell r="Q17" t="str">
            <v>BIGDIFF</v>
          </cell>
        </row>
        <row r="18">
          <cell r="N18">
            <v>15017</v>
          </cell>
          <cell r="O18" t="b">
            <v>0</v>
          </cell>
          <cell r="P18">
            <v>15731</v>
          </cell>
          <cell r="Q18" t="str">
            <v>BIGDIFF</v>
          </cell>
        </row>
        <row r="19">
          <cell r="N19">
            <v>13053</v>
          </cell>
          <cell r="O19" t="b">
            <v>0</v>
          </cell>
          <cell r="P19" t="e">
            <v>#VALUE!</v>
          </cell>
          <cell r="Q19" t="str">
            <v>BIGDIFF</v>
          </cell>
        </row>
        <row r="20">
          <cell r="N20">
            <v>31013</v>
          </cell>
          <cell r="O20">
            <v>1801</v>
          </cell>
          <cell r="P20">
            <v>38171</v>
          </cell>
          <cell r="Q20" t="str">
            <v>BIGDIFF</v>
          </cell>
        </row>
        <row r="21">
          <cell r="N21">
            <v>21494</v>
          </cell>
          <cell r="O21">
            <v>1517</v>
          </cell>
          <cell r="P21">
            <v>17973</v>
          </cell>
          <cell r="Q21" t="str">
            <v>BIGDIFF</v>
          </cell>
        </row>
        <row r="22">
          <cell r="N22">
            <v>22284</v>
          </cell>
          <cell r="O22" t="b">
            <v>0</v>
          </cell>
          <cell r="P22">
            <v>23251</v>
          </cell>
          <cell r="Q22" t="str">
            <v>BIGDIFF</v>
          </cell>
        </row>
        <row r="23">
          <cell r="N23">
            <v>21718</v>
          </cell>
          <cell r="O23">
            <v>2380</v>
          </cell>
          <cell r="P23">
            <v>24512</v>
          </cell>
          <cell r="Q23" t="str">
            <v>BIGDIFF</v>
          </cell>
        </row>
        <row r="24">
          <cell r="N24">
            <v>33110</v>
          </cell>
          <cell r="O24">
            <v>1666</v>
          </cell>
          <cell r="P24">
            <v>36990</v>
          </cell>
          <cell r="Q24" t="str">
            <v>BIGDIFF</v>
          </cell>
        </row>
        <row r="25">
          <cell r="N25">
            <v>26889</v>
          </cell>
          <cell r="O25">
            <v>1974</v>
          </cell>
          <cell r="P25">
            <v>29925</v>
          </cell>
          <cell r="Q25" t="str">
            <v>BIGDIFF</v>
          </cell>
        </row>
        <row r="26">
          <cell r="N26">
            <v>16987</v>
          </cell>
          <cell r="O26">
            <v>2103</v>
          </cell>
          <cell r="P26" t="e">
            <v>#VALUE!</v>
          </cell>
          <cell r="Q26" t="str">
            <v>BIGDIFF</v>
          </cell>
        </row>
        <row r="27">
          <cell r="N27">
            <v>20987</v>
          </cell>
          <cell r="O27">
            <v>384</v>
          </cell>
          <cell r="P27">
            <v>23971</v>
          </cell>
          <cell r="Q27" t="str">
            <v>BIGDIFF</v>
          </cell>
        </row>
        <row r="28">
          <cell r="N28">
            <v>19603</v>
          </cell>
          <cell r="O28" t="b">
            <v>0</v>
          </cell>
          <cell r="P28" t="e">
            <v>#VALUE!</v>
          </cell>
          <cell r="Q28" t="str">
            <v>BIGDIFF</v>
          </cell>
        </row>
        <row r="29">
          <cell r="N29">
            <v>17470</v>
          </cell>
          <cell r="O29">
            <v>1930</v>
          </cell>
          <cell r="P29">
            <v>18750</v>
          </cell>
          <cell r="Q29" t="str">
            <v>BIGDIFF</v>
          </cell>
        </row>
        <row r="30">
          <cell r="N30">
            <v>18771</v>
          </cell>
          <cell r="O30">
            <v>1067</v>
          </cell>
          <cell r="P30">
            <v>14403</v>
          </cell>
          <cell r="Q30" t="str">
            <v>BIGDIFF</v>
          </cell>
        </row>
        <row r="31">
          <cell r="N31">
            <v>16150</v>
          </cell>
          <cell r="O31">
            <v>2355</v>
          </cell>
          <cell r="P31">
            <v>19517</v>
          </cell>
          <cell r="Q31">
            <v>1047</v>
          </cell>
        </row>
        <row r="32">
          <cell r="N32">
            <v>16692</v>
          </cell>
          <cell r="O32">
            <v>1627</v>
          </cell>
          <cell r="P32">
            <v>17261</v>
          </cell>
          <cell r="Q32" t="str">
            <v>BIGDIFF</v>
          </cell>
        </row>
        <row r="33">
          <cell r="N33">
            <v>18081</v>
          </cell>
          <cell r="O33">
            <v>1252</v>
          </cell>
          <cell r="P33">
            <v>18948</v>
          </cell>
          <cell r="Q33" t="str">
            <v>BIGDIFF</v>
          </cell>
        </row>
        <row r="34">
          <cell r="N34">
            <v>12789</v>
          </cell>
          <cell r="O34">
            <v>1307</v>
          </cell>
          <cell r="P34" t="e">
            <v>#VALUE!</v>
          </cell>
          <cell r="Q34" t="str">
            <v>BIGDIFF</v>
          </cell>
        </row>
        <row r="35">
          <cell r="N35">
            <v>21320</v>
          </cell>
          <cell r="O35" t="b">
            <v>0</v>
          </cell>
          <cell r="P35">
            <v>19952</v>
          </cell>
          <cell r="Q35" t="str">
            <v>BIGDIFF</v>
          </cell>
        </row>
        <row r="36">
          <cell r="N36">
            <v>20826</v>
          </cell>
          <cell r="O36" t="b">
            <v>0</v>
          </cell>
          <cell r="P36" t="e">
            <v>#VALUE!</v>
          </cell>
          <cell r="Q36" t="str">
            <v>BIGDIFF</v>
          </cell>
        </row>
        <row r="37">
          <cell r="N37">
            <v>19650</v>
          </cell>
          <cell r="O37" t="b">
            <v>0</v>
          </cell>
          <cell r="P37" t="e">
            <v>#VALUE!</v>
          </cell>
          <cell r="Q37" t="str">
            <v>BIGDIFF</v>
          </cell>
        </row>
        <row r="38">
          <cell r="N38">
            <v>38140</v>
          </cell>
          <cell r="O38" t="b">
            <v>0</v>
          </cell>
          <cell r="P38">
            <v>34299</v>
          </cell>
          <cell r="Q38" t="str">
            <v>BIGDIFF</v>
          </cell>
        </row>
        <row r="39">
          <cell r="N39">
            <v>14706</v>
          </cell>
          <cell r="O39" t="b">
            <v>0</v>
          </cell>
          <cell r="P39" t="e">
            <v>#VALUE!</v>
          </cell>
          <cell r="Q39" t="str">
            <v>BIGDIFF</v>
          </cell>
        </row>
        <row r="40">
          <cell r="N40">
            <v>21519</v>
          </cell>
          <cell r="O40" t="b">
            <v>0</v>
          </cell>
          <cell r="P40" t="e">
            <v>#VALUE!</v>
          </cell>
          <cell r="Q40" t="str">
            <v>BIGDIFF</v>
          </cell>
        </row>
        <row r="41">
          <cell r="N41">
            <v>35224</v>
          </cell>
          <cell r="O41" t="b">
            <v>0</v>
          </cell>
          <cell r="P41">
            <v>39271</v>
          </cell>
          <cell r="Q41" t="str">
            <v>BIGDIFF</v>
          </cell>
        </row>
        <row r="42">
          <cell r="N42">
            <v>17105</v>
          </cell>
          <cell r="O42">
            <v>1734</v>
          </cell>
          <cell r="P42">
            <v>25044</v>
          </cell>
          <cell r="Q42" t="str">
            <v>BIGDIFF</v>
          </cell>
        </row>
        <row r="43">
          <cell r="N43">
            <v>17692</v>
          </cell>
          <cell r="O43" t="b">
            <v>0</v>
          </cell>
          <cell r="P43">
            <v>16784</v>
          </cell>
          <cell r="Q43">
            <v>239</v>
          </cell>
        </row>
        <row r="44">
          <cell r="N44">
            <v>33280</v>
          </cell>
          <cell r="O44" t="b">
            <v>0</v>
          </cell>
          <cell r="P44" t="e">
            <v>#VALUE!</v>
          </cell>
          <cell r="Q44" t="str">
            <v>BIGDIFF</v>
          </cell>
        </row>
        <row r="45">
          <cell r="N45">
            <v>15379</v>
          </cell>
          <cell r="O45">
            <v>1691</v>
          </cell>
          <cell r="P45">
            <v>16650</v>
          </cell>
          <cell r="Q45" t="str">
            <v>BIGDIFF</v>
          </cell>
        </row>
        <row r="46">
          <cell r="N46" t="e">
            <v>#VALUE!</v>
          </cell>
          <cell r="O46">
            <v>1002</v>
          </cell>
          <cell r="P46">
            <v>39731</v>
          </cell>
          <cell r="Q46" t="str">
            <v>BIGDIFF</v>
          </cell>
        </row>
        <row r="47">
          <cell r="N47">
            <v>37301</v>
          </cell>
          <cell r="O47" t="b">
            <v>0</v>
          </cell>
          <cell r="P47">
            <v>39981</v>
          </cell>
          <cell r="Q47" t="str">
            <v>BIGDIFF</v>
          </cell>
        </row>
        <row r="48">
          <cell r="N48">
            <v>18032</v>
          </cell>
          <cell r="O48">
            <v>4748</v>
          </cell>
          <cell r="P48">
            <v>18253</v>
          </cell>
          <cell r="Q48" t="str">
            <v>BIGDIFF</v>
          </cell>
        </row>
        <row r="49">
          <cell r="N49">
            <v>22936</v>
          </cell>
          <cell r="O49">
            <v>1522</v>
          </cell>
          <cell r="P49">
            <v>24298</v>
          </cell>
          <cell r="Q49" t="str">
            <v>BIGDIFF</v>
          </cell>
        </row>
        <row r="50">
          <cell r="N50">
            <v>15906</v>
          </cell>
          <cell r="O50" t="b">
            <v>0</v>
          </cell>
          <cell r="P50" t="e">
            <v>#VALUE!</v>
          </cell>
          <cell r="Q50" t="str">
            <v>BIGDIFF</v>
          </cell>
        </row>
        <row r="51">
          <cell r="N51">
            <v>25849</v>
          </cell>
          <cell r="O51">
            <v>1675</v>
          </cell>
          <cell r="P51">
            <v>37685</v>
          </cell>
          <cell r="Q51" t="str">
            <v>BIGDIFF</v>
          </cell>
        </row>
        <row r="52">
          <cell r="N52">
            <v>24085</v>
          </cell>
          <cell r="O52">
            <v>541</v>
          </cell>
          <cell r="P52">
            <v>24452</v>
          </cell>
          <cell r="Q52" t="str">
            <v>BIGDIFF</v>
          </cell>
        </row>
        <row r="53">
          <cell r="N53">
            <v>12677</v>
          </cell>
          <cell r="O53" t="b">
            <v>0</v>
          </cell>
          <cell r="P53">
            <v>16075</v>
          </cell>
          <cell r="Q53" t="str">
            <v>BIGDIFF</v>
          </cell>
        </row>
        <row r="54">
          <cell r="N54">
            <v>23361</v>
          </cell>
          <cell r="O54" t="b">
            <v>0</v>
          </cell>
          <cell r="P54">
            <v>25229</v>
          </cell>
          <cell r="Q54">
            <v>788</v>
          </cell>
        </row>
        <row r="55">
          <cell r="N55">
            <v>11751</v>
          </cell>
          <cell r="O55">
            <v>1007</v>
          </cell>
          <cell r="P55">
            <v>14703</v>
          </cell>
          <cell r="Q55">
            <v>20</v>
          </cell>
        </row>
        <row r="56">
          <cell r="N56">
            <v>24489</v>
          </cell>
          <cell r="O56">
            <v>7703</v>
          </cell>
          <cell r="P56" t="e">
            <v>#VALUE!</v>
          </cell>
          <cell r="Q56" t="str">
            <v>BIGDIFF</v>
          </cell>
        </row>
        <row r="57">
          <cell r="N57">
            <v>22938</v>
          </cell>
          <cell r="O57" t="b">
            <v>0</v>
          </cell>
          <cell r="P57">
            <v>23219</v>
          </cell>
          <cell r="Q57" t="str">
            <v>BIGDIFF</v>
          </cell>
        </row>
        <row r="58">
          <cell r="N58">
            <v>20242</v>
          </cell>
          <cell r="O58">
            <v>1630</v>
          </cell>
          <cell r="P58">
            <v>15518</v>
          </cell>
          <cell r="Q58">
            <v>967</v>
          </cell>
        </row>
        <row r="59">
          <cell r="N59">
            <v>11745</v>
          </cell>
          <cell r="O59" t="b">
            <v>0</v>
          </cell>
          <cell r="P59" t="e">
            <v>#VALUE!</v>
          </cell>
          <cell r="Q59" t="str">
            <v>BIGDIFF</v>
          </cell>
        </row>
        <row r="60">
          <cell r="N60">
            <v>16778</v>
          </cell>
          <cell r="O60">
            <v>1629</v>
          </cell>
          <cell r="P60">
            <v>18771</v>
          </cell>
          <cell r="Q60">
            <v>599</v>
          </cell>
        </row>
        <row r="61">
          <cell r="N61">
            <v>12590</v>
          </cell>
          <cell r="O61" t="b">
            <v>0</v>
          </cell>
          <cell r="P61">
            <v>12995</v>
          </cell>
          <cell r="Q61" t="str">
            <v>BIGDIFF</v>
          </cell>
        </row>
        <row r="62">
          <cell r="N62">
            <v>12535</v>
          </cell>
          <cell r="O62" t="b">
            <v>0</v>
          </cell>
          <cell r="P62" t="e">
            <v>#VALUE!</v>
          </cell>
          <cell r="Q62" t="str">
            <v>BIGDIFF</v>
          </cell>
        </row>
        <row r="63">
          <cell r="N63">
            <v>22284</v>
          </cell>
          <cell r="O63" t="b">
            <v>0</v>
          </cell>
          <cell r="P63" t="e">
            <v>#VALUE!</v>
          </cell>
          <cell r="Q63" t="str">
            <v>BIGDIFF</v>
          </cell>
        </row>
        <row r="64">
          <cell r="N64">
            <v>19754</v>
          </cell>
          <cell r="O64" t="b">
            <v>0</v>
          </cell>
          <cell r="P64" t="e">
            <v>#VALUE!</v>
          </cell>
          <cell r="Q64" t="str">
            <v>BIGDIFF</v>
          </cell>
        </row>
        <row r="65">
          <cell r="N65">
            <v>17584</v>
          </cell>
          <cell r="O65">
            <v>3490</v>
          </cell>
          <cell r="P65">
            <v>17950</v>
          </cell>
          <cell r="Q65" t="str">
            <v>BIGDIFF</v>
          </cell>
        </row>
        <row r="66">
          <cell r="N66">
            <v>10496</v>
          </cell>
          <cell r="O66">
            <v>550</v>
          </cell>
          <cell r="P66">
            <v>13419</v>
          </cell>
          <cell r="Q66" t="str">
            <v>BIGDIFF</v>
          </cell>
        </row>
        <row r="67">
          <cell r="N67">
            <v>16760</v>
          </cell>
          <cell r="O67" t="b">
            <v>0</v>
          </cell>
          <cell r="P67">
            <v>14314</v>
          </cell>
          <cell r="Q67">
            <v>578</v>
          </cell>
        </row>
        <row r="68">
          <cell r="N68">
            <v>31650</v>
          </cell>
          <cell r="O68">
            <v>11293</v>
          </cell>
          <cell r="P68" t="e">
            <v>#VALUE!</v>
          </cell>
          <cell r="Q68" t="str">
            <v>BIGDIFF</v>
          </cell>
        </row>
        <row r="69">
          <cell r="N69">
            <v>20210</v>
          </cell>
          <cell r="O69">
            <v>4498</v>
          </cell>
          <cell r="P69">
            <v>21017</v>
          </cell>
          <cell r="Q69" t="str">
            <v>BIGDIFF</v>
          </cell>
        </row>
        <row r="70">
          <cell r="N70">
            <v>14621</v>
          </cell>
          <cell r="O70" t="b">
            <v>0</v>
          </cell>
          <cell r="P70">
            <v>12333</v>
          </cell>
          <cell r="Q70" t="str">
            <v>BIGDIFF</v>
          </cell>
        </row>
        <row r="71">
          <cell r="N71">
            <v>12172</v>
          </cell>
          <cell r="O71">
            <v>365</v>
          </cell>
          <cell r="P71" t="e">
            <v>#VALUE!</v>
          </cell>
          <cell r="Q71" t="str">
            <v>BIGDIFF</v>
          </cell>
        </row>
        <row r="72">
          <cell r="N72">
            <v>17985</v>
          </cell>
          <cell r="O72">
            <v>283</v>
          </cell>
          <cell r="P72" t="e">
            <v>#VALUE!</v>
          </cell>
          <cell r="Q72" t="str">
            <v>BIGDIFF</v>
          </cell>
        </row>
        <row r="73">
          <cell r="N73">
            <v>26030</v>
          </cell>
          <cell r="O73" t="b">
            <v>0</v>
          </cell>
          <cell r="P73" t="e">
            <v>#VALUE!</v>
          </cell>
          <cell r="Q73" t="str">
            <v>BIGDIFF</v>
          </cell>
        </row>
        <row r="74">
          <cell r="N74">
            <v>25699</v>
          </cell>
          <cell r="O74" t="b">
            <v>0</v>
          </cell>
          <cell r="P74" t="e">
            <v>#VALUE!</v>
          </cell>
          <cell r="Q74" t="str">
            <v>BIGDIFF</v>
          </cell>
        </row>
        <row r="75">
          <cell r="N75">
            <v>12374</v>
          </cell>
          <cell r="O75">
            <v>2285</v>
          </cell>
          <cell r="P75" t="e">
            <v>#VALUE!</v>
          </cell>
          <cell r="Q75" t="str">
            <v>BIGDIFF</v>
          </cell>
        </row>
        <row r="76">
          <cell r="N76">
            <v>18407</v>
          </cell>
          <cell r="O76" t="b">
            <v>0</v>
          </cell>
          <cell r="P76">
            <v>19965</v>
          </cell>
          <cell r="Q76" t="str">
            <v>BIGDIFF</v>
          </cell>
        </row>
        <row r="77">
          <cell r="N77">
            <v>14039</v>
          </cell>
          <cell r="O77" t="b">
            <v>0</v>
          </cell>
          <cell r="P77">
            <v>12790</v>
          </cell>
          <cell r="Q77" t="str">
            <v>BIGDIFF</v>
          </cell>
        </row>
        <row r="78">
          <cell r="N78">
            <v>40850</v>
          </cell>
          <cell r="O78" t="b">
            <v>0</v>
          </cell>
          <cell r="P78">
            <v>42279</v>
          </cell>
          <cell r="Q78" t="str">
            <v>BIGDIFF</v>
          </cell>
        </row>
        <row r="79">
          <cell r="N79">
            <v>13878</v>
          </cell>
          <cell r="O79" t="b">
            <v>0</v>
          </cell>
          <cell r="P79" t="e">
            <v>#VALUE!</v>
          </cell>
          <cell r="Q79" t="str">
            <v>BIGDIFF</v>
          </cell>
        </row>
        <row r="80">
          <cell r="N80">
            <v>22582</v>
          </cell>
          <cell r="O80" t="b">
            <v>0</v>
          </cell>
          <cell r="P80" t="e">
            <v>#VALUE!</v>
          </cell>
          <cell r="Q80" t="str">
            <v>BIGDIFF</v>
          </cell>
        </row>
        <row r="81">
          <cell r="N81">
            <v>15690</v>
          </cell>
          <cell r="O81">
            <v>639</v>
          </cell>
          <cell r="P81" t="e">
            <v>#VALUE!</v>
          </cell>
          <cell r="Q81" t="str">
            <v>BIGDIFF</v>
          </cell>
        </row>
        <row r="82">
          <cell r="N82">
            <v>19929</v>
          </cell>
          <cell r="O82">
            <v>3880</v>
          </cell>
          <cell r="P82">
            <v>18116</v>
          </cell>
          <cell r="Q82">
            <v>30</v>
          </cell>
        </row>
        <row r="83">
          <cell r="N83">
            <v>31790</v>
          </cell>
          <cell r="O83">
            <v>2301</v>
          </cell>
          <cell r="P83" t="e">
            <v>#VALUE!</v>
          </cell>
          <cell r="Q83" t="str">
            <v>BIGDIFF</v>
          </cell>
        </row>
        <row r="84">
          <cell r="N84">
            <v>25792</v>
          </cell>
          <cell r="O84" t="b">
            <v>0</v>
          </cell>
          <cell r="P84">
            <v>17075</v>
          </cell>
          <cell r="Q84" t="str">
            <v>BIGDIFF</v>
          </cell>
        </row>
        <row r="85">
          <cell r="N85">
            <v>22284</v>
          </cell>
          <cell r="O85">
            <v>1081</v>
          </cell>
          <cell r="P85">
            <v>23470</v>
          </cell>
          <cell r="Q85">
            <v>141</v>
          </cell>
        </row>
        <row r="86">
          <cell r="N86">
            <v>21104</v>
          </cell>
          <cell r="O86" t="b">
            <v>0</v>
          </cell>
          <cell r="P86">
            <v>18517</v>
          </cell>
          <cell r="Q86" t="str">
            <v>BIGDIFF</v>
          </cell>
        </row>
        <row r="87">
          <cell r="N87">
            <v>36544</v>
          </cell>
          <cell r="O87">
            <v>3076</v>
          </cell>
          <cell r="P87">
            <v>38704</v>
          </cell>
          <cell r="Q87" t="str">
            <v>BIGDIFF</v>
          </cell>
        </row>
        <row r="88">
          <cell r="N88">
            <v>18105</v>
          </cell>
          <cell r="O88">
            <v>473</v>
          </cell>
          <cell r="P88">
            <v>17898</v>
          </cell>
          <cell r="Q88" t="str">
            <v>BIGDIFF</v>
          </cell>
        </row>
        <row r="89">
          <cell r="N89">
            <v>16527</v>
          </cell>
          <cell r="O89">
            <v>4018</v>
          </cell>
          <cell r="P89" t="e">
            <v>#VALUE!</v>
          </cell>
          <cell r="Q89" t="str">
            <v>BIGDIFF</v>
          </cell>
        </row>
        <row r="90">
          <cell r="N90">
            <v>12570</v>
          </cell>
          <cell r="O90" t="b">
            <v>0</v>
          </cell>
          <cell r="P90">
            <v>20371</v>
          </cell>
          <cell r="Q90" t="str">
            <v>BIGDIFF</v>
          </cell>
        </row>
        <row r="91">
          <cell r="N91">
            <v>12636</v>
          </cell>
          <cell r="O91">
            <v>535</v>
          </cell>
          <cell r="P91">
            <v>12228</v>
          </cell>
          <cell r="Q91">
            <v>460</v>
          </cell>
        </row>
        <row r="92">
          <cell r="N92">
            <v>29966</v>
          </cell>
          <cell r="O92">
            <v>838</v>
          </cell>
          <cell r="P92" t="e">
            <v>#VALUE!</v>
          </cell>
          <cell r="Q92" t="str">
            <v>BIGDIFF</v>
          </cell>
        </row>
        <row r="93">
          <cell r="N93">
            <v>22556</v>
          </cell>
          <cell r="O93">
            <v>3171</v>
          </cell>
          <cell r="P93">
            <v>24549</v>
          </cell>
          <cell r="Q93" t="str">
            <v>BIGDIFF</v>
          </cell>
        </row>
        <row r="94">
          <cell r="N94" t="e">
            <v>#VALUE!</v>
          </cell>
          <cell r="O94" t="b">
            <v>0</v>
          </cell>
          <cell r="P94" t="e">
            <v>#VALUE!</v>
          </cell>
          <cell r="Q94" t="str">
            <v>BIGDIFF</v>
          </cell>
        </row>
        <row r="95">
          <cell r="N95">
            <v>15994</v>
          </cell>
          <cell r="O95" t="b">
            <v>0</v>
          </cell>
          <cell r="P95" t="e">
            <v>#VALUE!</v>
          </cell>
          <cell r="Q95" t="str">
            <v>BIGDIFF</v>
          </cell>
        </row>
        <row r="96">
          <cell r="N96">
            <v>20506</v>
          </cell>
          <cell r="O96">
            <v>3401</v>
          </cell>
          <cell r="P96" t="e">
            <v>#VALUE!</v>
          </cell>
          <cell r="Q96" t="str">
            <v>BIGDIFF</v>
          </cell>
        </row>
        <row r="97">
          <cell r="N97">
            <v>18753</v>
          </cell>
          <cell r="O97">
            <v>2559</v>
          </cell>
          <cell r="P97" t="e">
            <v>#VALUE!</v>
          </cell>
          <cell r="Q97" t="str">
            <v>BIGDIFF</v>
          </cell>
        </row>
        <row r="98">
          <cell r="N98">
            <v>21505</v>
          </cell>
          <cell r="O98">
            <v>2175</v>
          </cell>
          <cell r="P98" t="e">
            <v>#VALUE!</v>
          </cell>
          <cell r="Q98" t="str">
            <v>BIGDIFF</v>
          </cell>
        </row>
        <row r="99">
          <cell r="N99">
            <v>20699</v>
          </cell>
          <cell r="O99">
            <v>6575</v>
          </cell>
          <cell r="P99" t="e">
            <v>#VALUE!</v>
          </cell>
          <cell r="Q99" t="str">
            <v>BIGDIFF</v>
          </cell>
        </row>
        <row r="100">
          <cell r="N100">
            <v>20065</v>
          </cell>
          <cell r="O100" t="b">
            <v>0</v>
          </cell>
          <cell r="P100" t="e">
            <v>#VALUE!</v>
          </cell>
          <cell r="Q100" t="str">
            <v>BIGDIFF</v>
          </cell>
        </row>
        <row r="101">
          <cell r="N101">
            <v>20210</v>
          </cell>
          <cell r="O101">
            <v>2655</v>
          </cell>
          <cell r="P101">
            <v>19837</v>
          </cell>
          <cell r="Q101" t="str">
            <v>BIGDIFF</v>
          </cell>
        </row>
        <row r="102">
          <cell r="N102">
            <v>27744</v>
          </cell>
          <cell r="O102" t="b">
            <v>0</v>
          </cell>
          <cell r="P102" t="e">
            <v>#VALUE!</v>
          </cell>
          <cell r="Q102" t="str">
            <v>BIGDIFF</v>
          </cell>
        </row>
        <row r="103">
          <cell r="N103">
            <v>17193</v>
          </cell>
          <cell r="O103" t="b">
            <v>0</v>
          </cell>
          <cell r="P103" t="e">
            <v>#VALUE!</v>
          </cell>
          <cell r="Q103" t="str">
            <v>BIGDIFF</v>
          </cell>
        </row>
        <row r="104">
          <cell r="N104">
            <v>14966</v>
          </cell>
          <cell r="O104" t="b">
            <v>0</v>
          </cell>
          <cell r="P104">
            <v>16540</v>
          </cell>
          <cell r="Q104">
            <v>649</v>
          </cell>
        </row>
        <row r="105">
          <cell r="N105">
            <v>22807</v>
          </cell>
          <cell r="O105">
            <v>2342</v>
          </cell>
          <cell r="P105" t="e">
            <v>#VALUE!</v>
          </cell>
          <cell r="Q105" t="str">
            <v>BIGDIFF</v>
          </cell>
        </row>
        <row r="106">
          <cell r="N106">
            <v>18858</v>
          </cell>
          <cell r="O106">
            <v>2557</v>
          </cell>
          <cell r="P106" t="e">
            <v>#VALUE!</v>
          </cell>
          <cell r="Q106" t="str">
            <v>BIGDIFF</v>
          </cell>
        </row>
        <row r="107">
          <cell r="N107">
            <v>17545</v>
          </cell>
          <cell r="O107" t="b">
            <v>0</v>
          </cell>
          <cell r="P107" t="e">
            <v>#VALUE!</v>
          </cell>
          <cell r="Q107" t="str">
            <v>BIGDIFF</v>
          </cell>
        </row>
        <row r="108">
          <cell r="N108">
            <v>19757</v>
          </cell>
          <cell r="O108">
            <v>1518</v>
          </cell>
          <cell r="P108">
            <v>19678</v>
          </cell>
          <cell r="Q108" t="str">
            <v>BIGDIFF</v>
          </cell>
        </row>
        <row r="109">
          <cell r="N109">
            <v>21306</v>
          </cell>
          <cell r="O109" t="b">
            <v>0</v>
          </cell>
          <cell r="P109">
            <v>20652</v>
          </cell>
          <cell r="Q109" t="str">
            <v>BIGDIFF</v>
          </cell>
        </row>
        <row r="110">
          <cell r="N110">
            <v>13132</v>
          </cell>
          <cell r="O110" t="b">
            <v>0</v>
          </cell>
          <cell r="P110" t="e">
            <v>#VALUE!</v>
          </cell>
          <cell r="Q110" t="str">
            <v>BIGDIFF</v>
          </cell>
        </row>
        <row r="111">
          <cell r="N111">
            <v>15877</v>
          </cell>
          <cell r="O111" t="b">
            <v>0</v>
          </cell>
          <cell r="P111">
            <v>15642</v>
          </cell>
          <cell r="Q111" t="str">
            <v>BIGDIFF</v>
          </cell>
        </row>
        <row r="112">
          <cell r="N112">
            <v>15935</v>
          </cell>
          <cell r="O112" t="b">
            <v>0</v>
          </cell>
          <cell r="P112" t="e">
            <v>#VALUE!</v>
          </cell>
          <cell r="Q112" t="str">
            <v>BIGDIFF</v>
          </cell>
        </row>
        <row r="113">
          <cell r="N113">
            <v>26548</v>
          </cell>
          <cell r="O113" t="b">
            <v>0</v>
          </cell>
          <cell r="P113" t="e">
            <v>#VALUE!</v>
          </cell>
          <cell r="Q113" t="str">
            <v>BIGDIFF</v>
          </cell>
        </row>
        <row r="114">
          <cell r="N114">
            <v>24085</v>
          </cell>
          <cell r="O114">
            <v>3819</v>
          </cell>
          <cell r="P114" t="e">
            <v>#VALUE!</v>
          </cell>
          <cell r="Q114" t="str">
            <v>BIGDIFF</v>
          </cell>
        </row>
        <row r="115">
          <cell r="N115">
            <v>18493</v>
          </cell>
          <cell r="O115" t="b">
            <v>0</v>
          </cell>
          <cell r="P115" t="e">
            <v>#VALUE!</v>
          </cell>
          <cell r="Q115" t="str">
            <v>BIGDIFF</v>
          </cell>
        </row>
        <row r="116">
          <cell r="N116">
            <v>19179</v>
          </cell>
          <cell r="O116">
            <v>492</v>
          </cell>
          <cell r="P116">
            <v>17665</v>
          </cell>
          <cell r="Q116" t="str">
            <v>BIGDIFF</v>
          </cell>
        </row>
        <row r="117">
          <cell r="N117">
            <v>12899</v>
          </cell>
          <cell r="O117" t="b">
            <v>0</v>
          </cell>
          <cell r="P117">
            <v>15164</v>
          </cell>
          <cell r="Q117" t="str">
            <v>BIGDIFF</v>
          </cell>
        </row>
        <row r="118">
          <cell r="N118">
            <v>32525</v>
          </cell>
          <cell r="O118" t="b">
            <v>0</v>
          </cell>
          <cell r="P118" t="e">
            <v>#VALUE!</v>
          </cell>
          <cell r="Q118" t="str">
            <v>BIGDIFF</v>
          </cell>
        </row>
        <row r="119">
          <cell r="N119">
            <v>19929</v>
          </cell>
          <cell r="O119">
            <v>2102</v>
          </cell>
          <cell r="P119">
            <v>13917</v>
          </cell>
          <cell r="Q119">
            <v>669</v>
          </cell>
        </row>
        <row r="120">
          <cell r="N120">
            <v>15503</v>
          </cell>
          <cell r="O120">
            <v>128</v>
          </cell>
          <cell r="P120">
            <v>19446</v>
          </cell>
          <cell r="Q120" t="str">
            <v>BIGDIFF</v>
          </cell>
        </row>
        <row r="121">
          <cell r="N121">
            <v>19027</v>
          </cell>
          <cell r="O121">
            <v>2557</v>
          </cell>
          <cell r="P121">
            <v>23569</v>
          </cell>
          <cell r="Q121" t="str">
            <v>BIGDIFF</v>
          </cell>
        </row>
        <row r="122">
          <cell r="N122">
            <v>16731</v>
          </cell>
          <cell r="O122">
            <v>839</v>
          </cell>
          <cell r="P122" t="e">
            <v>#VALUE!</v>
          </cell>
          <cell r="Q122" t="str">
            <v>BIGDIFF</v>
          </cell>
        </row>
        <row r="123">
          <cell r="N123">
            <v>18461</v>
          </cell>
          <cell r="O123" t="b">
            <v>0</v>
          </cell>
          <cell r="P123" t="e">
            <v>#VALUE!</v>
          </cell>
          <cell r="Q123" t="str">
            <v>BIGDIFF</v>
          </cell>
        </row>
        <row r="124">
          <cell r="N124">
            <v>27900</v>
          </cell>
          <cell r="O124" t="b">
            <v>0</v>
          </cell>
          <cell r="P124" t="e">
            <v>#VALUE!</v>
          </cell>
          <cell r="Q124" t="str">
            <v>BIGDIFF</v>
          </cell>
        </row>
        <row r="125">
          <cell r="N125">
            <v>15503</v>
          </cell>
          <cell r="O125">
            <v>687</v>
          </cell>
          <cell r="P125">
            <v>13307</v>
          </cell>
          <cell r="Q125" t="str">
            <v>BIGDIFF</v>
          </cell>
        </row>
        <row r="126">
          <cell r="N126">
            <v>13438</v>
          </cell>
          <cell r="O126">
            <v>891</v>
          </cell>
          <cell r="P126">
            <v>14071</v>
          </cell>
          <cell r="Q126" t="str">
            <v>BIGDIFF</v>
          </cell>
        </row>
        <row r="127">
          <cell r="N127">
            <v>16150</v>
          </cell>
          <cell r="O127" t="b">
            <v>0</v>
          </cell>
          <cell r="P127">
            <v>15682</v>
          </cell>
          <cell r="Q127">
            <v>847</v>
          </cell>
        </row>
        <row r="128">
          <cell r="N128">
            <v>20096</v>
          </cell>
          <cell r="O128" t="b">
            <v>0</v>
          </cell>
          <cell r="P128" t="e">
            <v>#VALUE!</v>
          </cell>
          <cell r="Q128" t="str">
            <v>BIGDIFF</v>
          </cell>
        </row>
        <row r="129">
          <cell r="N129">
            <v>25335</v>
          </cell>
          <cell r="O129">
            <v>4018</v>
          </cell>
          <cell r="P129">
            <v>26816</v>
          </cell>
          <cell r="Q129" t="str">
            <v>BIGDIFF</v>
          </cell>
        </row>
        <row r="130">
          <cell r="N130" t="e">
            <v>#VALUE!</v>
          </cell>
          <cell r="O130" t="b">
            <v>0</v>
          </cell>
          <cell r="P130" t="e">
            <v>#VALUE!</v>
          </cell>
          <cell r="Q130" t="str">
            <v>BIGDIFF</v>
          </cell>
        </row>
        <row r="131">
          <cell r="N131">
            <v>13896</v>
          </cell>
          <cell r="O131">
            <v>1574</v>
          </cell>
          <cell r="P131">
            <v>18116</v>
          </cell>
          <cell r="Q131" t="str">
            <v>BIGDIFF</v>
          </cell>
        </row>
        <row r="132">
          <cell r="N132">
            <v>26644</v>
          </cell>
          <cell r="O132">
            <v>927</v>
          </cell>
          <cell r="P132" t="e">
            <v>#VALUE!</v>
          </cell>
          <cell r="Q132" t="str">
            <v>BIGDIFF</v>
          </cell>
        </row>
        <row r="133">
          <cell r="N133">
            <v>25699</v>
          </cell>
          <cell r="O133">
            <v>4233</v>
          </cell>
          <cell r="P133" t="e">
            <v>#VALUE!</v>
          </cell>
          <cell r="Q133" t="str">
            <v>BIGDIFF</v>
          </cell>
        </row>
        <row r="134">
          <cell r="N134">
            <v>27856</v>
          </cell>
          <cell r="O134" t="b">
            <v>0</v>
          </cell>
          <cell r="P134" t="e">
            <v>#VALUE!</v>
          </cell>
          <cell r="Q134" t="str">
            <v>BIGDIFF</v>
          </cell>
        </row>
        <row r="135">
          <cell r="N135">
            <v>23116</v>
          </cell>
          <cell r="O135" t="b">
            <v>0</v>
          </cell>
          <cell r="P135" t="e">
            <v>#VALUE!</v>
          </cell>
          <cell r="Q135" t="str">
            <v>BIGDIFF</v>
          </cell>
        </row>
        <row r="136">
          <cell r="N136">
            <v>13064</v>
          </cell>
          <cell r="O136" t="b">
            <v>0</v>
          </cell>
          <cell r="P136" t="e">
            <v>#VALUE!</v>
          </cell>
          <cell r="Q136" t="str">
            <v>BIGDIFF</v>
          </cell>
        </row>
        <row r="137">
          <cell r="N137">
            <v>33142</v>
          </cell>
          <cell r="O137">
            <v>9385</v>
          </cell>
          <cell r="P137">
            <v>33089</v>
          </cell>
          <cell r="Q137" t="str">
            <v>BIGDIFF</v>
          </cell>
        </row>
        <row r="138">
          <cell r="N138">
            <v>14959</v>
          </cell>
          <cell r="O138">
            <v>31</v>
          </cell>
          <cell r="P138" t="e">
            <v>#VALUE!</v>
          </cell>
          <cell r="Q138" t="str">
            <v>BIGDIFF</v>
          </cell>
        </row>
        <row r="139">
          <cell r="N139">
            <v>16147</v>
          </cell>
          <cell r="O139" t="b">
            <v>0</v>
          </cell>
          <cell r="P139">
            <v>16602</v>
          </cell>
          <cell r="Q139" t="str">
            <v>BIGDIFF</v>
          </cell>
        </row>
        <row r="140">
          <cell r="N140">
            <v>20327</v>
          </cell>
          <cell r="O140" t="b">
            <v>0</v>
          </cell>
          <cell r="P140">
            <v>24239</v>
          </cell>
          <cell r="Q140" t="str">
            <v>BIGDIFF</v>
          </cell>
        </row>
        <row r="141">
          <cell r="N141">
            <v>19846</v>
          </cell>
          <cell r="O141" t="b">
            <v>0</v>
          </cell>
          <cell r="P141">
            <v>19021</v>
          </cell>
          <cell r="Q141" t="str">
            <v>BIGDIFF</v>
          </cell>
        </row>
        <row r="142">
          <cell r="N142">
            <v>31819</v>
          </cell>
          <cell r="O142">
            <v>1712</v>
          </cell>
          <cell r="P142" t="e">
            <v>#VALUE!</v>
          </cell>
          <cell r="Q142" t="str">
            <v>BIGDIFF</v>
          </cell>
        </row>
        <row r="143">
          <cell r="N143">
            <v>26824</v>
          </cell>
          <cell r="O143">
            <v>4265</v>
          </cell>
          <cell r="P143">
            <v>26201</v>
          </cell>
          <cell r="Q143" t="str">
            <v>BIGDIFF</v>
          </cell>
        </row>
        <row r="144">
          <cell r="N144">
            <v>22296</v>
          </cell>
          <cell r="O144" t="b">
            <v>0</v>
          </cell>
          <cell r="P144">
            <v>24995</v>
          </cell>
          <cell r="Q144" t="str">
            <v>BIGDIFF</v>
          </cell>
        </row>
        <row r="145">
          <cell r="N145">
            <v>27097</v>
          </cell>
          <cell r="O145">
            <v>1129</v>
          </cell>
          <cell r="P145">
            <v>23596</v>
          </cell>
          <cell r="Q145">
            <v>1997</v>
          </cell>
        </row>
        <row r="146">
          <cell r="N146">
            <v>17538</v>
          </cell>
          <cell r="O146" t="b">
            <v>0</v>
          </cell>
          <cell r="P146" t="e">
            <v>#VALUE!</v>
          </cell>
          <cell r="Q146" t="str">
            <v>BIGDIFF</v>
          </cell>
        </row>
        <row r="147">
          <cell r="N147">
            <v>17794</v>
          </cell>
          <cell r="O147">
            <v>220</v>
          </cell>
          <cell r="P147" t="e">
            <v>#VALUE!</v>
          </cell>
          <cell r="Q147" t="str">
            <v>BIGDIFF</v>
          </cell>
        </row>
        <row r="148">
          <cell r="N148">
            <v>22454</v>
          </cell>
          <cell r="O148" t="b">
            <v>0</v>
          </cell>
          <cell r="P148">
            <v>19087</v>
          </cell>
          <cell r="Q148" t="str">
            <v>BIGDIFF</v>
          </cell>
        </row>
        <row r="149">
          <cell r="N149">
            <v>24226</v>
          </cell>
          <cell r="O149" t="e">
            <v>#VALUE!</v>
          </cell>
          <cell r="P149" t="e">
            <v>#VALUE!</v>
          </cell>
          <cell r="Q149" t="str">
            <v>BIGDIFF</v>
          </cell>
        </row>
        <row r="150">
          <cell r="N150">
            <v>15880</v>
          </cell>
          <cell r="O150" t="b">
            <v>0</v>
          </cell>
          <cell r="P150" t="e">
            <v>#VALUE!</v>
          </cell>
          <cell r="Q150" t="str">
            <v>BIGDIFF</v>
          </cell>
        </row>
        <row r="151">
          <cell r="N151">
            <v>27744</v>
          </cell>
          <cell r="O151">
            <v>3604</v>
          </cell>
          <cell r="P151" t="e">
            <v>#VALUE!</v>
          </cell>
          <cell r="Q151" t="str">
            <v>BIGDIFF</v>
          </cell>
        </row>
        <row r="152">
          <cell r="N152">
            <v>19166</v>
          </cell>
          <cell r="O152" t="b">
            <v>0</v>
          </cell>
          <cell r="P152" t="e">
            <v>#VALUE!</v>
          </cell>
          <cell r="Q152" t="str">
            <v>BIGDIFF</v>
          </cell>
        </row>
        <row r="153">
          <cell r="N153">
            <v>21820</v>
          </cell>
          <cell r="O153" t="b">
            <v>0</v>
          </cell>
          <cell r="P153">
            <v>19855</v>
          </cell>
          <cell r="Q153" t="str">
            <v>BIGDIFF</v>
          </cell>
        </row>
        <row r="154">
          <cell r="N154">
            <v>18983</v>
          </cell>
          <cell r="O154">
            <v>4717</v>
          </cell>
          <cell r="P154" t="e">
            <v>#VALUE!</v>
          </cell>
          <cell r="Q154" t="str">
            <v>BIGDIFF</v>
          </cell>
        </row>
        <row r="155">
          <cell r="N155">
            <v>18866</v>
          </cell>
          <cell r="O155" t="b">
            <v>0</v>
          </cell>
          <cell r="P155">
            <v>17072</v>
          </cell>
          <cell r="Q155" t="str">
            <v>BIGDIFF</v>
          </cell>
        </row>
        <row r="156">
          <cell r="N156">
            <v>10711</v>
          </cell>
          <cell r="O156">
            <v>1998</v>
          </cell>
          <cell r="P156">
            <v>13284</v>
          </cell>
          <cell r="Q156" t="str">
            <v>BIGDIFF</v>
          </cell>
        </row>
        <row r="157">
          <cell r="N157">
            <v>30021</v>
          </cell>
          <cell r="O157">
            <v>2032</v>
          </cell>
          <cell r="P157">
            <v>35560</v>
          </cell>
          <cell r="Q157" t="str">
            <v>BIGDIFF</v>
          </cell>
        </row>
        <row r="158">
          <cell r="N158">
            <v>12956</v>
          </cell>
          <cell r="O158" t="b">
            <v>0</v>
          </cell>
          <cell r="P158" t="e">
            <v>#VALUE!</v>
          </cell>
          <cell r="Q158" t="str">
            <v>BIGDIFF</v>
          </cell>
        </row>
        <row r="159">
          <cell r="N159">
            <v>24205</v>
          </cell>
          <cell r="O159">
            <v>0</v>
          </cell>
          <cell r="P159" t="e">
            <v>#VALUE!</v>
          </cell>
          <cell r="Q159" t="str">
            <v>BIGDIFF</v>
          </cell>
        </row>
        <row r="160">
          <cell r="N160">
            <v>30632</v>
          </cell>
          <cell r="O160" t="b">
            <v>0</v>
          </cell>
          <cell r="P160">
            <v>25538</v>
          </cell>
          <cell r="Q160" t="str">
            <v>BIGDIFF</v>
          </cell>
        </row>
        <row r="161">
          <cell r="N161">
            <v>13037</v>
          </cell>
          <cell r="O161" t="b">
            <v>0</v>
          </cell>
          <cell r="P161">
            <v>16162</v>
          </cell>
          <cell r="Q161" t="str">
            <v>BIGDIFF</v>
          </cell>
        </row>
        <row r="162">
          <cell r="N162">
            <v>18676</v>
          </cell>
          <cell r="O162">
            <v>4536</v>
          </cell>
          <cell r="P162" t="e">
            <v>#VALUE!</v>
          </cell>
          <cell r="Q162" t="str">
            <v>BIGDIFF</v>
          </cell>
        </row>
        <row r="163">
          <cell r="N163">
            <v>14946</v>
          </cell>
          <cell r="O163" t="b">
            <v>0</v>
          </cell>
          <cell r="P163" t="e">
            <v>#VALUE!</v>
          </cell>
          <cell r="Q163" t="str">
            <v>BIGDIFF</v>
          </cell>
        </row>
        <row r="164">
          <cell r="N164">
            <v>31431</v>
          </cell>
          <cell r="O164">
            <v>3653</v>
          </cell>
          <cell r="P164" t="e">
            <v>#VALUE!</v>
          </cell>
          <cell r="Q164" t="str">
            <v>BIGDIFF</v>
          </cell>
        </row>
        <row r="165">
          <cell r="N165">
            <v>21254</v>
          </cell>
          <cell r="O165">
            <v>7450</v>
          </cell>
          <cell r="P165">
            <v>24219</v>
          </cell>
          <cell r="Q165" t="str">
            <v>BIGDIFF</v>
          </cell>
        </row>
        <row r="166">
          <cell r="N166">
            <v>40850</v>
          </cell>
          <cell r="O166">
            <v>1807</v>
          </cell>
          <cell r="P166">
            <v>39128</v>
          </cell>
          <cell r="Q166" t="str">
            <v>BIGDIFF</v>
          </cell>
        </row>
        <row r="167">
          <cell r="N167">
            <v>18814</v>
          </cell>
          <cell r="O167">
            <v>2278</v>
          </cell>
          <cell r="P167" t="e">
            <v>#VALUE!</v>
          </cell>
          <cell r="Q167" t="str">
            <v>BIGDIFF</v>
          </cell>
        </row>
        <row r="168">
          <cell r="N168">
            <v>19603</v>
          </cell>
          <cell r="O168">
            <v>4826</v>
          </cell>
          <cell r="P168">
            <v>19330</v>
          </cell>
          <cell r="Q168" t="str">
            <v>BIGDIFF</v>
          </cell>
        </row>
        <row r="169">
          <cell r="N169">
            <v>23665</v>
          </cell>
          <cell r="O169" t="b">
            <v>0</v>
          </cell>
          <cell r="P169">
            <v>25091</v>
          </cell>
          <cell r="Q169" t="str">
            <v>BIGDIFF</v>
          </cell>
        </row>
        <row r="170">
          <cell r="N170">
            <v>16497</v>
          </cell>
          <cell r="O170" t="b">
            <v>0</v>
          </cell>
          <cell r="P170">
            <v>17452</v>
          </cell>
          <cell r="Q170" t="str">
            <v>BIGDIFF</v>
          </cell>
        </row>
        <row r="171">
          <cell r="N171">
            <v>21718</v>
          </cell>
          <cell r="O171">
            <v>7143</v>
          </cell>
          <cell r="P171">
            <v>20621</v>
          </cell>
          <cell r="Q171">
            <v>357</v>
          </cell>
        </row>
        <row r="172">
          <cell r="N172">
            <v>24185</v>
          </cell>
          <cell r="O172" t="b">
            <v>0</v>
          </cell>
          <cell r="P172">
            <v>24499</v>
          </cell>
          <cell r="Q172" t="str">
            <v>BIGDIFF</v>
          </cell>
        </row>
        <row r="173">
          <cell r="N173">
            <v>17542</v>
          </cell>
          <cell r="O173" t="b">
            <v>0</v>
          </cell>
          <cell r="P173">
            <v>17577</v>
          </cell>
          <cell r="Q173" t="str">
            <v>BIGDIFF</v>
          </cell>
        </row>
        <row r="174">
          <cell r="N174">
            <v>22202</v>
          </cell>
          <cell r="O174" t="b">
            <v>0</v>
          </cell>
          <cell r="P174">
            <v>21465</v>
          </cell>
          <cell r="Q174" t="str">
            <v>BIGDIFF</v>
          </cell>
        </row>
        <row r="175">
          <cell r="N175">
            <v>27224</v>
          </cell>
          <cell r="O175" t="b">
            <v>0</v>
          </cell>
          <cell r="P175">
            <v>19067</v>
          </cell>
          <cell r="Q175">
            <v>1646</v>
          </cell>
        </row>
        <row r="176">
          <cell r="N176">
            <v>19175</v>
          </cell>
          <cell r="O176">
            <v>1808</v>
          </cell>
          <cell r="P176">
            <v>17447</v>
          </cell>
          <cell r="Q176" t="str">
            <v>BIGDIFF</v>
          </cell>
        </row>
        <row r="177">
          <cell r="N177">
            <v>25421</v>
          </cell>
          <cell r="O177">
            <v>365</v>
          </cell>
          <cell r="P177" t="e">
            <v>#VALUE!</v>
          </cell>
          <cell r="Q177" t="str">
            <v>BIGDIFF</v>
          </cell>
        </row>
        <row r="178">
          <cell r="N178">
            <v>14066</v>
          </cell>
          <cell r="O178" t="b">
            <v>0</v>
          </cell>
          <cell r="P178" t="e">
            <v>#VALUE!</v>
          </cell>
          <cell r="Q178" t="str">
            <v>BIGDIFF</v>
          </cell>
        </row>
        <row r="179">
          <cell r="N179">
            <v>22263</v>
          </cell>
          <cell r="O179">
            <v>4936</v>
          </cell>
          <cell r="P179">
            <v>21082</v>
          </cell>
          <cell r="Q179" t="str">
            <v>BIGDIFF</v>
          </cell>
        </row>
        <row r="180">
          <cell r="N180">
            <v>14519</v>
          </cell>
          <cell r="O180" t="b">
            <v>0</v>
          </cell>
          <cell r="P180">
            <v>13538</v>
          </cell>
          <cell r="Q180" t="str">
            <v>BIGDIFF</v>
          </cell>
        </row>
        <row r="181">
          <cell r="N181">
            <v>17694</v>
          </cell>
          <cell r="O181">
            <v>5658</v>
          </cell>
          <cell r="P181">
            <v>18120</v>
          </cell>
          <cell r="Q181" t="str">
            <v>BIGDIFF</v>
          </cell>
        </row>
        <row r="182">
          <cell r="N182">
            <v>29472</v>
          </cell>
          <cell r="O182">
            <v>928</v>
          </cell>
          <cell r="P182">
            <v>18317</v>
          </cell>
          <cell r="Q182" t="str">
            <v>BIGDIFF</v>
          </cell>
        </row>
        <row r="183">
          <cell r="N183">
            <v>12282</v>
          </cell>
          <cell r="O183" t="b">
            <v>0</v>
          </cell>
          <cell r="P183" t="e">
            <v>#VALUE!</v>
          </cell>
          <cell r="Q183" t="str">
            <v>BIGDIFF</v>
          </cell>
        </row>
        <row r="184">
          <cell r="N184">
            <v>18461</v>
          </cell>
          <cell r="O184">
            <v>549</v>
          </cell>
          <cell r="P184" t="e">
            <v>#VALUE!</v>
          </cell>
          <cell r="Q184" t="str">
            <v>BIGDIFF</v>
          </cell>
        </row>
        <row r="185">
          <cell r="N185">
            <v>19109</v>
          </cell>
          <cell r="O185">
            <v>1634</v>
          </cell>
          <cell r="P185" t="e">
            <v>#VALUE!</v>
          </cell>
          <cell r="Q185" t="str">
            <v>BIGDIFF</v>
          </cell>
        </row>
        <row r="186">
          <cell r="N186">
            <v>19669</v>
          </cell>
          <cell r="O186">
            <v>640</v>
          </cell>
          <cell r="P186">
            <v>18731</v>
          </cell>
          <cell r="Q186" t="str">
            <v>BIGDIFF</v>
          </cell>
        </row>
        <row r="187">
          <cell r="N187">
            <v>23594</v>
          </cell>
          <cell r="O187" t="b">
            <v>0</v>
          </cell>
          <cell r="P187" t="e">
            <v>#VALUE!</v>
          </cell>
          <cell r="Q187" t="str">
            <v>BIGDIFF</v>
          </cell>
        </row>
        <row r="188">
          <cell r="N188">
            <v>13539</v>
          </cell>
          <cell r="O188" t="b">
            <v>0</v>
          </cell>
          <cell r="P188">
            <v>16186</v>
          </cell>
          <cell r="Q188" t="str">
            <v>BIGDIFF</v>
          </cell>
        </row>
        <row r="189">
          <cell r="N189">
            <v>21306</v>
          </cell>
          <cell r="O189" t="b">
            <v>0</v>
          </cell>
          <cell r="P189">
            <v>23881</v>
          </cell>
          <cell r="Q189" t="str">
            <v>BIGDIFF</v>
          </cell>
        </row>
        <row r="190">
          <cell r="N190">
            <v>16970</v>
          </cell>
          <cell r="O190" t="b">
            <v>0</v>
          </cell>
          <cell r="P190">
            <v>19442</v>
          </cell>
          <cell r="Q190" t="str">
            <v>BIGDIFF</v>
          </cell>
        </row>
        <row r="191">
          <cell r="N191">
            <v>31431</v>
          </cell>
          <cell r="O191">
            <v>1706</v>
          </cell>
          <cell r="P191" t="e">
            <v>#VALUE!</v>
          </cell>
          <cell r="Q191" t="str">
            <v>BIGDIFF</v>
          </cell>
        </row>
        <row r="192">
          <cell r="N192">
            <v>35224</v>
          </cell>
          <cell r="O192">
            <v>4243</v>
          </cell>
          <cell r="P192">
            <v>37710</v>
          </cell>
          <cell r="Q192" t="str">
            <v>BIGDIFF</v>
          </cell>
        </row>
        <row r="193">
          <cell r="N193">
            <v>16645</v>
          </cell>
          <cell r="O193">
            <v>2814</v>
          </cell>
          <cell r="P193" t="e">
            <v>#VALUE!</v>
          </cell>
          <cell r="Q193" t="str">
            <v>BIGDIFF</v>
          </cell>
        </row>
        <row r="194">
          <cell r="N194">
            <v>26644</v>
          </cell>
          <cell r="O194">
            <v>1840</v>
          </cell>
          <cell r="P194" t="e">
            <v>#VALUE!</v>
          </cell>
          <cell r="Q194" t="str">
            <v>BIGDIFF</v>
          </cell>
        </row>
        <row r="195">
          <cell r="N195">
            <v>21132</v>
          </cell>
          <cell r="O195" t="b">
            <v>0</v>
          </cell>
          <cell r="P195" t="e">
            <v>#VALUE!</v>
          </cell>
          <cell r="Q195" t="str">
            <v>BIGDIFF</v>
          </cell>
        </row>
        <row r="196">
          <cell r="N196">
            <v>20344</v>
          </cell>
          <cell r="O196" t="b">
            <v>0</v>
          </cell>
          <cell r="P196" t="e">
            <v>#VALUE!</v>
          </cell>
          <cell r="Q196" t="str">
            <v>BIGDIFF</v>
          </cell>
        </row>
        <row r="197">
          <cell r="N197">
            <v>19040</v>
          </cell>
          <cell r="O197">
            <v>363</v>
          </cell>
          <cell r="P197" t="e">
            <v>#VALUE!</v>
          </cell>
          <cell r="Q197" t="str">
            <v>BIGDIFF</v>
          </cell>
        </row>
        <row r="198">
          <cell r="N198">
            <v>17372</v>
          </cell>
          <cell r="O198">
            <v>1826</v>
          </cell>
          <cell r="P198" t="e">
            <v>#VALUE!</v>
          </cell>
          <cell r="Q198" t="str">
            <v>BIGDIFF</v>
          </cell>
        </row>
        <row r="199">
          <cell r="N199">
            <v>20844</v>
          </cell>
          <cell r="O199">
            <v>2895</v>
          </cell>
          <cell r="P199">
            <v>20241</v>
          </cell>
          <cell r="Q199" t="str">
            <v>BIGDIFF</v>
          </cell>
        </row>
        <row r="200">
          <cell r="N200">
            <v>13860</v>
          </cell>
          <cell r="O200">
            <v>1893</v>
          </cell>
          <cell r="P200">
            <v>20154</v>
          </cell>
          <cell r="Q200" t="str">
            <v>BIGDIFF</v>
          </cell>
        </row>
        <row r="201">
          <cell r="N201">
            <v>24871</v>
          </cell>
          <cell r="O201" t="b">
            <v>0</v>
          </cell>
          <cell r="P201">
            <v>24567</v>
          </cell>
          <cell r="Q201" t="str">
            <v>BIGDIFF</v>
          </cell>
        </row>
        <row r="202">
          <cell r="N202">
            <v>13531</v>
          </cell>
          <cell r="O202" t="b">
            <v>0</v>
          </cell>
          <cell r="P202">
            <v>13953</v>
          </cell>
          <cell r="Q202" t="str">
            <v>BIGDIFF</v>
          </cell>
        </row>
        <row r="203">
          <cell r="N203">
            <v>12673</v>
          </cell>
          <cell r="O203" t="b">
            <v>0</v>
          </cell>
          <cell r="P203" t="e">
            <v>#VALUE!</v>
          </cell>
          <cell r="Q203" t="str">
            <v>BIGDIFF</v>
          </cell>
        </row>
        <row r="204">
          <cell r="N204">
            <v>24487</v>
          </cell>
          <cell r="O204">
            <v>365</v>
          </cell>
          <cell r="P204">
            <v>23713</v>
          </cell>
          <cell r="Q204" t="str">
            <v>BIGDIFF</v>
          </cell>
        </row>
        <row r="205">
          <cell r="N205">
            <v>17445</v>
          </cell>
          <cell r="O205" t="b">
            <v>0</v>
          </cell>
          <cell r="P205" t="e">
            <v>#VALUE!</v>
          </cell>
          <cell r="Q205" t="str">
            <v>BIGDIFF</v>
          </cell>
        </row>
        <row r="206">
          <cell r="N206">
            <v>14153</v>
          </cell>
          <cell r="O206" t="b">
            <v>0</v>
          </cell>
          <cell r="P206" t="e">
            <v>#VALUE!</v>
          </cell>
          <cell r="Q206" t="str">
            <v>BIGDIFF</v>
          </cell>
        </row>
        <row r="207">
          <cell r="N207">
            <v>10339</v>
          </cell>
          <cell r="O207" t="b">
            <v>0</v>
          </cell>
          <cell r="P207">
            <v>8916</v>
          </cell>
          <cell r="Q207">
            <v>834</v>
          </cell>
        </row>
        <row r="208">
          <cell r="N208">
            <v>31771</v>
          </cell>
          <cell r="O208" t="b">
            <v>0</v>
          </cell>
          <cell r="P208" t="e">
            <v>#VALUE!</v>
          </cell>
          <cell r="Q208" t="str">
            <v>BIGDIFF</v>
          </cell>
        </row>
        <row r="209">
          <cell r="N209">
            <v>12576</v>
          </cell>
          <cell r="O209" t="b">
            <v>0</v>
          </cell>
          <cell r="P209">
            <v>15154</v>
          </cell>
          <cell r="Q209" t="str">
            <v>BIGDIFF</v>
          </cell>
        </row>
        <row r="210">
          <cell r="N210">
            <v>15793</v>
          </cell>
          <cell r="O210">
            <v>1702</v>
          </cell>
          <cell r="P210">
            <v>15240</v>
          </cell>
          <cell r="Q210" t="str">
            <v>BIGDIFF</v>
          </cell>
        </row>
        <row r="211">
          <cell r="N211">
            <v>18757</v>
          </cell>
          <cell r="O211" t="b">
            <v>0</v>
          </cell>
          <cell r="P211" t="e">
            <v>#VALUE!</v>
          </cell>
          <cell r="Q211" t="str">
            <v>BIGDIFF</v>
          </cell>
        </row>
        <row r="212">
          <cell r="N212">
            <v>16064</v>
          </cell>
          <cell r="O212" t="b">
            <v>0</v>
          </cell>
          <cell r="P212">
            <v>21548</v>
          </cell>
          <cell r="Q212" t="str">
            <v>BIGDIFF</v>
          </cell>
        </row>
        <row r="213">
          <cell r="N213">
            <v>13878</v>
          </cell>
          <cell r="O213">
            <v>1892</v>
          </cell>
          <cell r="P213" t="e">
            <v>#VALUE!</v>
          </cell>
          <cell r="Q213" t="str">
            <v>BIGDIFF</v>
          </cell>
        </row>
        <row r="214">
          <cell r="N214">
            <v>17781</v>
          </cell>
          <cell r="O214" t="b">
            <v>0</v>
          </cell>
          <cell r="P214" t="e">
            <v>#VALUE!</v>
          </cell>
          <cell r="Q214" t="str">
            <v>BIGDIFF</v>
          </cell>
        </row>
        <row r="215">
          <cell r="N215">
            <v>12603</v>
          </cell>
          <cell r="O215">
            <v>565</v>
          </cell>
          <cell r="P215">
            <v>18314</v>
          </cell>
          <cell r="Q215" t="str">
            <v>BIGDIFF</v>
          </cell>
        </row>
        <row r="216">
          <cell r="N216">
            <v>15498</v>
          </cell>
          <cell r="O216" t="b">
            <v>0</v>
          </cell>
          <cell r="P216" t="e">
            <v>#VALUE!</v>
          </cell>
          <cell r="Q216">
            <v>1406</v>
          </cell>
        </row>
        <row r="217">
          <cell r="N217">
            <v>19013</v>
          </cell>
          <cell r="O217">
            <v>1736</v>
          </cell>
          <cell r="P217" t="e">
            <v>#VALUE!</v>
          </cell>
          <cell r="Q217" t="str">
            <v>BIGDIFF</v>
          </cell>
        </row>
        <row r="218">
          <cell r="N218">
            <v>28302</v>
          </cell>
          <cell r="O218">
            <v>1138</v>
          </cell>
          <cell r="P218" t="e">
            <v>#VALUE!</v>
          </cell>
          <cell r="Q218" t="str">
            <v>BIGDIFF</v>
          </cell>
        </row>
        <row r="219">
          <cell r="N219">
            <v>25921</v>
          </cell>
          <cell r="O219">
            <v>1461</v>
          </cell>
          <cell r="P219" t="e">
            <v>#VALUE!</v>
          </cell>
          <cell r="Q219" t="str">
            <v>BIGDIFF</v>
          </cell>
        </row>
        <row r="220">
          <cell r="N220">
            <v>13185</v>
          </cell>
          <cell r="O220" t="b">
            <v>0</v>
          </cell>
          <cell r="P220">
            <v>15250</v>
          </cell>
          <cell r="Q220" t="str">
            <v>BIGDIFF</v>
          </cell>
        </row>
        <row r="221">
          <cell r="N221">
            <v>14099</v>
          </cell>
          <cell r="O221" t="b">
            <v>0</v>
          </cell>
          <cell r="P221">
            <v>13844</v>
          </cell>
          <cell r="Q221" t="str">
            <v>BIGDIFF</v>
          </cell>
        </row>
        <row r="222">
          <cell r="N222" t="e">
            <v>#VALUE!</v>
          </cell>
          <cell r="O222" t="b">
            <v>0</v>
          </cell>
          <cell r="P222" t="e">
            <v>#VALUE!</v>
          </cell>
          <cell r="Q222" t="str">
            <v>BIGDIFF</v>
          </cell>
        </row>
        <row r="223">
          <cell r="N223">
            <v>13147</v>
          </cell>
          <cell r="O223" t="b">
            <v>0</v>
          </cell>
          <cell r="P223" t="e">
            <v>#VALUE!</v>
          </cell>
          <cell r="Q223" t="str">
            <v>BIGDIFF</v>
          </cell>
        </row>
        <row r="224">
          <cell r="N224">
            <v>16140</v>
          </cell>
          <cell r="O224">
            <v>1206</v>
          </cell>
          <cell r="P224" t="e">
            <v>#VALUE!</v>
          </cell>
          <cell r="Q224" t="str">
            <v>BIGDIFF</v>
          </cell>
        </row>
        <row r="225">
          <cell r="N225">
            <v>20968</v>
          </cell>
          <cell r="O225">
            <v>351</v>
          </cell>
          <cell r="P225">
            <v>22956</v>
          </cell>
          <cell r="Q225" t="str">
            <v>BIGDIFF</v>
          </cell>
        </row>
        <row r="226">
          <cell r="N226">
            <v>17920</v>
          </cell>
          <cell r="O226" t="b">
            <v>0</v>
          </cell>
          <cell r="P226" t="e">
            <v>#VALUE!</v>
          </cell>
          <cell r="Q226" t="str">
            <v>BIGDIFF</v>
          </cell>
        </row>
        <row r="227">
          <cell r="N227">
            <v>36544</v>
          </cell>
          <cell r="O227">
            <v>633</v>
          </cell>
          <cell r="P227" t="e">
            <v>#VALUE!</v>
          </cell>
          <cell r="Q227" t="str">
            <v>BIGDIFF</v>
          </cell>
        </row>
        <row r="228">
          <cell r="N228">
            <v>21718</v>
          </cell>
          <cell r="O228">
            <v>2672</v>
          </cell>
          <cell r="P228">
            <v>21968</v>
          </cell>
          <cell r="Q228" t="str">
            <v>BIGDIFF</v>
          </cell>
        </row>
        <row r="229">
          <cell r="N229">
            <v>15420</v>
          </cell>
          <cell r="O229">
            <v>1404</v>
          </cell>
          <cell r="P229" t="e">
            <v>#VALUE!</v>
          </cell>
          <cell r="Q229" t="str">
            <v>BIGDIFF</v>
          </cell>
        </row>
        <row r="230">
          <cell r="N230">
            <v>13339</v>
          </cell>
          <cell r="O230" t="b">
            <v>0</v>
          </cell>
          <cell r="P230">
            <v>15363</v>
          </cell>
          <cell r="Q230">
            <v>156</v>
          </cell>
        </row>
        <row r="231">
          <cell r="N231">
            <v>15187</v>
          </cell>
          <cell r="O231" t="b">
            <v>0</v>
          </cell>
          <cell r="P231">
            <v>14521</v>
          </cell>
          <cell r="Q231" t="str">
            <v>BIGDIFF</v>
          </cell>
        </row>
        <row r="232">
          <cell r="N232">
            <v>27170</v>
          </cell>
          <cell r="O232">
            <v>6575</v>
          </cell>
          <cell r="P232" t="e">
            <v>#VALUE!</v>
          </cell>
          <cell r="Q232" t="str">
            <v>BIGDIFF</v>
          </cell>
        </row>
        <row r="233">
          <cell r="N233">
            <v>17879</v>
          </cell>
          <cell r="O233" t="b">
            <v>0</v>
          </cell>
          <cell r="P233" t="e">
            <v>#VALUE!</v>
          </cell>
          <cell r="Q233" t="str">
            <v>BIGDIFF</v>
          </cell>
        </row>
        <row r="234">
          <cell r="N234">
            <v>18105</v>
          </cell>
          <cell r="O234">
            <v>1105</v>
          </cell>
          <cell r="P234">
            <v>19837</v>
          </cell>
          <cell r="Q234" t="str">
            <v>BIGDIFF</v>
          </cell>
        </row>
        <row r="235">
          <cell r="N235">
            <v>16473</v>
          </cell>
          <cell r="O235">
            <v>2420</v>
          </cell>
          <cell r="P235" t="e">
            <v>#VALUE!</v>
          </cell>
          <cell r="Q235" t="str">
            <v>BIGDIFF</v>
          </cell>
        </row>
        <row r="236">
          <cell r="N236">
            <v>23236</v>
          </cell>
          <cell r="O236" t="b">
            <v>0</v>
          </cell>
          <cell r="P236">
            <v>18353</v>
          </cell>
          <cell r="Q236" t="str">
            <v>BIGDIFF</v>
          </cell>
        </row>
        <row r="237">
          <cell r="N237">
            <v>24205</v>
          </cell>
          <cell r="O237" t="b">
            <v>0</v>
          </cell>
          <cell r="P237" t="e">
            <v>#VALUE!</v>
          </cell>
          <cell r="Q237" t="str">
            <v>BIGDIFF</v>
          </cell>
        </row>
        <row r="238">
          <cell r="N238">
            <v>17967</v>
          </cell>
          <cell r="O238">
            <v>1974</v>
          </cell>
          <cell r="P238">
            <v>19236</v>
          </cell>
          <cell r="Q238" t="str">
            <v>BIGDIFF</v>
          </cell>
        </row>
        <row r="239">
          <cell r="N239">
            <v>21798</v>
          </cell>
          <cell r="O239" t="b">
            <v>0</v>
          </cell>
          <cell r="P239" t="e">
            <v>#VALUE!</v>
          </cell>
          <cell r="Q239" t="str">
            <v>BIGDIFF</v>
          </cell>
        </row>
        <row r="240">
          <cell r="N240">
            <v>17125</v>
          </cell>
          <cell r="O240" t="b">
            <v>0</v>
          </cell>
          <cell r="P240">
            <v>17860</v>
          </cell>
          <cell r="Q240">
            <v>164</v>
          </cell>
        </row>
        <row r="241">
          <cell r="N241">
            <v>28122</v>
          </cell>
          <cell r="O241">
            <v>7157</v>
          </cell>
          <cell r="P241">
            <v>25443</v>
          </cell>
          <cell r="Q241" t="str">
            <v>BIGDIFF</v>
          </cell>
        </row>
        <row r="242">
          <cell r="N242">
            <v>17700</v>
          </cell>
          <cell r="O242">
            <v>1127</v>
          </cell>
          <cell r="P242">
            <v>20319</v>
          </cell>
          <cell r="Q242" t="str">
            <v>BIGDIFF</v>
          </cell>
        </row>
        <row r="243">
          <cell r="N243">
            <v>22071</v>
          </cell>
          <cell r="O243">
            <v>2557</v>
          </cell>
          <cell r="P243" t="e">
            <v>#VALUE!</v>
          </cell>
          <cell r="Q243" t="str">
            <v>BIGDIFF</v>
          </cell>
        </row>
        <row r="244">
          <cell r="N244">
            <v>17569</v>
          </cell>
          <cell r="O244" t="b">
            <v>0</v>
          </cell>
          <cell r="P244" t="e">
            <v>#VALUE!</v>
          </cell>
          <cell r="Q244" t="str">
            <v>BIGDIFF</v>
          </cell>
        </row>
        <row r="245">
          <cell r="N245">
            <v>11751</v>
          </cell>
          <cell r="O245" t="b">
            <v>0</v>
          </cell>
          <cell r="P245" t="e">
            <v>#VALUE!</v>
          </cell>
          <cell r="Q245" t="str">
            <v>BIGDIFF</v>
          </cell>
        </row>
        <row r="246">
          <cell r="N246">
            <v>16574</v>
          </cell>
          <cell r="O246">
            <v>966</v>
          </cell>
          <cell r="P246">
            <v>13870</v>
          </cell>
          <cell r="Q246" t="str">
            <v>BIGDIFF</v>
          </cell>
        </row>
        <row r="247">
          <cell r="N247">
            <v>21401</v>
          </cell>
          <cell r="O247">
            <v>2121</v>
          </cell>
          <cell r="P247" t="e">
            <v>#VALUE!</v>
          </cell>
          <cell r="Q247" t="str">
            <v>BIGDIFF</v>
          </cell>
        </row>
        <row r="248">
          <cell r="N248">
            <v>12998</v>
          </cell>
          <cell r="O248" t="b">
            <v>0</v>
          </cell>
          <cell r="P248">
            <v>13759</v>
          </cell>
          <cell r="Q248" t="str">
            <v>BIGDIFF</v>
          </cell>
        </row>
        <row r="249">
          <cell r="N249">
            <v>15664</v>
          </cell>
          <cell r="O249">
            <v>2642</v>
          </cell>
          <cell r="P249">
            <v>16974</v>
          </cell>
          <cell r="Q249" t="str">
            <v>BIGDIFF</v>
          </cell>
        </row>
        <row r="250">
          <cell r="N250">
            <v>21880</v>
          </cell>
          <cell r="O250" t="b">
            <v>0</v>
          </cell>
          <cell r="P250">
            <v>22849</v>
          </cell>
          <cell r="Q250" t="str">
            <v>BIGDIFF</v>
          </cell>
        </row>
        <row r="251">
          <cell r="N251">
            <v>22807</v>
          </cell>
          <cell r="O251">
            <v>815</v>
          </cell>
          <cell r="P251">
            <v>23800</v>
          </cell>
          <cell r="Q251" t="str">
            <v>BIGDIFF</v>
          </cell>
        </row>
        <row r="252">
          <cell r="N252">
            <v>14998</v>
          </cell>
          <cell r="O252" t="b">
            <v>0</v>
          </cell>
          <cell r="P252" t="e">
            <v>#VALUE!</v>
          </cell>
          <cell r="Q252" t="str">
            <v>BIGDIFF</v>
          </cell>
        </row>
        <row r="253">
          <cell r="N253">
            <v>16724</v>
          </cell>
          <cell r="O253" t="b">
            <v>0</v>
          </cell>
          <cell r="P253" t="e">
            <v>#VALUE!</v>
          </cell>
          <cell r="Q253" t="str">
            <v>BIGDIFF</v>
          </cell>
        </row>
        <row r="254">
          <cell r="N254">
            <v>13728</v>
          </cell>
          <cell r="O254" t="b">
            <v>0</v>
          </cell>
          <cell r="P254" t="e">
            <v>#VALUE!</v>
          </cell>
          <cell r="Q254" t="str">
            <v>BIGDIFF</v>
          </cell>
        </row>
        <row r="255">
          <cell r="N255">
            <v>15631</v>
          </cell>
          <cell r="O255">
            <v>1289</v>
          </cell>
          <cell r="P255">
            <v>18003</v>
          </cell>
          <cell r="Q255" t="str">
            <v>BIGDIFF</v>
          </cell>
        </row>
        <row r="256">
          <cell r="N256">
            <v>17104</v>
          </cell>
          <cell r="O256" t="b">
            <v>0</v>
          </cell>
          <cell r="P256" t="e">
            <v>#VALUE!</v>
          </cell>
          <cell r="Q256" t="str">
            <v>BIGDIFF</v>
          </cell>
        </row>
        <row r="257">
          <cell r="N257">
            <v>17068</v>
          </cell>
          <cell r="O257">
            <v>2953</v>
          </cell>
          <cell r="P257">
            <v>18254</v>
          </cell>
          <cell r="Q257" t="str">
            <v>BIGDIFF</v>
          </cell>
        </row>
        <row r="258">
          <cell r="N258">
            <v>23292</v>
          </cell>
          <cell r="O258" t="b">
            <v>0</v>
          </cell>
          <cell r="P258">
            <v>22269</v>
          </cell>
          <cell r="Q258" t="str">
            <v>BIGDIFF</v>
          </cell>
        </row>
        <row r="259">
          <cell r="N259">
            <v>32159</v>
          </cell>
          <cell r="O259">
            <v>417</v>
          </cell>
          <cell r="P259">
            <v>33632</v>
          </cell>
          <cell r="Q259" t="str">
            <v>BIGDIFF</v>
          </cell>
        </row>
        <row r="260">
          <cell r="N260">
            <v>15409</v>
          </cell>
          <cell r="O260">
            <v>381</v>
          </cell>
          <cell r="P260" t="e">
            <v>#VALUE!</v>
          </cell>
          <cell r="Q260" t="str">
            <v>BIGDIFF</v>
          </cell>
        </row>
        <row r="261">
          <cell r="N261">
            <v>16907</v>
          </cell>
          <cell r="O261" t="b">
            <v>0</v>
          </cell>
          <cell r="P261" t="e">
            <v>#VALUE!</v>
          </cell>
          <cell r="Q261" t="str">
            <v>BIGDIFF</v>
          </cell>
        </row>
        <row r="262">
          <cell r="N262">
            <v>22675</v>
          </cell>
          <cell r="O262" t="b">
            <v>0</v>
          </cell>
          <cell r="P262" t="e">
            <v>#VALUE!</v>
          </cell>
          <cell r="Q262" t="str">
            <v>BIGDIFF</v>
          </cell>
        </row>
        <row r="263">
          <cell r="N263">
            <v>15312</v>
          </cell>
          <cell r="O263">
            <v>465</v>
          </cell>
          <cell r="P263">
            <v>16615</v>
          </cell>
          <cell r="Q263" t="str">
            <v>BIGDIFF</v>
          </cell>
        </row>
        <row r="264">
          <cell r="N264">
            <v>26366</v>
          </cell>
          <cell r="O264" t="b">
            <v>0</v>
          </cell>
          <cell r="P264">
            <v>25136</v>
          </cell>
          <cell r="Q264" t="str">
            <v>BIGDIFF</v>
          </cell>
        </row>
        <row r="265">
          <cell r="N265">
            <v>32309</v>
          </cell>
          <cell r="O265" t="b">
            <v>0</v>
          </cell>
          <cell r="P265" t="e">
            <v>#VALUE!</v>
          </cell>
          <cell r="Q265" t="str">
            <v>BIGDIFF</v>
          </cell>
        </row>
        <row r="266">
          <cell r="N266">
            <v>19424</v>
          </cell>
          <cell r="O266">
            <v>958</v>
          </cell>
          <cell r="P266">
            <v>19165</v>
          </cell>
          <cell r="Q266" t="str">
            <v>BIGDIFF</v>
          </cell>
        </row>
        <row r="267">
          <cell r="N267">
            <v>13802</v>
          </cell>
          <cell r="O267" t="b">
            <v>0</v>
          </cell>
          <cell r="P267">
            <v>15195</v>
          </cell>
          <cell r="Q267">
            <v>782</v>
          </cell>
        </row>
        <row r="268">
          <cell r="N268">
            <v>18639</v>
          </cell>
          <cell r="O268" t="b">
            <v>0</v>
          </cell>
          <cell r="P268" t="e">
            <v>#VALUE!</v>
          </cell>
          <cell r="Q268" t="str">
            <v>BIGDIFF</v>
          </cell>
        </row>
        <row r="269">
          <cell r="N269">
            <v>25295</v>
          </cell>
          <cell r="O269" t="b">
            <v>0</v>
          </cell>
          <cell r="P269">
            <v>19551</v>
          </cell>
          <cell r="Q269">
            <v>10</v>
          </cell>
        </row>
        <row r="270">
          <cell r="N270">
            <v>13709</v>
          </cell>
          <cell r="O270" t="b">
            <v>0</v>
          </cell>
          <cell r="P270" t="e">
            <v>#VALUE!</v>
          </cell>
          <cell r="Q270" t="str">
            <v>BIGDIFF</v>
          </cell>
        </row>
        <row r="271">
          <cell r="N271">
            <v>17790</v>
          </cell>
          <cell r="O271" t="b">
            <v>0</v>
          </cell>
          <cell r="P271" t="e">
            <v>#VALUE!</v>
          </cell>
          <cell r="Q271" t="str">
            <v>BIGDIFF</v>
          </cell>
        </row>
        <row r="272">
          <cell r="N272">
            <v>19356</v>
          </cell>
          <cell r="O272" t="b">
            <v>0</v>
          </cell>
          <cell r="P272">
            <v>23251</v>
          </cell>
          <cell r="Q272" t="str">
            <v>BIGDIFF</v>
          </cell>
        </row>
        <row r="273">
          <cell r="N273">
            <v>16450</v>
          </cell>
          <cell r="O273" t="b">
            <v>0</v>
          </cell>
          <cell r="P273">
            <v>16923</v>
          </cell>
          <cell r="Q273" t="str">
            <v>BIGDIFF</v>
          </cell>
        </row>
        <row r="274">
          <cell r="N274">
            <v>20274</v>
          </cell>
          <cell r="O274">
            <v>205</v>
          </cell>
          <cell r="P274" t="e">
            <v>#VALUE!</v>
          </cell>
          <cell r="Q274" t="str">
            <v>BIGDIFF</v>
          </cell>
        </row>
        <row r="275">
          <cell r="N275">
            <v>16107</v>
          </cell>
          <cell r="O275">
            <v>323</v>
          </cell>
          <cell r="P275">
            <v>17046</v>
          </cell>
          <cell r="Q275" t="str">
            <v>BIGDIFF</v>
          </cell>
        </row>
        <row r="276">
          <cell r="N276">
            <v>19171</v>
          </cell>
          <cell r="O276">
            <v>1288</v>
          </cell>
          <cell r="P276" t="e">
            <v>#VALUE!</v>
          </cell>
          <cell r="Q276" t="str">
            <v>BIGDIFF</v>
          </cell>
        </row>
        <row r="277">
          <cell r="N277">
            <v>27224</v>
          </cell>
          <cell r="O277">
            <v>7603</v>
          </cell>
          <cell r="P277">
            <v>24342</v>
          </cell>
          <cell r="Q277" t="str">
            <v>BIGDIFF</v>
          </cell>
        </row>
        <row r="278">
          <cell r="N278">
            <v>27146</v>
          </cell>
          <cell r="O278">
            <v>3288</v>
          </cell>
          <cell r="P278" t="e">
            <v>#VALUE!</v>
          </cell>
          <cell r="Q278" t="str">
            <v>BIGDIFF</v>
          </cell>
        </row>
        <row r="279">
          <cell r="N279">
            <v>29997</v>
          </cell>
          <cell r="O279" t="b">
            <v>0</v>
          </cell>
          <cell r="P279">
            <v>29785</v>
          </cell>
          <cell r="Q279" t="str">
            <v>BIGDIFF</v>
          </cell>
        </row>
        <row r="280">
          <cell r="N280">
            <v>25842</v>
          </cell>
          <cell r="O280" t="b">
            <v>0</v>
          </cell>
          <cell r="P280">
            <v>30867</v>
          </cell>
          <cell r="Q280" t="str">
            <v>BIGDIFF</v>
          </cell>
        </row>
        <row r="281">
          <cell r="N281">
            <v>13523</v>
          </cell>
          <cell r="O281" t="b">
            <v>0</v>
          </cell>
          <cell r="P281" t="e">
            <v>#VALUE!</v>
          </cell>
          <cell r="Q281" t="str">
            <v>BIGDIFF</v>
          </cell>
        </row>
        <row r="282">
          <cell r="N282">
            <v>28516</v>
          </cell>
          <cell r="O282">
            <v>3046</v>
          </cell>
          <cell r="P282">
            <v>24367</v>
          </cell>
          <cell r="Q282" t="str">
            <v>BIGDIFF</v>
          </cell>
        </row>
        <row r="283">
          <cell r="N283">
            <v>22551</v>
          </cell>
          <cell r="O283" t="b">
            <v>0</v>
          </cell>
          <cell r="P283" t="e">
            <v>#VALUE!</v>
          </cell>
          <cell r="Q283" t="str">
            <v>BIGDIFF</v>
          </cell>
        </row>
        <row r="284">
          <cell r="N284">
            <v>17503</v>
          </cell>
          <cell r="O284">
            <v>1839</v>
          </cell>
          <cell r="P284" t="e">
            <v>#VALUE!</v>
          </cell>
          <cell r="Q284" t="str">
            <v>BIGDIFF</v>
          </cell>
        </row>
        <row r="285">
          <cell r="N285">
            <v>15362</v>
          </cell>
          <cell r="O285">
            <v>1381</v>
          </cell>
          <cell r="P285">
            <v>16289</v>
          </cell>
          <cell r="Q285" t="str">
            <v>BIGDIFF</v>
          </cell>
        </row>
        <row r="286">
          <cell r="N286">
            <v>22753</v>
          </cell>
          <cell r="O286">
            <v>5113</v>
          </cell>
          <cell r="P286" t="e">
            <v>#VALUE!</v>
          </cell>
          <cell r="Q286" t="str">
            <v>BIGDIFF</v>
          </cell>
        </row>
        <row r="287">
          <cell r="N287">
            <v>25561</v>
          </cell>
          <cell r="O287" t="b">
            <v>0</v>
          </cell>
          <cell r="P287" t="e">
            <v>#VALUE!</v>
          </cell>
          <cell r="Q287" t="str">
            <v>BIGDIFF</v>
          </cell>
        </row>
        <row r="288">
          <cell r="N288">
            <v>19370</v>
          </cell>
          <cell r="O288" t="b">
            <v>0</v>
          </cell>
          <cell r="P288">
            <v>19688</v>
          </cell>
          <cell r="Q288" t="str">
            <v>BIGDIFF</v>
          </cell>
        </row>
        <row r="289">
          <cell r="N289">
            <v>20096</v>
          </cell>
          <cell r="O289">
            <v>309</v>
          </cell>
          <cell r="P289">
            <v>19447</v>
          </cell>
          <cell r="Q289">
            <v>1250</v>
          </cell>
        </row>
        <row r="290">
          <cell r="N290">
            <v>15888</v>
          </cell>
          <cell r="O290">
            <v>4254</v>
          </cell>
          <cell r="P290">
            <v>16032</v>
          </cell>
          <cell r="Q290">
            <v>1832</v>
          </cell>
        </row>
        <row r="291">
          <cell r="N291">
            <v>23643</v>
          </cell>
          <cell r="O291" t="b">
            <v>0</v>
          </cell>
          <cell r="P291">
            <v>26416</v>
          </cell>
          <cell r="Q291" t="str">
            <v>BIGDIFF</v>
          </cell>
        </row>
        <row r="292">
          <cell r="N292">
            <v>40056</v>
          </cell>
          <cell r="O292">
            <v>3210</v>
          </cell>
          <cell r="P292" t="e">
            <v>#VALUE!</v>
          </cell>
          <cell r="Q292" t="str">
            <v>BIGDIFF</v>
          </cell>
        </row>
        <row r="293">
          <cell r="N293">
            <v>13496</v>
          </cell>
          <cell r="O293" t="b">
            <v>0</v>
          </cell>
          <cell r="P293" t="e">
            <v>#VALUE!</v>
          </cell>
          <cell r="Q293" t="str">
            <v>BIGDIFF</v>
          </cell>
        </row>
        <row r="294">
          <cell r="N294">
            <v>15929</v>
          </cell>
          <cell r="O294" t="b">
            <v>0</v>
          </cell>
          <cell r="P294">
            <v>15216</v>
          </cell>
          <cell r="Q294" t="str">
            <v>BIGDIFF</v>
          </cell>
        </row>
        <row r="295">
          <cell r="N295">
            <v>30596</v>
          </cell>
          <cell r="O295">
            <v>464</v>
          </cell>
          <cell r="P295" t="e">
            <v>#VALUE!</v>
          </cell>
          <cell r="Q295" t="str">
            <v>BIGDIFF</v>
          </cell>
        </row>
        <row r="296">
          <cell r="N296">
            <v>12687</v>
          </cell>
          <cell r="O296" t="b">
            <v>0</v>
          </cell>
          <cell r="P296">
            <v>12653</v>
          </cell>
          <cell r="Q296">
            <v>1789</v>
          </cell>
        </row>
        <row r="297">
          <cell r="N297">
            <v>26772</v>
          </cell>
          <cell r="O297" t="b">
            <v>0</v>
          </cell>
          <cell r="P297" t="e">
            <v>#VALUE!</v>
          </cell>
          <cell r="Q297" t="str">
            <v>BIGDIFF</v>
          </cell>
        </row>
        <row r="298">
          <cell r="N298">
            <v>20274</v>
          </cell>
          <cell r="O298" t="b">
            <v>0</v>
          </cell>
          <cell r="P298" t="e">
            <v>#VALUE!</v>
          </cell>
          <cell r="Q298" t="str">
            <v>BIGDIFF</v>
          </cell>
        </row>
        <row r="299">
          <cell r="N299">
            <v>15874</v>
          </cell>
          <cell r="O299" t="b">
            <v>0</v>
          </cell>
          <cell r="P299" t="e">
            <v>#VALUE!</v>
          </cell>
          <cell r="Q299" t="str">
            <v>BIGDIFF</v>
          </cell>
        </row>
        <row r="300">
          <cell r="N300">
            <v>21320</v>
          </cell>
          <cell r="O300" t="b">
            <v>0</v>
          </cell>
          <cell r="P300" t="e">
            <v>#VALUE!</v>
          </cell>
          <cell r="Q300" t="str">
            <v>BIGDIFF</v>
          </cell>
        </row>
        <row r="301">
          <cell r="N301">
            <v>22149</v>
          </cell>
          <cell r="O301" t="b">
            <v>0</v>
          </cell>
          <cell r="P301" t="e">
            <v>#VALUE!</v>
          </cell>
          <cell r="Q301" t="str">
            <v>BIGDIFF</v>
          </cell>
        </row>
        <row r="302">
          <cell r="N302">
            <v>10974</v>
          </cell>
          <cell r="O302" t="b">
            <v>0</v>
          </cell>
          <cell r="P302">
            <v>10740</v>
          </cell>
          <cell r="Q302">
            <v>852</v>
          </cell>
        </row>
        <row r="303">
          <cell r="N303">
            <v>14243</v>
          </cell>
          <cell r="O303" t="b">
            <v>0</v>
          </cell>
          <cell r="P303" t="e">
            <v>#VALUE!</v>
          </cell>
          <cell r="Q303" t="str">
            <v>BIGDIFF</v>
          </cell>
        </row>
        <row r="304">
          <cell r="N304">
            <v>19396</v>
          </cell>
          <cell r="O304">
            <v>1891</v>
          </cell>
          <cell r="P304">
            <v>17514</v>
          </cell>
          <cell r="Q304">
            <v>96</v>
          </cell>
        </row>
        <row r="305">
          <cell r="N305">
            <v>12538</v>
          </cell>
          <cell r="O305" t="b">
            <v>0</v>
          </cell>
          <cell r="P305">
            <v>10716</v>
          </cell>
          <cell r="Q305" t="str">
            <v>BIGDIFF</v>
          </cell>
        </row>
        <row r="306">
          <cell r="N306">
            <v>16338</v>
          </cell>
          <cell r="O306">
            <v>4034</v>
          </cell>
          <cell r="P306">
            <v>17588</v>
          </cell>
          <cell r="Q306" t="str">
            <v>BIGDIFF</v>
          </cell>
        </row>
        <row r="307">
          <cell r="N307">
            <v>19216</v>
          </cell>
          <cell r="O307">
            <v>5099</v>
          </cell>
          <cell r="P307">
            <v>16575</v>
          </cell>
          <cell r="Q307" t="str">
            <v>BIGDIFF</v>
          </cell>
        </row>
        <row r="308">
          <cell r="N308">
            <v>15923</v>
          </cell>
          <cell r="O308">
            <v>2285</v>
          </cell>
          <cell r="P308">
            <v>15965</v>
          </cell>
          <cell r="Q308" t="str">
            <v>BIGDIFF</v>
          </cell>
        </row>
        <row r="309">
          <cell r="N309">
            <v>14636</v>
          </cell>
          <cell r="O309" t="b">
            <v>0</v>
          </cell>
          <cell r="P309" t="e">
            <v>#VALUE!</v>
          </cell>
          <cell r="Q309" t="str">
            <v>BIGDIFF</v>
          </cell>
        </row>
        <row r="310">
          <cell r="N310">
            <v>21306</v>
          </cell>
          <cell r="O310">
            <v>1461</v>
          </cell>
          <cell r="P310">
            <v>21821</v>
          </cell>
          <cell r="Q310" t="str">
            <v>BIGDIFF</v>
          </cell>
        </row>
        <row r="311">
          <cell r="N311">
            <v>26678</v>
          </cell>
          <cell r="O311">
            <v>446</v>
          </cell>
          <cell r="P311">
            <v>23430</v>
          </cell>
          <cell r="Q311" t="str">
            <v>BIGDIFF</v>
          </cell>
        </row>
        <row r="312">
          <cell r="N312">
            <v>13496</v>
          </cell>
          <cell r="O312" t="b">
            <v>0</v>
          </cell>
          <cell r="P312" t="e">
            <v>#VALUE!</v>
          </cell>
          <cell r="Q312" t="str">
            <v>BIGDIFF</v>
          </cell>
        </row>
        <row r="313">
          <cell r="N313">
            <v>25095</v>
          </cell>
          <cell r="O313" t="b">
            <v>0</v>
          </cell>
          <cell r="P313">
            <v>25066</v>
          </cell>
          <cell r="Q313" t="str">
            <v>BIGDIFF</v>
          </cell>
        </row>
        <row r="314">
          <cell r="N314">
            <v>16269</v>
          </cell>
          <cell r="O314">
            <v>731</v>
          </cell>
          <cell r="P314" t="e">
            <v>#VALUE!</v>
          </cell>
          <cell r="Q314" t="str">
            <v>BIGDIFF</v>
          </cell>
        </row>
        <row r="315">
          <cell r="N315">
            <v>22929</v>
          </cell>
          <cell r="O315">
            <v>3757</v>
          </cell>
          <cell r="P315">
            <v>24364</v>
          </cell>
          <cell r="Q315" t="str">
            <v>BIGDIFF</v>
          </cell>
        </row>
        <row r="316">
          <cell r="N316">
            <v>11211</v>
          </cell>
          <cell r="O316" t="b">
            <v>0</v>
          </cell>
          <cell r="P316">
            <v>15899</v>
          </cell>
          <cell r="Q316" t="str">
            <v>BIGDIFF</v>
          </cell>
        </row>
        <row r="317">
          <cell r="N317">
            <v>17167</v>
          </cell>
          <cell r="O317" t="b">
            <v>0</v>
          </cell>
          <cell r="P317" t="e">
            <v>#VALUE!</v>
          </cell>
          <cell r="Q317" t="str">
            <v>BIGDIFF</v>
          </cell>
        </row>
        <row r="318">
          <cell r="N318">
            <v>31564</v>
          </cell>
          <cell r="O318" t="b">
            <v>0</v>
          </cell>
          <cell r="P318" t="e">
            <v>#VALUE!</v>
          </cell>
          <cell r="Q318" t="str">
            <v>BIGDIFF</v>
          </cell>
        </row>
        <row r="319">
          <cell r="N319">
            <v>32066</v>
          </cell>
          <cell r="O319">
            <v>10015</v>
          </cell>
          <cell r="P319" t="e">
            <v>#VALUE!</v>
          </cell>
          <cell r="Q319" t="str">
            <v>BIGDIFF</v>
          </cell>
        </row>
        <row r="320">
          <cell r="N320">
            <v>17761</v>
          </cell>
          <cell r="O320" t="b">
            <v>0</v>
          </cell>
          <cell r="P320" t="e">
            <v>#VALUE!</v>
          </cell>
          <cell r="Q320" t="str">
            <v>BIGDIFF</v>
          </cell>
        </row>
        <row r="321">
          <cell r="N321">
            <v>16250</v>
          </cell>
          <cell r="O321" t="b">
            <v>0</v>
          </cell>
          <cell r="P321">
            <v>17336</v>
          </cell>
          <cell r="Q321" t="str">
            <v>BIGDIFF</v>
          </cell>
        </row>
        <row r="322">
          <cell r="N322">
            <v>22382</v>
          </cell>
          <cell r="O322" t="b">
            <v>0</v>
          </cell>
          <cell r="P322" t="e">
            <v>#VALUE!</v>
          </cell>
          <cell r="Q322" t="str">
            <v>BIGDIFF</v>
          </cell>
        </row>
        <row r="323">
          <cell r="N323">
            <v>22652</v>
          </cell>
          <cell r="O323" t="b">
            <v>0</v>
          </cell>
          <cell r="P323">
            <v>15667</v>
          </cell>
          <cell r="Q323" t="str">
            <v>BIGDIFF</v>
          </cell>
        </row>
        <row r="324">
          <cell r="N324">
            <v>15014</v>
          </cell>
          <cell r="O324" t="b">
            <v>0</v>
          </cell>
          <cell r="P324">
            <v>18954</v>
          </cell>
          <cell r="Q324" t="str">
            <v>BIGDIFF</v>
          </cell>
        </row>
        <row r="325">
          <cell r="N325">
            <v>28063</v>
          </cell>
          <cell r="O325">
            <v>1638</v>
          </cell>
          <cell r="P325" t="e">
            <v>#VALUE!</v>
          </cell>
          <cell r="Q325" t="str">
            <v>BIGDIFF</v>
          </cell>
        </row>
        <row r="326">
          <cell r="N326">
            <v>24232</v>
          </cell>
          <cell r="O326">
            <v>4752</v>
          </cell>
          <cell r="P326" t="e">
            <v>#VALUE!</v>
          </cell>
          <cell r="Q326" t="str">
            <v>BIGDIFF</v>
          </cell>
        </row>
        <row r="327">
          <cell r="N327">
            <v>18753</v>
          </cell>
          <cell r="O327" t="b">
            <v>0</v>
          </cell>
          <cell r="P327">
            <v>23018</v>
          </cell>
          <cell r="Q327" t="str">
            <v>BIGDIFF</v>
          </cell>
        </row>
        <row r="328">
          <cell r="N328">
            <v>16512</v>
          </cell>
          <cell r="O328" t="b">
            <v>0</v>
          </cell>
          <cell r="P328" t="e">
            <v>#VALUE!</v>
          </cell>
          <cell r="Q328" t="str">
            <v>BIGDIFF</v>
          </cell>
        </row>
        <row r="329">
          <cell r="N329">
            <v>23929</v>
          </cell>
          <cell r="O329">
            <v>3838</v>
          </cell>
          <cell r="P329" t="e">
            <v>#VALUE!</v>
          </cell>
          <cell r="Q329" t="str">
            <v>BIGDIFF</v>
          </cell>
        </row>
        <row r="330">
          <cell r="N330">
            <v>14020</v>
          </cell>
          <cell r="O330" t="b">
            <v>0</v>
          </cell>
          <cell r="P330">
            <v>15737</v>
          </cell>
          <cell r="Q330" t="str">
            <v>BIGDIFF</v>
          </cell>
        </row>
        <row r="331">
          <cell r="N331">
            <v>25817</v>
          </cell>
          <cell r="O331">
            <v>1296</v>
          </cell>
          <cell r="P331">
            <v>25250</v>
          </cell>
          <cell r="Q331" t="str">
            <v>BIGDIFF</v>
          </cell>
        </row>
        <row r="332">
          <cell r="N332">
            <v>21455</v>
          </cell>
          <cell r="O332" t="b">
            <v>0</v>
          </cell>
          <cell r="P332">
            <v>22210</v>
          </cell>
          <cell r="Q332" t="str">
            <v>BIGDIFF</v>
          </cell>
        </row>
        <row r="333">
          <cell r="N333">
            <v>36819</v>
          </cell>
          <cell r="O333" t="b">
            <v>0</v>
          </cell>
          <cell r="P333">
            <v>31035</v>
          </cell>
          <cell r="Q333" t="str">
            <v>BIGDIFF</v>
          </cell>
        </row>
        <row r="334">
          <cell r="N334">
            <v>12728</v>
          </cell>
          <cell r="O334" t="b">
            <v>0</v>
          </cell>
          <cell r="P334" t="e">
            <v>#VALUE!</v>
          </cell>
          <cell r="Q334" t="str">
            <v>BIGDIFF</v>
          </cell>
        </row>
        <row r="335">
          <cell r="N335" t="e">
            <v>#VALUE!</v>
          </cell>
          <cell r="O335" t="b">
            <v>0</v>
          </cell>
          <cell r="P335" t="e">
            <v>#VALUE!</v>
          </cell>
          <cell r="Q335" t="str">
            <v>BIGDIFF</v>
          </cell>
        </row>
        <row r="336">
          <cell r="N336">
            <v>33618</v>
          </cell>
          <cell r="O336">
            <v>5015</v>
          </cell>
          <cell r="P336" t="e">
            <v>#VALUE!</v>
          </cell>
          <cell r="Q336" t="str">
            <v>BIGDIFF</v>
          </cell>
        </row>
        <row r="337">
          <cell r="N337">
            <v>28678</v>
          </cell>
          <cell r="O337">
            <v>3081</v>
          </cell>
          <cell r="P337" t="e">
            <v>#VALUE!</v>
          </cell>
          <cell r="Q337" t="str">
            <v>BIGDIFF</v>
          </cell>
        </row>
        <row r="338">
          <cell r="N338">
            <v>29472</v>
          </cell>
          <cell r="O338">
            <v>2702</v>
          </cell>
          <cell r="P338">
            <v>29058</v>
          </cell>
          <cell r="Q338" t="str">
            <v>BIGDIFF</v>
          </cell>
        </row>
        <row r="339">
          <cell r="N339">
            <v>20055</v>
          </cell>
          <cell r="O339" t="b">
            <v>0</v>
          </cell>
          <cell r="P339" t="e">
            <v>#VALUE!</v>
          </cell>
          <cell r="Q339" t="str">
            <v>BIGDIFF</v>
          </cell>
        </row>
        <row r="340">
          <cell r="N340">
            <v>24085</v>
          </cell>
          <cell r="O340">
            <v>8250</v>
          </cell>
          <cell r="P340">
            <v>25251</v>
          </cell>
          <cell r="Q340" t="str">
            <v>BIGDIFF</v>
          </cell>
        </row>
        <row r="341">
          <cell r="N341">
            <v>30173</v>
          </cell>
          <cell r="O341" t="b">
            <v>0</v>
          </cell>
          <cell r="P341">
            <v>27098</v>
          </cell>
          <cell r="Q341" t="str">
            <v>BIGDIFF</v>
          </cell>
        </row>
        <row r="342">
          <cell r="N342">
            <v>20983</v>
          </cell>
          <cell r="O342" t="b">
            <v>0</v>
          </cell>
          <cell r="P342">
            <v>19002</v>
          </cell>
          <cell r="Q342" t="str">
            <v>BIGDIFF</v>
          </cell>
        </row>
        <row r="343">
          <cell r="N343">
            <v>34562</v>
          </cell>
          <cell r="O343">
            <v>1046</v>
          </cell>
          <cell r="P343">
            <v>38940</v>
          </cell>
          <cell r="Q343" t="str">
            <v>BIGDIFF</v>
          </cell>
        </row>
        <row r="344">
          <cell r="N344">
            <v>18337</v>
          </cell>
          <cell r="O344">
            <v>4383</v>
          </cell>
          <cell r="P344" t="e">
            <v>#VALUE!</v>
          </cell>
          <cell r="Q344" t="str">
            <v>BIGDIFF</v>
          </cell>
        </row>
        <row r="345">
          <cell r="N345">
            <v>15838</v>
          </cell>
          <cell r="O345" t="b">
            <v>0</v>
          </cell>
          <cell r="P345" t="e">
            <v>#VALUE!</v>
          </cell>
          <cell r="Q345" t="str">
            <v>BIGDIFF</v>
          </cell>
        </row>
        <row r="346">
          <cell r="N346">
            <v>17283</v>
          </cell>
          <cell r="O346" t="e">
            <v>#VALUE!</v>
          </cell>
          <cell r="P346" t="e">
            <v>#VALUE!</v>
          </cell>
          <cell r="Q346" t="str">
            <v>BIGDIFF</v>
          </cell>
        </row>
        <row r="347">
          <cell r="N347">
            <v>23264</v>
          </cell>
          <cell r="O347" t="b">
            <v>0</v>
          </cell>
          <cell r="P347">
            <v>19480</v>
          </cell>
          <cell r="Q347" t="str">
            <v>BIGDIFF</v>
          </cell>
        </row>
        <row r="348">
          <cell r="N348">
            <v>23810</v>
          </cell>
          <cell r="O348" t="e">
            <v>#VALUE!</v>
          </cell>
          <cell r="P348" t="e">
            <v>#VALUE!</v>
          </cell>
          <cell r="Q348" t="str">
            <v>BIGDIFF</v>
          </cell>
        </row>
        <row r="349">
          <cell r="N349">
            <v>26688</v>
          </cell>
          <cell r="O349">
            <v>494</v>
          </cell>
          <cell r="P349" t="e">
            <v>#VALUE!</v>
          </cell>
          <cell r="Q349" t="str">
            <v>BIGDIFF</v>
          </cell>
        </row>
        <row r="350">
          <cell r="N350">
            <v>19725</v>
          </cell>
          <cell r="O350">
            <v>730</v>
          </cell>
          <cell r="P350" t="e">
            <v>#VALUE!</v>
          </cell>
          <cell r="Q350" t="str">
            <v>BIGDIFF</v>
          </cell>
        </row>
        <row r="351">
          <cell r="N351">
            <v>29379</v>
          </cell>
          <cell r="O351" t="b">
            <v>0</v>
          </cell>
          <cell r="P351" t="e">
            <v>#VALUE!</v>
          </cell>
          <cell r="Q351" t="str">
            <v>BIGDIFF</v>
          </cell>
        </row>
        <row r="352">
          <cell r="N352">
            <v>15210</v>
          </cell>
          <cell r="O352">
            <v>1042</v>
          </cell>
          <cell r="P352">
            <v>16141</v>
          </cell>
          <cell r="Q352">
            <v>398</v>
          </cell>
        </row>
        <row r="353">
          <cell r="N353">
            <v>21143</v>
          </cell>
          <cell r="O353" t="b">
            <v>0</v>
          </cell>
          <cell r="P353" t="e">
            <v>#VALUE!</v>
          </cell>
          <cell r="Q353" t="str">
            <v>BIGDIFF</v>
          </cell>
        </row>
        <row r="354">
          <cell r="N354">
            <v>13623</v>
          </cell>
          <cell r="O354" t="b">
            <v>0</v>
          </cell>
          <cell r="P354">
            <v>15616</v>
          </cell>
          <cell r="Q354" t="str">
            <v>BIGDIFF</v>
          </cell>
        </row>
        <row r="355">
          <cell r="N355">
            <v>28680</v>
          </cell>
          <cell r="O355" t="b">
            <v>0</v>
          </cell>
          <cell r="P355" t="e">
            <v>#VALUE!</v>
          </cell>
          <cell r="Q355" t="str">
            <v>BIGDIFF</v>
          </cell>
        </row>
        <row r="356">
          <cell r="N356">
            <v>17529</v>
          </cell>
          <cell r="O356" t="b">
            <v>0</v>
          </cell>
          <cell r="P356">
            <v>17087</v>
          </cell>
          <cell r="Q356" t="str">
            <v>BIGDIFF</v>
          </cell>
        </row>
        <row r="357">
          <cell r="N357">
            <v>21973</v>
          </cell>
          <cell r="O357">
            <v>3287</v>
          </cell>
          <cell r="P357">
            <v>21638</v>
          </cell>
          <cell r="Q357" t="str">
            <v>BIGDIFF</v>
          </cell>
        </row>
        <row r="358">
          <cell r="N358">
            <v>13864</v>
          </cell>
          <cell r="O358" t="b">
            <v>0</v>
          </cell>
          <cell r="P358">
            <v>16646</v>
          </cell>
          <cell r="Q358" t="str">
            <v>BIGDIFF</v>
          </cell>
        </row>
        <row r="359">
          <cell r="N359">
            <v>19425</v>
          </cell>
          <cell r="O359">
            <v>4505</v>
          </cell>
          <cell r="P359">
            <v>18090</v>
          </cell>
          <cell r="Q359" t="str">
            <v>BIGDIFF</v>
          </cell>
        </row>
        <row r="360">
          <cell r="N360">
            <v>30475</v>
          </cell>
          <cell r="O360" t="b">
            <v>0</v>
          </cell>
          <cell r="P360">
            <v>18479</v>
          </cell>
          <cell r="Q360">
            <v>543</v>
          </cell>
        </row>
        <row r="361">
          <cell r="N361">
            <v>14482</v>
          </cell>
          <cell r="O361" t="b">
            <v>0</v>
          </cell>
          <cell r="P361" t="e">
            <v>#VALUE!</v>
          </cell>
          <cell r="Q361" t="str">
            <v>BIGDIFF</v>
          </cell>
        </row>
        <row r="362">
          <cell r="N362">
            <v>19725</v>
          </cell>
          <cell r="O362">
            <v>1309</v>
          </cell>
          <cell r="P362" t="e">
            <v>#VALUE!</v>
          </cell>
          <cell r="Q362" t="str">
            <v>BIGDIFF</v>
          </cell>
        </row>
        <row r="363">
          <cell r="N363">
            <v>18426</v>
          </cell>
          <cell r="O363">
            <v>1635</v>
          </cell>
          <cell r="P363">
            <v>18548</v>
          </cell>
          <cell r="Q363" t="str">
            <v>BIGDIFF</v>
          </cell>
        </row>
        <row r="364">
          <cell r="N364">
            <v>20224</v>
          </cell>
          <cell r="O364">
            <v>851</v>
          </cell>
          <cell r="P364">
            <v>19979</v>
          </cell>
          <cell r="Q364" t="str">
            <v>BIGDIFF</v>
          </cell>
        </row>
        <row r="365">
          <cell r="N365">
            <v>26644</v>
          </cell>
          <cell r="O365">
            <v>1107</v>
          </cell>
          <cell r="P365" t="e">
            <v>#VALUE!</v>
          </cell>
          <cell r="Q365" t="str">
            <v>BIGDIFF</v>
          </cell>
        </row>
        <row r="366">
          <cell r="N366">
            <v>19521</v>
          </cell>
          <cell r="O366" t="b">
            <v>0</v>
          </cell>
          <cell r="P366" t="e">
            <v>#VALUE!</v>
          </cell>
          <cell r="Q366" t="str">
            <v>BIGDIFF</v>
          </cell>
        </row>
        <row r="367">
          <cell r="N367">
            <v>20552</v>
          </cell>
          <cell r="O367">
            <v>1063</v>
          </cell>
          <cell r="P367">
            <v>18827</v>
          </cell>
          <cell r="Q367" t="str">
            <v>BIGDIFF</v>
          </cell>
        </row>
        <row r="368">
          <cell r="N368">
            <v>24487</v>
          </cell>
          <cell r="O368">
            <v>5844</v>
          </cell>
          <cell r="P368" t="e">
            <v>#VALUE!</v>
          </cell>
          <cell r="Q368" t="str">
            <v>BIGDIFF</v>
          </cell>
        </row>
        <row r="369">
          <cell r="N369">
            <v>17025</v>
          </cell>
          <cell r="O369" t="b">
            <v>0</v>
          </cell>
          <cell r="P369" t="e">
            <v>#VALUE!</v>
          </cell>
          <cell r="Q369" t="str">
            <v>BIGDIFF</v>
          </cell>
        </row>
        <row r="370">
          <cell r="N370">
            <v>12655</v>
          </cell>
          <cell r="O370">
            <v>2808</v>
          </cell>
          <cell r="P370" t="e">
            <v>#VALUE!</v>
          </cell>
          <cell r="Q370" t="str">
            <v>BIGDIFF</v>
          </cell>
        </row>
        <row r="371">
          <cell r="N371">
            <v>32525</v>
          </cell>
          <cell r="O371">
            <v>1461</v>
          </cell>
          <cell r="P371" t="e">
            <v>#VALUE!</v>
          </cell>
          <cell r="Q371" t="str">
            <v>BIGDIFF</v>
          </cell>
        </row>
        <row r="372">
          <cell r="N372">
            <v>12774</v>
          </cell>
          <cell r="O372" t="b">
            <v>0</v>
          </cell>
          <cell r="P372" t="e">
            <v>#VALUE!</v>
          </cell>
          <cell r="Q372" t="str">
            <v>BIGDIFF</v>
          </cell>
        </row>
        <row r="373">
          <cell r="N373">
            <v>19320</v>
          </cell>
          <cell r="O373">
            <v>689</v>
          </cell>
          <cell r="P373" t="e">
            <v>#VALUE!</v>
          </cell>
          <cell r="Q373" t="str">
            <v>BIGDIFF</v>
          </cell>
        </row>
        <row r="374">
          <cell r="N374">
            <v>19100</v>
          </cell>
          <cell r="O374" t="b">
            <v>0</v>
          </cell>
          <cell r="P374" t="e">
            <v>#VALUE!</v>
          </cell>
          <cell r="Q374" t="str">
            <v>BIGDIFF</v>
          </cell>
        </row>
        <row r="375">
          <cell r="N375">
            <v>20758</v>
          </cell>
          <cell r="O375" t="b">
            <v>0</v>
          </cell>
          <cell r="P375">
            <v>20021</v>
          </cell>
          <cell r="Q375" t="str">
            <v>BIGDIFF</v>
          </cell>
        </row>
        <row r="376">
          <cell r="N376">
            <v>22661</v>
          </cell>
          <cell r="O376" t="b">
            <v>0</v>
          </cell>
          <cell r="P376">
            <v>18381</v>
          </cell>
          <cell r="Q376" t="str">
            <v>BIGDIFF</v>
          </cell>
        </row>
        <row r="377">
          <cell r="N377">
            <v>16502</v>
          </cell>
          <cell r="O377" t="b">
            <v>0</v>
          </cell>
          <cell r="P377" t="e">
            <v>#VALUE!</v>
          </cell>
          <cell r="Q377" t="str">
            <v>BIGDIFF</v>
          </cell>
        </row>
        <row r="378">
          <cell r="N378">
            <v>19064</v>
          </cell>
          <cell r="O378" t="b">
            <v>0</v>
          </cell>
          <cell r="P378" t="e">
            <v>#VALUE!</v>
          </cell>
          <cell r="Q378" t="str">
            <v>BIGDIFF</v>
          </cell>
        </row>
        <row r="379">
          <cell r="N379">
            <v>22511</v>
          </cell>
          <cell r="O379" t="b">
            <v>0</v>
          </cell>
          <cell r="P379" t="e">
            <v>#VALUE!</v>
          </cell>
          <cell r="Q379" t="str">
            <v>BIGDIFF</v>
          </cell>
        </row>
        <row r="380">
          <cell r="N380">
            <v>18944</v>
          </cell>
          <cell r="O380">
            <v>5737</v>
          </cell>
          <cell r="P380" t="e">
            <v>#VALUE!</v>
          </cell>
          <cell r="Q380" t="str">
            <v>BIGDIFF</v>
          </cell>
        </row>
        <row r="381">
          <cell r="N381">
            <v>18273</v>
          </cell>
          <cell r="O381" t="b">
            <v>0</v>
          </cell>
          <cell r="P381" t="e">
            <v>#VALUE!</v>
          </cell>
          <cell r="Q381" t="str">
            <v>BIGDIFF</v>
          </cell>
        </row>
        <row r="382">
          <cell r="N382">
            <v>29472</v>
          </cell>
          <cell r="O382" t="b">
            <v>0</v>
          </cell>
          <cell r="P382">
            <v>18004</v>
          </cell>
          <cell r="Q382" t="str">
            <v>BIGDIFF</v>
          </cell>
        </row>
        <row r="383">
          <cell r="N383">
            <v>21178</v>
          </cell>
          <cell r="O383" t="b">
            <v>0</v>
          </cell>
          <cell r="P383" t="e">
            <v>#VALUE!</v>
          </cell>
          <cell r="Q383" t="str">
            <v>BIGDIFF</v>
          </cell>
        </row>
        <row r="384">
          <cell r="N384">
            <v>13541</v>
          </cell>
          <cell r="O384">
            <v>1792</v>
          </cell>
          <cell r="P384">
            <v>11213</v>
          </cell>
          <cell r="Q384" t="str">
            <v>BIGDIFF</v>
          </cell>
        </row>
        <row r="385">
          <cell r="N385">
            <v>14127</v>
          </cell>
          <cell r="O385" t="b">
            <v>0</v>
          </cell>
          <cell r="P385">
            <v>13917</v>
          </cell>
          <cell r="Q385" t="str">
            <v>BIGDIFF</v>
          </cell>
        </row>
        <row r="386">
          <cell r="N386">
            <v>14565</v>
          </cell>
          <cell r="O386" t="b">
            <v>0</v>
          </cell>
          <cell r="P386" t="e">
            <v>#VALUE!</v>
          </cell>
          <cell r="Q386" t="str">
            <v>BIGDIFF</v>
          </cell>
        </row>
        <row r="387">
          <cell r="N387">
            <v>24393</v>
          </cell>
          <cell r="O387" t="b">
            <v>0</v>
          </cell>
          <cell r="P387" t="e">
            <v>#VALUE!</v>
          </cell>
          <cell r="Q387" t="str">
            <v>BIGDIFF</v>
          </cell>
        </row>
        <row r="388">
          <cell r="N388">
            <v>20318</v>
          </cell>
          <cell r="O388" t="b">
            <v>0</v>
          </cell>
          <cell r="P388">
            <v>20670</v>
          </cell>
          <cell r="Q388" t="str">
            <v>BIGDIFF</v>
          </cell>
        </row>
        <row r="389">
          <cell r="N389">
            <v>26553</v>
          </cell>
          <cell r="O389" t="b">
            <v>0</v>
          </cell>
          <cell r="P389" t="e">
            <v>#VALUE!</v>
          </cell>
          <cell r="Q389" t="str">
            <v>BIGDIFF</v>
          </cell>
        </row>
        <row r="390">
          <cell r="N390">
            <v>19588</v>
          </cell>
          <cell r="O390">
            <v>804</v>
          </cell>
          <cell r="P390">
            <v>21690</v>
          </cell>
          <cell r="Q390" t="str">
            <v>BIGDIFF</v>
          </cell>
        </row>
        <row r="391">
          <cell r="N391">
            <v>13038</v>
          </cell>
          <cell r="O391">
            <v>905</v>
          </cell>
          <cell r="P391">
            <v>16786</v>
          </cell>
          <cell r="Q391" t="str">
            <v>BIGDIFF</v>
          </cell>
        </row>
        <row r="392">
          <cell r="N392">
            <v>23093</v>
          </cell>
          <cell r="O392">
            <v>1461</v>
          </cell>
          <cell r="P392" t="e">
            <v>#VALUE!</v>
          </cell>
          <cell r="Q392" t="str">
            <v>BIGDIFF</v>
          </cell>
        </row>
        <row r="393">
          <cell r="N393">
            <v>17351</v>
          </cell>
          <cell r="O393">
            <v>3663</v>
          </cell>
          <cell r="P393">
            <v>17662</v>
          </cell>
          <cell r="Q393" t="str">
            <v>BIGDIFF</v>
          </cell>
        </row>
        <row r="394">
          <cell r="N394">
            <v>32159</v>
          </cell>
          <cell r="O394">
            <v>4171</v>
          </cell>
          <cell r="P394" t="e">
            <v>#VALUE!</v>
          </cell>
          <cell r="Q394" t="str">
            <v>BIGDIFF</v>
          </cell>
        </row>
        <row r="395">
          <cell r="N395">
            <v>27330</v>
          </cell>
          <cell r="O395" t="b">
            <v>0</v>
          </cell>
          <cell r="P395" t="e">
            <v>#VALUE!</v>
          </cell>
          <cell r="Q395" t="str">
            <v>BIGDIFF</v>
          </cell>
        </row>
        <row r="396">
          <cell r="N396">
            <v>31013</v>
          </cell>
          <cell r="O396">
            <v>293</v>
          </cell>
          <cell r="P396">
            <v>33313</v>
          </cell>
          <cell r="Q396" t="str">
            <v>BIGDIFF</v>
          </cell>
        </row>
        <row r="397">
          <cell r="N397">
            <v>21749</v>
          </cell>
          <cell r="O397">
            <v>628</v>
          </cell>
          <cell r="P397" t="e">
            <v>#VALUE!</v>
          </cell>
          <cell r="Q397" t="str">
            <v>BIGDIFF</v>
          </cell>
        </row>
        <row r="398">
          <cell r="N398">
            <v>25770</v>
          </cell>
          <cell r="O398" t="b">
            <v>0</v>
          </cell>
          <cell r="P398">
            <v>17695</v>
          </cell>
          <cell r="Q398">
            <v>1422</v>
          </cell>
        </row>
        <row r="399">
          <cell r="N399">
            <v>17937</v>
          </cell>
          <cell r="O399" t="b">
            <v>0</v>
          </cell>
          <cell r="P399">
            <v>20759</v>
          </cell>
          <cell r="Q399" t="str">
            <v>BIGDIFF</v>
          </cell>
        </row>
        <row r="400">
          <cell r="N400">
            <v>14350</v>
          </cell>
          <cell r="O400" t="b">
            <v>0</v>
          </cell>
          <cell r="P400">
            <v>19371</v>
          </cell>
          <cell r="Q400" t="str">
            <v>BIGDIFF</v>
          </cell>
        </row>
        <row r="401">
          <cell r="N401">
            <v>29777</v>
          </cell>
          <cell r="O401">
            <v>1826</v>
          </cell>
          <cell r="P401">
            <v>30248</v>
          </cell>
          <cell r="Q401" t="str">
            <v>BIGDIFF</v>
          </cell>
        </row>
        <row r="402">
          <cell r="N402">
            <v>25754</v>
          </cell>
          <cell r="O402" t="b">
            <v>0</v>
          </cell>
          <cell r="P402" t="e">
            <v>#VALUE!</v>
          </cell>
          <cell r="Q402" t="str">
            <v>BIGDIFF</v>
          </cell>
        </row>
        <row r="403">
          <cell r="N403">
            <v>11969</v>
          </cell>
          <cell r="O403" t="b">
            <v>0</v>
          </cell>
          <cell r="P403">
            <v>13040</v>
          </cell>
          <cell r="Q403" t="str">
            <v>BIGDIFF</v>
          </cell>
        </row>
        <row r="404">
          <cell r="N404">
            <v>11596</v>
          </cell>
          <cell r="O404" t="b">
            <v>0</v>
          </cell>
          <cell r="P404" t="e">
            <v>#VALUE!</v>
          </cell>
          <cell r="Q404" t="str">
            <v>BIGDIFF</v>
          </cell>
        </row>
        <row r="405">
          <cell r="N405">
            <v>28889</v>
          </cell>
          <cell r="O405">
            <v>2712</v>
          </cell>
          <cell r="P405">
            <v>32506</v>
          </cell>
          <cell r="Q405" t="str">
            <v>BIGDIFF</v>
          </cell>
        </row>
        <row r="406">
          <cell r="N406">
            <v>15527</v>
          </cell>
          <cell r="O406" t="b">
            <v>0</v>
          </cell>
          <cell r="P406">
            <v>14982</v>
          </cell>
          <cell r="Q406" t="str">
            <v>BIGDIFF</v>
          </cell>
        </row>
        <row r="407">
          <cell r="N407">
            <v>12542</v>
          </cell>
          <cell r="O407" t="b">
            <v>0</v>
          </cell>
          <cell r="P407" t="e">
            <v>#VALUE!</v>
          </cell>
          <cell r="Q407" t="str">
            <v>BIGDIFF</v>
          </cell>
        </row>
        <row r="408">
          <cell r="N408">
            <v>19522</v>
          </cell>
          <cell r="O408">
            <v>741</v>
          </cell>
          <cell r="P408">
            <v>24472</v>
          </cell>
          <cell r="Q408" t="str">
            <v>BIGDIFF</v>
          </cell>
        </row>
        <row r="409">
          <cell r="N409">
            <v>16140</v>
          </cell>
          <cell r="O409">
            <v>1706</v>
          </cell>
          <cell r="P409" t="e">
            <v>#VALUE!</v>
          </cell>
          <cell r="Q409" t="str">
            <v>BIGDIFF</v>
          </cell>
        </row>
        <row r="410">
          <cell r="N410">
            <v>17985</v>
          </cell>
          <cell r="O410">
            <v>700</v>
          </cell>
          <cell r="P410" t="e">
            <v>#VALUE!</v>
          </cell>
          <cell r="Q410" t="str">
            <v>BIGDIFF</v>
          </cell>
        </row>
        <row r="411">
          <cell r="N411">
            <v>35261</v>
          </cell>
          <cell r="O411">
            <v>2467</v>
          </cell>
          <cell r="P411" t="e">
            <v>#VALUE!</v>
          </cell>
          <cell r="Q411" t="str">
            <v>BIGDIFF</v>
          </cell>
        </row>
        <row r="412">
          <cell r="N412">
            <v>28584</v>
          </cell>
          <cell r="O412">
            <v>1096</v>
          </cell>
          <cell r="P412" t="e">
            <v>#VALUE!</v>
          </cell>
          <cell r="Q412" t="str">
            <v>BIGDIFF</v>
          </cell>
        </row>
        <row r="413">
          <cell r="N413">
            <v>33338</v>
          </cell>
          <cell r="O413" t="b">
            <v>0</v>
          </cell>
          <cell r="P413">
            <v>36009</v>
          </cell>
          <cell r="Q413" t="str">
            <v>BIGDIFF</v>
          </cell>
        </row>
        <row r="414">
          <cell r="N414">
            <v>14605</v>
          </cell>
          <cell r="O414">
            <v>2801</v>
          </cell>
          <cell r="P414">
            <v>14162</v>
          </cell>
          <cell r="Q414">
            <v>1681</v>
          </cell>
        </row>
        <row r="415">
          <cell r="N415">
            <v>17248</v>
          </cell>
          <cell r="O415" t="b">
            <v>0</v>
          </cell>
          <cell r="P415">
            <v>12780</v>
          </cell>
          <cell r="Q415" t="str">
            <v>BIGDIFF</v>
          </cell>
        </row>
        <row r="416">
          <cell r="N416">
            <v>27679</v>
          </cell>
          <cell r="O416" t="b">
            <v>0</v>
          </cell>
          <cell r="P416" t="e">
            <v>#VALUE!</v>
          </cell>
          <cell r="Q416" t="str">
            <v>BIGDIFF</v>
          </cell>
        </row>
        <row r="417">
          <cell r="N417">
            <v>18633</v>
          </cell>
          <cell r="O417" t="b">
            <v>0</v>
          </cell>
          <cell r="P417">
            <v>19275</v>
          </cell>
          <cell r="Q417" t="str">
            <v>BIGDIFF</v>
          </cell>
        </row>
        <row r="418">
          <cell r="N418">
            <v>24447</v>
          </cell>
          <cell r="O418">
            <v>1115</v>
          </cell>
          <cell r="P418" t="e">
            <v>#VALUE!</v>
          </cell>
          <cell r="Q418" t="str">
            <v>BIGDIFF</v>
          </cell>
        </row>
        <row r="419">
          <cell r="N419">
            <v>29092</v>
          </cell>
          <cell r="O419">
            <v>4410</v>
          </cell>
          <cell r="P419" t="e">
            <v>#VALUE!</v>
          </cell>
          <cell r="Q419" t="str">
            <v>BIGDIFF</v>
          </cell>
        </row>
        <row r="420">
          <cell r="N420">
            <v>28302</v>
          </cell>
          <cell r="O420">
            <v>1067</v>
          </cell>
          <cell r="P420">
            <v>31573</v>
          </cell>
          <cell r="Q420" t="str">
            <v>BIGDIFF</v>
          </cell>
        </row>
        <row r="421">
          <cell r="N421">
            <v>26466</v>
          </cell>
          <cell r="O421" t="b">
            <v>0</v>
          </cell>
          <cell r="P421">
            <v>28120</v>
          </cell>
          <cell r="Q421">
            <v>855</v>
          </cell>
        </row>
        <row r="422">
          <cell r="N422">
            <v>23058</v>
          </cell>
          <cell r="O422">
            <v>3090</v>
          </cell>
          <cell r="P422">
            <v>21481</v>
          </cell>
          <cell r="Q422">
            <v>590</v>
          </cell>
        </row>
        <row r="423">
          <cell r="N423">
            <v>21570</v>
          </cell>
          <cell r="O423" t="b">
            <v>0</v>
          </cell>
          <cell r="P423">
            <v>21882</v>
          </cell>
          <cell r="Q423" t="str">
            <v>BIGDIFF</v>
          </cell>
        </row>
        <row r="424">
          <cell r="N424">
            <v>14763</v>
          </cell>
          <cell r="O424" t="b">
            <v>0</v>
          </cell>
          <cell r="P424">
            <v>14548</v>
          </cell>
          <cell r="Q424" t="str">
            <v>BIGDIFF</v>
          </cell>
        </row>
        <row r="425">
          <cell r="N425">
            <v>16745</v>
          </cell>
          <cell r="O425" t="b">
            <v>0</v>
          </cell>
          <cell r="P425" t="e">
            <v>#VALUE!</v>
          </cell>
          <cell r="Q425" t="str">
            <v>BIGDIFF</v>
          </cell>
        </row>
        <row r="426">
          <cell r="N426">
            <v>21749</v>
          </cell>
          <cell r="O426">
            <v>4748</v>
          </cell>
          <cell r="P426" t="e">
            <v>#VALUE!</v>
          </cell>
          <cell r="Q426" t="str">
            <v>BIGDIFF</v>
          </cell>
        </row>
        <row r="427">
          <cell r="N427">
            <v>24964</v>
          </cell>
          <cell r="O427" t="b">
            <v>0</v>
          </cell>
          <cell r="P427" t="e">
            <v>#VALUE!</v>
          </cell>
          <cell r="Q427" t="str">
            <v>BIGDIFF</v>
          </cell>
        </row>
        <row r="428">
          <cell r="N428">
            <v>17714</v>
          </cell>
          <cell r="O428" t="b">
            <v>0</v>
          </cell>
          <cell r="P428">
            <v>17249</v>
          </cell>
          <cell r="Q428" t="str">
            <v>BIGDIFF</v>
          </cell>
        </row>
        <row r="429">
          <cell r="N429">
            <v>22503</v>
          </cell>
          <cell r="O429">
            <v>3287</v>
          </cell>
          <cell r="P429">
            <v>22442</v>
          </cell>
          <cell r="Q429" t="str">
            <v>BIGDIFF</v>
          </cell>
        </row>
        <row r="430">
          <cell r="N430">
            <v>22975</v>
          </cell>
          <cell r="O430" t="b">
            <v>0</v>
          </cell>
          <cell r="P430">
            <v>23043</v>
          </cell>
          <cell r="Q430" t="str">
            <v>BIGDIFF</v>
          </cell>
        </row>
        <row r="431">
          <cell r="N431">
            <v>21798</v>
          </cell>
          <cell r="O431" t="b">
            <v>0</v>
          </cell>
          <cell r="P431" t="e">
            <v>#VALUE!</v>
          </cell>
          <cell r="Q431" t="str">
            <v>BIGDIFF</v>
          </cell>
        </row>
        <row r="432">
          <cell r="N432">
            <v>25792</v>
          </cell>
          <cell r="O432">
            <v>5461</v>
          </cell>
          <cell r="P432">
            <v>24810</v>
          </cell>
          <cell r="Q432" t="str">
            <v>BIGDIFF</v>
          </cell>
        </row>
        <row r="433">
          <cell r="N433">
            <v>17036</v>
          </cell>
          <cell r="O433">
            <v>372</v>
          </cell>
          <cell r="P433">
            <v>16357</v>
          </cell>
          <cell r="Q433" t="str">
            <v>BIGDIFF</v>
          </cell>
        </row>
        <row r="434">
          <cell r="N434" t="e">
            <v>#VALUE!</v>
          </cell>
          <cell r="O434" t="b">
            <v>0</v>
          </cell>
          <cell r="P434">
            <v>18301</v>
          </cell>
          <cell r="Q434" t="str">
            <v>BIGDIFF</v>
          </cell>
        </row>
        <row r="435">
          <cell r="N435">
            <v>10740</v>
          </cell>
          <cell r="O435">
            <v>781</v>
          </cell>
          <cell r="P435">
            <v>9798</v>
          </cell>
          <cell r="Q435" t="str">
            <v>BIGDIFF</v>
          </cell>
        </row>
        <row r="436">
          <cell r="N436">
            <v>17355</v>
          </cell>
          <cell r="O436" t="b">
            <v>0</v>
          </cell>
          <cell r="P436" t="e">
            <v>#VALUE!</v>
          </cell>
          <cell r="Q436" t="str">
            <v>BIGDIFF</v>
          </cell>
        </row>
        <row r="437">
          <cell r="N437">
            <v>17303</v>
          </cell>
          <cell r="O437" t="b">
            <v>0</v>
          </cell>
          <cell r="P437" t="e">
            <v>#VALUE!</v>
          </cell>
          <cell r="Q437" t="str">
            <v>BIGDIFF</v>
          </cell>
        </row>
        <row r="438">
          <cell r="N438">
            <v>21876</v>
          </cell>
          <cell r="O438">
            <v>1826</v>
          </cell>
          <cell r="P438" t="e">
            <v>#VALUE!</v>
          </cell>
          <cell r="Q438" t="str">
            <v>BIGDIFF</v>
          </cell>
        </row>
        <row r="439">
          <cell r="N439">
            <v>20145</v>
          </cell>
          <cell r="O439">
            <v>1174</v>
          </cell>
          <cell r="P439">
            <v>19062</v>
          </cell>
          <cell r="Q439" t="str">
            <v>BIGDIFF</v>
          </cell>
        </row>
        <row r="440">
          <cell r="N440">
            <v>31650</v>
          </cell>
          <cell r="O440">
            <v>6840</v>
          </cell>
          <cell r="P440">
            <v>18825</v>
          </cell>
          <cell r="Q440" t="str">
            <v>BIGDIFF</v>
          </cell>
        </row>
        <row r="441">
          <cell r="N441">
            <v>24164</v>
          </cell>
          <cell r="O441" t="b">
            <v>0</v>
          </cell>
          <cell r="P441">
            <v>24242</v>
          </cell>
          <cell r="Q441" t="str">
            <v>BIGDIFF</v>
          </cell>
        </row>
        <row r="442">
          <cell r="N442">
            <v>29966</v>
          </cell>
          <cell r="O442">
            <v>981</v>
          </cell>
          <cell r="P442" t="e">
            <v>#VALUE!</v>
          </cell>
          <cell r="Q442" t="str">
            <v>BIGDIFF</v>
          </cell>
        </row>
        <row r="443">
          <cell r="N443">
            <v>15208</v>
          </cell>
          <cell r="O443" t="b">
            <v>0</v>
          </cell>
          <cell r="P443" t="e">
            <v>#VALUE!</v>
          </cell>
          <cell r="Q443" t="str">
            <v>BIGDIFF</v>
          </cell>
        </row>
        <row r="444">
          <cell r="N444">
            <v>26293</v>
          </cell>
          <cell r="O444" t="b">
            <v>0</v>
          </cell>
          <cell r="P444">
            <v>21580</v>
          </cell>
          <cell r="Q444" t="str">
            <v>BIGDIFF</v>
          </cell>
        </row>
        <row r="445">
          <cell r="N445">
            <v>15291</v>
          </cell>
          <cell r="O445" t="b">
            <v>0</v>
          </cell>
          <cell r="P445">
            <v>17818</v>
          </cell>
          <cell r="Q445" t="str">
            <v>BIGDIFF</v>
          </cell>
        </row>
        <row r="446">
          <cell r="N446">
            <v>21102</v>
          </cell>
          <cell r="O446">
            <v>1036</v>
          </cell>
          <cell r="P446">
            <v>14061</v>
          </cell>
          <cell r="Q446" t="str">
            <v>BIGDIFF</v>
          </cell>
        </row>
        <row r="447">
          <cell r="N447">
            <v>18592</v>
          </cell>
          <cell r="O447" t="b">
            <v>0</v>
          </cell>
          <cell r="P447" t="e">
            <v>#VALUE!</v>
          </cell>
          <cell r="Q447" t="str">
            <v>BIGDIFF</v>
          </cell>
        </row>
        <row r="448">
          <cell r="N448">
            <v>14218</v>
          </cell>
          <cell r="O448" t="b">
            <v>0</v>
          </cell>
          <cell r="P448">
            <v>13852</v>
          </cell>
          <cell r="Q448" t="str">
            <v>BIGDIFF</v>
          </cell>
        </row>
        <row r="449">
          <cell r="N449">
            <v>19743</v>
          </cell>
          <cell r="O449" t="b">
            <v>0</v>
          </cell>
          <cell r="P449">
            <v>13918</v>
          </cell>
          <cell r="Q449" t="str">
            <v>BIGDIFF</v>
          </cell>
        </row>
        <row r="450">
          <cell r="N450">
            <v>36571</v>
          </cell>
          <cell r="O450">
            <v>2670</v>
          </cell>
          <cell r="P450">
            <v>34336</v>
          </cell>
          <cell r="Q450" t="str">
            <v>BIGDIFF</v>
          </cell>
        </row>
        <row r="451">
          <cell r="N451">
            <v>22664</v>
          </cell>
          <cell r="O451">
            <v>9409</v>
          </cell>
          <cell r="P451" t="e">
            <v>#VALUE!</v>
          </cell>
          <cell r="Q451" t="str">
            <v>BIGDIFF</v>
          </cell>
        </row>
        <row r="452">
          <cell r="N452">
            <v>28889</v>
          </cell>
          <cell r="O452">
            <v>3440</v>
          </cell>
          <cell r="P452">
            <v>28556</v>
          </cell>
          <cell r="Q452" t="str">
            <v>BIGDIFF</v>
          </cell>
        </row>
        <row r="453">
          <cell r="N453">
            <v>17695</v>
          </cell>
          <cell r="O453">
            <v>6447</v>
          </cell>
          <cell r="P453">
            <v>17319</v>
          </cell>
          <cell r="Q453" t="str">
            <v>BIGDIFF</v>
          </cell>
        </row>
        <row r="454">
          <cell r="N454" t="e">
            <v>#VALUE!</v>
          </cell>
          <cell r="O454" t="b">
            <v>0</v>
          </cell>
          <cell r="P454" t="e">
            <v>#VALUE!</v>
          </cell>
          <cell r="Q454" t="str">
            <v>BIGDIFF</v>
          </cell>
        </row>
        <row r="455">
          <cell r="N455">
            <v>17326</v>
          </cell>
          <cell r="O455" t="b">
            <v>0</v>
          </cell>
          <cell r="P455" t="e">
            <v>#VALUE!</v>
          </cell>
          <cell r="Q455" t="str">
            <v>BIGDIFF</v>
          </cell>
        </row>
        <row r="456">
          <cell r="N456">
            <v>14105</v>
          </cell>
          <cell r="O456">
            <v>1144</v>
          </cell>
          <cell r="P456" t="e">
            <v>#VALUE!</v>
          </cell>
          <cell r="Q456" t="str">
            <v>BIGDIFF</v>
          </cell>
        </row>
        <row r="457">
          <cell r="N457">
            <v>9722</v>
          </cell>
          <cell r="O457" t="b">
            <v>0</v>
          </cell>
          <cell r="P457">
            <v>18224</v>
          </cell>
          <cell r="Q457">
            <v>256</v>
          </cell>
        </row>
        <row r="458">
          <cell r="N458">
            <v>22702</v>
          </cell>
          <cell r="O458" t="b">
            <v>0</v>
          </cell>
          <cell r="P458">
            <v>21765</v>
          </cell>
          <cell r="Q458">
            <v>951</v>
          </cell>
        </row>
        <row r="459">
          <cell r="N459">
            <v>15716</v>
          </cell>
          <cell r="O459" t="b">
            <v>0</v>
          </cell>
          <cell r="P459" t="e">
            <v>#VALUE!</v>
          </cell>
          <cell r="Q459" t="str">
            <v>BIGDIFF</v>
          </cell>
        </row>
        <row r="460">
          <cell r="N460">
            <v>19005</v>
          </cell>
          <cell r="O460" t="b">
            <v>0</v>
          </cell>
          <cell r="P460">
            <v>20437</v>
          </cell>
          <cell r="Q460" t="str">
            <v>BIGDIFF</v>
          </cell>
        </row>
        <row r="461">
          <cell r="N461">
            <v>14487</v>
          </cell>
          <cell r="O461" t="b">
            <v>0</v>
          </cell>
          <cell r="P461" t="e">
            <v>#VALUE!</v>
          </cell>
          <cell r="Q461" t="str">
            <v>BIGDIFF</v>
          </cell>
        </row>
        <row r="462">
          <cell r="N462">
            <v>12475</v>
          </cell>
          <cell r="O462" t="b">
            <v>0</v>
          </cell>
          <cell r="P462" t="e">
            <v>#VALUE!</v>
          </cell>
          <cell r="Q462" t="str">
            <v>BIGDIFF</v>
          </cell>
        </row>
        <row r="463">
          <cell r="N463">
            <v>16165</v>
          </cell>
          <cell r="O463" t="b">
            <v>0</v>
          </cell>
          <cell r="P463" t="e">
            <v>#VALUE!</v>
          </cell>
          <cell r="Q463" t="str">
            <v>BIGDIFF</v>
          </cell>
        </row>
        <row r="464">
          <cell r="N464">
            <v>19814</v>
          </cell>
          <cell r="O464" t="b">
            <v>0</v>
          </cell>
          <cell r="P464" t="e">
            <v>#VALUE!</v>
          </cell>
          <cell r="Q464" t="str">
            <v>BIGDIFF</v>
          </cell>
        </row>
        <row r="465">
          <cell r="N465">
            <v>14781</v>
          </cell>
          <cell r="O465">
            <v>4403</v>
          </cell>
          <cell r="P465" t="e">
            <v>#VALUE!</v>
          </cell>
          <cell r="Q465" t="str">
            <v>BIGDIFF</v>
          </cell>
        </row>
        <row r="466">
          <cell r="N466">
            <v>19444</v>
          </cell>
          <cell r="O466" t="b">
            <v>0</v>
          </cell>
          <cell r="P466" t="e">
            <v>#VALUE!</v>
          </cell>
          <cell r="Q466" t="str">
            <v>BIGDIFF</v>
          </cell>
        </row>
        <row r="467">
          <cell r="N467">
            <v>10849</v>
          </cell>
          <cell r="O467" t="b">
            <v>0</v>
          </cell>
          <cell r="P467" t="e">
            <v>#VALUE!</v>
          </cell>
          <cell r="Q467" t="str">
            <v>BIGDIFF</v>
          </cell>
        </row>
        <row r="468">
          <cell r="N468">
            <v>33618</v>
          </cell>
          <cell r="O468" t="b">
            <v>0</v>
          </cell>
          <cell r="P468" t="e">
            <v>#VALUE!</v>
          </cell>
          <cell r="Q468" t="str">
            <v>BIGDIFF</v>
          </cell>
        </row>
        <row r="469">
          <cell r="N469" t="e">
            <v>#VALUE!</v>
          </cell>
          <cell r="O469" t="b">
            <v>0</v>
          </cell>
          <cell r="P469" t="e">
            <v>#VALUE!</v>
          </cell>
          <cell r="Q469" t="str">
            <v>BIGDIFF</v>
          </cell>
        </row>
        <row r="470">
          <cell r="N470">
            <v>21611</v>
          </cell>
          <cell r="O470">
            <v>2417</v>
          </cell>
          <cell r="P470">
            <v>20907</v>
          </cell>
          <cell r="Q470" t="str">
            <v>BIGDIFF</v>
          </cell>
        </row>
        <row r="471">
          <cell r="N471">
            <v>15847</v>
          </cell>
          <cell r="O471">
            <v>1125</v>
          </cell>
          <cell r="P471" t="e">
            <v>#VALUE!</v>
          </cell>
          <cell r="Q471" t="str">
            <v>BIGDIFF</v>
          </cell>
        </row>
        <row r="472">
          <cell r="N472">
            <v>33083</v>
          </cell>
          <cell r="O472" t="b">
            <v>0</v>
          </cell>
          <cell r="P472">
            <v>31176</v>
          </cell>
          <cell r="Q472">
            <v>283</v>
          </cell>
        </row>
        <row r="473">
          <cell r="N473">
            <v>18473</v>
          </cell>
          <cell r="O473">
            <v>586</v>
          </cell>
          <cell r="P473" t="e">
            <v>#VALUE!</v>
          </cell>
          <cell r="Q473" t="str">
            <v>BIGDIFF</v>
          </cell>
        </row>
        <row r="474">
          <cell r="N474">
            <v>14797</v>
          </cell>
          <cell r="O474" t="b">
            <v>0</v>
          </cell>
          <cell r="P474" t="e">
            <v>#VALUE!</v>
          </cell>
          <cell r="Q474" t="str">
            <v>BIGDIFF</v>
          </cell>
        </row>
        <row r="475">
          <cell r="N475">
            <v>24618</v>
          </cell>
          <cell r="O475">
            <v>1450</v>
          </cell>
          <cell r="P475">
            <v>18601</v>
          </cell>
          <cell r="Q475" t="str">
            <v>BIGDIFF</v>
          </cell>
        </row>
        <row r="476">
          <cell r="N476">
            <v>13563</v>
          </cell>
          <cell r="O476">
            <v>1066</v>
          </cell>
          <cell r="P476">
            <v>16794</v>
          </cell>
          <cell r="Q476">
            <v>111</v>
          </cell>
        </row>
        <row r="477">
          <cell r="N477">
            <v>27040</v>
          </cell>
          <cell r="O477">
            <v>1131</v>
          </cell>
          <cell r="P477" t="e">
            <v>#VALUE!</v>
          </cell>
          <cell r="Q477" t="str">
            <v>BIGDIFF</v>
          </cell>
        </row>
        <row r="478">
          <cell r="N478">
            <v>14153</v>
          </cell>
          <cell r="O478" t="b">
            <v>0</v>
          </cell>
          <cell r="P478" t="e">
            <v>#VALUE!</v>
          </cell>
          <cell r="Q478" t="str">
            <v>BIGDIFF</v>
          </cell>
        </row>
        <row r="479">
          <cell r="N479">
            <v>23607</v>
          </cell>
          <cell r="O479" t="b">
            <v>0</v>
          </cell>
          <cell r="P479">
            <v>19617</v>
          </cell>
          <cell r="Q479">
            <v>759</v>
          </cell>
        </row>
        <row r="480">
          <cell r="N480">
            <v>17538</v>
          </cell>
          <cell r="O480">
            <v>2603</v>
          </cell>
          <cell r="P480" t="e">
            <v>#VALUE!</v>
          </cell>
          <cell r="Q480" t="str">
            <v>BIGDIFF</v>
          </cell>
        </row>
        <row r="481">
          <cell r="N481">
            <v>9083</v>
          </cell>
          <cell r="O481" t="b">
            <v>0</v>
          </cell>
          <cell r="P481">
            <v>12636</v>
          </cell>
          <cell r="Q481">
            <v>506</v>
          </cell>
        </row>
        <row r="482">
          <cell r="N482">
            <v>18246</v>
          </cell>
          <cell r="O482">
            <v>2566</v>
          </cell>
          <cell r="P482">
            <v>17255</v>
          </cell>
          <cell r="Q482" t="str">
            <v>BIGDIFF</v>
          </cell>
        </row>
        <row r="483">
          <cell r="N483">
            <v>27304</v>
          </cell>
          <cell r="O483">
            <v>3032</v>
          </cell>
          <cell r="P483">
            <v>28638</v>
          </cell>
          <cell r="Q483" t="str">
            <v>BIGDIFF</v>
          </cell>
        </row>
        <row r="484">
          <cell r="N484">
            <v>27769</v>
          </cell>
          <cell r="O484">
            <v>1614</v>
          </cell>
          <cell r="P484">
            <v>25891</v>
          </cell>
          <cell r="Q484" t="str">
            <v>BIGDIFF</v>
          </cell>
        </row>
        <row r="485">
          <cell r="N485">
            <v>13689</v>
          </cell>
          <cell r="O485">
            <v>365</v>
          </cell>
          <cell r="P485" t="e">
            <v>#VALUE!</v>
          </cell>
          <cell r="Q485" t="str">
            <v>BIGDIFF</v>
          </cell>
        </row>
        <row r="486">
          <cell r="N486" t="e">
            <v>#VALUE!</v>
          </cell>
          <cell r="O486" t="b">
            <v>0</v>
          </cell>
          <cell r="P486">
            <v>12949</v>
          </cell>
          <cell r="Q486" t="str">
            <v>BIGDIFF</v>
          </cell>
        </row>
        <row r="487">
          <cell r="N487">
            <v>18513</v>
          </cell>
          <cell r="O487" t="b">
            <v>0</v>
          </cell>
          <cell r="P487" t="e">
            <v>#VALUE!</v>
          </cell>
          <cell r="Q487" t="str">
            <v>BIGDIFF</v>
          </cell>
        </row>
        <row r="488">
          <cell r="N488">
            <v>18858</v>
          </cell>
          <cell r="O488" t="b">
            <v>0</v>
          </cell>
          <cell r="P488">
            <v>17537</v>
          </cell>
          <cell r="Q488" t="str">
            <v>BIGDIFF</v>
          </cell>
        </row>
        <row r="489">
          <cell r="N489" t="e">
            <v>#VALUE!</v>
          </cell>
          <cell r="O489">
            <v>3287</v>
          </cell>
          <cell r="P489" t="e">
            <v>#VALUE!</v>
          </cell>
          <cell r="Q489" t="str">
            <v>BIGDIFF</v>
          </cell>
        </row>
        <row r="490">
          <cell r="N490">
            <v>40850</v>
          </cell>
          <cell r="O490">
            <v>1374</v>
          </cell>
          <cell r="P490">
            <v>39405</v>
          </cell>
          <cell r="Q490" t="str">
            <v>BIGDIFF</v>
          </cell>
        </row>
        <row r="491">
          <cell r="N491">
            <v>21281</v>
          </cell>
          <cell r="O491">
            <v>3901</v>
          </cell>
          <cell r="P491">
            <v>22273</v>
          </cell>
          <cell r="Q491" t="str">
            <v>BIGDIFF</v>
          </cell>
        </row>
        <row r="492">
          <cell r="N492">
            <v>16766</v>
          </cell>
          <cell r="O492" t="b">
            <v>0</v>
          </cell>
          <cell r="P492" t="e">
            <v>#VALUE!</v>
          </cell>
          <cell r="Q492" t="str">
            <v>BIGDIFF</v>
          </cell>
        </row>
        <row r="493">
          <cell r="N493">
            <v>38733</v>
          </cell>
          <cell r="O493">
            <v>1301</v>
          </cell>
          <cell r="P493" t="e">
            <v>#VALUE!</v>
          </cell>
          <cell r="Q493" t="str">
            <v>BIGDIFF</v>
          </cell>
        </row>
        <row r="494">
          <cell r="N494">
            <v>12282</v>
          </cell>
          <cell r="O494">
            <v>122</v>
          </cell>
          <cell r="P494">
            <v>14141</v>
          </cell>
          <cell r="Q494" t="str">
            <v>BIGDIFF</v>
          </cell>
        </row>
        <row r="495">
          <cell r="N495">
            <v>28516</v>
          </cell>
          <cell r="O495">
            <v>1707</v>
          </cell>
          <cell r="P495">
            <v>26870</v>
          </cell>
          <cell r="Q495" t="str">
            <v>BIGDIFF</v>
          </cell>
        </row>
        <row r="496">
          <cell r="N496">
            <v>12626</v>
          </cell>
          <cell r="O496">
            <v>1827</v>
          </cell>
          <cell r="P496" t="e">
            <v>#VALUE!</v>
          </cell>
          <cell r="Q496" t="str">
            <v>BIGDIFF</v>
          </cell>
        </row>
        <row r="497">
          <cell r="N497">
            <v>19798</v>
          </cell>
          <cell r="O497">
            <v>2985</v>
          </cell>
          <cell r="P497">
            <v>14231</v>
          </cell>
          <cell r="Q497">
            <v>2</v>
          </cell>
        </row>
        <row r="498">
          <cell r="N498">
            <v>14809</v>
          </cell>
          <cell r="O498" t="b">
            <v>0</v>
          </cell>
          <cell r="P498" t="e">
            <v>#VALUE!</v>
          </cell>
          <cell r="Q498" t="str">
            <v>BIGDIFF</v>
          </cell>
        </row>
        <row r="499">
          <cell r="N499">
            <v>29978</v>
          </cell>
          <cell r="O499" t="b">
            <v>0</v>
          </cell>
          <cell r="P499">
            <v>31333</v>
          </cell>
          <cell r="Q499" t="str">
            <v>BIGDIFF</v>
          </cell>
        </row>
        <row r="500">
          <cell r="N500">
            <v>18814</v>
          </cell>
          <cell r="O500" t="b">
            <v>0</v>
          </cell>
          <cell r="P500">
            <v>15928</v>
          </cell>
          <cell r="Q500" t="str">
            <v>BIGDIFF</v>
          </cell>
        </row>
        <row r="501">
          <cell r="N501">
            <v>32309</v>
          </cell>
          <cell r="O501">
            <v>1759</v>
          </cell>
          <cell r="P501">
            <v>31013</v>
          </cell>
          <cell r="Q501">
            <v>72</v>
          </cell>
        </row>
        <row r="502">
          <cell r="N502">
            <v>18400</v>
          </cell>
          <cell r="O502" t="b">
            <v>0</v>
          </cell>
          <cell r="P502">
            <v>15463</v>
          </cell>
          <cell r="Q502">
            <v>1582</v>
          </cell>
        </row>
        <row r="503">
          <cell r="N503">
            <v>23631</v>
          </cell>
          <cell r="O503" t="b">
            <v>0</v>
          </cell>
          <cell r="P503">
            <v>17520</v>
          </cell>
          <cell r="Q503" t="str">
            <v>BIGDIFF</v>
          </cell>
        </row>
        <row r="504">
          <cell r="N504">
            <v>24419</v>
          </cell>
          <cell r="O504" t="b">
            <v>0</v>
          </cell>
          <cell r="P504" t="e">
            <v>#VALUE!</v>
          </cell>
          <cell r="Q504" t="str">
            <v>BIGDIFF</v>
          </cell>
        </row>
        <row r="505">
          <cell r="N505">
            <v>15291</v>
          </cell>
          <cell r="O505">
            <v>1302</v>
          </cell>
          <cell r="P505">
            <v>12671</v>
          </cell>
          <cell r="Q505" t="str">
            <v>BIGDIFF</v>
          </cell>
        </row>
        <row r="506">
          <cell r="N506">
            <v>12577</v>
          </cell>
          <cell r="O506" t="b">
            <v>0</v>
          </cell>
          <cell r="P506" t="e">
            <v>#VALUE!</v>
          </cell>
          <cell r="Q506" t="str">
            <v>BIGDIFF</v>
          </cell>
        </row>
        <row r="507">
          <cell r="N507">
            <v>33733</v>
          </cell>
          <cell r="O507">
            <v>2990</v>
          </cell>
          <cell r="P507">
            <v>34516</v>
          </cell>
          <cell r="Q507" t="str">
            <v>BIGDIFF</v>
          </cell>
        </row>
        <row r="508">
          <cell r="N508">
            <v>15014</v>
          </cell>
          <cell r="O508" t="b">
            <v>0</v>
          </cell>
          <cell r="P508">
            <v>16538</v>
          </cell>
          <cell r="Q508" t="str">
            <v>BIGDIFF</v>
          </cell>
        </row>
        <row r="509">
          <cell r="N509">
            <v>28678</v>
          </cell>
          <cell r="O509" t="b">
            <v>0</v>
          </cell>
          <cell r="P509">
            <v>31760</v>
          </cell>
          <cell r="Q509" t="str">
            <v>BIGDIFF</v>
          </cell>
        </row>
        <row r="510">
          <cell r="N510">
            <v>14917</v>
          </cell>
          <cell r="O510">
            <v>2148</v>
          </cell>
          <cell r="P510" t="e">
            <v>#VALUE!</v>
          </cell>
          <cell r="Q510" t="str">
            <v>BIGDIFF</v>
          </cell>
        </row>
        <row r="511">
          <cell r="N511">
            <v>11815</v>
          </cell>
          <cell r="O511" t="b">
            <v>0</v>
          </cell>
          <cell r="P511" t="e">
            <v>#VALUE!</v>
          </cell>
          <cell r="Q511" t="str">
            <v>BIGDIFF</v>
          </cell>
        </row>
        <row r="512">
          <cell r="N512">
            <v>21519</v>
          </cell>
          <cell r="O512" t="b">
            <v>0</v>
          </cell>
          <cell r="P512">
            <v>22263</v>
          </cell>
          <cell r="Q512">
            <v>761</v>
          </cell>
        </row>
        <row r="513">
          <cell r="N513">
            <v>30979</v>
          </cell>
          <cell r="O513">
            <v>1193</v>
          </cell>
          <cell r="P513">
            <v>32309</v>
          </cell>
          <cell r="Q513">
            <v>429</v>
          </cell>
        </row>
        <row r="514">
          <cell r="N514">
            <v>29123</v>
          </cell>
          <cell r="O514">
            <v>4018</v>
          </cell>
          <cell r="P514">
            <v>31199</v>
          </cell>
          <cell r="Q514" t="str">
            <v>BIGDIFF</v>
          </cell>
        </row>
        <row r="515">
          <cell r="N515">
            <v>18990</v>
          </cell>
          <cell r="O515">
            <v>2922</v>
          </cell>
          <cell r="P515" t="e">
            <v>#VALUE!</v>
          </cell>
          <cell r="Q515" t="str">
            <v>BIGDIFF</v>
          </cell>
        </row>
        <row r="516">
          <cell r="N516">
            <v>24232</v>
          </cell>
          <cell r="O516">
            <v>3997</v>
          </cell>
          <cell r="P516">
            <v>18521</v>
          </cell>
          <cell r="Q516" t="str">
            <v>BIGDIFF</v>
          </cell>
        </row>
        <row r="517">
          <cell r="N517">
            <v>27410</v>
          </cell>
          <cell r="O517">
            <v>4453</v>
          </cell>
          <cell r="P517">
            <v>33889</v>
          </cell>
          <cell r="Q517" t="str">
            <v>BIGDIFF</v>
          </cell>
        </row>
        <row r="518">
          <cell r="N518">
            <v>14917</v>
          </cell>
          <cell r="O518" t="b">
            <v>0</v>
          </cell>
          <cell r="P518" t="e">
            <v>#VALUE!</v>
          </cell>
          <cell r="Q518" t="str">
            <v>BIGDIFF</v>
          </cell>
        </row>
        <row r="519">
          <cell r="N519">
            <v>27778</v>
          </cell>
          <cell r="O519" t="b">
            <v>0</v>
          </cell>
          <cell r="P519" t="e">
            <v>#VALUE!</v>
          </cell>
          <cell r="Q519" t="str">
            <v>BIGDIFF</v>
          </cell>
        </row>
        <row r="520">
          <cell r="N520">
            <v>20552</v>
          </cell>
          <cell r="O520">
            <v>1224</v>
          </cell>
          <cell r="P520" t="e">
            <v>#VALUE!</v>
          </cell>
          <cell r="Q520" t="str">
            <v>BIGDIFF</v>
          </cell>
        </row>
        <row r="521">
          <cell r="N521">
            <v>18554</v>
          </cell>
          <cell r="O521">
            <v>5212</v>
          </cell>
          <cell r="P521">
            <v>20614</v>
          </cell>
          <cell r="Q521">
            <v>934</v>
          </cell>
        </row>
        <row r="522">
          <cell r="N522">
            <v>19795</v>
          </cell>
          <cell r="O522" t="b">
            <v>0</v>
          </cell>
          <cell r="P522">
            <v>18310</v>
          </cell>
          <cell r="Q522" t="str">
            <v>BIGDIFF</v>
          </cell>
        </row>
        <row r="523">
          <cell r="N523">
            <v>16142</v>
          </cell>
          <cell r="O523" t="b">
            <v>0</v>
          </cell>
          <cell r="P523">
            <v>15279</v>
          </cell>
          <cell r="Q523" t="str">
            <v>BIGDIFF</v>
          </cell>
        </row>
        <row r="524">
          <cell r="N524">
            <v>16512</v>
          </cell>
          <cell r="O524" t="b">
            <v>0</v>
          </cell>
          <cell r="P524" t="e">
            <v>#VALUE!</v>
          </cell>
          <cell r="Q524" t="str">
            <v>BIGDIFF</v>
          </cell>
        </row>
        <row r="525">
          <cell r="N525">
            <v>25191</v>
          </cell>
          <cell r="O525">
            <v>146</v>
          </cell>
          <cell r="P525" t="e">
            <v>#VALUE!</v>
          </cell>
          <cell r="Q525" t="str">
            <v>BIGDIFF</v>
          </cell>
        </row>
        <row r="526">
          <cell r="N526">
            <v>25484</v>
          </cell>
          <cell r="O526">
            <v>1115</v>
          </cell>
          <cell r="P526" t="e">
            <v>#VALUE!</v>
          </cell>
          <cell r="Q526" t="str">
            <v>BIGDIFF</v>
          </cell>
        </row>
        <row r="527">
          <cell r="N527">
            <v>19013</v>
          </cell>
          <cell r="O527">
            <v>3287</v>
          </cell>
          <cell r="P527" t="e">
            <v>#VALUE!</v>
          </cell>
          <cell r="Q527" t="str">
            <v>BIGDIFF</v>
          </cell>
        </row>
        <row r="528">
          <cell r="N528">
            <v>16845</v>
          </cell>
          <cell r="O528" t="b">
            <v>0</v>
          </cell>
          <cell r="P528" t="e">
            <v>#VALUE!</v>
          </cell>
          <cell r="Q528" t="str">
            <v>BIGDIFF</v>
          </cell>
        </row>
        <row r="529">
          <cell r="N529">
            <v>30596</v>
          </cell>
          <cell r="O529">
            <v>2417</v>
          </cell>
          <cell r="P529">
            <v>33256</v>
          </cell>
          <cell r="Q529" t="str">
            <v>BIGDIFF</v>
          </cell>
        </row>
        <row r="530">
          <cell r="N530">
            <v>17108</v>
          </cell>
          <cell r="O530" t="b">
            <v>0</v>
          </cell>
          <cell r="P530" t="e">
            <v>#VALUE!</v>
          </cell>
          <cell r="Q530" t="str">
            <v>BIGDIFF</v>
          </cell>
        </row>
        <row r="531">
          <cell r="N531">
            <v>20521</v>
          </cell>
          <cell r="O531">
            <v>1658</v>
          </cell>
          <cell r="P531">
            <v>23006</v>
          </cell>
          <cell r="Q531" t="str">
            <v>BIGDIFF</v>
          </cell>
        </row>
        <row r="532">
          <cell r="N532">
            <v>29379</v>
          </cell>
          <cell r="O532">
            <v>9923</v>
          </cell>
          <cell r="P532">
            <v>28544</v>
          </cell>
          <cell r="Q532" t="str">
            <v>BIGDIFF</v>
          </cell>
        </row>
        <row r="533">
          <cell r="N533">
            <v>23016</v>
          </cell>
          <cell r="O533">
            <v>2432</v>
          </cell>
          <cell r="P533" t="e">
            <v>#VALUE!</v>
          </cell>
          <cell r="Q533" t="str">
            <v>BIGDIFF</v>
          </cell>
        </row>
        <row r="534">
          <cell r="N534">
            <v>14105</v>
          </cell>
          <cell r="O534">
            <v>2565</v>
          </cell>
          <cell r="P534">
            <v>15033</v>
          </cell>
          <cell r="Q534" t="str">
            <v>BIGDIFF</v>
          </cell>
        </row>
        <row r="535">
          <cell r="N535">
            <v>11638</v>
          </cell>
          <cell r="O535" t="b">
            <v>0</v>
          </cell>
          <cell r="P535" t="e">
            <v>#VALUE!</v>
          </cell>
          <cell r="Q535" t="str">
            <v>BIGDIFF</v>
          </cell>
        </row>
        <row r="536">
          <cell r="N536">
            <v>21020</v>
          </cell>
          <cell r="O536">
            <v>1826</v>
          </cell>
          <cell r="P536" t="e">
            <v>#VALUE!</v>
          </cell>
          <cell r="Q536" t="str">
            <v>BIGDIFF</v>
          </cell>
        </row>
        <row r="537">
          <cell r="N537">
            <v>17798</v>
          </cell>
          <cell r="O537" t="b">
            <v>0</v>
          </cell>
          <cell r="P537">
            <v>18033</v>
          </cell>
          <cell r="Q537" t="str">
            <v>BIGDIFF</v>
          </cell>
        </row>
        <row r="538">
          <cell r="N538">
            <v>14254</v>
          </cell>
          <cell r="O538" t="b">
            <v>0</v>
          </cell>
          <cell r="P538" t="e">
            <v>#VALUE!</v>
          </cell>
          <cell r="Q538" t="str">
            <v>BIGDIFF</v>
          </cell>
        </row>
        <row r="539">
          <cell r="N539">
            <v>16819</v>
          </cell>
          <cell r="O539" t="b">
            <v>0</v>
          </cell>
          <cell r="P539" t="e">
            <v>#VALUE!</v>
          </cell>
          <cell r="Q539" t="str">
            <v>BIGDIFF</v>
          </cell>
        </row>
        <row r="540">
          <cell r="N540">
            <v>20170</v>
          </cell>
          <cell r="O540" t="b">
            <v>0</v>
          </cell>
          <cell r="P540" t="e">
            <v>#VALUE!</v>
          </cell>
          <cell r="Q540" t="str">
            <v>BIGDIFF</v>
          </cell>
        </row>
        <row r="541">
          <cell r="N541">
            <v>22503</v>
          </cell>
          <cell r="O541">
            <v>3287</v>
          </cell>
          <cell r="P541">
            <v>19124</v>
          </cell>
          <cell r="Q541" t="str">
            <v>BIGDIFF</v>
          </cell>
        </row>
        <row r="542">
          <cell r="N542">
            <v>16645</v>
          </cell>
          <cell r="O542" t="b">
            <v>0</v>
          </cell>
          <cell r="P542" t="e">
            <v>#VALUE!</v>
          </cell>
          <cell r="Q542" t="str">
            <v>BIGDIFF</v>
          </cell>
        </row>
        <row r="543">
          <cell r="N543" t="e">
            <v>#VALUE!</v>
          </cell>
          <cell r="O543" t="b">
            <v>0</v>
          </cell>
          <cell r="P543" t="e">
            <v>#VALUE!</v>
          </cell>
          <cell r="Q543" t="str">
            <v>BIGDIFF</v>
          </cell>
        </row>
        <row r="544">
          <cell r="N544">
            <v>27665</v>
          </cell>
          <cell r="O544" t="b">
            <v>0</v>
          </cell>
          <cell r="P544">
            <v>30718</v>
          </cell>
          <cell r="Q544" t="str">
            <v>BIGDIFF</v>
          </cell>
        </row>
        <row r="545">
          <cell r="N545">
            <v>20506</v>
          </cell>
          <cell r="O545" t="b">
            <v>0</v>
          </cell>
          <cell r="P545">
            <v>17174</v>
          </cell>
          <cell r="Q545" t="str">
            <v>BIGDIFF</v>
          </cell>
        </row>
        <row r="546">
          <cell r="N546">
            <v>22298</v>
          </cell>
          <cell r="O546">
            <v>3910</v>
          </cell>
          <cell r="P546" t="e">
            <v>#VALUE!</v>
          </cell>
          <cell r="Q546" t="str">
            <v>BIGDIFF</v>
          </cell>
        </row>
        <row r="547">
          <cell r="N547">
            <v>14249</v>
          </cell>
          <cell r="O547" t="b">
            <v>0</v>
          </cell>
          <cell r="P547" t="e">
            <v>#VALUE!</v>
          </cell>
          <cell r="Q547" t="str">
            <v>BIGDIFF</v>
          </cell>
        </row>
        <row r="548">
          <cell r="N548">
            <v>24417</v>
          </cell>
          <cell r="O548">
            <v>1610</v>
          </cell>
          <cell r="P548" t="e">
            <v>#VALUE!</v>
          </cell>
          <cell r="Q548" t="str">
            <v>BIGDIFF</v>
          </cell>
        </row>
        <row r="549">
          <cell r="N549">
            <v>16930</v>
          </cell>
          <cell r="O549" t="b">
            <v>0</v>
          </cell>
          <cell r="P549" t="e">
            <v>#VALUE!</v>
          </cell>
          <cell r="Q549" t="str">
            <v>BIGDIFF</v>
          </cell>
        </row>
        <row r="550">
          <cell r="N550">
            <v>25855</v>
          </cell>
          <cell r="O550" t="b">
            <v>0</v>
          </cell>
          <cell r="P550" t="e">
            <v>#VALUE!</v>
          </cell>
          <cell r="Q550" t="str">
            <v>BIGDIFF</v>
          </cell>
        </row>
        <row r="551">
          <cell r="N551">
            <v>11381</v>
          </cell>
          <cell r="O551" t="b">
            <v>0</v>
          </cell>
          <cell r="P551">
            <v>15197</v>
          </cell>
          <cell r="Q551" t="str">
            <v>BIGDIFF</v>
          </cell>
        </row>
        <row r="552">
          <cell r="N552">
            <v>12957</v>
          </cell>
          <cell r="O552">
            <v>934</v>
          </cell>
          <cell r="P552">
            <v>14703</v>
          </cell>
          <cell r="Q552" t="str">
            <v>BIGDIFF</v>
          </cell>
        </row>
        <row r="553">
          <cell r="N553">
            <v>22534</v>
          </cell>
          <cell r="O553">
            <v>1446</v>
          </cell>
          <cell r="P553">
            <v>20615</v>
          </cell>
          <cell r="Q553" t="str">
            <v>BIGDIFF</v>
          </cell>
        </row>
        <row r="554">
          <cell r="N554">
            <v>13291</v>
          </cell>
          <cell r="O554" t="b">
            <v>0</v>
          </cell>
          <cell r="P554" t="e">
            <v>#VALUE!</v>
          </cell>
          <cell r="Q554" t="str">
            <v>BIGDIFF</v>
          </cell>
        </row>
        <row r="555">
          <cell r="N555">
            <v>33280</v>
          </cell>
          <cell r="O555">
            <v>13231</v>
          </cell>
          <cell r="P555" t="e">
            <v>#VALUE!</v>
          </cell>
          <cell r="Q555" t="str">
            <v>BIGDIFF</v>
          </cell>
        </row>
        <row r="556">
          <cell r="N556">
            <v>18995</v>
          </cell>
          <cell r="O556">
            <v>3391</v>
          </cell>
          <cell r="P556">
            <v>17879</v>
          </cell>
          <cell r="Q556">
            <v>188</v>
          </cell>
        </row>
        <row r="557">
          <cell r="N557">
            <v>31718</v>
          </cell>
          <cell r="O557">
            <v>5654</v>
          </cell>
          <cell r="P557">
            <v>30879</v>
          </cell>
          <cell r="Q557" t="str">
            <v>BIGDIFF</v>
          </cell>
        </row>
        <row r="558">
          <cell r="N558">
            <v>18800</v>
          </cell>
          <cell r="O558" t="b">
            <v>0</v>
          </cell>
          <cell r="P558" t="e">
            <v>#VALUE!</v>
          </cell>
          <cell r="Q558" t="str">
            <v>BIGDIFF</v>
          </cell>
        </row>
        <row r="559">
          <cell r="N559">
            <v>24717</v>
          </cell>
          <cell r="O559" t="b">
            <v>0</v>
          </cell>
          <cell r="P559" t="e">
            <v>#VALUE!</v>
          </cell>
          <cell r="Q559" t="str">
            <v>BIGDIFF</v>
          </cell>
        </row>
        <row r="560">
          <cell r="N560">
            <v>11183</v>
          </cell>
          <cell r="O560" t="b">
            <v>0</v>
          </cell>
          <cell r="P560" t="e">
            <v>#VALUE!</v>
          </cell>
          <cell r="Q560" t="str">
            <v>BIGDIFF</v>
          </cell>
        </row>
        <row r="561">
          <cell r="N561">
            <v>20241</v>
          </cell>
          <cell r="O561" t="b">
            <v>0</v>
          </cell>
          <cell r="P561" t="e">
            <v>#VALUE!</v>
          </cell>
          <cell r="Q561" t="str">
            <v>BIGDIFF</v>
          </cell>
        </row>
        <row r="562">
          <cell r="N562">
            <v>18426</v>
          </cell>
          <cell r="O562">
            <v>1264</v>
          </cell>
          <cell r="P562">
            <v>18640</v>
          </cell>
          <cell r="Q562">
            <v>1419</v>
          </cell>
        </row>
        <row r="563">
          <cell r="N563">
            <v>23929</v>
          </cell>
          <cell r="O563" t="b">
            <v>0</v>
          </cell>
          <cell r="P563" t="e">
            <v>#VALUE!</v>
          </cell>
          <cell r="Q563" t="str">
            <v>BIGDIFF</v>
          </cell>
        </row>
        <row r="564">
          <cell r="N564">
            <v>18297</v>
          </cell>
          <cell r="O564">
            <v>2881</v>
          </cell>
          <cell r="P564" t="e">
            <v>#VALUE!</v>
          </cell>
          <cell r="Q564" t="str">
            <v>BIGDIFF</v>
          </cell>
        </row>
        <row r="565">
          <cell r="N565">
            <v>13945</v>
          </cell>
          <cell r="O565">
            <v>2790</v>
          </cell>
          <cell r="P565" t="e">
            <v>#VALUE!</v>
          </cell>
          <cell r="Q565" t="str">
            <v>BIGDIFF</v>
          </cell>
        </row>
        <row r="566">
          <cell r="N566" t="e">
            <v>#VALUE!</v>
          </cell>
          <cell r="O566">
            <v>2744</v>
          </cell>
          <cell r="P566" t="e">
            <v>#VALUE!</v>
          </cell>
          <cell r="Q566" t="str">
            <v>BIGDIFF</v>
          </cell>
        </row>
        <row r="567">
          <cell r="N567">
            <v>13535</v>
          </cell>
          <cell r="O567" t="b">
            <v>0</v>
          </cell>
          <cell r="P567" t="e">
            <v>#VALUE!</v>
          </cell>
          <cell r="Q567" t="str">
            <v>BIGDIFF</v>
          </cell>
        </row>
        <row r="568">
          <cell r="N568">
            <v>18596</v>
          </cell>
          <cell r="O568">
            <v>6248</v>
          </cell>
          <cell r="P568">
            <v>20624</v>
          </cell>
          <cell r="Q568">
            <v>1021</v>
          </cell>
        </row>
        <row r="569">
          <cell r="N569">
            <v>32159</v>
          </cell>
          <cell r="O569" t="b">
            <v>0</v>
          </cell>
          <cell r="P569">
            <v>40665</v>
          </cell>
          <cell r="Q569" t="str">
            <v>BIGDIFF</v>
          </cell>
        </row>
        <row r="570">
          <cell r="N570">
            <v>18901</v>
          </cell>
          <cell r="O570" t="b">
            <v>0</v>
          </cell>
          <cell r="P570">
            <v>15490</v>
          </cell>
          <cell r="Q570" t="str">
            <v>BIGDIFF</v>
          </cell>
        </row>
        <row r="571">
          <cell r="N571">
            <v>34630</v>
          </cell>
          <cell r="O571" t="b">
            <v>0</v>
          </cell>
          <cell r="P571">
            <v>37067</v>
          </cell>
          <cell r="Q571" t="str">
            <v>BIGDIFF</v>
          </cell>
        </row>
        <row r="572">
          <cell r="N572">
            <v>25715</v>
          </cell>
          <cell r="O572">
            <v>5588</v>
          </cell>
          <cell r="P572">
            <v>30632</v>
          </cell>
          <cell r="Q572" t="str">
            <v>BIGDIFF</v>
          </cell>
        </row>
        <row r="573">
          <cell r="N573">
            <v>24673</v>
          </cell>
          <cell r="O573">
            <v>2370</v>
          </cell>
          <cell r="P573" t="e">
            <v>#VALUE!</v>
          </cell>
          <cell r="Q573" t="str">
            <v>BIGDIFF</v>
          </cell>
        </row>
        <row r="574">
          <cell r="N574">
            <v>15135</v>
          </cell>
          <cell r="O574" t="b">
            <v>0</v>
          </cell>
          <cell r="P574">
            <v>14530</v>
          </cell>
          <cell r="Q574">
            <v>850</v>
          </cell>
        </row>
        <row r="575">
          <cell r="N575">
            <v>25937</v>
          </cell>
          <cell r="O575">
            <v>278</v>
          </cell>
          <cell r="P575">
            <v>23399</v>
          </cell>
          <cell r="Q575" t="str">
            <v>BIGDIFF</v>
          </cell>
        </row>
        <row r="576">
          <cell r="N576">
            <v>27933</v>
          </cell>
          <cell r="O576" t="b">
            <v>0</v>
          </cell>
          <cell r="P576">
            <v>26498</v>
          </cell>
          <cell r="Q576" t="str">
            <v>BIGDIFF</v>
          </cell>
        </row>
        <row r="577">
          <cell r="N577">
            <v>28584</v>
          </cell>
          <cell r="O577">
            <v>5059</v>
          </cell>
          <cell r="P577" t="e">
            <v>#VALUE!</v>
          </cell>
          <cell r="Q577" t="str">
            <v>BIGDIFF</v>
          </cell>
        </row>
        <row r="578">
          <cell r="N578">
            <v>13575</v>
          </cell>
          <cell r="O578" t="b">
            <v>0</v>
          </cell>
          <cell r="P578" t="e">
            <v>#VALUE!</v>
          </cell>
          <cell r="Q578" t="str">
            <v>BIGDIFF</v>
          </cell>
        </row>
        <row r="579">
          <cell r="N579">
            <v>13531</v>
          </cell>
          <cell r="O579" t="b">
            <v>0</v>
          </cell>
          <cell r="P579" t="e">
            <v>#VALUE!</v>
          </cell>
          <cell r="Q579" t="str">
            <v>BIGDIFF</v>
          </cell>
        </row>
        <row r="580">
          <cell r="N580">
            <v>14918</v>
          </cell>
          <cell r="O580">
            <v>3296</v>
          </cell>
          <cell r="P580">
            <v>15477</v>
          </cell>
          <cell r="Q580">
            <v>450</v>
          </cell>
        </row>
        <row r="581">
          <cell r="N581">
            <v>21567</v>
          </cell>
          <cell r="O581">
            <v>8845</v>
          </cell>
          <cell r="P581">
            <v>28233</v>
          </cell>
          <cell r="Q581" t="str">
            <v>BIGDIFF</v>
          </cell>
        </row>
        <row r="582">
          <cell r="N582">
            <v>27900</v>
          </cell>
          <cell r="O582">
            <v>3467</v>
          </cell>
          <cell r="P582">
            <v>25496</v>
          </cell>
          <cell r="Q582" t="str">
            <v>BIGDIFF</v>
          </cell>
        </row>
        <row r="583">
          <cell r="N583">
            <v>30021</v>
          </cell>
          <cell r="O583" t="b">
            <v>0</v>
          </cell>
          <cell r="P583" t="e">
            <v>#VALUE!</v>
          </cell>
          <cell r="Q583" t="str">
            <v>BIGDIFF</v>
          </cell>
        </row>
        <row r="584">
          <cell r="N584">
            <v>22454</v>
          </cell>
          <cell r="O584">
            <v>1117</v>
          </cell>
          <cell r="P584">
            <v>15210</v>
          </cell>
          <cell r="Q584">
            <v>98</v>
          </cell>
        </row>
        <row r="585">
          <cell r="N585">
            <v>20217</v>
          </cell>
          <cell r="O585">
            <v>1388</v>
          </cell>
          <cell r="P585" t="e">
            <v>#VALUE!</v>
          </cell>
          <cell r="Q585" t="str">
            <v>BIGDIFF</v>
          </cell>
        </row>
        <row r="586">
          <cell r="N586">
            <v>19008</v>
          </cell>
          <cell r="O586">
            <v>3471</v>
          </cell>
          <cell r="P586">
            <v>21585</v>
          </cell>
          <cell r="Q586" t="str">
            <v>BIGDIFF</v>
          </cell>
        </row>
        <row r="587">
          <cell r="N587">
            <v>18303</v>
          </cell>
          <cell r="O587" t="b">
            <v>0</v>
          </cell>
          <cell r="P587">
            <v>19308</v>
          </cell>
          <cell r="Q587" t="str">
            <v>BIGDIFF</v>
          </cell>
        </row>
        <row r="588">
          <cell r="N588">
            <v>22284</v>
          </cell>
          <cell r="O588">
            <v>1737</v>
          </cell>
          <cell r="P588">
            <v>21135</v>
          </cell>
          <cell r="Q588" t="str">
            <v>BIGDIFF</v>
          </cell>
        </row>
        <row r="589">
          <cell r="N589">
            <v>25085</v>
          </cell>
          <cell r="O589" t="b">
            <v>0</v>
          </cell>
          <cell r="P589">
            <v>22961</v>
          </cell>
          <cell r="Q589" t="str">
            <v>BIGDIFF</v>
          </cell>
        </row>
        <row r="590">
          <cell r="N590">
            <v>14137</v>
          </cell>
          <cell r="O590" t="b">
            <v>0</v>
          </cell>
          <cell r="P590" t="e">
            <v>#VALUE!</v>
          </cell>
          <cell r="Q590" t="str">
            <v>BIGDIFF</v>
          </cell>
        </row>
        <row r="591">
          <cell r="N591">
            <v>16751</v>
          </cell>
          <cell r="O591" t="b">
            <v>0</v>
          </cell>
          <cell r="P591" t="e">
            <v>#VALUE!</v>
          </cell>
          <cell r="Q591" t="str">
            <v>BIGDIFF</v>
          </cell>
        </row>
        <row r="592">
          <cell r="N592">
            <v>22972</v>
          </cell>
          <cell r="O592" t="b">
            <v>0</v>
          </cell>
          <cell r="P592">
            <v>23797</v>
          </cell>
          <cell r="Q592" t="str">
            <v>BIGDIFF</v>
          </cell>
        </row>
        <row r="593">
          <cell r="N593">
            <v>23497</v>
          </cell>
          <cell r="O593" t="b">
            <v>0</v>
          </cell>
          <cell r="P593">
            <v>20402</v>
          </cell>
          <cell r="Q593" t="str">
            <v>BIGDIFF</v>
          </cell>
        </row>
        <row r="594">
          <cell r="N594">
            <v>12789</v>
          </cell>
          <cell r="O594">
            <v>1636</v>
          </cell>
          <cell r="P594" t="e">
            <v>#VALUE!</v>
          </cell>
          <cell r="Q594" t="str">
            <v>BIGDIFF</v>
          </cell>
        </row>
        <row r="595">
          <cell r="N595">
            <v>14821</v>
          </cell>
          <cell r="O595" t="b">
            <v>0</v>
          </cell>
          <cell r="P595" t="e">
            <v>#VALUE!</v>
          </cell>
          <cell r="Q595" t="str">
            <v>BIGDIFF</v>
          </cell>
        </row>
        <row r="596">
          <cell r="N596">
            <v>18274</v>
          </cell>
          <cell r="O596" t="b">
            <v>0</v>
          </cell>
          <cell r="P596" t="e">
            <v>#VALUE!</v>
          </cell>
          <cell r="Q596" t="str">
            <v>BIGDIFF</v>
          </cell>
        </row>
        <row r="597">
          <cell r="N597">
            <v>11290</v>
          </cell>
          <cell r="O597" t="b">
            <v>0</v>
          </cell>
          <cell r="P597">
            <v>13338</v>
          </cell>
          <cell r="Q597">
            <v>1426</v>
          </cell>
        </row>
        <row r="598">
          <cell r="N598">
            <v>26772</v>
          </cell>
          <cell r="O598">
            <v>1441</v>
          </cell>
          <cell r="P598">
            <v>27094</v>
          </cell>
          <cell r="Q598" t="str">
            <v>BIGDIFF</v>
          </cell>
        </row>
        <row r="599">
          <cell r="N599">
            <v>15174</v>
          </cell>
          <cell r="O599" t="b">
            <v>0</v>
          </cell>
          <cell r="P599">
            <v>17373</v>
          </cell>
          <cell r="Q599" t="str">
            <v>BIGDIFF</v>
          </cell>
        </row>
        <row r="600">
          <cell r="N600">
            <v>17372</v>
          </cell>
          <cell r="O600">
            <v>365</v>
          </cell>
          <cell r="P600" t="e">
            <v>#VALUE!</v>
          </cell>
          <cell r="Q600" t="str">
            <v>BIGDIFF</v>
          </cell>
        </row>
        <row r="601">
          <cell r="N601">
            <v>21401</v>
          </cell>
          <cell r="O601" t="b">
            <v>0</v>
          </cell>
          <cell r="P601" t="e">
            <v>#VALUE!</v>
          </cell>
          <cell r="Q601" t="str">
            <v>BIGDIFF</v>
          </cell>
        </row>
        <row r="602">
          <cell r="N602">
            <v>12685</v>
          </cell>
          <cell r="O602" t="b">
            <v>0</v>
          </cell>
          <cell r="P602" t="e">
            <v>#VALUE!</v>
          </cell>
          <cell r="Q602" t="str">
            <v>BIGDIFF</v>
          </cell>
        </row>
        <row r="603">
          <cell r="N603">
            <v>11592</v>
          </cell>
          <cell r="O603" t="b">
            <v>0</v>
          </cell>
          <cell r="P603" t="e">
            <v>#VALUE!</v>
          </cell>
          <cell r="Q603" t="str">
            <v>BIGDIFF</v>
          </cell>
        </row>
        <row r="604">
          <cell r="N604">
            <v>34781</v>
          </cell>
          <cell r="O604">
            <v>6302</v>
          </cell>
          <cell r="P604" t="e">
            <v>#VALUE!</v>
          </cell>
          <cell r="Q604" t="str">
            <v>BIGDIFF</v>
          </cell>
        </row>
        <row r="605">
          <cell r="N605">
            <v>12802</v>
          </cell>
          <cell r="O605" t="b">
            <v>0</v>
          </cell>
          <cell r="P605" t="e">
            <v>#VALUE!</v>
          </cell>
          <cell r="Q605" t="str">
            <v>BIGDIFF</v>
          </cell>
        </row>
        <row r="606">
          <cell r="N606">
            <v>26772</v>
          </cell>
          <cell r="O606">
            <v>1073</v>
          </cell>
          <cell r="P606" t="e">
            <v>#VALUE!</v>
          </cell>
          <cell r="Q606" t="str">
            <v>BIGDIFF</v>
          </cell>
        </row>
        <row r="607">
          <cell r="N607">
            <v>31355</v>
          </cell>
          <cell r="O607">
            <v>4587</v>
          </cell>
          <cell r="P607" t="e">
            <v>#VALUE!</v>
          </cell>
          <cell r="Q607" t="str">
            <v>BIGDIFF</v>
          </cell>
        </row>
        <row r="608">
          <cell r="N608">
            <v>20407</v>
          </cell>
          <cell r="O608">
            <v>2191</v>
          </cell>
          <cell r="P608" t="e">
            <v>#VALUE!</v>
          </cell>
          <cell r="Q608" t="str">
            <v>BIGDIFF</v>
          </cell>
        </row>
        <row r="609">
          <cell r="N609">
            <v>17097</v>
          </cell>
          <cell r="O609" t="b">
            <v>0</v>
          </cell>
          <cell r="P609" t="e">
            <v>#VALUE!</v>
          </cell>
          <cell r="Q609" t="str">
            <v>BIGDIFF</v>
          </cell>
        </row>
        <row r="610">
          <cell r="N610">
            <v>14134</v>
          </cell>
          <cell r="O610" t="b">
            <v>0</v>
          </cell>
          <cell r="P610">
            <v>13296</v>
          </cell>
          <cell r="Q610" t="str">
            <v>BIGDIFF</v>
          </cell>
        </row>
        <row r="611">
          <cell r="N611">
            <v>14926</v>
          </cell>
          <cell r="O611" t="b">
            <v>0</v>
          </cell>
          <cell r="P611">
            <v>15892</v>
          </cell>
          <cell r="Q611" t="str">
            <v>BIGDIFF</v>
          </cell>
        </row>
        <row r="612">
          <cell r="N612">
            <v>31355</v>
          </cell>
          <cell r="O612" t="b">
            <v>0</v>
          </cell>
          <cell r="P612" t="e">
            <v>#VALUE!</v>
          </cell>
          <cell r="Q612" t="str">
            <v>BIGDIFF</v>
          </cell>
        </row>
        <row r="613">
          <cell r="N613">
            <v>16211</v>
          </cell>
          <cell r="O613" t="b">
            <v>0</v>
          </cell>
          <cell r="P613" t="e">
            <v>#VALUE!</v>
          </cell>
          <cell r="Q613" t="str">
            <v>BIGDIFF</v>
          </cell>
        </row>
        <row r="614">
          <cell r="N614">
            <v>20267</v>
          </cell>
          <cell r="O614" t="b">
            <v>0</v>
          </cell>
          <cell r="P614" t="e">
            <v>#VALUE!</v>
          </cell>
          <cell r="Q614" t="str">
            <v>BIGDIFF</v>
          </cell>
        </row>
        <row r="615">
          <cell r="N615">
            <v>12619</v>
          </cell>
          <cell r="O615">
            <v>260</v>
          </cell>
          <cell r="P615">
            <v>12937</v>
          </cell>
          <cell r="Q615">
            <v>120</v>
          </cell>
        </row>
        <row r="616">
          <cell r="N616">
            <v>19540</v>
          </cell>
          <cell r="O616" t="b">
            <v>0</v>
          </cell>
          <cell r="P616" t="e">
            <v>#VALUE!</v>
          </cell>
          <cell r="Q616" t="str">
            <v>BIGDIFF</v>
          </cell>
        </row>
        <row r="617">
          <cell r="N617">
            <v>25674</v>
          </cell>
          <cell r="O617">
            <v>12449</v>
          </cell>
          <cell r="P617" t="e">
            <v>#VALUE!</v>
          </cell>
          <cell r="Q617" t="str">
            <v>BIGDIFF</v>
          </cell>
        </row>
        <row r="618">
          <cell r="N618">
            <v>33733</v>
          </cell>
          <cell r="O618" t="b">
            <v>0</v>
          </cell>
          <cell r="P618" t="e">
            <v>#VALUE!</v>
          </cell>
          <cell r="Q618" t="str">
            <v>BIGDIFF</v>
          </cell>
        </row>
        <row r="619">
          <cell r="N619">
            <v>15494</v>
          </cell>
          <cell r="O619" t="b">
            <v>0</v>
          </cell>
          <cell r="P619" t="e">
            <v>#VALUE!</v>
          </cell>
          <cell r="Q619" t="str">
            <v>BIGDIFF</v>
          </cell>
        </row>
        <row r="620">
          <cell r="N620">
            <v>29582</v>
          </cell>
          <cell r="O620" t="b">
            <v>0</v>
          </cell>
          <cell r="P620">
            <v>30634</v>
          </cell>
          <cell r="Q620" t="str">
            <v>BIGDIFF</v>
          </cell>
        </row>
        <row r="621">
          <cell r="N621">
            <v>34630</v>
          </cell>
          <cell r="O621">
            <v>1158</v>
          </cell>
          <cell r="P621">
            <v>33251</v>
          </cell>
          <cell r="Q621" t="str">
            <v>BIGDIFF</v>
          </cell>
        </row>
        <row r="622">
          <cell r="N622">
            <v>20213</v>
          </cell>
          <cell r="O622">
            <v>7116</v>
          </cell>
          <cell r="P622" t="e">
            <v>#VALUE!</v>
          </cell>
          <cell r="Q622" t="str">
            <v>BIGDIFF</v>
          </cell>
        </row>
        <row r="623">
          <cell r="N623">
            <v>18371</v>
          </cell>
          <cell r="O623" t="b">
            <v>0</v>
          </cell>
          <cell r="P623" t="e">
            <v>#VALUE!</v>
          </cell>
          <cell r="Q623" t="str">
            <v>BIGDIFF</v>
          </cell>
        </row>
        <row r="624">
          <cell r="N624">
            <v>13896</v>
          </cell>
          <cell r="O624" t="b">
            <v>0</v>
          </cell>
          <cell r="P624" t="e">
            <v>#VALUE!</v>
          </cell>
          <cell r="Q624" t="str">
            <v>BIGDIFF</v>
          </cell>
        </row>
        <row r="625">
          <cell r="N625">
            <v>20408</v>
          </cell>
          <cell r="O625">
            <v>761</v>
          </cell>
          <cell r="P625">
            <v>20020</v>
          </cell>
          <cell r="Q625" t="str">
            <v>BIGDIFF</v>
          </cell>
        </row>
        <row r="626">
          <cell r="N626">
            <v>19179</v>
          </cell>
          <cell r="O626" t="b">
            <v>0</v>
          </cell>
          <cell r="P626">
            <v>17793</v>
          </cell>
          <cell r="Q626" t="str">
            <v>BIGDIFF</v>
          </cell>
        </row>
        <row r="627">
          <cell r="N627">
            <v>26824</v>
          </cell>
          <cell r="O627" t="b">
            <v>0</v>
          </cell>
          <cell r="P627">
            <v>22573</v>
          </cell>
          <cell r="Q627" t="str">
            <v>BIGDIFF</v>
          </cell>
        </row>
        <row r="628">
          <cell r="N628">
            <v>12309</v>
          </cell>
          <cell r="O628" t="b">
            <v>0</v>
          </cell>
          <cell r="P628">
            <v>19288</v>
          </cell>
          <cell r="Q628">
            <v>526</v>
          </cell>
        </row>
        <row r="629">
          <cell r="N629">
            <v>18473</v>
          </cell>
          <cell r="O629" t="b">
            <v>0</v>
          </cell>
          <cell r="P629">
            <v>16468</v>
          </cell>
          <cell r="Q629" t="str">
            <v>BIGDIFF</v>
          </cell>
        </row>
        <row r="630">
          <cell r="N630">
            <v>19312</v>
          </cell>
          <cell r="O630">
            <v>3048</v>
          </cell>
          <cell r="P630" t="e">
            <v>#VALUE!</v>
          </cell>
          <cell r="Q630" t="str">
            <v>BIGDIFF</v>
          </cell>
        </row>
        <row r="631">
          <cell r="N631">
            <v>27954</v>
          </cell>
          <cell r="O631">
            <v>859</v>
          </cell>
          <cell r="P631">
            <v>22738</v>
          </cell>
          <cell r="Q631" t="str">
            <v>BIGDIFF</v>
          </cell>
        </row>
        <row r="632">
          <cell r="N632">
            <v>21980</v>
          </cell>
          <cell r="O632" t="b">
            <v>0</v>
          </cell>
          <cell r="P632">
            <v>33038</v>
          </cell>
          <cell r="Q632" t="str">
            <v>BIGDIFF</v>
          </cell>
        </row>
        <row r="633">
          <cell r="N633">
            <v>23929</v>
          </cell>
          <cell r="O633">
            <v>7551</v>
          </cell>
          <cell r="P633">
            <v>22135</v>
          </cell>
          <cell r="Q633" t="str">
            <v>BIGDIFF</v>
          </cell>
        </row>
        <row r="634">
          <cell r="N634">
            <v>12220</v>
          </cell>
          <cell r="O634" t="b">
            <v>0</v>
          </cell>
          <cell r="P634">
            <v>14800</v>
          </cell>
          <cell r="Q634">
            <v>73</v>
          </cell>
        </row>
        <row r="635">
          <cell r="N635">
            <v>11142</v>
          </cell>
          <cell r="O635" t="b">
            <v>0</v>
          </cell>
          <cell r="P635">
            <v>12117</v>
          </cell>
          <cell r="Q635" t="str">
            <v>BIGDIFF</v>
          </cell>
        </row>
        <row r="636">
          <cell r="N636">
            <v>34562</v>
          </cell>
          <cell r="O636">
            <v>4728</v>
          </cell>
          <cell r="P636">
            <v>36974</v>
          </cell>
          <cell r="Q636" t="str">
            <v>BIGDIFF</v>
          </cell>
        </row>
        <row r="637">
          <cell r="N637">
            <v>14918</v>
          </cell>
          <cell r="O637" t="b">
            <v>0</v>
          </cell>
          <cell r="P637" t="e">
            <v>#VALUE!</v>
          </cell>
          <cell r="Q637" t="str">
            <v>BIGDIFF</v>
          </cell>
        </row>
        <row r="638">
          <cell r="N638">
            <v>15087</v>
          </cell>
          <cell r="O638">
            <v>1117</v>
          </cell>
          <cell r="P638" t="e">
            <v>#VALUE!</v>
          </cell>
          <cell r="Q638" t="str">
            <v>BIGDIFF</v>
          </cell>
        </row>
        <row r="639">
          <cell r="N639">
            <v>14498</v>
          </cell>
          <cell r="O639" t="b">
            <v>0</v>
          </cell>
          <cell r="P639">
            <v>11949</v>
          </cell>
          <cell r="Q639" t="str">
            <v>BIGDIFF</v>
          </cell>
        </row>
        <row r="640">
          <cell r="N640">
            <v>25680</v>
          </cell>
          <cell r="O640">
            <v>4387</v>
          </cell>
          <cell r="P640">
            <v>27213</v>
          </cell>
          <cell r="Q640" t="str">
            <v>BIGDIFF</v>
          </cell>
        </row>
        <row r="641">
          <cell r="N641">
            <v>33110</v>
          </cell>
          <cell r="O641">
            <v>1547</v>
          </cell>
          <cell r="P641">
            <v>34986</v>
          </cell>
          <cell r="Q641" t="str">
            <v>BIGDIFF</v>
          </cell>
        </row>
        <row r="642">
          <cell r="N642">
            <v>18180</v>
          </cell>
          <cell r="O642" t="b">
            <v>0</v>
          </cell>
          <cell r="P642" t="e">
            <v>#VALUE!</v>
          </cell>
          <cell r="Q642" t="str">
            <v>BIGDIFF</v>
          </cell>
        </row>
        <row r="643">
          <cell r="N643">
            <v>34562</v>
          </cell>
          <cell r="O643">
            <v>1152</v>
          </cell>
          <cell r="P643">
            <v>32342</v>
          </cell>
          <cell r="Q643" t="str">
            <v>BIGDIFF</v>
          </cell>
        </row>
        <row r="644">
          <cell r="N644">
            <v>25997</v>
          </cell>
          <cell r="O644">
            <v>2085</v>
          </cell>
          <cell r="P644">
            <v>24571</v>
          </cell>
          <cell r="Q644" t="str">
            <v>BIGDIFF</v>
          </cell>
        </row>
        <row r="645">
          <cell r="N645">
            <v>26665</v>
          </cell>
          <cell r="O645" t="b">
            <v>0</v>
          </cell>
          <cell r="P645" t="e">
            <v>#VALUE!</v>
          </cell>
          <cell r="Q645" t="str">
            <v>BIGDIFF</v>
          </cell>
        </row>
        <row r="646">
          <cell r="N646">
            <v>19522</v>
          </cell>
          <cell r="O646" t="b">
            <v>0</v>
          </cell>
          <cell r="P646">
            <v>16844</v>
          </cell>
          <cell r="Q646" t="str">
            <v>BIGDIFF</v>
          </cell>
        </row>
        <row r="647">
          <cell r="N647">
            <v>28910</v>
          </cell>
          <cell r="O647" t="b">
            <v>0</v>
          </cell>
          <cell r="P647">
            <v>22417</v>
          </cell>
          <cell r="Q647" t="str">
            <v>BIGDIFF</v>
          </cell>
        </row>
        <row r="648">
          <cell r="N648">
            <v>21567</v>
          </cell>
          <cell r="O648" t="b">
            <v>0</v>
          </cell>
          <cell r="P648" t="e">
            <v>#VALUE!</v>
          </cell>
          <cell r="Q648" t="str">
            <v>BIGDIFF</v>
          </cell>
        </row>
        <row r="649">
          <cell r="N649">
            <v>19885</v>
          </cell>
          <cell r="O649" t="b">
            <v>0</v>
          </cell>
          <cell r="P649">
            <v>18452</v>
          </cell>
          <cell r="Q649" t="str">
            <v>BIGDIFF</v>
          </cell>
        </row>
        <row r="650">
          <cell r="N650">
            <v>22467</v>
          </cell>
          <cell r="O650" t="b">
            <v>0</v>
          </cell>
          <cell r="P650">
            <v>15076</v>
          </cell>
          <cell r="Q650" t="str">
            <v>BIGDIFF</v>
          </cell>
        </row>
        <row r="651">
          <cell r="N651">
            <v>23161</v>
          </cell>
          <cell r="O651">
            <v>6209</v>
          </cell>
          <cell r="P651">
            <v>19592</v>
          </cell>
          <cell r="Q651" t="str">
            <v>BIGDIFF</v>
          </cell>
        </row>
        <row r="652">
          <cell r="N652">
            <v>28381</v>
          </cell>
          <cell r="O652" t="b">
            <v>0</v>
          </cell>
          <cell r="P652">
            <v>20371</v>
          </cell>
          <cell r="Q652" t="str">
            <v>BIGDIFF</v>
          </cell>
        </row>
        <row r="653">
          <cell r="N653">
            <v>12525</v>
          </cell>
          <cell r="O653" t="b">
            <v>0</v>
          </cell>
          <cell r="P653" t="e">
            <v>#VALUE!</v>
          </cell>
          <cell r="Q653" t="str">
            <v>BIGDIFF</v>
          </cell>
        </row>
        <row r="654">
          <cell r="N654">
            <v>13542</v>
          </cell>
          <cell r="O654">
            <v>3652</v>
          </cell>
          <cell r="P654">
            <v>16489</v>
          </cell>
          <cell r="Q654" t="str">
            <v>BIGDIFF</v>
          </cell>
        </row>
        <row r="655">
          <cell r="N655">
            <v>19981</v>
          </cell>
          <cell r="O655">
            <v>612</v>
          </cell>
          <cell r="P655">
            <v>19943</v>
          </cell>
          <cell r="Q655" t="str">
            <v>BIGDIFF</v>
          </cell>
        </row>
        <row r="656">
          <cell r="N656">
            <v>16279</v>
          </cell>
          <cell r="O656">
            <v>3652</v>
          </cell>
          <cell r="P656" t="e">
            <v>#VALUE!</v>
          </cell>
          <cell r="Q656" t="str">
            <v>BIGDIFF</v>
          </cell>
        </row>
        <row r="657">
          <cell r="N657">
            <v>16569</v>
          </cell>
          <cell r="O657" t="b">
            <v>0</v>
          </cell>
          <cell r="P657">
            <v>16159</v>
          </cell>
          <cell r="Q657" t="str">
            <v>BIGDIFF</v>
          </cell>
        </row>
        <row r="658">
          <cell r="N658">
            <v>31819</v>
          </cell>
          <cell r="O658" t="b">
            <v>0</v>
          </cell>
          <cell r="P658">
            <v>26763</v>
          </cell>
          <cell r="Q658" t="str">
            <v>BIGDIFF</v>
          </cell>
        </row>
        <row r="659">
          <cell r="N659">
            <v>19347</v>
          </cell>
          <cell r="O659" t="b">
            <v>0</v>
          </cell>
          <cell r="P659" t="e">
            <v>#VALUE!</v>
          </cell>
          <cell r="Q659" t="str">
            <v>BIGDIFF</v>
          </cell>
        </row>
        <row r="660">
          <cell r="N660">
            <v>13045</v>
          </cell>
          <cell r="O660" t="b">
            <v>0</v>
          </cell>
          <cell r="P660">
            <v>11434</v>
          </cell>
          <cell r="Q660" t="str">
            <v>BIGDIFF</v>
          </cell>
        </row>
        <row r="661">
          <cell r="N661">
            <v>26644</v>
          </cell>
          <cell r="O661">
            <v>2445</v>
          </cell>
          <cell r="P661" t="e">
            <v>#VALUE!</v>
          </cell>
          <cell r="Q661" t="str">
            <v>BIGDIFF</v>
          </cell>
        </row>
        <row r="662">
          <cell r="N662">
            <v>9749</v>
          </cell>
          <cell r="O662" t="b">
            <v>0</v>
          </cell>
          <cell r="P662">
            <v>13134</v>
          </cell>
          <cell r="Q662" t="str">
            <v>BIGDIFF</v>
          </cell>
        </row>
        <row r="663">
          <cell r="N663">
            <v>15958</v>
          </cell>
          <cell r="O663" t="b">
            <v>0</v>
          </cell>
          <cell r="P663">
            <v>16089</v>
          </cell>
          <cell r="Q663" t="str">
            <v>BIGDIFF</v>
          </cell>
        </row>
        <row r="664">
          <cell r="N664">
            <v>12970</v>
          </cell>
          <cell r="O664" t="b">
            <v>0</v>
          </cell>
          <cell r="P664" t="e">
            <v>#VALUE!</v>
          </cell>
          <cell r="Q664" t="str">
            <v>BIGDIFF</v>
          </cell>
        </row>
        <row r="665">
          <cell r="N665">
            <v>24419</v>
          </cell>
          <cell r="O665" t="e">
            <v>#VALUE!</v>
          </cell>
          <cell r="P665" t="e">
            <v>#VALUE!</v>
          </cell>
          <cell r="Q665" t="str">
            <v>BIGDIFF</v>
          </cell>
        </row>
        <row r="666">
          <cell r="N666">
            <v>31419</v>
          </cell>
          <cell r="O666">
            <v>1460</v>
          </cell>
          <cell r="P666">
            <v>30625</v>
          </cell>
          <cell r="Q666" t="str">
            <v>BIGDIFF</v>
          </cell>
        </row>
        <row r="667">
          <cell r="N667">
            <v>28127</v>
          </cell>
          <cell r="O667">
            <v>730</v>
          </cell>
          <cell r="P667" t="e">
            <v>#VALUE!</v>
          </cell>
          <cell r="Q667" t="str">
            <v>BIGDIFF</v>
          </cell>
        </row>
        <row r="668">
          <cell r="N668">
            <v>15958</v>
          </cell>
          <cell r="O668" t="b">
            <v>0</v>
          </cell>
          <cell r="P668">
            <v>16643</v>
          </cell>
          <cell r="Q668" t="str">
            <v>BIGDIFF</v>
          </cell>
        </row>
        <row r="669">
          <cell r="N669">
            <v>19027</v>
          </cell>
          <cell r="O669">
            <v>1474</v>
          </cell>
          <cell r="P669" t="e">
            <v>#VALUE!</v>
          </cell>
          <cell r="Q669" t="str">
            <v>BIGDIFF</v>
          </cell>
        </row>
        <row r="670">
          <cell r="N670">
            <v>22238</v>
          </cell>
          <cell r="O670" t="b">
            <v>0</v>
          </cell>
          <cell r="P670">
            <v>23062</v>
          </cell>
          <cell r="Q670" t="str">
            <v>BIGDIFF</v>
          </cell>
        </row>
        <row r="671">
          <cell r="N671">
            <v>34770</v>
          </cell>
          <cell r="O671">
            <v>5427</v>
          </cell>
          <cell r="P671" t="e">
            <v>#VALUE!</v>
          </cell>
          <cell r="Q671" t="str">
            <v>BIGDIFF</v>
          </cell>
        </row>
        <row r="672">
          <cell r="N672">
            <v>22480</v>
          </cell>
          <cell r="O672">
            <v>2568</v>
          </cell>
          <cell r="P672" t="e">
            <v>#VALUE!</v>
          </cell>
          <cell r="Q672" t="str">
            <v>BIGDIFF</v>
          </cell>
        </row>
        <row r="673">
          <cell r="N673">
            <v>24626</v>
          </cell>
          <cell r="O673">
            <v>8430</v>
          </cell>
          <cell r="P673" t="e">
            <v>#VALUE!</v>
          </cell>
          <cell r="Q673" t="str">
            <v>BIGDIFF</v>
          </cell>
        </row>
        <row r="674">
          <cell r="N674">
            <v>25328</v>
          </cell>
          <cell r="O674" t="b">
            <v>0</v>
          </cell>
          <cell r="P674">
            <v>24778</v>
          </cell>
          <cell r="Q674" t="str">
            <v>BIGDIFF</v>
          </cell>
        </row>
        <row r="675">
          <cell r="N675">
            <v>17076</v>
          </cell>
          <cell r="O675">
            <v>2192</v>
          </cell>
          <cell r="P675">
            <v>15867</v>
          </cell>
          <cell r="Q675" t="str">
            <v>BIGDIFF</v>
          </cell>
        </row>
        <row r="676">
          <cell r="N676">
            <v>19376</v>
          </cell>
          <cell r="O676" t="b">
            <v>0</v>
          </cell>
          <cell r="P676" t="e">
            <v>#VALUE!</v>
          </cell>
          <cell r="Q676" t="str">
            <v>BIGDIFF</v>
          </cell>
        </row>
        <row r="677">
          <cell r="N677">
            <v>15861</v>
          </cell>
          <cell r="O677">
            <v>1461</v>
          </cell>
          <cell r="P677" t="e">
            <v>#VALUE!</v>
          </cell>
          <cell r="Q677" t="str">
            <v>BIGDIFF</v>
          </cell>
        </row>
        <row r="678">
          <cell r="N678">
            <v>34770</v>
          </cell>
          <cell r="O678" t="b">
            <v>0</v>
          </cell>
          <cell r="P678" t="e">
            <v>#VALUE!</v>
          </cell>
          <cell r="Q678" t="str">
            <v>BIGDIFF</v>
          </cell>
        </row>
        <row r="679">
          <cell r="N679">
            <v>23812</v>
          </cell>
          <cell r="O679">
            <v>5171</v>
          </cell>
          <cell r="P679" t="e">
            <v>#VALUE!</v>
          </cell>
          <cell r="Q679" t="str">
            <v>BIGDIFF</v>
          </cell>
        </row>
        <row r="680">
          <cell r="N680">
            <v>28505</v>
          </cell>
          <cell r="O680">
            <v>6088</v>
          </cell>
          <cell r="P680" t="e">
            <v>#VALUE!</v>
          </cell>
          <cell r="Q680" t="str">
            <v>BIGDIFF</v>
          </cell>
        </row>
        <row r="681">
          <cell r="N681">
            <v>16881</v>
          </cell>
          <cell r="O681">
            <v>2272</v>
          </cell>
          <cell r="P681">
            <v>17072</v>
          </cell>
          <cell r="Q681">
            <v>319</v>
          </cell>
        </row>
        <row r="682">
          <cell r="N682">
            <v>20699</v>
          </cell>
          <cell r="O682" t="b">
            <v>0</v>
          </cell>
          <cell r="P682" t="e">
            <v>#VALUE!</v>
          </cell>
          <cell r="Q682" t="str">
            <v>BIGDIFF</v>
          </cell>
        </row>
        <row r="683">
          <cell r="N683">
            <v>16983</v>
          </cell>
          <cell r="O683" t="b">
            <v>0</v>
          </cell>
          <cell r="P683">
            <v>16772</v>
          </cell>
          <cell r="Q683" t="str">
            <v>BIGDIFF</v>
          </cell>
        </row>
        <row r="684">
          <cell r="N684">
            <v>22541</v>
          </cell>
          <cell r="O684" t="b">
            <v>0</v>
          </cell>
          <cell r="P684">
            <v>25643</v>
          </cell>
          <cell r="Q684" t="str">
            <v>BIGDIFF</v>
          </cell>
        </row>
        <row r="685">
          <cell r="N685">
            <v>21253</v>
          </cell>
          <cell r="O685" t="b">
            <v>0</v>
          </cell>
          <cell r="P685" t="e">
            <v>#VALUE!</v>
          </cell>
          <cell r="Q685" t="str">
            <v>BIGDIFF</v>
          </cell>
        </row>
        <row r="686">
          <cell r="N686">
            <v>25584</v>
          </cell>
          <cell r="O686" t="b">
            <v>0</v>
          </cell>
          <cell r="P686">
            <v>22464</v>
          </cell>
          <cell r="Q686" t="str">
            <v>BIGDIFF</v>
          </cell>
        </row>
        <row r="687">
          <cell r="N687">
            <v>17351</v>
          </cell>
          <cell r="O687">
            <v>484</v>
          </cell>
          <cell r="P687">
            <v>17329</v>
          </cell>
          <cell r="Q687" t="str">
            <v>BIGDIFF</v>
          </cell>
        </row>
        <row r="688">
          <cell r="N688">
            <v>31431</v>
          </cell>
          <cell r="O688">
            <v>1228</v>
          </cell>
          <cell r="P688">
            <v>22753</v>
          </cell>
          <cell r="Q688" t="str">
            <v>BIGDIFF</v>
          </cell>
        </row>
        <row r="689">
          <cell r="N689">
            <v>17404</v>
          </cell>
          <cell r="O689">
            <v>2921</v>
          </cell>
          <cell r="P689">
            <v>17679</v>
          </cell>
          <cell r="Q689" t="str">
            <v>BIGDIFF</v>
          </cell>
        </row>
        <row r="690">
          <cell r="N690">
            <v>30979</v>
          </cell>
          <cell r="O690">
            <v>4238</v>
          </cell>
          <cell r="P690" t="e">
            <v>#VALUE!</v>
          </cell>
          <cell r="Q690" t="str">
            <v>BIGDIFF</v>
          </cell>
        </row>
        <row r="691">
          <cell r="N691">
            <v>23506</v>
          </cell>
          <cell r="O691">
            <v>2015</v>
          </cell>
          <cell r="P691">
            <v>17650</v>
          </cell>
          <cell r="Q691" t="str">
            <v>BIGDIFF</v>
          </cell>
        </row>
        <row r="692">
          <cell r="N692">
            <v>13907</v>
          </cell>
          <cell r="O692" t="b">
            <v>0</v>
          </cell>
          <cell r="P692">
            <v>11378</v>
          </cell>
          <cell r="Q692" t="str">
            <v>BIGDIFF</v>
          </cell>
        </row>
        <row r="693">
          <cell r="N693">
            <v>31013</v>
          </cell>
          <cell r="O693" t="b">
            <v>0</v>
          </cell>
          <cell r="P693">
            <v>39298</v>
          </cell>
          <cell r="Q693" t="str">
            <v>BIGDIFF</v>
          </cell>
        </row>
        <row r="694">
          <cell r="N694">
            <v>10377</v>
          </cell>
          <cell r="O694">
            <v>448</v>
          </cell>
          <cell r="P694">
            <v>14936</v>
          </cell>
          <cell r="Q694" t="str">
            <v>BIGDIFF</v>
          </cell>
        </row>
        <row r="695">
          <cell r="N695">
            <v>15764</v>
          </cell>
          <cell r="O695" t="b">
            <v>0</v>
          </cell>
          <cell r="P695">
            <v>13271</v>
          </cell>
          <cell r="Q695" t="str">
            <v>BIGDIFF</v>
          </cell>
        </row>
        <row r="696">
          <cell r="N696">
            <v>23325</v>
          </cell>
          <cell r="O696" t="b">
            <v>0</v>
          </cell>
          <cell r="P696">
            <v>24129</v>
          </cell>
          <cell r="Q696" t="str">
            <v>BIGDIFF</v>
          </cell>
        </row>
        <row r="697">
          <cell r="N697">
            <v>18224</v>
          </cell>
          <cell r="O697">
            <v>4383</v>
          </cell>
          <cell r="P697" t="e">
            <v>#VALUE!</v>
          </cell>
          <cell r="Q697" t="str">
            <v>BIGDIFF</v>
          </cell>
        </row>
        <row r="698">
          <cell r="N698">
            <v>14209</v>
          </cell>
          <cell r="O698" t="b">
            <v>0</v>
          </cell>
          <cell r="P698">
            <v>13827</v>
          </cell>
          <cell r="Q698">
            <v>476</v>
          </cell>
        </row>
        <row r="699">
          <cell r="N699">
            <v>23057</v>
          </cell>
          <cell r="O699">
            <v>1978</v>
          </cell>
          <cell r="P699">
            <v>22598</v>
          </cell>
          <cell r="Q699" t="str">
            <v>BIGDIFF</v>
          </cell>
        </row>
        <row r="700">
          <cell r="N700">
            <v>14842</v>
          </cell>
          <cell r="O700" t="b">
            <v>0</v>
          </cell>
          <cell r="P700" t="e">
            <v>#VALUE!</v>
          </cell>
          <cell r="Q700" t="str">
            <v>BIGDIFF</v>
          </cell>
        </row>
        <row r="701">
          <cell r="N701">
            <v>19873</v>
          </cell>
          <cell r="O701">
            <v>1826</v>
          </cell>
          <cell r="P701">
            <v>17973</v>
          </cell>
          <cell r="Q701" t="str">
            <v>BIGDIFF</v>
          </cell>
        </row>
        <row r="702">
          <cell r="N702">
            <v>34706</v>
          </cell>
          <cell r="O702">
            <v>617</v>
          </cell>
          <cell r="P702">
            <v>37429</v>
          </cell>
          <cell r="Q702" t="str">
            <v>BIGDIFF</v>
          </cell>
        </row>
        <row r="703">
          <cell r="N703">
            <v>20352</v>
          </cell>
          <cell r="O703">
            <v>1372</v>
          </cell>
          <cell r="P703">
            <v>21145</v>
          </cell>
          <cell r="Q703" t="str">
            <v>BIGDIFF</v>
          </cell>
        </row>
        <row r="704">
          <cell r="N704">
            <v>25792</v>
          </cell>
          <cell r="O704">
            <v>1997</v>
          </cell>
          <cell r="P704">
            <v>19448</v>
          </cell>
          <cell r="Q704" t="str">
            <v>BIGDIFF</v>
          </cell>
        </row>
        <row r="705">
          <cell r="N705">
            <v>17377</v>
          </cell>
          <cell r="O705" t="b">
            <v>0</v>
          </cell>
          <cell r="P705" t="e">
            <v>#VALUE!</v>
          </cell>
          <cell r="Q705" t="str">
            <v>BIGDIFF</v>
          </cell>
        </row>
        <row r="706">
          <cell r="N706">
            <v>16367</v>
          </cell>
          <cell r="O706" t="b">
            <v>0</v>
          </cell>
          <cell r="P706" t="e">
            <v>#VALUE!</v>
          </cell>
          <cell r="Q706" t="str">
            <v>BIGDIFF</v>
          </cell>
        </row>
        <row r="707">
          <cell r="N707">
            <v>18833</v>
          </cell>
          <cell r="O707">
            <v>900</v>
          </cell>
          <cell r="P707" t="e">
            <v>#VALUE!</v>
          </cell>
          <cell r="Q707" t="str">
            <v>BIGDIFF</v>
          </cell>
        </row>
        <row r="708">
          <cell r="N708">
            <v>19447</v>
          </cell>
          <cell r="O708">
            <v>4680</v>
          </cell>
          <cell r="P708" t="e">
            <v>#VALUE!</v>
          </cell>
          <cell r="Q708" t="str">
            <v>BIGDIFF</v>
          </cell>
        </row>
        <row r="709">
          <cell r="N709">
            <v>23016</v>
          </cell>
          <cell r="O709">
            <v>1341</v>
          </cell>
          <cell r="P709" t="e">
            <v>#VALUE!</v>
          </cell>
          <cell r="Q709" t="str">
            <v>BIGDIFF</v>
          </cell>
        </row>
        <row r="710">
          <cell r="N710">
            <v>14914</v>
          </cell>
          <cell r="O710" t="b">
            <v>0</v>
          </cell>
          <cell r="P710">
            <v>14737</v>
          </cell>
          <cell r="Q710" t="str">
            <v>BIGDIFF</v>
          </cell>
        </row>
        <row r="711">
          <cell r="N711">
            <v>16339</v>
          </cell>
          <cell r="O711" t="b">
            <v>0</v>
          </cell>
          <cell r="P711" t="e">
            <v>#VALUE!</v>
          </cell>
          <cell r="Q711" t="str">
            <v>BIGDIFF</v>
          </cell>
        </row>
        <row r="712">
          <cell r="N712">
            <v>17044</v>
          </cell>
          <cell r="O712" t="b">
            <v>0</v>
          </cell>
          <cell r="P712" t="e">
            <v>#VALUE!</v>
          </cell>
          <cell r="Q712" t="str">
            <v>BIGDIFF</v>
          </cell>
        </row>
        <row r="713">
          <cell r="N713">
            <v>17014</v>
          </cell>
          <cell r="O713" t="b">
            <v>0</v>
          </cell>
          <cell r="P713">
            <v>16092</v>
          </cell>
          <cell r="Q713" t="str">
            <v>BIGDIFF</v>
          </cell>
        </row>
        <row r="714">
          <cell r="N714">
            <v>17551</v>
          </cell>
          <cell r="O714">
            <v>756</v>
          </cell>
          <cell r="P714">
            <v>16189</v>
          </cell>
          <cell r="Q714" t="str">
            <v>BIGDIFF</v>
          </cell>
        </row>
        <row r="715">
          <cell r="N715">
            <v>38523</v>
          </cell>
          <cell r="O715" t="b">
            <v>0</v>
          </cell>
          <cell r="P715">
            <v>33639</v>
          </cell>
          <cell r="Q715" t="str">
            <v>BIGDIFF</v>
          </cell>
        </row>
        <row r="716">
          <cell r="N716">
            <v>30632</v>
          </cell>
          <cell r="O716">
            <v>1369</v>
          </cell>
          <cell r="P716">
            <v>31037</v>
          </cell>
          <cell r="Q716" t="str">
            <v>BIGDIFF</v>
          </cell>
        </row>
        <row r="717">
          <cell r="N717">
            <v>15040</v>
          </cell>
          <cell r="O717">
            <v>2595</v>
          </cell>
          <cell r="P717">
            <v>14498</v>
          </cell>
          <cell r="Q717">
            <v>522</v>
          </cell>
        </row>
        <row r="718">
          <cell r="N718">
            <v>21265</v>
          </cell>
          <cell r="O718" t="b">
            <v>0</v>
          </cell>
          <cell r="P718" t="e">
            <v>#VALUE!</v>
          </cell>
          <cell r="Q718" t="str">
            <v>BIGDIFF</v>
          </cell>
        </row>
        <row r="719">
          <cell r="N719">
            <v>17053</v>
          </cell>
          <cell r="O719" t="b">
            <v>0</v>
          </cell>
          <cell r="P719">
            <v>20471</v>
          </cell>
          <cell r="Q719" t="str">
            <v>BIGDIFF</v>
          </cell>
        </row>
        <row r="720">
          <cell r="N720">
            <v>25015</v>
          </cell>
          <cell r="O720">
            <v>1827</v>
          </cell>
          <cell r="P720" t="e">
            <v>#VALUE!</v>
          </cell>
          <cell r="Q720" t="str">
            <v>BIGDIFF</v>
          </cell>
        </row>
        <row r="721">
          <cell r="N721">
            <v>15670</v>
          </cell>
          <cell r="O721">
            <v>5387</v>
          </cell>
          <cell r="P721">
            <v>16380</v>
          </cell>
          <cell r="Q721" t="str">
            <v>BIGDIFF</v>
          </cell>
        </row>
        <row r="722">
          <cell r="N722">
            <v>17652</v>
          </cell>
          <cell r="O722" t="b">
            <v>0</v>
          </cell>
          <cell r="P722">
            <v>14331</v>
          </cell>
          <cell r="Q722" t="str">
            <v>BIGDIFF</v>
          </cell>
        </row>
        <row r="723">
          <cell r="N723">
            <v>18402</v>
          </cell>
          <cell r="O723" t="b">
            <v>0</v>
          </cell>
          <cell r="P723" t="e">
            <v>#VALUE!</v>
          </cell>
          <cell r="Q723" t="str">
            <v>BIGDIFF</v>
          </cell>
        </row>
        <row r="724">
          <cell r="N724">
            <v>17879</v>
          </cell>
          <cell r="O724">
            <v>1461</v>
          </cell>
          <cell r="P724" t="e">
            <v>#VALUE!</v>
          </cell>
          <cell r="Q724" t="str">
            <v>BIGDIFF</v>
          </cell>
        </row>
        <row r="725">
          <cell r="N725">
            <v>27744</v>
          </cell>
          <cell r="O725">
            <v>2108</v>
          </cell>
          <cell r="P725" t="e">
            <v>#VALUE!</v>
          </cell>
          <cell r="Q725" t="str">
            <v>BIGDIFF</v>
          </cell>
        </row>
        <row r="726">
          <cell r="N726">
            <v>11961</v>
          </cell>
          <cell r="O726" t="b">
            <v>0</v>
          </cell>
          <cell r="P726" t="e">
            <v>#VALUE!</v>
          </cell>
          <cell r="Q726" t="str">
            <v>BIGDIFF</v>
          </cell>
        </row>
        <row r="727">
          <cell r="N727">
            <v>19540</v>
          </cell>
          <cell r="O727">
            <v>730</v>
          </cell>
          <cell r="P727" t="e">
            <v>#VALUE!</v>
          </cell>
          <cell r="Q727" t="str">
            <v>BIGDIFF</v>
          </cell>
        </row>
        <row r="728">
          <cell r="N728">
            <v>17856</v>
          </cell>
          <cell r="O728" t="b">
            <v>0</v>
          </cell>
          <cell r="P728" t="e">
            <v>#VALUE!</v>
          </cell>
          <cell r="Q728" t="str">
            <v>BIGDIFF</v>
          </cell>
        </row>
        <row r="729">
          <cell r="N729">
            <v>14585</v>
          </cell>
          <cell r="O729" t="b">
            <v>0</v>
          </cell>
          <cell r="P729" t="e">
            <v>#VALUE!</v>
          </cell>
          <cell r="Q729" t="str">
            <v>BIGDIFF</v>
          </cell>
        </row>
        <row r="730">
          <cell r="N730">
            <v>20832</v>
          </cell>
          <cell r="O730" t="b">
            <v>0</v>
          </cell>
          <cell r="P730" t="e">
            <v>#VALUE!</v>
          </cell>
          <cell r="Q730" t="str">
            <v>BIGDIFF</v>
          </cell>
        </row>
        <row r="731">
          <cell r="N731">
            <v>16864</v>
          </cell>
          <cell r="O731" t="b">
            <v>0</v>
          </cell>
          <cell r="P731" t="e">
            <v>#VALUE!</v>
          </cell>
          <cell r="Q731" t="str">
            <v>BIGDIFF</v>
          </cell>
        </row>
        <row r="732">
          <cell r="N732">
            <v>10329</v>
          </cell>
          <cell r="O732" t="b">
            <v>0</v>
          </cell>
          <cell r="P732" t="e">
            <v>#VALUE!</v>
          </cell>
          <cell r="Q732" t="str">
            <v>BIGDIFF</v>
          </cell>
        </row>
        <row r="733">
          <cell r="N733">
            <v>16671</v>
          </cell>
          <cell r="O733" t="b">
            <v>0</v>
          </cell>
          <cell r="P733" t="e">
            <v>#VALUE!</v>
          </cell>
          <cell r="Q733" t="str">
            <v>BIGDIFF</v>
          </cell>
        </row>
        <row r="734">
          <cell r="N734">
            <v>19256</v>
          </cell>
          <cell r="O734" t="b">
            <v>0</v>
          </cell>
          <cell r="P734">
            <v>18079</v>
          </cell>
          <cell r="Q734" t="str">
            <v>BIGDIFF</v>
          </cell>
        </row>
        <row r="735">
          <cell r="N735">
            <v>12603</v>
          </cell>
          <cell r="O735" t="b">
            <v>0</v>
          </cell>
          <cell r="P735">
            <v>17272</v>
          </cell>
          <cell r="Q735" t="str">
            <v>BIGDIFF</v>
          </cell>
        </row>
        <row r="736">
          <cell r="N736">
            <v>19114</v>
          </cell>
          <cell r="O736" t="b">
            <v>0</v>
          </cell>
          <cell r="P736" t="e">
            <v>#VALUE!</v>
          </cell>
          <cell r="Q736" t="str">
            <v>BIGDIFF</v>
          </cell>
        </row>
        <row r="737">
          <cell r="N737">
            <v>16650</v>
          </cell>
          <cell r="O737" t="b">
            <v>0</v>
          </cell>
          <cell r="P737" t="e">
            <v>#VALUE!</v>
          </cell>
          <cell r="Q737" t="str">
            <v>BIGDIFF</v>
          </cell>
        </row>
        <row r="738">
          <cell r="N738">
            <v>13717</v>
          </cell>
          <cell r="O738" t="b">
            <v>0</v>
          </cell>
          <cell r="P738">
            <v>11847</v>
          </cell>
          <cell r="Q738" t="str">
            <v>BIGDIFF</v>
          </cell>
        </row>
        <row r="739">
          <cell r="N739">
            <v>19567</v>
          </cell>
          <cell r="O739" t="b">
            <v>0</v>
          </cell>
          <cell r="P739" t="e">
            <v>#VALUE!</v>
          </cell>
          <cell r="Q739" t="str">
            <v>BIGDIFF</v>
          </cell>
        </row>
        <row r="740">
          <cell r="N740">
            <v>25905</v>
          </cell>
          <cell r="O740" t="b">
            <v>0</v>
          </cell>
          <cell r="P740" t="e">
            <v>#VALUE!</v>
          </cell>
          <cell r="Q740" t="str">
            <v>BIGDIFF</v>
          </cell>
        </row>
        <row r="741">
          <cell r="N741">
            <v>29967</v>
          </cell>
          <cell r="O741">
            <v>2353</v>
          </cell>
          <cell r="P741">
            <v>26178</v>
          </cell>
          <cell r="Q741" t="str">
            <v>BIGDIFF</v>
          </cell>
        </row>
        <row r="742">
          <cell r="N742">
            <v>19790</v>
          </cell>
          <cell r="O742" t="b">
            <v>0</v>
          </cell>
          <cell r="P742">
            <v>17365</v>
          </cell>
          <cell r="Q742" t="str">
            <v>BIGDIFF</v>
          </cell>
        </row>
        <row r="743">
          <cell r="N743">
            <v>31527</v>
          </cell>
          <cell r="O743">
            <v>4344</v>
          </cell>
          <cell r="P743">
            <v>29488</v>
          </cell>
          <cell r="Q743" t="str">
            <v>BIGDIFF</v>
          </cell>
        </row>
        <row r="744">
          <cell r="N744">
            <v>21102</v>
          </cell>
          <cell r="O744">
            <v>2456</v>
          </cell>
          <cell r="P744" t="e">
            <v>#VALUE!</v>
          </cell>
          <cell r="Q744" t="str">
            <v>BIGDIFF</v>
          </cell>
        </row>
        <row r="745">
          <cell r="N745">
            <v>22592</v>
          </cell>
          <cell r="O745" t="b">
            <v>0</v>
          </cell>
          <cell r="P745">
            <v>14100</v>
          </cell>
          <cell r="Q745" t="str">
            <v>BIGDIFF</v>
          </cell>
        </row>
        <row r="746">
          <cell r="N746">
            <v>34562</v>
          </cell>
          <cell r="O746">
            <v>2113</v>
          </cell>
          <cell r="P746">
            <v>41604</v>
          </cell>
          <cell r="Q746" t="str">
            <v>BIGDIFF</v>
          </cell>
        </row>
        <row r="747">
          <cell r="N747">
            <v>22010</v>
          </cell>
          <cell r="O747">
            <v>138</v>
          </cell>
          <cell r="P747">
            <v>27497</v>
          </cell>
          <cell r="Q747" t="str">
            <v>BIGDIFF</v>
          </cell>
        </row>
        <row r="748">
          <cell r="N748">
            <v>21099</v>
          </cell>
          <cell r="O748">
            <v>365</v>
          </cell>
          <cell r="P748" t="e">
            <v>#VALUE!</v>
          </cell>
          <cell r="Q748" t="str">
            <v>BIGDIFF</v>
          </cell>
        </row>
        <row r="749">
          <cell r="N749">
            <v>21881</v>
          </cell>
          <cell r="O749" t="b">
            <v>0</v>
          </cell>
          <cell r="P749" t="e">
            <v>#VALUE!</v>
          </cell>
          <cell r="Q749" t="str">
            <v>BIGDIFF</v>
          </cell>
        </row>
        <row r="750">
          <cell r="N750">
            <v>21132</v>
          </cell>
          <cell r="O750">
            <v>1460</v>
          </cell>
          <cell r="P750">
            <v>14892</v>
          </cell>
          <cell r="Q750" t="str">
            <v>BIGDIFF</v>
          </cell>
        </row>
        <row r="751">
          <cell r="N751">
            <v>28879</v>
          </cell>
          <cell r="O751">
            <v>1583</v>
          </cell>
          <cell r="P751" t="e">
            <v>#VALUE!</v>
          </cell>
          <cell r="Q751" t="str">
            <v>BIGDIFF</v>
          </cell>
        </row>
        <row r="752">
          <cell r="N752">
            <v>31771</v>
          </cell>
          <cell r="O752">
            <v>10958</v>
          </cell>
          <cell r="P752" t="e">
            <v>#VALUE!</v>
          </cell>
          <cell r="Q752" t="str">
            <v>BIGDIFF</v>
          </cell>
        </row>
        <row r="753">
          <cell r="N753">
            <v>20224</v>
          </cell>
          <cell r="O753">
            <v>1718</v>
          </cell>
          <cell r="P753">
            <v>17898</v>
          </cell>
          <cell r="Q753" t="str">
            <v>BIGDIFF</v>
          </cell>
        </row>
        <row r="754">
          <cell r="N754">
            <v>23161</v>
          </cell>
          <cell r="O754" t="b">
            <v>0</v>
          </cell>
          <cell r="P754" t="e">
            <v>#VALUE!</v>
          </cell>
          <cell r="Q754" t="str">
            <v>BIGDIFF</v>
          </cell>
        </row>
        <row r="755">
          <cell r="N755">
            <v>22382</v>
          </cell>
          <cell r="O755" t="b">
            <v>0</v>
          </cell>
          <cell r="P755">
            <v>25864</v>
          </cell>
          <cell r="Q755" t="str">
            <v>BIGDIFF</v>
          </cell>
        </row>
        <row r="756">
          <cell r="N756">
            <v>16375</v>
          </cell>
          <cell r="O756" t="b">
            <v>0</v>
          </cell>
          <cell r="P756">
            <v>17947</v>
          </cell>
          <cell r="Q756" t="str">
            <v>BIGDIFF</v>
          </cell>
        </row>
        <row r="757">
          <cell r="N757">
            <v>22511</v>
          </cell>
          <cell r="O757" t="b">
            <v>0</v>
          </cell>
          <cell r="P757">
            <v>23090</v>
          </cell>
          <cell r="Q757" t="str">
            <v>BIGDIFF</v>
          </cell>
        </row>
        <row r="758">
          <cell r="N758">
            <v>16676</v>
          </cell>
          <cell r="O758">
            <v>4344</v>
          </cell>
          <cell r="P758">
            <v>16824</v>
          </cell>
          <cell r="Q758" t="str">
            <v>BIGDIFF</v>
          </cell>
        </row>
        <row r="759">
          <cell r="N759">
            <v>17211</v>
          </cell>
          <cell r="O759" t="b">
            <v>0</v>
          </cell>
          <cell r="P759" t="e">
            <v>#VALUE!</v>
          </cell>
          <cell r="Q759" t="str">
            <v>BIGDIFF</v>
          </cell>
        </row>
        <row r="760">
          <cell r="N760">
            <v>20987</v>
          </cell>
          <cell r="O760">
            <v>447</v>
          </cell>
          <cell r="P760" t="e">
            <v>#VALUE!</v>
          </cell>
          <cell r="Q760" t="str">
            <v>BIGDIFF</v>
          </cell>
        </row>
        <row r="761">
          <cell r="N761">
            <v>20885</v>
          </cell>
          <cell r="O761" t="b">
            <v>0</v>
          </cell>
          <cell r="P761" t="e">
            <v>#VALUE!</v>
          </cell>
          <cell r="Q761" t="str">
            <v>BIGDIFF</v>
          </cell>
        </row>
        <row r="762">
          <cell r="N762">
            <v>17327</v>
          </cell>
          <cell r="O762" t="b">
            <v>0</v>
          </cell>
          <cell r="P762">
            <v>16155</v>
          </cell>
          <cell r="Q762">
            <v>344</v>
          </cell>
        </row>
        <row r="763">
          <cell r="N763">
            <v>25937</v>
          </cell>
          <cell r="O763">
            <v>2557</v>
          </cell>
          <cell r="P763">
            <v>25553</v>
          </cell>
          <cell r="Q763" t="str">
            <v>BIGDIFF</v>
          </cell>
        </row>
        <row r="764">
          <cell r="N764">
            <v>19725</v>
          </cell>
          <cell r="O764">
            <v>101</v>
          </cell>
          <cell r="P764">
            <v>28556</v>
          </cell>
          <cell r="Q764" t="str">
            <v>BIGDIFF</v>
          </cell>
        </row>
        <row r="765">
          <cell r="N765">
            <v>12492</v>
          </cell>
          <cell r="O765" t="b">
            <v>0</v>
          </cell>
          <cell r="P765">
            <v>13081</v>
          </cell>
          <cell r="Q765" t="str">
            <v>BIGDIFF</v>
          </cell>
        </row>
        <row r="766">
          <cell r="N766">
            <v>12120</v>
          </cell>
          <cell r="O766" t="b">
            <v>0</v>
          </cell>
          <cell r="P766" t="e">
            <v>#VALUE!</v>
          </cell>
          <cell r="Q766" t="str">
            <v>BIGDIFF</v>
          </cell>
        </row>
        <row r="767">
          <cell r="N767">
            <v>22574</v>
          </cell>
          <cell r="O767" t="b">
            <v>0</v>
          </cell>
          <cell r="P767" t="e">
            <v>#VALUE!</v>
          </cell>
          <cell r="Q767" t="str">
            <v>BIGDIFF</v>
          </cell>
        </row>
        <row r="768">
          <cell r="N768">
            <v>19798</v>
          </cell>
          <cell r="O768">
            <v>2007</v>
          </cell>
          <cell r="P768">
            <v>24296</v>
          </cell>
          <cell r="Q768" t="str">
            <v>BIGDIFF</v>
          </cell>
        </row>
        <row r="769">
          <cell r="N769">
            <v>16032</v>
          </cell>
          <cell r="O769" t="e">
            <v>#VALUE!</v>
          </cell>
          <cell r="P769" t="e">
            <v>#VALUE!</v>
          </cell>
          <cell r="Q769" t="str">
            <v>BIGDIFF</v>
          </cell>
        </row>
        <row r="770">
          <cell r="N770">
            <v>15362</v>
          </cell>
          <cell r="O770" t="b">
            <v>0</v>
          </cell>
          <cell r="P770" t="e">
            <v>#VALUE!</v>
          </cell>
          <cell r="Q770" t="str">
            <v>BIGDIFF</v>
          </cell>
        </row>
        <row r="771">
          <cell r="N771">
            <v>36544</v>
          </cell>
          <cell r="O771">
            <v>524</v>
          </cell>
          <cell r="P771" t="e">
            <v>#VALUE!</v>
          </cell>
          <cell r="Q771" t="str">
            <v>BIGDIFF</v>
          </cell>
        </row>
        <row r="772">
          <cell r="N772">
            <v>22753</v>
          </cell>
          <cell r="O772" t="b">
            <v>0</v>
          </cell>
          <cell r="P772">
            <v>21792</v>
          </cell>
          <cell r="Q772" t="str">
            <v>BIGDIFF</v>
          </cell>
        </row>
        <row r="773">
          <cell r="N773">
            <v>28910</v>
          </cell>
          <cell r="O773">
            <v>4305</v>
          </cell>
          <cell r="P773" t="e">
            <v>#VALUE!</v>
          </cell>
          <cell r="Q773" t="str">
            <v>BIGDIFF</v>
          </cell>
        </row>
        <row r="774">
          <cell r="N774">
            <v>24688</v>
          </cell>
          <cell r="O774" t="b">
            <v>0</v>
          </cell>
          <cell r="P774">
            <v>25611</v>
          </cell>
          <cell r="Q774" t="str">
            <v>BIGDIFF</v>
          </cell>
        </row>
        <row r="775">
          <cell r="N775">
            <v>21132</v>
          </cell>
          <cell r="O775">
            <v>1826</v>
          </cell>
          <cell r="P775">
            <v>20717</v>
          </cell>
          <cell r="Q775" t="str">
            <v>BIGDIFF</v>
          </cell>
        </row>
        <row r="776">
          <cell r="N776">
            <v>15612</v>
          </cell>
          <cell r="O776" t="b">
            <v>0</v>
          </cell>
          <cell r="P776">
            <v>17496</v>
          </cell>
          <cell r="Q776">
            <v>269</v>
          </cell>
        </row>
        <row r="777">
          <cell r="N777">
            <v>10479</v>
          </cell>
          <cell r="O777">
            <v>1174</v>
          </cell>
          <cell r="P777" t="e">
            <v>#VALUE!</v>
          </cell>
          <cell r="Q777" t="str">
            <v>BIGDIFF</v>
          </cell>
        </row>
        <row r="778">
          <cell r="N778">
            <v>26562</v>
          </cell>
          <cell r="O778" t="b">
            <v>0</v>
          </cell>
          <cell r="P778" t="e">
            <v>#VALUE!</v>
          </cell>
          <cell r="Q778" t="str">
            <v>BIGDIFF</v>
          </cell>
        </row>
        <row r="779">
          <cell r="N779">
            <v>26719</v>
          </cell>
          <cell r="O779">
            <v>2560</v>
          </cell>
          <cell r="P779" t="e">
            <v>#VALUE!</v>
          </cell>
          <cell r="Q779" t="str">
            <v>BIGDIFF</v>
          </cell>
        </row>
        <row r="780">
          <cell r="N780">
            <v>35224</v>
          </cell>
          <cell r="O780" t="b">
            <v>0</v>
          </cell>
          <cell r="P780">
            <v>37805</v>
          </cell>
          <cell r="Q780" t="str">
            <v>BIGDIFF</v>
          </cell>
        </row>
        <row r="781">
          <cell r="N781">
            <v>19012</v>
          </cell>
          <cell r="O781" t="b">
            <v>0</v>
          </cell>
          <cell r="P781" t="e">
            <v>#VALUE!</v>
          </cell>
          <cell r="Q781" t="str">
            <v>BIGDIFF</v>
          </cell>
        </row>
        <row r="782">
          <cell r="N782">
            <v>12577</v>
          </cell>
          <cell r="O782" t="b">
            <v>0</v>
          </cell>
          <cell r="P782">
            <v>16097</v>
          </cell>
          <cell r="Q782" t="str">
            <v>BIGDIFF</v>
          </cell>
        </row>
        <row r="783">
          <cell r="N783">
            <v>15645</v>
          </cell>
          <cell r="O783" t="b">
            <v>0</v>
          </cell>
          <cell r="P783" t="e">
            <v>#VALUE!</v>
          </cell>
          <cell r="Q783" t="str">
            <v>BIGDIFF</v>
          </cell>
        </row>
        <row r="784">
          <cell r="N784">
            <v>19120</v>
          </cell>
          <cell r="O784">
            <v>888</v>
          </cell>
          <cell r="P784" t="e">
            <v>#VALUE!</v>
          </cell>
          <cell r="Q784" t="str">
            <v>BIGDIFF</v>
          </cell>
        </row>
        <row r="785">
          <cell r="N785">
            <v>28774</v>
          </cell>
          <cell r="O785">
            <v>3287</v>
          </cell>
          <cell r="P785">
            <v>33716</v>
          </cell>
          <cell r="Q785" t="str">
            <v>BIGDIFF</v>
          </cell>
        </row>
        <row r="786">
          <cell r="N786">
            <v>17986</v>
          </cell>
          <cell r="O786" t="b">
            <v>0</v>
          </cell>
          <cell r="P786">
            <v>17525</v>
          </cell>
          <cell r="Q786" t="str">
            <v>BIGDIFF</v>
          </cell>
        </row>
        <row r="787">
          <cell r="N787">
            <v>26688</v>
          </cell>
          <cell r="O787">
            <v>2191</v>
          </cell>
          <cell r="P787" t="e">
            <v>#VALUE!</v>
          </cell>
          <cell r="Q787" t="str">
            <v>BIGDIFF</v>
          </cell>
        </row>
        <row r="788">
          <cell r="N788">
            <v>24751</v>
          </cell>
          <cell r="O788">
            <v>3809</v>
          </cell>
          <cell r="P788" t="e">
            <v>#VALUE!</v>
          </cell>
          <cell r="Q788" t="str">
            <v>BIGDIFF</v>
          </cell>
        </row>
        <row r="789">
          <cell r="N789">
            <v>23535</v>
          </cell>
          <cell r="O789" t="b">
            <v>0</v>
          </cell>
          <cell r="P789">
            <v>22158</v>
          </cell>
          <cell r="Q789" t="str">
            <v>BIGDIFF</v>
          </cell>
        </row>
        <row r="790">
          <cell r="N790">
            <v>13201</v>
          </cell>
          <cell r="O790" t="b">
            <v>0</v>
          </cell>
          <cell r="P790">
            <v>13422</v>
          </cell>
          <cell r="Q790">
            <v>79</v>
          </cell>
        </row>
        <row r="791">
          <cell r="N791">
            <v>31819</v>
          </cell>
          <cell r="O791">
            <v>1475</v>
          </cell>
          <cell r="P791">
            <v>30310</v>
          </cell>
          <cell r="Q791" t="str">
            <v>BIGDIFF</v>
          </cell>
        </row>
        <row r="792">
          <cell r="N792">
            <v>13119</v>
          </cell>
          <cell r="O792" t="b">
            <v>0</v>
          </cell>
          <cell r="P792" t="e">
            <v>#VALUE!</v>
          </cell>
          <cell r="Q792" t="str">
            <v>BIGDIFF</v>
          </cell>
        </row>
        <row r="793">
          <cell r="N793">
            <v>10975</v>
          </cell>
          <cell r="O793" t="b">
            <v>0</v>
          </cell>
          <cell r="P793">
            <v>14037</v>
          </cell>
          <cell r="Q793" t="str">
            <v>BIGDIFF</v>
          </cell>
        </row>
        <row r="794">
          <cell r="N794">
            <v>19360</v>
          </cell>
          <cell r="O794" t="b">
            <v>0</v>
          </cell>
          <cell r="P794">
            <v>18060</v>
          </cell>
          <cell r="Q794" t="str">
            <v>BIGDIFF</v>
          </cell>
        </row>
        <row r="795">
          <cell r="N795">
            <v>12136</v>
          </cell>
          <cell r="O795" t="b">
            <v>0</v>
          </cell>
          <cell r="P795" t="e">
            <v>#VALUE!</v>
          </cell>
          <cell r="Q795" t="str">
            <v>BIGDIFF</v>
          </cell>
        </row>
        <row r="796">
          <cell r="N796">
            <v>17534</v>
          </cell>
          <cell r="O796">
            <v>3431</v>
          </cell>
          <cell r="P796" t="e">
            <v>#VALUE!</v>
          </cell>
          <cell r="Q796" t="str">
            <v>BIGDIFF</v>
          </cell>
        </row>
        <row r="797">
          <cell r="N797">
            <v>15519</v>
          </cell>
          <cell r="O797">
            <v>3686</v>
          </cell>
          <cell r="P797">
            <v>17907</v>
          </cell>
          <cell r="Q797" t="str">
            <v>BIGDIFF</v>
          </cell>
        </row>
        <row r="798">
          <cell r="N798">
            <v>21156</v>
          </cell>
          <cell r="O798" t="b">
            <v>0</v>
          </cell>
          <cell r="P798" t="e">
            <v>#VALUE!</v>
          </cell>
          <cell r="Q798" t="str">
            <v>BIGDIFF</v>
          </cell>
        </row>
        <row r="799">
          <cell r="N799">
            <v>35261</v>
          </cell>
          <cell r="O799" t="b">
            <v>0</v>
          </cell>
          <cell r="P799" t="e">
            <v>#VALUE!</v>
          </cell>
          <cell r="Q799" t="str">
            <v>BIGDIFF</v>
          </cell>
        </row>
        <row r="800">
          <cell r="N800">
            <v>28659</v>
          </cell>
          <cell r="O800">
            <v>1117</v>
          </cell>
          <cell r="P800">
            <v>29252</v>
          </cell>
          <cell r="Q800" t="str">
            <v>BIGDIFF</v>
          </cell>
        </row>
        <row r="801">
          <cell r="N801">
            <v>32710</v>
          </cell>
          <cell r="O801" t="b">
            <v>0</v>
          </cell>
          <cell r="P801" t="e">
            <v>#VALUE!</v>
          </cell>
          <cell r="Q801" t="str">
            <v>BIGDIFF</v>
          </cell>
        </row>
        <row r="802">
          <cell r="N802">
            <v>15290</v>
          </cell>
          <cell r="O802" t="b">
            <v>0</v>
          </cell>
          <cell r="P802">
            <v>15510</v>
          </cell>
          <cell r="Q802" t="str">
            <v>BIGDIFF</v>
          </cell>
        </row>
        <row r="803">
          <cell r="N803">
            <v>19376</v>
          </cell>
          <cell r="O803">
            <v>645</v>
          </cell>
          <cell r="P803">
            <v>17890</v>
          </cell>
          <cell r="Q803" t="str">
            <v>BIGDIFF</v>
          </cell>
        </row>
        <row r="804">
          <cell r="N804">
            <v>27097</v>
          </cell>
          <cell r="O804">
            <v>2430</v>
          </cell>
          <cell r="P804" t="e">
            <v>#VALUE!</v>
          </cell>
          <cell r="Q804" t="str">
            <v>BIGDIFF</v>
          </cell>
        </row>
        <row r="805">
          <cell r="N805">
            <v>27146</v>
          </cell>
          <cell r="O805" t="b">
            <v>0</v>
          </cell>
          <cell r="P805">
            <v>23062</v>
          </cell>
          <cell r="Q805" t="str">
            <v>BIGDIFF</v>
          </cell>
        </row>
        <row r="806">
          <cell r="N806">
            <v>19818</v>
          </cell>
          <cell r="O806" t="b">
            <v>0</v>
          </cell>
          <cell r="P806" t="e">
            <v>#VALUE!</v>
          </cell>
          <cell r="Q806" t="str">
            <v>BIGDIFF</v>
          </cell>
        </row>
        <row r="807">
          <cell r="N807">
            <v>14987</v>
          </cell>
          <cell r="O807" t="b">
            <v>0</v>
          </cell>
          <cell r="P807" t="e">
            <v>#VALUE!</v>
          </cell>
          <cell r="Q807" t="str">
            <v>BIGDIFF</v>
          </cell>
        </row>
        <row r="808">
          <cell r="N808">
            <v>12755</v>
          </cell>
          <cell r="O808" t="b">
            <v>0</v>
          </cell>
          <cell r="P808" t="e">
            <v>#VALUE!</v>
          </cell>
          <cell r="Q808" t="str">
            <v>BIGDIFF</v>
          </cell>
        </row>
        <row r="809">
          <cell r="N809">
            <v>28120</v>
          </cell>
          <cell r="O809">
            <v>673</v>
          </cell>
          <cell r="P809">
            <v>29338</v>
          </cell>
          <cell r="Q809" t="str">
            <v>BIGDIFF</v>
          </cell>
        </row>
        <row r="810">
          <cell r="N810">
            <v>38523</v>
          </cell>
          <cell r="O810">
            <v>7095</v>
          </cell>
          <cell r="P810">
            <v>36488</v>
          </cell>
          <cell r="Q810" t="str">
            <v>BIGDIFF</v>
          </cell>
        </row>
        <row r="811">
          <cell r="N811">
            <v>17414</v>
          </cell>
          <cell r="O811" t="b">
            <v>0</v>
          </cell>
          <cell r="P811" t="e">
            <v>#VALUE!</v>
          </cell>
          <cell r="Q811" t="str">
            <v>BIGDIFF</v>
          </cell>
        </row>
        <row r="812">
          <cell r="N812">
            <v>10654</v>
          </cell>
          <cell r="O812" t="b">
            <v>0</v>
          </cell>
          <cell r="P812">
            <v>11963</v>
          </cell>
          <cell r="Q812" t="str">
            <v>BIGDIFF</v>
          </cell>
        </row>
        <row r="813">
          <cell r="N813">
            <v>19398</v>
          </cell>
          <cell r="O813" t="b">
            <v>0</v>
          </cell>
          <cell r="P813">
            <v>18201</v>
          </cell>
          <cell r="Q813" t="str">
            <v>BIGDIFF</v>
          </cell>
        </row>
        <row r="814">
          <cell r="N814">
            <v>12641</v>
          </cell>
          <cell r="O814">
            <v>201</v>
          </cell>
          <cell r="P814">
            <v>13266</v>
          </cell>
          <cell r="Q814">
            <v>218</v>
          </cell>
        </row>
        <row r="815">
          <cell r="N815">
            <v>22298</v>
          </cell>
          <cell r="O815">
            <v>1789</v>
          </cell>
          <cell r="P815" t="e">
            <v>#VALUE!</v>
          </cell>
          <cell r="Q815" t="str">
            <v>BIGDIFF</v>
          </cell>
        </row>
        <row r="816">
          <cell r="N816">
            <v>11169</v>
          </cell>
          <cell r="O816" t="b">
            <v>0</v>
          </cell>
          <cell r="P816">
            <v>11479</v>
          </cell>
          <cell r="Q816">
            <v>618</v>
          </cell>
        </row>
        <row r="817">
          <cell r="N817">
            <v>15141</v>
          </cell>
          <cell r="O817" t="b">
            <v>0</v>
          </cell>
          <cell r="P817">
            <v>13925</v>
          </cell>
          <cell r="Q817">
            <v>567</v>
          </cell>
        </row>
        <row r="818">
          <cell r="N818">
            <v>18346</v>
          </cell>
          <cell r="O818" t="b">
            <v>0</v>
          </cell>
          <cell r="P818">
            <v>11456</v>
          </cell>
          <cell r="Q818" t="str">
            <v>BIGDIFF</v>
          </cell>
        </row>
        <row r="819">
          <cell r="N819">
            <v>34781</v>
          </cell>
          <cell r="O819" t="b">
            <v>0</v>
          </cell>
          <cell r="P819" t="e">
            <v>#VALUE!</v>
          </cell>
          <cell r="Q819" t="str">
            <v>BIGDIFF</v>
          </cell>
        </row>
        <row r="820">
          <cell r="N820">
            <v>12349</v>
          </cell>
          <cell r="O820" t="b">
            <v>0</v>
          </cell>
          <cell r="P820">
            <v>18143</v>
          </cell>
          <cell r="Q820" t="str">
            <v>BIGDIFF</v>
          </cell>
        </row>
        <row r="821">
          <cell r="N821">
            <v>27900</v>
          </cell>
          <cell r="O821">
            <v>1782</v>
          </cell>
          <cell r="P821" t="e">
            <v>#VALUE!</v>
          </cell>
          <cell r="Q821" t="str">
            <v>BIGDIFF</v>
          </cell>
        </row>
        <row r="822">
          <cell r="N822">
            <v>16141</v>
          </cell>
          <cell r="O822" t="b">
            <v>0</v>
          </cell>
          <cell r="P822">
            <v>15940</v>
          </cell>
          <cell r="Q822" t="str">
            <v>BIGDIFF</v>
          </cell>
        </row>
        <row r="823">
          <cell r="N823">
            <v>12352</v>
          </cell>
          <cell r="O823" t="b">
            <v>0</v>
          </cell>
          <cell r="P823" t="e">
            <v>#VALUE!</v>
          </cell>
          <cell r="Q823" t="str">
            <v>BIGDIFF</v>
          </cell>
        </row>
        <row r="824">
          <cell r="N824">
            <v>16002</v>
          </cell>
          <cell r="O824" t="b">
            <v>0</v>
          </cell>
          <cell r="P824" t="e">
            <v>#VALUE!</v>
          </cell>
          <cell r="Q824" t="str">
            <v>BIGDIFF</v>
          </cell>
        </row>
        <row r="825">
          <cell r="N825">
            <v>18730</v>
          </cell>
          <cell r="O825">
            <v>961</v>
          </cell>
          <cell r="P825" t="e">
            <v>#VALUE!</v>
          </cell>
          <cell r="Q825" t="str">
            <v>BIGDIFF</v>
          </cell>
        </row>
        <row r="826">
          <cell r="N826">
            <v>17545</v>
          </cell>
          <cell r="O826">
            <v>1461</v>
          </cell>
          <cell r="P826" t="e">
            <v>#VALUE!</v>
          </cell>
          <cell r="Q826" t="str">
            <v>BIGDIFF</v>
          </cell>
        </row>
        <row r="827">
          <cell r="N827">
            <v>13691</v>
          </cell>
          <cell r="O827" t="b">
            <v>0</v>
          </cell>
          <cell r="P827">
            <v>17967</v>
          </cell>
          <cell r="Q827">
            <v>745</v>
          </cell>
        </row>
        <row r="828">
          <cell r="N828">
            <v>14903</v>
          </cell>
          <cell r="O828" t="b">
            <v>0</v>
          </cell>
          <cell r="P828">
            <v>15566</v>
          </cell>
          <cell r="Q828" t="str">
            <v>BIGDIFF</v>
          </cell>
        </row>
        <row r="829">
          <cell r="N829">
            <v>33601</v>
          </cell>
          <cell r="O829">
            <v>2954</v>
          </cell>
          <cell r="P829" t="e">
            <v>#VALUE!</v>
          </cell>
          <cell r="Q829" t="str">
            <v>BIGDIFF</v>
          </cell>
        </row>
        <row r="830">
          <cell r="N830">
            <v>18592</v>
          </cell>
          <cell r="O830" t="b">
            <v>0</v>
          </cell>
          <cell r="P830" t="e">
            <v>#VALUE!</v>
          </cell>
          <cell r="Q830" t="str">
            <v>BIGDIFF</v>
          </cell>
        </row>
        <row r="831">
          <cell r="N831">
            <v>14022</v>
          </cell>
          <cell r="O831" t="b">
            <v>0</v>
          </cell>
          <cell r="P831" t="e">
            <v>#VALUE!</v>
          </cell>
          <cell r="Q831" t="str">
            <v>BIGDIFF</v>
          </cell>
        </row>
        <row r="832">
          <cell r="N832">
            <v>19109</v>
          </cell>
          <cell r="O832">
            <v>5137</v>
          </cell>
          <cell r="P832">
            <v>18325</v>
          </cell>
          <cell r="Q832">
            <v>693</v>
          </cell>
        </row>
        <row r="833">
          <cell r="N833">
            <v>14715</v>
          </cell>
          <cell r="O833" t="b">
            <v>0</v>
          </cell>
          <cell r="P833">
            <v>15030</v>
          </cell>
          <cell r="Q833" t="str">
            <v>BIGDIFF</v>
          </cell>
        </row>
        <row r="834">
          <cell r="N834">
            <v>20528</v>
          </cell>
          <cell r="O834" t="b">
            <v>0</v>
          </cell>
          <cell r="P834" t="e">
            <v>#VALUE!</v>
          </cell>
          <cell r="Q834" t="str">
            <v>BIGDIFF</v>
          </cell>
        </row>
        <row r="835">
          <cell r="N835">
            <v>16052</v>
          </cell>
          <cell r="O835" t="b">
            <v>0</v>
          </cell>
          <cell r="P835">
            <v>17905</v>
          </cell>
          <cell r="Q835" t="str">
            <v>BIGDIFF</v>
          </cell>
        </row>
        <row r="836">
          <cell r="N836">
            <v>24085</v>
          </cell>
          <cell r="O836">
            <v>365</v>
          </cell>
          <cell r="P836" t="e">
            <v>#VALUE!</v>
          </cell>
          <cell r="Q836" t="str">
            <v>BIGDIFF</v>
          </cell>
        </row>
        <row r="837">
          <cell r="N837">
            <v>21099</v>
          </cell>
          <cell r="O837" t="b">
            <v>0</v>
          </cell>
          <cell r="P837" t="e">
            <v>#VALUE!</v>
          </cell>
          <cell r="Q837" t="str">
            <v>BIGDIFF</v>
          </cell>
        </row>
        <row r="838">
          <cell r="N838">
            <v>18594</v>
          </cell>
          <cell r="O838" t="b">
            <v>0</v>
          </cell>
          <cell r="P838" t="e">
            <v>#VALUE!</v>
          </cell>
          <cell r="Q838" t="str">
            <v>BIGDIFF</v>
          </cell>
        </row>
        <row r="839">
          <cell r="N839">
            <v>22511</v>
          </cell>
          <cell r="O839">
            <v>2192</v>
          </cell>
          <cell r="P839">
            <v>20436</v>
          </cell>
          <cell r="Q839" t="str">
            <v>BIGDIFF</v>
          </cell>
        </row>
        <row r="840">
          <cell r="N840">
            <v>13422</v>
          </cell>
          <cell r="O840" t="b">
            <v>0</v>
          </cell>
          <cell r="P840" t="e">
            <v>#VALUE!</v>
          </cell>
          <cell r="Q840" t="str">
            <v>BIGDIFF</v>
          </cell>
        </row>
        <row r="841">
          <cell r="N841">
            <v>14478</v>
          </cell>
          <cell r="O841" t="b">
            <v>0</v>
          </cell>
          <cell r="P841">
            <v>17437</v>
          </cell>
          <cell r="Q841" t="str">
            <v>BIGDIFF</v>
          </cell>
        </row>
        <row r="842">
          <cell r="N842">
            <v>17143</v>
          </cell>
          <cell r="O842">
            <v>3735</v>
          </cell>
          <cell r="P842" t="e">
            <v>#VALUE!</v>
          </cell>
          <cell r="Q842" t="str">
            <v>BIGDIFF</v>
          </cell>
        </row>
        <row r="843">
          <cell r="N843">
            <v>15789</v>
          </cell>
          <cell r="O843">
            <v>1096</v>
          </cell>
          <cell r="P843" t="e">
            <v>#VALUE!</v>
          </cell>
          <cell r="Q843" t="str">
            <v>BIGDIFF</v>
          </cell>
        </row>
        <row r="844">
          <cell r="N844">
            <v>32324</v>
          </cell>
          <cell r="O844">
            <v>948</v>
          </cell>
          <cell r="P844" t="e">
            <v>#VALUE!</v>
          </cell>
          <cell r="Q844" t="str">
            <v>BIGDIFF</v>
          </cell>
        </row>
        <row r="845">
          <cell r="N845">
            <v>23361</v>
          </cell>
          <cell r="O845">
            <v>3654</v>
          </cell>
          <cell r="P845">
            <v>26889</v>
          </cell>
          <cell r="Q845">
            <v>121</v>
          </cell>
        </row>
        <row r="846">
          <cell r="N846">
            <v>13717</v>
          </cell>
          <cell r="O846">
            <v>3097</v>
          </cell>
          <cell r="P846" t="e">
            <v>#VALUE!</v>
          </cell>
          <cell r="Q846" t="str">
            <v>BIGDIFF</v>
          </cell>
        </row>
        <row r="847">
          <cell r="N847">
            <v>14722</v>
          </cell>
          <cell r="O847" t="b">
            <v>0</v>
          </cell>
          <cell r="P847" t="e">
            <v>#VALUE!</v>
          </cell>
          <cell r="Q847" t="str">
            <v>BIGDIFF</v>
          </cell>
        </row>
        <row r="848">
          <cell r="N848">
            <v>21494</v>
          </cell>
          <cell r="O848">
            <v>1096</v>
          </cell>
          <cell r="P848">
            <v>22233</v>
          </cell>
          <cell r="Q848" t="str">
            <v>BIGDIFF</v>
          </cell>
        </row>
        <row r="849">
          <cell r="N849">
            <v>17273</v>
          </cell>
          <cell r="O849" t="b">
            <v>0</v>
          </cell>
          <cell r="P849" t="e">
            <v>#VALUE!</v>
          </cell>
          <cell r="Q849" t="str">
            <v>BIGDIFF</v>
          </cell>
        </row>
        <row r="850">
          <cell r="N850">
            <v>32159</v>
          </cell>
          <cell r="O850" t="b">
            <v>0</v>
          </cell>
          <cell r="P850" t="e">
            <v>#VALUE!</v>
          </cell>
          <cell r="Q850" t="str">
            <v>BIGDIFF</v>
          </cell>
        </row>
        <row r="851">
          <cell r="N851">
            <v>17105</v>
          </cell>
          <cell r="O851">
            <v>3124</v>
          </cell>
          <cell r="P851" t="e">
            <v>#VALUE!</v>
          </cell>
          <cell r="Q851" t="str">
            <v>BIGDIFF</v>
          </cell>
        </row>
        <row r="852">
          <cell r="N852">
            <v>30596</v>
          </cell>
          <cell r="O852">
            <v>2902</v>
          </cell>
          <cell r="P852" t="e">
            <v>#VALUE!</v>
          </cell>
          <cell r="Q852" t="str">
            <v>BIGDIFF</v>
          </cell>
        </row>
        <row r="853">
          <cell r="N853">
            <v>14435</v>
          </cell>
          <cell r="O853" t="b">
            <v>0</v>
          </cell>
          <cell r="P853" t="e">
            <v>#VALUE!</v>
          </cell>
          <cell r="Q853" t="str">
            <v>BIGDIFF</v>
          </cell>
        </row>
        <row r="854">
          <cell r="N854">
            <v>16269</v>
          </cell>
          <cell r="O854" t="b">
            <v>0</v>
          </cell>
          <cell r="P854">
            <v>14637</v>
          </cell>
          <cell r="Q854">
            <v>677</v>
          </cell>
        </row>
        <row r="855">
          <cell r="N855">
            <v>20155</v>
          </cell>
          <cell r="O855">
            <v>3805</v>
          </cell>
          <cell r="P855">
            <v>22936</v>
          </cell>
          <cell r="Q855">
            <v>360</v>
          </cell>
        </row>
        <row r="856">
          <cell r="N856">
            <v>20385</v>
          </cell>
          <cell r="O856">
            <v>4778</v>
          </cell>
          <cell r="P856">
            <v>17917</v>
          </cell>
          <cell r="Q856" t="str">
            <v>BIGDIFF</v>
          </cell>
        </row>
        <row r="857">
          <cell r="N857">
            <v>15558</v>
          </cell>
          <cell r="O857" t="b">
            <v>0</v>
          </cell>
          <cell r="P857" t="e">
            <v>#VALUE!</v>
          </cell>
          <cell r="Q857" t="str">
            <v>BIGDIFF</v>
          </cell>
        </row>
        <row r="858">
          <cell r="N858">
            <v>28879</v>
          </cell>
          <cell r="O858">
            <v>10699</v>
          </cell>
          <cell r="P858" t="e">
            <v>#VALUE!</v>
          </cell>
          <cell r="Q858" t="str">
            <v>BIGDIFF</v>
          </cell>
        </row>
        <row r="859">
          <cell r="N859">
            <v>14376</v>
          </cell>
          <cell r="O859" t="b">
            <v>0</v>
          </cell>
          <cell r="P859">
            <v>12810</v>
          </cell>
          <cell r="Q859">
            <v>290</v>
          </cell>
        </row>
        <row r="860">
          <cell r="N860">
            <v>17351</v>
          </cell>
          <cell r="O860">
            <v>313</v>
          </cell>
          <cell r="P860">
            <v>15568</v>
          </cell>
          <cell r="Q860" t="str">
            <v>BIGDIFF</v>
          </cell>
        </row>
        <row r="861">
          <cell r="N861">
            <v>16290</v>
          </cell>
          <cell r="O861">
            <v>3036</v>
          </cell>
          <cell r="P861">
            <v>19739</v>
          </cell>
          <cell r="Q861" t="str">
            <v>BIGDIFF</v>
          </cell>
        </row>
        <row r="862">
          <cell r="N862">
            <v>16964</v>
          </cell>
          <cell r="O862" t="b">
            <v>0</v>
          </cell>
          <cell r="P862" t="e">
            <v>#VALUE!</v>
          </cell>
          <cell r="Q862" t="str">
            <v>BIGDIFF</v>
          </cell>
        </row>
        <row r="863">
          <cell r="N863">
            <v>23256</v>
          </cell>
          <cell r="O863" t="b">
            <v>0</v>
          </cell>
          <cell r="P863">
            <v>29143</v>
          </cell>
          <cell r="Q863" t="str">
            <v>BIGDIFF</v>
          </cell>
        </row>
        <row r="864">
          <cell r="N864">
            <v>12914</v>
          </cell>
          <cell r="O864" t="b">
            <v>0</v>
          </cell>
          <cell r="P864">
            <v>13779</v>
          </cell>
          <cell r="Q864">
            <v>1432</v>
          </cell>
        </row>
        <row r="865">
          <cell r="N865">
            <v>18873</v>
          </cell>
          <cell r="O865" t="b">
            <v>0</v>
          </cell>
          <cell r="P865" t="e">
            <v>#VALUE!</v>
          </cell>
          <cell r="Q865" t="str">
            <v>BIGDIFF</v>
          </cell>
        </row>
        <row r="866">
          <cell r="N866">
            <v>12812</v>
          </cell>
          <cell r="O866" t="b">
            <v>0</v>
          </cell>
          <cell r="P866">
            <v>12915</v>
          </cell>
          <cell r="Q866" t="str">
            <v>BIGDIFF</v>
          </cell>
        </row>
        <row r="867">
          <cell r="N867">
            <v>22196</v>
          </cell>
          <cell r="O867" t="b">
            <v>0</v>
          </cell>
          <cell r="P867" t="e">
            <v>#VALUE!</v>
          </cell>
          <cell r="Q867" t="str">
            <v>BIGDIFF</v>
          </cell>
        </row>
        <row r="868">
          <cell r="N868">
            <v>13199</v>
          </cell>
          <cell r="O868">
            <v>875</v>
          </cell>
          <cell r="P868">
            <v>16083</v>
          </cell>
          <cell r="Q868" t="str">
            <v>BIGDIFF</v>
          </cell>
        </row>
        <row r="869">
          <cell r="N869">
            <v>20987</v>
          </cell>
          <cell r="O869">
            <v>1870</v>
          </cell>
          <cell r="P869" t="e">
            <v>#VALUE!</v>
          </cell>
          <cell r="Q869" t="str">
            <v>BIGDIFF</v>
          </cell>
        </row>
        <row r="870">
          <cell r="N870">
            <v>16724</v>
          </cell>
          <cell r="O870" t="b">
            <v>0</v>
          </cell>
          <cell r="P870">
            <v>17898</v>
          </cell>
          <cell r="Q870" t="str">
            <v>BIGDIFF</v>
          </cell>
        </row>
        <row r="871">
          <cell r="N871">
            <v>13294</v>
          </cell>
          <cell r="O871">
            <v>1492</v>
          </cell>
          <cell r="P871">
            <v>13917</v>
          </cell>
          <cell r="Q871" t="str">
            <v>BIGDIFF</v>
          </cell>
        </row>
        <row r="872">
          <cell r="N872">
            <v>22092</v>
          </cell>
          <cell r="O872">
            <v>9497</v>
          </cell>
          <cell r="P872" t="e">
            <v>#VALUE!</v>
          </cell>
          <cell r="Q872" t="str">
            <v>BIGDIFF</v>
          </cell>
        </row>
        <row r="873">
          <cell r="N873">
            <v>27097</v>
          </cell>
          <cell r="O873" t="b">
            <v>0</v>
          </cell>
          <cell r="P873" t="e">
            <v>#VALUE!</v>
          </cell>
          <cell r="Q873" t="str">
            <v>BIGDIFF</v>
          </cell>
        </row>
        <row r="874">
          <cell r="N874">
            <v>33899</v>
          </cell>
          <cell r="O874">
            <v>558</v>
          </cell>
          <cell r="P874">
            <v>30067</v>
          </cell>
          <cell r="Q874" t="str">
            <v>BIGDIFF</v>
          </cell>
        </row>
        <row r="875">
          <cell r="N875">
            <v>23453</v>
          </cell>
          <cell r="O875" t="b">
            <v>0</v>
          </cell>
          <cell r="P875" t="e">
            <v>#VALUE!</v>
          </cell>
          <cell r="Q875" t="str">
            <v>BIGDIFF</v>
          </cell>
        </row>
        <row r="876">
          <cell r="N876">
            <v>26419</v>
          </cell>
          <cell r="O876">
            <v>8474</v>
          </cell>
          <cell r="P876" t="e">
            <v>#VALUE!</v>
          </cell>
          <cell r="Q876" t="str">
            <v>BIGDIFF</v>
          </cell>
        </row>
        <row r="877">
          <cell r="N877">
            <v>21346</v>
          </cell>
          <cell r="O877" t="b">
            <v>0</v>
          </cell>
          <cell r="P877">
            <v>20772</v>
          </cell>
          <cell r="Q877" t="str">
            <v>BIGDIFF</v>
          </cell>
        </row>
        <row r="878">
          <cell r="N878">
            <v>17156</v>
          </cell>
          <cell r="O878" t="b">
            <v>0</v>
          </cell>
          <cell r="P878" t="e">
            <v>#VALUE!</v>
          </cell>
          <cell r="Q878" t="str">
            <v>BIGDIFF</v>
          </cell>
        </row>
        <row r="879">
          <cell r="N879">
            <v>13274</v>
          </cell>
          <cell r="O879">
            <v>1698</v>
          </cell>
          <cell r="P879">
            <v>14265</v>
          </cell>
          <cell r="Q879" t="str">
            <v>BIGDIFF</v>
          </cell>
        </row>
        <row r="880">
          <cell r="N880">
            <v>23665</v>
          </cell>
          <cell r="O880">
            <v>4414</v>
          </cell>
          <cell r="P880" t="e">
            <v>#VALUE!</v>
          </cell>
          <cell r="Q880" t="str">
            <v>BIGDIFF</v>
          </cell>
        </row>
        <row r="881">
          <cell r="N881">
            <v>15765</v>
          </cell>
          <cell r="O881">
            <v>4525</v>
          </cell>
          <cell r="P881">
            <v>16367</v>
          </cell>
          <cell r="Q881">
            <v>673</v>
          </cell>
        </row>
        <row r="882">
          <cell r="N882">
            <v>12172</v>
          </cell>
          <cell r="O882" t="b">
            <v>0</v>
          </cell>
          <cell r="P882">
            <v>14483</v>
          </cell>
          <cell r="Q882" t="str">
            <v>BIGDIFF</v>
          </cell>
        </row>
        <row r="883">
          <cell r="N883">
            <v>21494</v>
          </cell>
          <cell r="O883">
            <v>577</v>
          </cell>
          <cell r="P883">
            <v>17072</v>
          </cell>
          <cell r="Q883">
            <v>345</v>
          </cell>
        </row>
        <row r="884">
          <cell r="N884">
            <v>26889</v>
          </cell>
          <cell r="O884" t="b">
            <v>0</v>
          </cell>
          <cell r="P884" t="e">
            <v>#VALUE!</v>
          </cell>
          <cell r="Q884" t="str">
            <v>BIGDIFF</v>
          </cell>
        </row>
        <row r="885">
          <cell r="N885">
            <v>23596</v>
          </cell>
          <cell r="O885">
            <v>1096</v>
          </cell>
          <cell r="P885" t="e">
            <v>#VALUE!</v>
          </cell>
          <cell r="Q885" t="str">
            <v>BIGDIFF</v>
          </cell>
        </row>
        <row r="886">
          <cell r="N886">
            <v>24424</v>
          </cell>
          <cell r="O886" t="b">
            <v>0</v>
          </cell>
          <cell r="P886">
            <v>19770</v>
          </cell>
          <cell r="Q886">
            <v>1302</v>
          </cell>
        </row>
        <row r="887">
          <cell r="N887">
            <v>18923</v>
          </cell>
          <cell r="O887">
            <v>4350</v>
          </cell>
          <cell r="P887">
            <v>18792</v>
          </cell>
          <cell r="Q887" t="str">
            <v>BIGDIFF</v>
          </cell>
        </row>
        <row r="888">
          <cell r="N888">
            <v>20407</v>
          </cell>
          <cell r="O888" t="b">
            <v>0</v>
          </cell>
          <cell r="P888">
            <v>20755</v>
          </cell>
          <cell r="Q888" t="str">
            <v>BIGDIFF</v>
          </cell>
        </row>
        <row r="889">
          <cell r="N889">
            <v>16190</v>
          </cell>
          <cell r="O889">
            <v>4606</v>
          </cell>
          <cell r="P889">
            <v>14573</v>
          </cell>
          <cell r="Q889" t="str">
            <v>BIGDIFF</v>
          </cell>
        </row>
        <row r="890">
          <cell r="N890">
            <v>33899</v>
          </cell>
          <cell r="O890">
            <v>576</v>
          </cell>
          <cell r="P890">
            <v>36812</v>
          </cell>
          <cell r="Q890" t="str">
            <v>BIGDIFF</v>
          </cell>
        </row>
        <row r="891">
          <cell r="N891">
            <v>16238</v>
          </cell>
          <cell r="O891" t="b">
            <v>0</v>
          </cell>
          <cell r="P891">
            <v>16721</v>
          </cell>
          <cell r="Q891" t="str">
            <v>BIGDIFF</v>
          </cell>
        </row>
        <row r="892">
          <cell r="N892">
            <v>16064</v>
          </cell>
          <cell r="O892">
            <v>1096</v>
          </cell>
          <cell r="P892" t="e">
            <v>#VALUE!</v>
          </cell>
          <cell r="Q892" t="str">
            <v>BIGDIFF</v>
          </cell>
        </row>
        <row r="893">
          <cell r="N893" t="e">
            <v>#VALUE!</v>
          </cell>
          <cell r="O893">
            <v>894</v>
          </cell>
          <cell r="P893">
            <v>42060</v>
          </cell>
          <cell r="Q893" t="str">
            <v>BIGDIFF</v>
          </cell>
        </row>
        <row r="894">
          <cell r="N894">
            <v>13055</v>
          </cell>
          <cell r="O894" t="b">
            <v>0</v>
          </cell>
          <cell r="P894" t="e">
            <v>#VALUE!</v>
          </cell>
          <cell r="Q894" t="str">
            <v>BIGDIFF</v>
          </cell>
        </row>
        <row r="895">
          <cell r="N895">
            <v>18311</v>
          </cell>
          <cell r="O895">
            <v>174</v>
          </cell>
          <cell r="P895">
            <v>20419</v>
          </cell>
          <cell r="Q895" t="str">
            <v>BIGDIFF</v>
          </cell>
        </row>
        <row r="896">
          <cell r="N896">
            <v>18691</v>
          </cell>
          <cell r="O896" t="b">
            <v>0</v>
          </cell>
          <cell r="P896">
            <v>20465</v>
          </cell>
          <cell r="Q896" t="str">
            <v>BIGDIFF</v>
          </cell>
        </row>
        <row r="897">
          <cell r="N897">
            <v>20614</v>
          </cell>
          <cell r="O897">
            <v>1490</v>
          </cell>
          <cell r="P897">
            <v>21346</v>
          </cell>
          <cell r="Q897" t="str">
            <v>BIGDIFF</v>
          </cell>
        </row>
        <row r="898">
          <cell r="N898" t="e">
            <v>#VALUE!</v>
          </cell>
          <cell r="O898" t="b">
            <v>0</v>
          </cell>
          <cell r="P898">
            <v>33493</v>
          </cell>
          <cell r="Q898" t="str">
            <v>BIGDIFF</v>
          </cell>
        </row>
        <row r="899">
          <cell r="N899">
            <v>25699</v>
          </cell>
          <cell r="O899" t="b">
            <v>0</v>
          </cell>
          <cell r="P899">
            <v>19268</v>
          </cell>
          <cell r="Q899" t="str">
            <v>BIGDIFF</v>
          </cell>
        </row>
        <row r="900">
          <cell r="N900">
            <v>19399</v>
          </cell>
          <cell r="O900" t="b">
            <v>0</v>
          </cell>
          <cell r="P900">
            <v>20718</v>
          </cell>
          <cell r="Q900" t="str">
            <v>BIGDIFF</v>
          </cell>
        </row>
        <row r="901">
          <cell r="N901">
            <v>31850</v>
          </cell>
          <cell r="O901" t="b">
            <v>0</v>
          </cell>
          <cell r="P901">
            <v>34207</v>
          </cell>
          <cell r="Q901" t="str">
            <v>BIGDIFF</v>
          </cell>
        </row>
        <row r="902">
          <cell r="N902">
            <v>15164</v>
          </cell>
          <cell r="O902" t="b">
            <v>0</v>
          </cell>
          <cell r="P902" t="e">
            <v>#VALUE!</v>
          </cell>
          <cell r="Q902" t="str">
            <v>BIGDIFF</v>
          </cell>
        </row>
        <row r="903">
          <cell r="N903" t="e">
            <v>#VALUE!</v>
          </cell>
          <cell r="O903" t="b">
            <v>0</v>
          </cell>
          <cell r="P903">
            <v>15515</v>
          </cell>
          <cell r="Q903" t="str">
            <v>BIGDIFF</v>
          </cell>
        </row>
        <row r="904">
          <cell r="N904">
            <v>24121</v>
          </cell>
          <cell r="O904">
            <v>1217</v>
          </cell>
          <cell r="P904">
            <v>25535</v>
          </cell>
          <cell r="Q904" t="str">
            <v>BIGDIFF</v>
          </cell>
        </row>
        <row r="905">
          <cell r="N905">
            <v>20267</v>
          </cell>
          <cell r="O905" t="b">
            <v>0</v>
          </cell>
          <cell r="P905">
            <v>17441</v>
          </cell>
          <cell r="Q905">
            <v>459</v>
          </cell>
        </row>
        <row r="906">
          <cell r="N906">
            <v>19184</v>
          </cell>
          <cell r="O906">
            <v>656</v>
          </cell>
          <cell r="P906" t="e">
            <v>#VALUE!</v>
          </cell>
          <cell r="Q906" t="str">
            <v>BIGDIFF</v>
          </cell>
        </row>
        <row r="907">
          <cell r="N907">
            <v>32434</v>
          </cell>
          <cell r="O907" t="b">
            <v>0</v>
          </cell>
          <cell r="P907" t="e">
            <v>#VALUE!</v>
          </cell>
          <cell r="Q907" t="str">
            <v>BIGDIFF</v>
          </cell>
        </row>
        <row r="908">
          <cell r="N908">
            <v>17668</v>
          </cell>
          <cell r="O908" t="b">
            <v>0</v>
          </cell>
          <cell r="P908">
            <v>12841</v>
          </cell>
          <cell r="Q908" t="str">
            <v>BIGDIFF</v>
          </cell>
        </row>
        <row r="909">
          <cell r="N909">
            <v>25361</v>
          </cell>
          <cell r="O909" t="b">
            <v>0</v>
          </cell>
          <cell r="P909" t="e">
            <v>#VALUE!</v>
          </cell>
          <cell r="Q909" t="str">
            <v>BIGDIFF</v>
          </cell>
        </row>
        <row r="910">
          <cell r="N910" t="e">
            <v>#VALUE!</v>
          </cell>
          <cell r="O910" t="b">
            <v>0</v>
          </cell>
          <cell r="P910" t="e">
            <v>#VALUE!</v>
          </cell>
          <cell r="Q910" t="str">
            <v>BIGDIFF</v>
          </cell>
        </row>
        <row r="911">
          <cell r="N911">
            <v>13682</v>
          </cell>
          <cell r="O911" t="b">
            <v>0</v>
          </cell>
          <cell r="P911">
            <v>13209</v>
          </cell>
          <cell r="Q911" t="str">
            <v>BIGDIFF</v>
          </cell>
        </row>
        <row r="912">
          <cell r="N912">
            <v>22618</v>
          </cell>
          <cell r="O912">
            <v>2773</v>
          </cell>
          <cell r="P912" t="e">
            <v>#VALUE!</v>
          </cell>
          <cell r="Q912" t="str">
            <v>BIGDIFF</v>
          </cell>
        </row>
        <row r="913">
          <cell r="N913">
            <v>22551</v>
          </cell>
          <cell r="O913">
            <v>3807</v>
          </cell>
          <cell r="P913" t="e">
            <v>#VALUE!</v>
          </cell>
          <cell r="Q913" t="str">
            <v>BIGDIFF</v>
          </cell>
        </row>
        <row r="914">
          <cell r="N914">
            <v>16107</v>
          </cell>
          <cell r="O914" t="b">
            <v>0</v>
          </cell>
          <cell r="P914" t="e">
            <v>#VALUE!</v>
          </cell>
          <cell r="Q914" t="str">
            <v>BIGDIFF</v>
          </cell>
        </row>
        <row r="915">
          <cell r="N915">
            <v>19895</v>
          </cell>
          <cell r="O915">
            <v>1430</v>
          </cell>
          <cell r="P915" t="e">
            <v>#VALUE!</v>
          </cell>
          <cell r="Q915" t="str">
            <v>BIGDIFF</v>
          </cell>
        </row>
        <row r="916">
          <cell r="N916">
            <v>24936</v>
          </cell>
          <cell r="O916">
            <v>354</v>
          </cell>
          <cell r="P916">
            <v>28169</v>
          </cell>
          <cell r="Q916" t="str">
            <v>BIGDIFF</v>
          </cell>
        </row>
        <row r="917">
          <cell r="N917">
            <v>25440</v>
          </cell>
          <cell r="O917" t="b">
            <v>0</v>
          </cell>
          <cell r="P917" t="e">
            <v>#VALUE!</v>
          </cell>
          <cell r="Q917" t="str">
            <v>BIGDIFF</v>
          </cell>
        </row>
        <row r="918">
          <cell r="N918">
            <v>23863</v>
          </cell>
          <cell r="O918" t="b">
            <v>0</v>
          </cell>
          <cell r="P918" t="e">
            <v>#VALUE!</v>
          </cell>
          <cell r="Q918" t="str">
            <v>BIGDIFF</v>
          </cell>
        </row>
        <row r="919">
          <cell r="N919">
            <v>29568</v>
          </cell>
          <cell r="O919">
            <v>742</v>
          </cell>
          <cell r="P919">
            <v>28397</v>
          </cell>
          <cell r="Q919" t="str">
            <v>BIGDIFF</v>
          </cell>
        </row>
        <row r="920">
          <cell r="N920">
            <v>31527</v>
          </cell>
          <cell r="O920">
            <v>2765</v>
          </cell>
          <cell r="P920">
            <v>25760</v>
          </cell>
          <cell r="Q920" t="str">
            <v>BIGDIFF</v>
          </cell>
        </row>
        <row r="921">
          <cell r="N921">
            <v>29233</v>
          </cell>
          <cell r="O921" t="b">
            <v>0</v>
          </cell>
          <cell r="P921" t="e">
            <v>#VALUE!</v>
          </cell>
          <cell r="Q921" t="str">
            <v>BIGDIFF</v>
          </cell>
        </row>
        <row r="922">
          <cell r="N922">
            <v>13622</v>
          </cell>
          <cell r="O922" t="b">
            <v>0</v>
          </cell>
          <cell r="P922">
            <v>13881</v>
          </cell>
          <cell r="Q922" t="str">
            <v>BIGDIFF</v>
          </cell>
        </row>
        <row r="923">
          <cell r="N923">
            <v>14031</v>
          </cell>
          <cell r="O923" t="b">
            <v>0</v>
          </cell>
          <cell r="P923" t="e">
            <v>#VALUE!</v>
          </cell>
          <cell r="Q923" t="str">
            <v>BIGDIFF</v>
          </cell>
        </row>
        <row r="924">
          <cell r="N924">
            <v>17351</v>
          </cell>
          <cell r="O924">
            <v>1924</v>
          </cell>
          <cell r="P924">
            <v>19671</v>
          </cell>
          <cell r="Q924" t="str">
            <v>BIGDIFF</v>
          </cell>
        </row>
        <row r="925">
          <cell r="N925">
            <v>15816</v>
          </cell>
          <cell r="O925" t="b">
            <v>0</v>
          </cell>
          <cell r="P925">
            <v>16612</v>
          </cell>
          <cell r="Q925" t="str">
            <v>BIGDIFF</v>
          </cell>
        </row>
        <row r="926">
          <cell r="N926">
            <v>31355</v>
          </cell>
          <cell r="O926">
            <v>8453</v>
          </cell>
          <cell r="P926" t="e">
            <v>#VALUE!</v>
          </cell>
          <cell r="Q926" t="str">
            <v>BIGDIFF</v>
          </cell>
        </row>
        <row r="927">
          <cell r="N927">
            <v>24055</v>
          </cell>
          <cell r="O927">
            <v>1521</v>
          </cell>
          <cell r="P927">
            <v>24058</v>
          </cell>
          <cell r="Q927" t="str">
            <v>BIGDIFF</v>
          </cell>
        </row>
        <row r="928">
          <cell r="N928">
            <v>18771</v>
          </cell>
          <cell r="O928">
            <v>443</v>
          </cell>
          <cell r="P928" t="e">
            <v>#VALUE!</v>
          </cell>
          <cell r="Q928" t="str">
            <v>BIGDIFF</v>
          </cell>
        </row>
        <row r="929">
          <cell r="N929">
            <v>18794</v>
          </cell>
          <cell r="O929" t="b">
            <v>0</v>
          </cell>
          <cell r="P929" t="e">
            <v>#VALUE!</v>
          </cell>
          <cell r="Q929" t="str">
            <v>BIGDIFF</v>
          </cell>
        </row>
        <row r="930">
          <cell r="N930">
            <v>25047</v>
          </cell>
          <cell r="O930">
            <v>2102</v>
          </cell>
          <cell r="P930" t="e">
            <v>#VALUE!</v>
          </cell>
          <cell r="Q930" t="str">
            <v>BIGDIFF</v>
          </cell>
        </row>
        <row r="931">
          <cell r="N931">
            <v>23016</v>
          </cell>
          <cell r="O931" t="b">
            <v>0</v>
          </cell>
          <cell r="P931">
            <v>20718</v>
          </cell>
          <cell r="Q931" t="str">
            <v>BIGDIFF</v>
          </cell>
        </row>
        <row r="932">
          <cell r="N932">
            <v>27744</v>
          </cell>
          <cell r="O932">
            <v>1130</v>
          </cell>
          <cell r="P932" t="e">
            <v>#VALUE!</v>
          </cell>
          <cell r="Q932" t="str">
            <v>BIGDIFF</v>
          </cell>
        </row>
        <row r="933">
          <cell r="N933">
            <v>22035</v>
          </cell>
          <cell r="O933">
            <v>2566</v>
          </cell>
          <cell r="P933">
            <v>22826</v>
          </cell>
          <cell r="Q933" t="str">
            <v>BIGDIFF</v>
          </cell>
        </row>
        <row r="934">
          <cell r="N934">
            <v>14159</v>
          </cell>
          <cell r="O934" t="b">
            <v>0</v>
          </cell>
          <cell r="P934" t="e">
            <v>#VALUE!</v>
          </cell>
          <cell r="Q934" t="str">
            <v>BIGDIFF</v>
          </cell>
        </row>
        <row r="935">
          <cell r="N935">
            <v>30475</v>
          </cell>
          <cell r="O935" t="b">
            <v>0</v>
          </cell>
          <cell r="P935">
            <v>27029</v>
          </cell>
          <cell r="Q935">
            <v>362</v>
          </cell>
        </row>
        <row r="936">
          <cell r="N936">
            <v>23810</v>
          </cell>
          <cell r="O936" t="b">
            <v>0</v>
          </cell>
          <cell r="P936" t="e">
            <v>#VALUE!</v>
          </cell>
          <cell r="Q936" t="str">
            <v>BIGDIFF</v>
          </cell>
        </row>
        <row r="937">
          <cell r="N937">
            <v>13300</v>
          </cell>
          <cell r="O937">
            <v>776</v>
          </cell>
          <cell r="P937">
            <v>13328</v>
          </cell>
          <cell r="Q937" t="str">
            <v>BIGDIFF</v>
          </cell>
        </row>
        <row r="938">
          <cell r="N938">
            <v>20621</v>
          </cell>
          <cell r="O938">
            <v>3080</v>
          </cell>
          <cell r="P938" t="e">
            <v>#VALUE!</v>
          </cell>
          <cell r="Q938" t="str">
            <v>BIGDIFF</v>
          </cell>
        </row>
        <row r="939">
          <cell r="N939">
            <v>10167</v>
          </cell>
          <cell r="O939" t="b">
            <v>0</v>
          </cell>
          <cell r="P939">
            <v>11741</v>
          </cell>
          <cell r="Q939" t="str">
            <v>BIGDIFF</v>
          </cell>
        </row>
        <row r="940">
          <cell r="N940">
            <v>24447</v>
          </cell>
          <cell r="O940">
            <v>1404</v>
          </cell>
          <cell r="P940" t="e">
            <v>#VALUE!</v>
          </cell>
          <cell r="Q940" t="str">
            <v>BIGDIFF</v>
          </cell>
        </row>
        <row r="941">
          <cell r="N941">
            <v>14019</v>
          </cell>
          <cell r="O941" t="b">
            <v>0</v>
          </cell>
          <cell r="P941" t="e">
            <v>#VALUE!</v>
          </cell>
          <cell r="Q941" t="str">
            <v>BIGDIFF</v>
          </cell>
        </row>
        <row r="942">
          <cell r="N942">
            <v>18009</v>
          </cell>
          <cell r="O942" t="b">
            <v>0</v>
          </cell>
          <cell r="P942" t="e">
            <v>#VALUE!</v>
          </cell>
          <cell r="Q942" t="str">
            <v>BIGDIFF</v>
          </cell>
        </row>
        <row r="943">
          <cell r="N943" t="e">
            <v>#VALUE!</v>
          </cell>
          <cell r="O943" t="b">
            <v>0</v>
          </cell>
          <cell r="P943" t="e">
            <v>#VALUE!</v>
          </cell>
          <cell r="Q943" t="str">
            <v>BIGDIFF</v>
          </cell>
        </row>
        <row r="944">
          <cell r="N944">
            <v>17873</v>
          </cell>
          <cell r="O944">
            <v>888</v>
          </cell>
          <cell r="P944" t="e">
            <v>#VALUE!</v>
          </cell>
          <cell r="Q944" t="str">
            <v>BIGDIFF</v>
          </cell>
        </row>
        <row r="945">
          <cell r="N945">
            <v>19795</v>
          </cell>
          <cell r="O945">
            <v>2922</v>
          </cell>
          <cell r="P945">
            <v>21110</v>
          </cell>
          <cell r="Q945" t="str">
            <v>BIGDIFF</v>
          </cell>
        </row>
        <row r="946">
          <cell r="N946">
            <v>17326</v>
          </cell>
          <cell r="O946" t="b">
            <v>0</v>
          </cell>
          <cell r="P946" t="e">
            <v>#VALUE!</v>
          </cell>
          <cell r="Q946" t="str">
            <v>BIGDIFF</v>
          </cell>
        </row>
        <row r="947">
          <cell r="N947">
            <v>28879</v>
          </cell>
          <cell r="O947" t="b">
            <v>0</v>
          </cell>
          <cell r="P947" t="e">
            <v>#VALUE!</v>
          </cell>
          <cell r="Q947" t="str">
            <v>BIGDIFF</v>
          </cell>
        </row>
        <row r="948">
          <cell r="N948">
            <v>21505</v>
          </cell>
          <cell r="O948">
            <v>885</v>
          </cell>
          <cell r="P948" t="e">
            <v>#VALUE!</v>
          </cell>
          <cell r="Q948" t="str">
            <v>BIGDIFF</v>
          </cell>
        </row>
        <row r="949">
          <cell r="N949">
            <v>25937</v>
          </cell>
          <cell r="O949" t="b">
            <v>0</v>
          </cell>
          <cell r="P949" t="e">
            <v>#VALUE!</v>
          </cell>
          <cell r="Q949" t="str">
            <v>BIGDIFF</v>
          </cell>
        </row>
        <row r="950">
          <cell r="N950">
            <v>15495</v>
          </cell>
          <cell r="O950" t="b">
            <v>0</v>
          </cell>
          <cell r="P950" t="e">
            <v>#VALUE!</v>
          </cell>
          <cell r="Q950" t="str">
            <v>BIGDIFF</v>
          </cell>
        </row>
        <row r="951">
          <cell r="N951">
            <v>14218</v>
          </cell>
          <cell r="O951" t="b">
            <v>0</v>
          </cell>
          <cell r="P951" t="e">
            <v>#VALUE!</v>
          </cell>
          <cell r="Q951" t="str">
            <v>BIGDIFF</v>
          </cell>
        </row>
        <row r="952">
          <cell r="N952" t="e">
            <v>#VALUE!</v>
          </cell>
          <cell r="O952" t="b">
            <v>0</v>
          </cell>
          <cell r="P952" t="e">
            <v>#VALUE!</v>
          </cell>
          <cell r="Q952" t="str">
            <v>BIGDIFF</v>
          </cell>
        </row>
        <row r="953">
          <cell r="N953">
            <v>30173</v>
          </cell>
          <cell r="O953">
            <v>3287</v>
          </cell>
          <cell r="P953">
            <v>29889</v>
          </cell>
          <cell r="Q953" t="str">
            <v>BIGDIFF</v>
          </cell>
        </row>
        <row r="954">
          <cell r="N954">
            <v>21458</v>
          </cell>
          <cell r="O954" t="b">
            <v>0</v>
          </cell>
          <cell r="P954" t="e">
            <v>#VALUE!</v>
          </cell>
          <cell r="Q954" t="str">
            <v>BIGDIFF</v>
          </cell>
        </row>
        <row r="955">
          <cell r="N955">
            <v>16813</v>
          </cell>
          <cell r="O955" t="b">
            <v>0</v>
          </cell>
          <cell r="P955" t="e">
            <v>#VALUE!</v>
          </cell>
          <cell r="Q955" t="str">
            <v>BIGDIFF</v>
          </cell>
        </row>
        <row r="956">
          <cell r="N956">
            <v>15889</v>
          </cell>
          <cell r="O956">
            <v>3141</v>
          </cell>
          <cell r="P956">
            <v>15162</v>
          </cell>
          <cell r="Q956" t="str">
            <v>BIGDIFF</v>
          </cell>
        </row>
        <row r="957">
          <cell r="N957">
            <v>15301</v>
          </cell>
          <cell r="O957" t="b">
            <v>0</v>
          </cell>
          <cell r="P957" t="e">
            <v>#VALUE!</v>
          </cell>
          <cell r="Q957" t="str">
            <v>BIGDIFF</v>
          </cell>
        </row>
        <row r="958">
          <cell r="N958">
            <v>11310</v>
          </cell>
          <cell r="O958" t="b">
            <v>0</v>
          </cell>
          <cell r="P958" t="e">
            <v>#VALUE!</v>
          </cell>
          <cell r="Q958" t="str">
            <v>BIGDIFF</v>
          </cell>
        </row>
        <row r="959">
          <cell r="N959">
            <v>25770</v>
          </cell>
          <cell r="O959">
            <v>575</v>
          </cell>
          <cell r="P959">
            <v>19552</v>
          </cell>
          <cell r="Q959">
            <v>1574</v>
          </cell>
        </row>
        <row r="960">
          <cell r="N960">
            <v>24580</v>
          </cell>
          <cell r="O960" t="b">
            <v>0</v>
          </cell>
          <cell r="P960">
            <v>22253</v>
          </cell>
          <cell r="Q960" t="str">
            <v>BIGDIFF</v>
          </cell>
        </row>
        <row r="961">
          <cell r="N961">
            <v>34630</v>
          </cell>
          <cell r="O961">
            <v>662</v>
          </cell>
          <cell r="P961" t="e">
            <v>#VALUE!</v>
          </cell>
          <cell r="Q961" t="str">
            <v>BIGDIFF</v>
          </cell>
        </row>
        <row r="962">
          <cell r="N962">
            <v>38140</v>
          </cell>
          <cell r="O962" t="b">
            <v>0</v>
          </cell>
          <cell r="P962" t="e">
            <v>#VALUE!</v>
          </cell>
          <cell r="Q962" t="str">
            <v>BIGDIFF</v>
          </cell>
        </row>
        <row r="963">
          <cell r="N963">
            <v>15104</v>
          </cell>
          <cell r="O963">
            <v>2077</v>
          </cell>
          <cell r="P963" t="e">
            <v>#VALUE!</v>
          </cell>
          <cell r="Q963" t="str">
            <v>BIGDIFF</v>
          </cell>
        </row>
        <row r="964">
          <cell r="N964">
            <v>32525</v>
          </cell>
          <cell r="O964">
            <v>1905</v>
          </cell>
          <cell r="P964">
            <v>24202</v>
          </cell>
          <cell r="Q964" t="str">
            <v>BIGDIFF</v>
          </cell>
        </row>
        <row r="965">
          <cell r="N965">
            <v>28120</v>
          </cell>
          <cell r="O965">
            <v>974</v>
          </cell>
          <cell r="P965" t="e">
            <v>#VALUE!</v>
          </cell>
          <cell r="Q965" t="str">
            <v>BIGDIFF</v>
          </cell>
        </row>
        <row r="966">
          <cell r="N966">
            <v>13941</v>
          </cell>
          <cell r="O966" t="b">
            <v>0</v>
          </cell>
          <cell r="P966">
            <v>13509</v>
          </cell>
          <cell r="Q966" t="str">
            <v>BIGDIFF</v>
          </cell>
        </row>
        <row r="967">
          <cell r="N967">
            <v>30729</v>
          </cell>
          <cell r="O967">
            <v>2922</v>
          </cell>
          <cell r="P967">
            <v>28316</v>
          </cell>
          <cell r="Q967" t="str">
            <v>BIGDIFF</v>
          </cell>
        </row>
        <row r="968">
          <cell r="N968">
            <v>17794</v>
          </cell>
          <cell r="O968">
            <v>1920</v>
          </cell>
          <cell r="P968">
            <v>17878</v>
          </cell>
          <cell r="Q968" t="str">
            <v>BIGDIFF</v>
          </cell>
        </row>
        <row r="969">
          <cell r="N969">
            <v>16671</v>
          </cell>
          <cell r="O969">
            <v>3527</v>
          </cell>
          <cell r="P969">
            <v>17914</v>
          </cell>
          <cell r="Q969" t="str">
            <v>BIGDIFF</v>
          </cell>
        </row>
        <row r="970">
          <cell r="N970">
            <v>10513</v>
          </cell>
          <cell r="O970" t="b">
            <v>0</v>
          </cell>
          <cell r="P970" t="e">
            <v>#VALUE!</v>
          </cell>
          <cell r="Q970" t="str">
            <v>BIGDIFF</v>
          </cell>
        </row>
        <row r="971">
          <cell r="N971">
            <v>32710</v>
          </cell>
          <cell r="O971">
            <v>1433</v>
          </cell>
          <cell r="P971" t="e">
            <v>#VALUE!</v>
          </cell>
          <cell r="Q971" t="str">
            <v>BIGDIFF</v>
          </cell>
        </row>
        <row r="972">
          <cell r="N972">
            <v>18866</v>
          </cell>
          <cell r="O972" t="b">
            <v>0</v>
          </cell>
          <cell r="P972">
            <v>19300</v>
          </cell>
          <cell r="Q972" t="str">
            <v>BIGDIFF</v>
          </cell>
        </row>
        <row r="973">
          <cell r="N973">
            <v>20283</v>
          </cell>
          <cell r="O973" t="b">
            <v>0</v>
          </cell>
          <cell r="P973" t="e">
            <v>#VALUE!</v>
          </cell>
          <cell r="Q973" t="str">
            <v>BIGDIFF</v>
          </cell>
        </row>
        <row r="974">
          <cell r="N974">
            <v>11443</v>
          </cell>
          <cell r="O974">
            <v>1208</v>
          </cell>
          <cell r="P974">
            <v>16647</v>
          </cell>
          <cell r="Q974" t="str">
            <v>BIGDIFF</v>
          </cell>
        </row>
        <row r="975">
          <cell r="N975">
            <v>16718</v>
          </cell>
          <cell r="O975" t="b">
            <v>0</v>
          </cell>
          <cell r="P975">
            <v>11718</v>
          </cell>
          <cell r="Q975" t="str">
            <v>BIGDIFF</v>
          </cell>
        </row>
        <row r="976">
          <cell r="N976">
            <v>21522</v>
          </cell>
          <cell r="O976" t="b">
            <v>0</v>
          </cell>
          <cell r="P976" t="e">
            <v>#VALUE!</v>
          </cell>
          <cell r="Q976" t="str">
            <v>BIGDIFF</v>
          </cell>
        </row>
        <row r="977">
          <cell r="N977">
            <v>25381</v>
          </cell>
          <cell r="O977" t="b">
            <v>0</v>
          </cell>
          <cell r="P977">
            <v>22360</v>
          </cell>
          <cell r="Q977" t="str">
            <v>BIGDIFF</v>
          </cell>
        </row>
        <row r="978">
          <cell r="N978">
            <v>19073</v>
          </cell>
          <cell r="O978">
            <v>1826</v>
          </cell>
          <cell r="P978">
            <v>17651</v>
          </cell>
          <cell r="Q978" t="str">
            <v>BIGDIFF</v>
          </cell>
        </row>
        <row r="979">
          <cell r="N979">
            <v>29232</v>
          </cell>
          <cell r="O979" t="b">
            <v>0</v>
          </cell>
          <cell r="P979" t="e">
            <v>#VALUE!</v>
          </cell>
          <cell r="Q979" t="str">
            <v>BIGDIFF</v>
          </cell>
        </row>
        <row r="980">
          <cell r="N980">
            <v>30729</v>
          </cell>
          <cell r="O980">
            <v>2557</v>
          </cell>
          <cell r="P980" t="e">
            <v>#VALUE!</v>
          </cell>
          <cell r="Q980" t="str">
            <v>BIGDIFF</v>
          </cell>
        </row>
        <row r="981">
          <cell r="N981">
            <v>18227</v>
          </cell>
          <cell r="O981" t="b">
            <v>0</v>
          </cell>
          <cell r="P981" t="e">
            <v>#VALUE!</v>
          </cell>
          <cell r="Q981" t="str">
            <v>BIGDIFF</v>
          </cell>
        </row>
        <row r="982">
          <cell r="N982">
            <v>27170</v>
          </cell>
          <cell r="O982" t="b">
            <v>0</v>
          </cell>
          <cell r="P982" t="e">
            <v>#VALUE!</v>
          </cell>
          <cell r="Q982" t="str">
            <v>BIGDIFF</v>
          </cell>
        </row>
        <row r="983">
          <cell r="N983">
            <v>17653</v>
          </cell>
          <cell r="O983" t="b">
            <v>0</v>
          </cell>
          <cell r="P983">
            <v>16565</v>
          </cell>
          <cell r="Q983">
            <v>1080</v>
          </cell>
        </row>
        <row r="984">
          <cell r="N984">
            <v>37039</v>
          </cell>
          <cell r="O984">
            <v>4617</v>
          </cell>
          <cell r="P984" t="e">
            <v>#VALUE!</v>
          </cell>
          <cell r="Q984" t="str">
            <v>BIGDIFF</v>
          </cell>
        </row>
        <row r="985">
          <cell r="N985">
            <v>22673</v>
          </cell>
          <cell r="O985" t="b">
            <v>0</v>
          </cell>
          <cell r="P985">
            <v>24225</v>
          </cell>
          <cell r="Q985" t="str">
            <v>BIGDIFF</v>
          </cell>
        </row>
        <row r="986">
          <cell r="N986">
            <v>16999</v>
          </cell>
          <cell r="O986" t="b">
            <v>0</v>
          </cell>
          <cell r="P986" t="e">
            <v>#VALUE!</v>
          </cell>
          <cell r="Q986" t="str">
            <v>BIGDIFF</v>
          </cell>
        </row>
        <row r="987">
          <cell r="N987">
            <v>17445</v>
          </cell>
          <cell r="O987" t="b">
            <v>0</v>
          </cell>
          <cell r="P987">
            <v>16331</v>
          </cell>
          <cell r="Q987" t="str">
            <v>BIGDIFF</v>
          </cell>
        </row>
        <row r="988">
          <cell r="N988">
            <v>14799</v>
          </cell>
          <cell r="O988" t="b">
            <v>0</v>
          </cell>
          <cell r="P988">
            <v>14194</v>
          </cell>
          <cell r="Q988">
            <v>1622</v>
          </cell>
        </row>
        <row r="989">
          <cell r="N989">
            <v>28678</v>
          </cell>
          <cell r="O989">
            <v>1048</v>
          </cell>
          <cell r="P989" t="e">
            <v>#VALUE!</v>
          </cell>
          <cell r="Q989" t="str">
            <v>BIGDIFF</v>
          </cell>
        </row>
        <row r="990">
          <cell r="N990">
            <v>39696</v>
          </cell>
          <cell r="O990" t="b">
            <v>0</v>
          </cell>
          <cell r="P990">
            <v>36115</v>
          </cell>
          <cell r="Q990" t="str">
            <v>BIGDIFF</v>
          </cell>
        </row>
        <row r="991">
          <cell r="N991">
            <v>24407</v>
          </cell>
          <cell r="O991" t="b">
            <v>0</v>
          </cell>
          <cell r="P991" t="e">
            <v>#VALUE!</v>
          </cell>
          <cell r="Q991" t="str">
            <v>BIGDIFF</v>
          </cell>
        </row>
        <row r="992">
          <cell r="N992">
            <v>16497</v>
          </cell>
          <cell r="O992">
            <v>2120</v>
          </cell>
          <cell r="P992">
            <v>17303</v>
          </cell>
          <cell r="Q992">
            <v>1242</v>
          </cell>
        </row>
        <row r="993">
          <cell r="N993">
            <v>14392</v>
          </cell>
          <cell r="O993" t="b">
            <v>0</v>
          </cell>
          <cell r="P993" t="e">
            <v>#VALUE!</v>
          </cell>
          <cell r="Q993" t="str">
            <v>BIGDIFF</v>
          </cell>
        </row>
        <row r="994">
          <cell r="N994">
            <v>16176</v>
          </cell>
          <cell r="O994" t="b">
            <v>0</v>
          </cell>
          <cell r="P994" t="e">
            <v>#VALUE!</v>
          </cell>
          <cell r="Q994" t="str">
            <v>BIGDIFF</v>
          </cell>
        </row>
        <row r="995">
          <cell r="N995">
            <v>20174</v>
          </cell>
          <cell r="O995" t="b">
            <v>0</v>
          </cell>
          <cell r="P995">
            <v>21199</v>
          </cell>
          <cell r="Q995" t="str">
            <v>BIGDIFF</v>
          </cell>
        </row>
        <row r="996">
          <cell r="N996">
            <v>17698</v>
          </cell>
          <cell r="O996">
            <v>6940</v>
          </cell>
          <cell r="P996" t="e">
            <v>#VALUE!</v>
          </cell>
          <cell r="Q996" t="str">
            <v>BIGDIFF</v>
          </cell>
        </row>
        <row r="997">
          <cell r="N997">
            <v>14628</v>
          </cell>
          <cell r="O997" t="b">
            <v>0</v>
          </cell>
          <cell r="P997" t="e">
            <v>#VALUE!</v>
          </cell>
          <cell r="Q997" t="str">
            <v>BIGDIFF</v>
          </cell>
        </row>
        <row r="998">
          <cell r="N998">
            <v>19929</v>
          </cell>
          <cell r="O998">
            <v>1002</v>
          </cell>
          <cell r="P998">
            <v>22278</v>
          </cell>
          <cell r="Q998" t="str">
            <v>BIGDIFF</v>
          </cell>
        </row>
        <row r="999">
          <cell r="N999">
            <v>14521</v>
          </cell>
          <cell r="O999">
            <v>1104</v>
          </cell>
          <cell r="P999" t="e">
            <v>#VALUE!</v>
          </cell>
          <cell r="Q999" t="str">
            <v>BIGDIFF</v>
          </cell>
        </row>
        <row r="1000">
          <cell r="N1000">
            <v>17156</v>
          </cell>
          <cell r="O1000" t="b">
            <v>0</v>
          </cell>
          <cell r="P1000" t="e">
            <v>#VALUE!</v>
          </cell>
          <cell r="Q1000" t="str">
            <v>BIGDIFF</v>
          </cell>
        </row>
        <row r="1001">
          <cell r="N1001">
            <v>18597</v>
          </cell>
          <cell r="O1001">
            <v>2441</v>
          </cell>
          <cell r="P1001" t="e">
            <v>#VALUE!</v>
          </cell>
          <cell r="Q1001" t="str">
            <v>BIGDIFF</v>
          </cell>
        </row>
        <row r="1002">
          <cell r="N1002">
            <v>17975</v>
          </cell>
          <cell r="O1002" t="b">
            <v>0</v>
          </cell>
          <cell r="P1002" t="e">
            <v>#VALUE!</v>
          </cell>
          <cell r="Q1002" t="str">
            <v>BIGDIFF</v>
          </cell>
        </row>
        <row r="1003">
          <cell r="N1003">
            <v>23967</v>
          </cell>
          <cell r="O1003">
            <v>11692</v>
          </cell>
          <cell r="P1003">
            <v>22120</v>
          </cell>
          <cell r="Q1003" t="str">
            <v>BIGDIFF</v>
          </cell>
        </row>
        <row r="1004">
          <cell r="N1004">
            <v>25842</v>
          </cell>
          <cell r="O1004">
            <v>3693</v>
          </cell>
          <cell r="P1004">
            <v>29060</v>
          </cell>
          <cell r="Q1004" t="str">
            <v>BIGDIFF</v>
          </cell>
        </row>
        <row r="1005">
          <cell r="N1005">
            <v>13563</v>
          </cell>
          <cell r="O1005" t="b">
            <v>0</v>
          </cell>
          <cell r="P1005" t="e">
            <v>#VALUE!</v>
          </cell>
          <cell r="Q1005" t="str">
            <v>BIGDIFF</v>
          </cell>
        </row>
        <row r="1006">
          <cell r="N1006">
            <v>33083</v>
          </cell>
          <cell r="O1006">
            <v>2977</v>
          </cell>
          <cell r="P1006" t="e">
            <v>#VALUE!</v>
          </cell>
          <cell r="Q1006" t="str">
            <v>BIGDIFF</v>
          </cell>
        </row>
        <row r="1007">
          <cell r="N1007">
            <v>15014</v>
          </cell>
          <cell r="O1007">
            <v>870</v>
          </cell>
          <cell r="P1007">
            <v>21132</v>
          </cell>
          <cell r="Q1007">
            <v>1896</v>
          </cell>
        </row>
        <row r="1008">
          <cell r="N1008">
            <v>13195</v>
          </cell>
          <cell r="O1008" t="b">
            <v>0</v>
          </cell>
          <cell r="P1008">
            <v>14779</v>
          </cell>
          <cell r="Q1008" t="str">
            <v>BIGDIFF</v>
          </cell>
        </row>
        <row r="1009">
          <cell r="N1009">
            <v>20279</v>
          </cell>
          <cell r="O1009" t="b">
            <v>0</v>
          </cell>
          <cell r="P1009">
            <v>20773</v>
          </cell>
          <cell r="Q1009" t="str">
            <v>BIGDIFF</v>
          </cell>
        </row>
        <row r="1010">
          <cell r="N1010">
            <v>20407</v>
          </cell>
          <cell r="O1010" t="b">
            <v>0</v>
          </cell>
          <cell r="P1010" t="e">
            <v>#VALUE!</v>
          </cell>
          <cell r="Q1010" t="str">
            <v>BIGDIFF</v>
          </cell>
        </row>
        <row r="1011">
          <cell r="N1011">
            <v>29640</v>
          </cell>
          <cell r="O1011">
            <v>2118</v>
          </cell>
          <cell r="P1011" t="e">
            <v>#VALUE!</v>
          </cell>
          <cell r="Q1011" t="str">
            <v>BIGDIFF</v>
          </cell>
        </row>
        <row r="1012">
          <cell r="N1012">
            <v>12717</v>
          </cell>
          <cell r="O1012" t="b">
            <v>0</v>
          </cell>
          <cell r="P1012">
            <v>13368</v>
          </cell>
          <cell r="Q1012" t="str">
            <v>BIGDIFF</v>
          </cell>
        </row>
        <row r="1013">
          <cell r="N1013">
            <v>22534</v>
          </cell>
          <cell r="O1013" t="b">
            <v>0</v>
          </cell>
          <cell r="P1013">
            <v>22744</v>
          </cell>
          <cell r="Q1013" t="str">
            <v>BIGDIFF</v>
          </cell>
        </row>
        <row r="1014">
          <cell r="N1014">
            <v>15845</v>
          </cell>
          <cell r="O1014">
            <v>1661</v>
          </cell>
          <cell r="P1014">
            <v>17776</v>
          </cell>
          <cell r="Q1014" t="str">
            <v>BIGDIFF</v>
          </cell>
        </row>
        <row r="1015">
          <cell r="N1015">
            <v>31790</v>
          </cell>
          <cell r="O1015" t="b">
            <v>0</v>
          </cell>
          <cell r="P1015" t="e">
            <v>#VALUE!</v>
          </cell>
          <cell r="Q1015" t="str">
            <v>BIGDIFF</v>
          </cell>
        </row>
        <row r="1016">
          <cell r="N1016">
            <v>31431</v>
          </cell>
          <cell r="O1016" t="b">
            <v>0</v>
          </cell>
          <cell r="P1016">
            <v>16456</v>
          </cell>
          <cell r="Q1016" t="str">
            <v>BIGDIFF</v>
          </cell>
        </row>
        <row r="1017">
          <cell r="N1017">
            <v>12604</v>
          </cell>
          <cell r="O1017" t="b">
            <v>0</v>
          </cell>
          <cell r="P1017" t="e">
            <v>#VALUE!</v>
          </cell>
          <cell r="Q1017" t="str">
            <v>BIGDIFF</v>
          </cell>
        </row>
        <row r="1018">
          <cell r="N1018">
            <v>24936</v>
          </cell>
          <cell r="O1018">
            <v>461</v>
          </cell>
          <cell r="P1018">
            <v>30631</v>
          </cell>
          <cell r="Q1018" t="str">
            <v>BIGDIFF</v>
          </cell>
        </row>
        <row r="1019">
          <cell r="N1019">
            <v>21385</v>
          </cell>
          <cell r="O1019" t="b">
            <v>0</v>
          </cell>
          <cell r="P1019">
            <v>18786</v>
          </cell>
          <cell r="Q1019">
            <v>1591</v>
          </cell>
        </row>
        <row r="1020">
          <cell r="N1020">
            <v>28584</v>
          </cell>
          <cell r="O1020">
            <v>4748</v>
          </cell>
          <cell r="P1020" t="e">
            <v>#VALUE!</v>
          </cell>
          <cell r="Q1020" t="str">
            <v>BIGDIFF</v>
          </cell>
        </row>
        <row r="1021">
          <cell r="N1021">
            <v>28120</v>
          </cell>
          <cell r="O1021">
            <v>1826</v>
          </cell>
          <cell r="P1021" t="e">
            <v>#VALUE!</v>
          </cell>
          <cell r="Q1021" t="str">
            <v>BIGDIFF</v>
          </cell>
        </row>
        <row r="1022">
          <cell r="N1022">
            <v>19632</v>
          </cell>
          <cell r="O1022">
            <v>1096</v>
          </cell>
          <cell r="P1022" t="e">
            <v>#VALUE!</v>
          </cell>
          <cell r="Q1022" t="str">
            <v>BIGDIFF</v>
          </cell>
        </row>
        <row r="1023">
          <cell r="N1023">
            <v>16615</v>
          </cell>
          <cell r="O1023" t="b">
            <v>0</v>
          </cell>
          <cell r="P1023">
            <v>18683</v>
          </cell>
          <cell r="Q1023">
            <v>65</v>
          </cell>
        </row>
        <row r="1024">
          <cell r="N1024">
            <v>17207</v>
          </cell>
          <cell r="O1024" t="b">
            <v>0</v>
          </cell>
          <cell r="P1024" t="e">
            <v>#VALUE!</v>
          </cell>
          <cell r="Q1024" t="str">
            <v>BIGDIFF</v>
          </cell>
        </row>
        <row r="1025">
          <cell r="N1025">
            <v>24119</v>
          </cell>
          <cell r="O1025">
            <v>4759</v>
          </cell>
          <cell r="P1025">
            <v>23610</v>
          </cell>
          <cell r="Q1025" t="str">
            <v>BIGDIFF</v>
          </cell>
        </row>
        <row r="1026">
          <cell r="N1026">
            <v>22284</v>
          </cell>
          <cell r="O1026">
            <v>338</v>
          </cell>
          <cell r="P1026" t="e">
            <v>#VALUE!</v>
          </cell>
          <cell r="Q1026" t="str">
            <v>BIGDIFF</v>
          </cell>
        </row>
        <row r="1027">
          <cell r="N1027">
            <v>26160</v>
          </cell>
          <cell r="O1027">
            <v>2083</v>
          </cell>
          <cell r="P1027">
            <v>25211</v>
          </cell>
          <cell r="Q1027" t="str">
            <v>BIGDIFF</v>
          </cell>
        </row>
        <row r="1028">
          <cell r="N1028">
            <v>16491</v>
          </cell>
          <cell r="O1028" t="b">
            <v>0</v>
          </cell>
          <cell r="P1028">
            <v>16281</v>
          </cell>
          <cell r="Q1028" t="str">
            <v>BIGDIFF</v>
          </cell>
        </row>
        <row r="1029">
          <cell r="N1029">
            <v>15026</v>
          </cell>
          <cell r="O1029">
            <v>3594</v>
          </cell>
          <cell r="P1029">
            <v>14565</v>
          </cell>
          <cell r="Q1029" t="str">
            <v>BIGDIFF</v>
          </cell>
        </row>
        <row r="1030">
          <cell r="N1030">
            <v>15758</v>
          </cell>
          <cell r="O1030">
            <v>1445</v>
          </cell>
          <cell r="P1030" t="e">
            <v>#VALUE!</v>
          </cell>
          <cell r="Q1030" t="str">
            <v>BIGDIFF</v>
          </cell>
        </row>
        <row r="1031">
          <cell r="N1031">
            <v>21876</v>
          </cell>
          <cell r="O1031" t="b">
            <v>0</v>
          </cell>
          <cell r="P1031" t="e">
            <v>#VALUE!</v>
          </cell>
          <cell r="Q1031" t="str">
            <v>BIGDIFF</v>
          </cell>
        </row>
        <row r="1032">
          <cell r="N1032">
            <v>22936</v>
          </cell>
          <cell r="O1032" t="b">
            <v>0</v>
          </cell>
          <cell r="P1032" t="e">
            <v>#VALUE!</v>
          </cell>
          <cell r="Q1032" t="str">
            <v>BIGDIFF</v>
          </cell>
        </row>
        <row r="1033">
          <cell r="N1033">
            <v>17653</v>
          </cell>
          <cell r="O1033">
            <v>1310</v>
          </cell>
          <cell r="P1033">
            <v>17967</v>
          </cell>
          <cell r="Q1033" t="str">
            <v>BIGDIFF</v>
          </cell>
        </row>
        <row r="1034">
          <cell r="N1034">
            <v>18880</v>
          </cell>
          <cell r="O1034" t="b">
            <v>0</v>
          </cell>
          <cell r="P1034">
            <v>16242</v>
          </cell>
          <cell r="Q1034">
            <v>634</v>
          </cell>
        </row>
        <row r="1035">
          <cell r="N1035">
            <v>28910</v>
          </cell>
          <cell r="O1035">
            <v>3521</v>
          </cell>
          <cell r="P1035" t="e">
            <v>#VALUE!</v>
          </cell>
          <cell r="Q1035" t="str">
            <v>BIGDIFF</v>
          </cell>
        </row>
        <row r="1036">
          <cell r="N1036">
            <v>18608</v>
          </cell>
          <cell r="O1036" t="b">
            <v>0</v>
          </cell>
          <cell r="P1036" t="e">
            <v>#VALUE!</v>
          </cell>
          <cell r="Q1036" t="str">
            <v>BIGDIFF</v>
          </cell>
        </row>
        <row r="1037">
          <cell r="N1037">
            <v>17390</v>
          </cell>
          <cell r="O1037" t="b">
            <v>0</v>
          </cell>
          <cell r="P1037" t="e">
            <v>#VALUE!</v>
          </cell>
          <cell r="Q1037" t="str">
            <v>BIGDIFF</v>
          </cell>
        </row>
        <row r="1038">
          <cell r="N1038">
            <v>30077</v>
          </cell>
          <cell r="O1038" t="b">
            <v>0</v>
          </cell>
          <cell r="P1038">
            <v>38030</v>
          </cell>
          <cell r="Q1038" t="str">
            <v>BIGDIFF</v>
          </cell>
        </row>
        <row r="1039">
          <cell r="N1039">
            <v>28063</v>
          </cell>
          <cell r="O1039">
            <v>330</v>
          </cell>
          <cell r="P1039">
            <v>23505</v>
          </cell>
          <cell r="Q1039" t="str">
            <v>BIGDIFF</v>
          </cell>
        </row>
        <row r="1040">
          <cell r="N1040">
            <v>23411</v>
          </cell>
          <cell r="O1040" t="b">
            <v>0</v>
          </cell>
          <cell r="P1040" t="e">
            <v>#VALUE!</v>
          </cell>
          <cell r="Q1040" t="str">
            <v>BIGDIFF</v>
          </cell>
        </row>
        <row r="1041">
          <cell r="N1041">
            <v>23967</v>
          </cell>
          <cell r="O1041" t="b">
            <v>0</v>
          </cell>
          <cell r="P1041" t="e">
            <v>#VALUE!</v>
          </cell>
          <cell r="Q1041" t="str">
            <v>BIGDIFF</v>
          </cell>
        </row>
        <row r="1042">
          <cell r="N1042">
            <v>16731</v>
          </cell>
          <cell r="O1042" t="b">
            <v>0</v>
          </cell>
          <cell r="P1042">
            <v>16918</v>
          </cell>
          <cell r="Q1042" t="str">
            <v>BIGDIFF</v>
          </cell>
        </row>
        <row r="1043">
          <cell r="N1043">
            <v>20499</v>
          </cell>
          <cell r="O1043" t="b">
            <v>0</v>
          </cell>
          <cell r="P1043" t="e">
            <v>#VALUE!</v>
          </cell>
          <cell r="Q1043" t="str">
            <v>BIGDIFF</v>
          </cell>
        </row>
        <row r="1044">
          <cell r="N1044">
            <v>19858</v>
          </cell>
          <cell r="O1044" t="b">
            <v>0</v>
          </cell>
          <cell r="P1044">
            <v>24966</v>
          </cell>
          <cell r="Q1044" t="str">
            <v>BIGDIFF</v>
          </cell>
        </row>
        <row r="1045">
          <cell r="N1045">
            <v>17268</v>
          </cell>
          <cell r="O1045" t="b">
            <v>0</v>
          </cell>
          <cell r="P1045" t="e">
            <v>#VALUE!</v>
          </cell>
          <cell r="Q1045" t="str">
            <v>BIGDIFF</v>
          </cell>
        </row>
        <row r="1046">
          <cell r="N1046">
            <v>21028</v>
          </cell>
          <cell r="O1046" t="b">
            <v>0</v>
          </cell>
          <cell r="P1046" t="e">
            <v>#VALUE!</v>
          </cell>
          <cell r="Q1046" t="str">
            <v>BIGDIFF</v>
          </cell>
        </row>
        <row r="1047">
          <cell r="N1047">
            <v>21990</v>
          </cell>
          <cell r="O1047">
            <v>2191</v>
          </cell>
          <cell r="P1047" t="e">
            <v>#VALUE!</v>
          </cell>
          <cell r="Q1047" t="str">
            <v>BIGDIFF</v>
          </cell>
        </row>
        <row r="1048">
          <cell r="N1048">
            <v>25389</v>
          </cell>
          <cell r="O1048" t="b">
            <v>0</v>
          </cell>
          <cell r="P1048" t="e">
            <v>#VALUE!</v>
          </cell>
          <cell r="Q1048" t="str">
            <v>BIGDIFF</v>
          </cell>
        </row>
        <row r="1049">
          <cell r="N1049">
            <v>12708</v>
          </cell>
          <cell r="O1049" t="b">
            <v>0</v>
          </cell>
          <cell r="P1049">
            <v>13997</v>
          </cell>
          <cell r="Q1049" t="str">
            <v>BIGDIFF</v>
          </cell>
        </row>
        <row r="1050">
          <cell r="N1050">
            <v>17394</v>
          </cell>
          <cell r="O1050" t="b">
            <v>0</v>
          </cell>
          <cell r="P1050">
            <v>15206</v>
          </cell>
          <cell r="Q1050" t="str">
            <v>BIGDIFF</v>
          </cell>
        </row>
        <row r="1051">
          <cell r="N1051">
            <v>23634</v>
          </cell>
          <cell r="O1051">
            <v>844</v>
          </cell>
          <cell r="P1051" t="e">
            <v>#VALUE!</v>
          </cell>
          <cell r="Q1051" t="str">
            <v>BIGDIFF</v>
          </cell>
        </row>
        <row r="1052">
          <cell r="N1052">
            <v>16670</v>
          </cell>
          <cell r="O1052" t="b">
            <v>0</v>
          </cell>
          <cell r="P1052">
            <v>14087</v>
          </cell>
          <cell r="Q1052" t="str">
            <v>BIGDIFF</v>
          </cell>
        </row>
        <row r="1053">
          <cell r="N1053">
            <v>12953</v>
          </cell>
          <cell r="O1053" t="b">
            <v>0</v>
          </cell>
          <cell r="P1053" t="e">
            <v>#VALUE!</v>
          </cell>
          <cell r="Q1053" t="str">
            <v>BIGDIFF</v>
          </cell>
        </row>
        <row r="1054">
          <cell r="N1054">
            <v>17487</v>
          </cell>
          <cell r="O1054" t="b">
            <v>0</v>
          </cell>
          <cell r="P1054" t="e">
            <v>#VALUE!</v>
          </cell>
          <cell r="Q1054" t="str">
            <v>BIGDIFF</v>
          </cell>
        </row>
        <row r="1055">
          <cell r="N1055">
            <v>19725</v>
          </cell>
          <cell r="O1055">
            <v>142</v>
          </cell>
          <cell r="P1055" t="e">
            <v>#VALUE!</v>
          </cell>
          <cell r="Q1055" t="str">
            <v>BIGDIFF</v>
          </cell>
        </row>
        <row r="1056">
          <cell r="N1056">
            <v>16692</v>
          </cell>
          <cell r="O1056" t="b">
            <v>0</v>
          </cell>
          <cell r="P1056" t="e">
            <v>#VALUE!</v>
          </cell>
          <cell r="Q1056" t="str">
            <v>BIGDIFF</v>
          </cell>
        </row>
        <row r="1057">
          <cell r="N1057">
            <v>11092</v>
          </cell>
          <cell r="O1057">
            <v>1045</v>
          </cell>
          <cell r="P1057" t="e">
            <v>#VALUE!</v>
          </cell>
          <cell r="Q1057" t="str">
            <v>BIGDIFF</v>
          </cell>
        </row>
        <row r="1058">
          <cell r="N1058">
            <v>25805</v>
          </cell>
          <cell r="O1058" t="b">
            <v>0</v>
          </cell>
          <cell r="P1058" t="e">
            <v>#VALUE!</v>
          </cell>
          <cell r="Q1058" t="str">
            <v>BIGDIFF</v>
          </cell>
        </row>
        <row r="1059">
          <cell r="N1059">
            <v>24462</v>
          </cell>
          <cell r="O1059">
            <v>1929</v>
          </cell>
          <cell r="P1059" t="e">
            <v>#VALUE!</v>
          </cell>
          <cell r="Q1059" t="str">
            <v>BIGDIFF</v>
          </cell>
        </row>
        <row r="1060">
          <cell r="N1060" t="e">
            <v>#VALUE!</v>
          </cell>
          <cell r="O1060" t="b">
            <v>0</v>
          </cell>
          <cell r="P1060">
            <v>14985</v>
          </cell>
          <cell r="Q1060" t="str">
            <v>BIGDIFF</v>
          </cell>
        </row>
        <row r="1061">
          <cell r="N1061">
            <v>16302</v>
          </cell>
          <cell r="O1061" t="b">
            <v>0</v>
          </cell>
          <cell r="P1061" t="e">
            <v>#VALUE!</v>
          </cell>
          <cell r="Q1061" t="str">
            <v>BIGDIFF</v>
          </cell>
        </row>
        <row r="1062">
          <cell r="N1062">
            <v>13416</v>
          </cell>
          <cell r="O1062" t="b">
            <v>0</v>
          </cell>
          <cell r="P1062" t="e">
            <v>#VALUE!</v>
          </cell>
          <cell r="Q1062" t="str">
            <v>BIGDIFF</v>
          </cell>
        </row>
        <row r="1063">
          <cell r="N1063">
            <v>17961</v>
          </cell>
          <cell r="O1063" t="b">
            <v>0</v>
          </cell>
          <cell r="P1063">
            <v>16200</v>
          </cell>
          <cell r="Q1063" t="str">
            <v>BIGDIFF</v>
          </cell>
        </row>
        <row r="1064">
          <cell r="N1064">
            <v>32042</v>
          </cell>
          <cell r="O1064">
            <v>4994</v>
          </cell>
          <cell r="P1064" t="e">
            <v>#VALUE!</v>
          </cell>
          <cell r="Q1064" t="str">
            <v>BIGDIFF</v>
          </cell>
        </row>
        <row r="1065">
          <cell r="N1065">
            <v>29966</v>
          </cell>
          <cell r="O1065" t="b">
            <v>0</v>
          </cell>
          <cell r="P1065" t="e">
            <v>#VALUE!</v>
          </cell>
          <cell r="Q1065" t="str">
            <v>BIGDIFF</v>
          </cell>
        </row>
        <row r="1066">
          <cell r="N1066">
            <v>19173</v>
          </cell>
          <cell r="O1066" t="b">
            <v>0</v>
          </cell>
          <cell r="P1066" t="e">
            <v>#VALUE!</v>
          </cell>
          <cell r="Q1066" t="str">
            <v>BIGDIFF</v>
          </cell>
        </row>
        <row r="1067">
          <cell r="N1067">
            <v>17975</v>
          </cell>
          <cell r="O1067">
            <v>231</v>
          </cell>
          <cell r="P1067" t="e">
            <v>#VALUE!</v>
          </cell>
          <cell r="Q1067" t="str">
            <v>BIGDIFF</v>
          </cell>
        </row>
        <row r="1068">
          <cell r="N1068">
            <v>21337</v>
          </cell>
          <cell r="O1068">
            <v>1040</v>
          </cell>
          <cell r="P1068" t="e">
            <v>#VALUE!</v>
          </cell>
          <cell r="Q1068" t="str">
            <v>BIGDIFF</v>
          </cell>
        </row>
        <row r="1069">
          <cell r="N1069">
            <v>16309</v>
          </cell>
          <cell r="O1069" t="b">
            <v>0</v>
          </cell>
          <cell r="P1069" t="e">
            <v>#VALUE!</v>
          </cell>
          <cell r="Q1069" t="str">
            <v>BIGDIFF</v>
          </cell>
        </row>
        <row r="1070">
          <cell r="N1070">
            <v>23926</v>
          </cell>
          <cell r="O1070">
            <v>2075</v>
          </cell>
          <cell r="P1070" t="e">
            <v>#VALUE!</v>
          </cell>
          <cell r="Q1070" t="str">
            <v>BIGDIFF</v>
          </cell>
        </row>
        <row r="1071">
          <cell r="N1071">
            <v>23944</v>
          </cell>
          <cell r="O1071" t="b">
            <v>0</v>
          </cell>
          <cell r="P1071" t="e">
            <v>#VALUE!</v>
          </cell>
          <cell r="Q1071" t="str">
            <v>BIGDIFF</v>
          </cell>
        </row>
        <row r="1072">
          <cell r="N1072">
            <v>16881</v>
          </cell>
          <cell r="O1072" t="b">
            <v>0</v>
          </cell>
          <cell r="P1072" t="e">
            <v>#VALUE!</v>
          </cell>
          <cell r="Q1072" t="str">
            <v>BIGDIFF</v>
          </cell>
        </row>
        <row r="1073">
          <cell r="N1073">
            <v>25997</v>
          </cell>
          <cell r="O1073">
            <v>2594</v>
          </cell>
          <cell r="P1073">
            <v>28919</v>
          </cell>
          <cell r="Q1073" t="str">
            <v>BIGDIFF</v>
          </cell>
        </row>
        <row r="1074">
          <cell r="N1074">
            <v>15936</v>
          </cell>
          <cell r="O1074" t="b">
            <v>0</v>
          </cell>
          <cell r="P1074">
            <v>16842</v>
          </cell>
          <cell r="Q1074" t="str">
            <v>BIGDIFF</v>
          </cell>
        </row>
        <row r="1075">
          <cell r="N1075">
            <v>40056</v>
          </cell>
          <cell r="O1075" t="b">
            <v>0</v>
          </cell>
          <cell r="P1075">
            <v>32285</v>
          </cell>
          <cell r="Q1075" t="str">
            <v>BIGDIFF</v>
          </cell>
        </row>
        <row r="1076">
          <cell r="N1076">
            <v>16489</v>
          </cell>
          <cell r="O1076" t="b">
            <v>0</v>
          </cell>
          <cell r="P1076" t="e">
            <v>#VALUE!</v>
          </cell>
          <cell r="Q1076" t="str">
            <v>BIGDIFF</v>
          </cell>
        </row>
        <row r="1077">
          <cell r="N1077">
            <v>24964</v>
          </cell>
          <cell r="O1077" t="b">
            <v>0</v>
          </cell>
          <cell r="P1077">
            <v>25178</v>
          </cell>
          <cell r="Q1077" t="str">
            <v>BIGDIFF</v>
          </cell>
        </row>
        <row r="1078">
          <cell r="N1078">
            <v>19587</v>
          </cell>
          <cell r="O1078" t="b">
            <v>0</v>
          </cell>
          <cell r="P1078">
            <v>20625</v>
          </cell>
          <cell r="Q1078" t="str">
            <v>BIGDIFF</v>
          </cell>
        </row>
        <row r="1079">
          <cell r="N1079">
            <v>29123</v>
          </cell>
          <cell r="O1079">
            <v>2191</v>
          </cell>
          <cell r="P1079">
            <v>26190</v>
          </cell>
          <cell r="Q1079" t="str">
            <v>BIGDIFF</v>
          </cell>
        </row>
        <row r="1080">
          <cell r="N1080">
            <v>14423</v>
          </cell>
          <cell r="O1080">
            <v>775</v>
          </cell>
          <cell r="P1080" t="e">
            <v>#VALUE!</v>
          </cell>
          <cell r="Q1080" t="str">
            <v>BIGDIFF</v>
          </cell>
        </row>
        <row r="1081">
          <cell r="N1081">
            <v>20242</v>
          </cell>
          <cell r="O1081" t="b">
            <v>0</v>
          </cell>
          <cell r="P1081" t="e">
            <v>#VALUE!</v>
          </cell>
          <cell r="Q1081" t="str">
            <v>BIGDIFF</v>
          </cell>
        </row>
        <row r="1082">
          <cell r="N1082">
            <v>30979</v>
          </cell>
          <cell r="O1082">
            <v>4420</v>
          </cell>
          <cell r="P1082">
            <v>37577</v>
          </cell>
          <cell r="Q1082" t="str">
            <v>BIGDIFF</v>
          </cell>
        </row>
        <row r="1083">
          <cell r="N1083">
            <v>12715</v>
          </cell>
          <cell r="O1083" t="b">
            <v>0</v>
          </cell>
          <cell r="P1083">
            <v>12717</v>
          </cell>
          <cell r="Q1083" t="str">
            <v>BIGDIFF</v>
          </cell>
        </row>
        <row r="1084">
          <cell r="N1084">
            <v>19444</v>
          </cell>
          <cell r="O1084">
            <v>6239</v>
          </cell>
          <cell r="P1084">
            <v>21127</v>
          </cell>
          <cell r="Q1084">
            <v>1139</v>
          </cell>
        </row>
        <row r="1085">
          <cell r="N1085">
            <v>19743</v>
          </cell>
          <cell r="O1085" t="e">
            <v>#VALUE!</v>
          </cell>
          <cell r="P1085" t="e">
            <v>#VALUE!</v>
          </cell>
          <cell r="Q1085" t="str">
            <v>BIGDIFF</v>
          </cell>
        </row>
        <row r="1086">
          <cell r="N1086">
            <v>14736</v>
          </cell>
          <cell r="O1086" t="b">
            <v>0</v>
          </cell>
          <cell r="P1086" t="e">
            <v>#VALUE!</v>
          </cell>
          <cell r="Q1086" t="str">
            <v>BIGDIFF</v>
          </cell>
        </row>
        <row r="1087">
          <cell r="N1087">
            <v>22618</v>
          </cell>
          <cell r="O1087" t="b">
            <v>0</v>
          </cell>
          <cell r="P1087" t="e">
            <v>#VALUE!</v>
          </cell>
          <cell r="Q1087" t="str">
            <v>BIGDIFF</v>
          </cell>
        </row>
        <row r="1088">
          <cell r="N1088">
            <v>16754</v>
          </cell>
          <cell r="O1088" t="b">
            <v>0</v>
          </cell>
          <cell r="P1088">
            <v>16358</v>
          </cell>
          <cell r="Q1088" t="str">
            <v>BIGDIFF</v>
          </cell>
        </row>
        <row r="1089">
          <cell r="N1089">
            <v>37039</v>
          </cell>
          <cell r="O1089">
            <v>2724</v>
          </cell>
          <cell r="P1089">
            <v>40439</v>
          </cell>
          <cell r="Q1089" t="str">
            <v>BIGDIFF</v>
          </cell>
        </row>
        <row r="1090">
          <cell r="N1090">
            <v>21197</v>
          </cell>
          <cell r="O1090">
            <v>8401</v>
          </cell>
          <cell r="P1090" t="e">
            <v>#VALUE!</v>
          </cell>
          <cell r="Q1090" t="str">
            <v>BIGDIFF</v>
          </cell>
        </row>
        <row r="1091">
          <cell r="N1091">
            <v>13948</v>
          </cell>
          <cell r="O1091">
            <v>2878</v>
          </cell>
          <cell r="P1091">
            <v>16882</v>
          </cell>
          <cell r="Q1091" t="str">
            <v>BIGDIFF</v>
          </cell>
        </row>
        <row r="1092">
          <cell r="N1092">
            <v>23264</v>
          </cell>
          <cell r="O1092" t="b">
            <v>0</v>
          </cell>
          <cell r="P1092">
            <v>24877</v>
          </cell>
          <cell r="Q1092" t="str">
            <v>BIGDIFF</v>
          </cell>
        </row>
        <row r="1093">
          <cell r="N1093">
            <v>25322</v>
          </cell>
          <cell r="O1093" t="b">
            <v>0</v>
          </cell>
          <cell r="P1093" t="e">
            <v>#VALUE!</v>
          </cell>
          <cell r="Q1093" t="str">
            <v>BIGDIFF</v>
          </cell>
        </row>
        <row r="1094">
          <cell r="N1094">
            <v>19469</v>
          </cell>
          <cell r="O1094" t="b">
            <v>0</v>
          </cell>
          <cell r="P1094">
            <v>19441</v>
          </cell>
          <cell r="Q1094" t="str">
            <v>BIGDIFF</v>
          </cell>
        </row>
        <row r="1095">
          <cell r="N1095">
            <v>19901</v>
          </cell>
          <cell r="O1095" t="b">
            <v>0</v>
          </cell>
          <cell r="P1095" t="e">
            <v>#VALUE!</v>
          </cell>
          <cell r="Q1095" t="str">
            <v>BIGDIFF</v>
          </cell>
        </row>
        <row r="1096">
          <cell r="N1096">
            <v>18794</v>
          </cell>
          <cell r="O1096" t="b">
            <v>0</v>
          </cell>
          <cell r="P1096">
            <v>23042</v>
          </cell>
          <cell r="Q1096" t="str">
            <v>BIGDIFF</v>
          </cell>
        </row>
        <row r="1097">
          <cell r="N1097">
            <v>16492</v>
          </cell>
          <cell r="O1097">
            <v>1826</v>
          </cell>
          <cell r="P1097">
            <v>16812</v>
          </cell>
          <cell r="Q1097" t="str">
            <v>BIGDIFF</v>
          </cell>
        </row>
        <row r="1098">
          <cell r="N1098">
            <v>29132</v>
          </cell>
          <cell r="O1098">
            <v>2244</v>
          </cell>
          <cell r="P1098">
            <v>28148</v>
          </cell>
          <cell r="Q1098" t="str">
            <v>BIGDIFF</v>
          </cell>
        </row>
        <row r="1099">
          <cell r="N1099">
            <v>22807</v>
          </cell>
          <cell r="O1099">
            <v>1461</v>
          </cell>
          <cell r="P1099">
            <v>22372</v>
          </cell>
          <cell r="Q1099" t="str">
            <v>BIGDIFF</v>
          </cell>
        </row>
        <row r="1100">
          <cell r="N1100">
            <v>28584</v>
          </cell>
          <cell r="O1100">
            <v>4227</v>
          </cell>
          <cell r="P1100" t="e">
            <v>#VALUE!</v>
          </cell>
          <cell r="Q1100" t="str">
            <v>BIGDIFF</v>
          </cell>
        </row>
        <row r="1101">
          <cell r="N1101">
            <v>18944</v>
          </cell>
          <cell r="O1101" t="b">
            <v>0</v>
          </cell>
          <cell r="P1101" t="e">
            <v>#VALUE!</v>
          </cell>
          <cell r="Q1101" t="str">
            <v>BIGDIFF</v>
          </cell>
        </row>
        <row r="1102">
          <cell r="N1102">
            <v>11971</v>
          </cell>
          <cell r="O1102" t="b">
            <v>0</v>
          </cell>
          <cell r="P1102">
            <v>13570</v>
          </cell>
          <cell r="Q1102">
            <v>1682</v>
          </cell>
        </row>
        <row r="1103">
          <cell r="N1103">
            <v>14603</v>
          </cell>
          <cell r="O1103" t="b">
            <v>0</v>
          </cell>
          <cell r="P1103">
            <v>12986</v>
          </cell>
          <cell r="Q1103" t="str">
            <v>BIGDIFF</v>
          </cell>
        </row>
        <row r="1104">
          <cell r="N1104">
            <v>15690</v>
          </cell>
          <cell r="O1104">
            <v>4140</v>
          </cell>
          <cell r="P1104" t="e">
            <v>#VALUE!</v>
          </cell>
          <cell r="Q1104" t="str">
            <v>BIGDIFF</v>
          </cell>
        </row>
        <row r="1105">
          <cell r="N1105">
            <v>18371</v>
          </cell>
          <cell r="O1105" t="b">
            <v>0</v>
          </cell>
          <cell r="P1105">
            <v>24466</v>
          </cell>
          <cell r="Q1105" t="str">
            <v>BIGDIFF</v>
          </cell>
        </row>
        <row r="1106">
          <cell r="N1106">
            <v>13622</v>
          </cell>
          <cell r="O1106" t="b">
            <v>0</v>
          </cell>
          <cell r="P1106">
            <v>14091</v>
          </cell>
          <cell r="Q1106">
            <v>499</v>
          </cell>
        </row>
        <row r="1107">
          <cell r="N1107">
            <v>31564</v>
          </cell>
          <cell r="O1107">
            <v>3927</v>
          </cell>
          <cell r="P1107">
            <v>30427</v>
          </cell>
          <cell r="Q1107" t="str">
            <v>BIGDIFF</v>
          </cell>
        </row>
        <row r="1108">
          <cell r="N1108">
            <v>23932</v>
          </cell>
          <cell r="O1108" t="b">
            <v>0</v>
          </cell>
          <cell r="P1108" t="e">
            <v>#VALUE!</v>
          </cell>
          <cell r="Q1108" t="str">
            <v>BIGDIFF</v>
          </cell>
        </row>
        <row r="1109">
          <cell r="N1109">
            <v>13793</v>
          </cell>
          <cell r="O1109" t="b">
            <v>0</v>
          </cell>
          <cell r="P1109">
            <v>16910</v>
          </cell>
          <cell r="Q1109">
            <v>1865</v>
          </cell>
        </row>
        <row r="1110">
          <cell r="N1110">
            <v>19019</v>
          </cell>
          <cell r="O1110" t="b">
            <v>0</v>
          </cell>
          <cell r="P1110" t="e">
            <v>#VALUE!</v>
          </cell>
          <cell r="Q1110" t="str">
            <v>BIGDIFF</v>
          </cell>
        </row>
        <row r="1111">
          <cell r="N1111">
            <v>16218</v>
          </cell>
          <cell r="O1111" t="b">
            <v>0</v>
          </cell>
          <cell r="P1111">
            <v>13834</v>
          </cell>
          <cell r="Q1111" t="str">
            <v>BIGDIFF</v>
          </cell>
        </row>
        <row r="1112">
          <cell r="N1112">
            <v>36819</v>
          </cell>
          <cell r="O1112">
            <v>4835</v>
          </cell>
          <cell r="P1112">
            <v>38716</v>
          </cell>
          <cell r="Q1112" t="str">
            <v>BIGDIFF</v>
          </cell>
        </row>
        <row r="1113">
          <cell r="N1113">
            <v>15379</v>
          </cell>
          <cell r="O1113">
            <v>1259</v>
          </cell>
          <cell r="P1113">
            <v>12396</v>
          </cell>
          <cell r="Q1113" t="str">
            <v>BIGDIFF</v>
          </cell>
        </row>
        <row r="1114">
          <cell r="N1114">
            <v>18462</v>
          </cell>
          <cell r="O1114">
            <v>5114</v>
          </cell>
          <cell r="P1114" t="e">
            <v>#VALUE!</v>
          </cell>
          <cell r="Q1114" t="str">
            <v>BIGDIFF</v>
          </cell>
        </row>
        <row r="1115">
          <cell r="N1115">
            <v>25015</v>
          </cell>
          <cell r="O1115" t="b">
            <v>0</v>
          </cell>
          <cell r="P1115">
            <v>16406</v>
          </cell>
          <cell r="Q1115" t="str">
            <v>BIGDIFF</v>
          </cell>
        </row>
        <row r="1116">
          <cell r="N1116">
            <v>35261</v>
          </cell>
          <cell r="O1116">
            <v>5680</v>
          </cell>
          <cell r="P1116">
            <v>35612</v>
          </cell>
          <cell r="Q1116" t="str">
            <v>BIGDIFF</v>
          </cell>
        </row>
        <row r="1117">
          <cell r="N1117">
            <v>14006</v>
          </cell>
          <cell r="O1117" t="b">
            <v>0</v>
          </cell>
          <cell r="P1117" t="e">
            <v>#VALUE!</v>
          </cell>
          <cell r="Q1117" t="str">
            <v>BIGDIFF</v>
          </cell>
        </row>
        <row r="1118">
          <cell r="N1118">
            <v>13294</v>
          </cell>
          <cell r="O1118" t="b">
            <v>0</v>
          </cell>
          <cell r="P1118">
            <v>15217</v>
          </cell>
          <cell r="Q1118" t="str">
            <v>BIGDIFF</v>
          </cell>
        </row>
        <row r="1119">
          <cell r="N1119">
            <v>29024</v>
          </cell>
          <cell r="O1119" t="b">
            <v>0</v>
          </cell>
          <cell r="P1119" t="e">
            <v>#VALUE!</v>
          </cell>
          <cell r="Q1119" t="str">
            <v>BIGDIFF</v>
          </cell>
        </row>
        <row r="1120">
          <cell r="N1120">
            <v>16367</v>
          </cell>
          <cell r="O1120">
            <v>625</v>
          </cell>
          <cell r="P1120" t="e">
            <v>#VALUE!</v>
          </cell>
          <cell r="Q1120" t="str">
            <v>BIGDIFF</v>
          </cell>
        </row>
        <row r="1121">
          <cell r="N1121">
            <v>20077</v>
          </cell>
          <cell r="O1121">
            <v>2937</v>
          </cell>
          <cell r="P1121">
            <v>17310</v>
          </cell>
          <cell r="Q1121" t="str">
            <v>BIGDIFF</v>
          </cell>
        </row>
        <row r="1122">
          <cell r="N1122">
            <v>19173</v>
          </cell>
          <cell r="O1122">
            <v>2556</v>
          </cell>
          <cell r="P1122">
            <v>21341</v>
          </cell>
          <cell r="Q1122" t="str">
            <v>BIGDIFF</v>
          </cell>
        </row>
        <row r="1123">
          <cell r="N1123">
            <v>28122</v>
          </cell>
          <cell r="O1123">
            <v>3322</v>
          </cell>
          <cell r="P1123" t="e">
            <v>#VALUE!</v>
          </cell>
          <cell r="Q1123" t="str">
            <v>BIGDIFF</v>
          </cell>
        </row>
        <row r="1124">
          <cell r="N1124">
            <v>16568</v>
          </cell>
          <cell r="O1124" t="b">
            <v>0</v>
          </cell>
          <cell r="P1124" t="e">
            <v>#VALUE!</v>
          </cell>
          <cell r="Q1124" t="str">
            <v>BIGDIFF</v>
          </cell>
        </row>
        <row r="1125">
          <cell r="N1125">
            <v>13364</v>
          </cell>
          <cell r="O1125" t="b">
            <v>0</v>
          </cell>
          <cell r="P1125" t="e">
            <v>#VALUE!</v>
          </cell>
          <cell r="Q1125" t="str">
            <v>BIGDIFF</v>
          </cell>
        </row>
        <row r="1126">
          <cell r="N1126">
            <v>19306</v>
          </cell>
          <cell r="O1126" t="b">
            <v>0</v>
          </cell>
          <cell r="P1126">
            <v>20307</v>
          </cell>
          <cell r="Q1126" t="str">
            <v>BIGDIFF</v>
          </cell>
        </row>
        <row r="1127">
          <cell r="N1127">
            <v>22071</v>
          </cell>
          <cell r="O1127" t="b">
            <v>0</v>
          </cell>
          <cell r="P1127" t="e">
            <v>#VALUE!</v>
          </cell>
          <cell r="Q1127" t="str">
            <v>BIGDIFF</v>
          </cell>
        </row>
        <row r="1128">
          <cell r="N1128">
            <v>21547</v>
          </cell>
          <cell r="O1128" t="b">
            <v>0</v>
          </cell>
          <cell r="P1128" t="e">
            <v>#VALUE!</v>
          </cell>
          <cell r="Q1128" t="str">
            <v>BIGDIFF</v>
          </cell>
        </row>
        <row r="1129">
          <cell r="N1129">
            <v>17441</v>
          </cell>
          <cell r="O1129" t="b">
            <v>0</v>
          </cell>
          <cell r="P1129">
            <v>17836</v>
          </cell>
          <cell r="Q1129" t="str">
            <v>BIGDIFF</v>
          </cell>
        </row>
        <row r="1130">
          <cell r="N1130">
            <v>25168</v>
          </cell>
          <cell r="O1130" t="b">
            <v>0</v>
          </cell>
          <cell r="P1130" t="e">
            <v>#VALUE!</v>
          </cell>
          <cell r="Q1130" t="str">
            <v>BIGDIFF</v>
          </cell>
        </row>
        <row r="1131">
          <cell r="N1131">
            <v>20590</v>
          </cell>
          <cell r="O1131" t="b">
            <v>0</v>
          </cell>
          <cell r="P1131" t="e">
            <v>#VALUE!</v>
          </cell>
          <cell r="Q1131" t="str">
            <v>BIGDIFF</v>
          </cell>
        </row>
        <row r="1132">
          <cell r="N1132">
            <v>23431</v>
          </cell>
          <cell r="O1132" t="b">
            <v>0</v>
          </cell>
          <cell r="P1132">
            <v>25647</v>
          </cell>
          <cell r="Q1132" t="str">
            <v>BIGDIFF</v>
          </cell>
        </row>
        <row r="1133">
          <cell r="N1133">
            <v>20283</v>
          </cell>
          <cell r="O1133" t="b">
            <v>0</v>
          </cell>
          <cell r="P1133" t="e">
            <v>#VALUE!</v>
          </cell>
          <cell r="Q1133" t="str">
            <v>BIGDIFF</v>
          </cell>
        </row>
        <row r="1134">
          <cell r="N1134">
            <v>27040</v>
          </cell>
          <cell r="O1134">
            <v>4179</v>
          </cell>
          <cell r="P1134" t="e">
            <v>#VALUE!</v>
          </cell>
          <cell r="Q1134" t="str">
            <v>BIGDIFF</v>
          </cell>
        </row>
        <row r="1135">
          <cell r="N1135">
            <v>16294</v>
          </cell>
          <cell r="O1135" t="b">
            <v>0</v>
          </cell>
          <cell r="P1135" t="e">
            <v>#VALUE!</v>
          </cell>
          <cell r="Q1135" t="str">
            <v>BIGDIFF</v>
          </cell>
        </row>
        <row r="1136">
          <cell r="N1136">
            <v>21592</v>
          </cell>
          <cell r="O1136" t="b">
            <v>0</v>
          </cell>
          <cell r="P1136" t="e">
            <v>#VALUE!</v>
          </cell>
          <cell r="Q1136" t="str">
            <v>BIGDIFF</v>
          </cell>
        </row>
        <row r="1137">
          <cell r="N1137">
            <v>16910</v>
          </cell>
          <cell r="O1137" t="b">
            <v>0</v>
          </cell>
          <cell r="P1137" t="e">
            <v>#VALUE!</v>
          </cell>
          <cell r="Q1137">
            <v>1431</v>
          </cell>
        </row>
        <row r="1138">
          <cell r="N1138">
            <v>16819</v>
          </cell>
          <cell r="O1138">
            <v>714</v>
          </cell>
          <cell r="P1138" t="e">
            <v>#VALUE!</v>
          </cell>
          <cell r="Q1138" t="str">
            <v>BIGDIFF</v>
          </cell>
        </row>
        <row r="1139">
          <cell r="N1139">
            <v>22092</v>
          </cell>
          <cell r="O1139">
            <v>2559</v>
          </cell>
          <cell r="P1139">
            <v>22532</v>
          </cell>
          <cell r="Q1139" t="str">
            <v>BIGDIFF</v>
          </cell>
        </row>
        <row r="1140">
          <cell r="N1140">
            <v>37039</v>
          </cell>
          <cell r="O1140">
            <v>6982</v>
          </cell>
          <cell r="P1140">
            <v>36387</v>
          </cell>
          <cell r="Q1140" t="str">
            <v>BIGDIFF</v>
          </cell>
        </row>
        <row r="1141">
          <cell r="N1141">
            <v>17142</v>
          </cell>
          <cell r="O1141" t="b">
            <v>0</v>
          </cell>
          <cell r="P1141" t="e">
            <v>#VALUE!</v>
          </cell>
          <cell r="Q1141" t="str">
            <v>BIGDIFF</v>
          </cell>
        </row>
        <row r="1142">
          <cell r="N1142">
            <v>12217</v>
          </cell>
          <cell r="O1142" t="b">
            <v>0</v>
          </cell>
          <cell r="P1142">
            <v>14231</v>
          </cell>
          <cell r="Q1142">
            <v>764</v>
          </cell>
        </row>
        <row r="1143">
          <cell r="N1143">
            <v>13852</v>
          </cell>
          <cell r="O1143" t="b">
            <v>0</v>
          </cell>
          <cell r="P1143">
            <v>13965</v>
          </cell>
          <cell r="Q1143" t="str">
            <v>BIGDIFF</v>
          </cell>
        </row>
        <row r="1144">
          <cell r="N1144">
            <v>18285</v>
          </cell>
          <cell r="O1144">
            <v>2596</v>
          </cell>
          <cell r="P1144">
            <v>22540</v>
          </cell>
          <cell r="Q1144" t="str">
            <v>BIGDIFF</v>
          </cell>
        </row>
        <row r="1145">
          <cell r="N1145">
            <v>11977</v>
          </cell>
          <cell r="O1145">
            <v>2662</v>
          </cell>
          <cell r="P1145">
            <v>15421</v>
          </cell>
          <cell r="Q1145" t="str">
            <v>BIGDIFF</v>
          </cell>
        </row>
        <row r="1146">
          <cell r="N1146">
            <v>16653</v>
          </cell>
          <cell r="O1146" t="b">
            <v>0</v>
          </cell>
          <cell r="P1146" t="e">
            <v>#VALUE!</v>
          </cell>
          <cell r="Q1146" t="str">
            <v>BIGDIFF</v>
          </cell>
        </row>
        <row r="1147">
          <cell r="N1147">
            <v>31013</v>
          </cell>
          <cell r="O1147">
            <v>2164</v>
          </cell>
          <cell r="P1147">
            <v>32848</v>
          </cell>
          <cell r="Q1147" t="str">
            <v>BIGDIFF</v>
          </cell>
        </row>
        <row r="1148">
          <cell r="N1148">
            <v>25699</v>
          </cell>
          <cell r="O1148">
            <v>5411</v>
          </cell>
          <cell r="P1148" t="e">
            <v>#VALUE!</v>
          </cell>
          <cell r="Q1148" t="str">
            <v>BIGDIFF</v>
          </cell>
        </row>
        <row r="1149">
          <cell r="N1149">
            <v>14941</v>
          </cell>
          <cell r="O1149" t="b">
            <v>0</v>
          </cell>
          <cell r="P1149">
            <v>14528</v>
          </cell>
          <cell r="Q1149" t="str">
            <v>BIGDIFF</v>
          </cell>
        </row>
        <row r="1150">
          <cell r="N1150">
            <v>11052</v>
          </cell>
          <cell r="O1150" t="b">
            <v>0</v>
          </cell>
          <cell r="P1150" t="e">
            <v>#VALUE!</v>
          </cell>
          <cell r="Q1150" t="str">
            <v>BIGDIFF</v>
          </cell>
        </row>
        <row r="1151">
          <cell r="N1151">
            <v>25817</v>
          </cell>
          <cell r="O1151">
            <v>3894</v>
          </cell>
          <cell r="P1151">
            <v>29928</v>
          </cell>
          <cell r="Q1151" t="str">
            <v>BIGDIFF</v>
          </cell>
        </row>
        <row r="1152">
          <cell r="N1152">
            <v>22454</v>
          </cell>
          <cell r="O1152">
            <v>636</v>
          </cell>
          <cell r="P1152">
            <v>25132</v>
          </cell>
          <cell r="Q1152" t="str">
            <v>BIGDIFF</v>
          </cell>
        </row>
        <row r="1153">
          <cell r="N1153">
            <v>15312</v>
          </cell>
          <cell r="O1153">
            <v>1523</v>
          </cell>
          <cell r="P1153" t="e">
            <v>#VALUE!</v>
          </cell>
          <cell r="Q1153" t="str">
            <v>BIGDIFF</v>
          </cell>
        </row>
        <row r="1154">
          <cell r="N1154">
            <v>17636</v>
          </cell>
          <cell r="O1154" t="b">
            <v>0</v>
          </cell>
          <cell r="P1154">
            <v>22328</v>
          </cell>
          <cell r="Q1154" t="str">
            <v>BIGDIFF</v>
          </cell>
        </row>
        <row r="1155">
          <cell r="N1155">
            <v>10454</v>
          </cell>
          <cell r="O1155" t="b">
            <v>0</v>
          </cell>
          <cell r="P1155" t="e">
            <v>#VALUE!</v>
          </cell>
          <cell r="Q1155" t="str">
            <v>BIGDIFF</v>
          </cell>
        </row>
        <row r="1156">
          <cell r="N1156">
            <v>21047</v>
          </cell>
          <cell r="O1156" t="b">
            <v>0</v>
          </cell>
          <cell r="P1156" t="e">
            <v>#VALUE!</v>
          </cell>
          <cell r="Q1156" t="str">
            <v>BIGDIFF</v>
          </cell>
        </row>
        <row r="1157">
          <cell r="N1157">
            <v>20407</v>
          </cell>
          <cell r="O1157" t="b">
            <v>0</v>
          </cell>
          <cell r="P1157" t="e">
            <v>#VALUE!</v>
          </cell>
          <cell r="Q1157" t="str">
            <v>BIGDIFF</v>
          </cell>
        </row>
        <row r="1158">
          <cell r="N1158">
            <v>19396</v>
          </cell>
          <cell r="O1158" t="b">
            <v>0</v>
          </cell>
          <cell r="P1158">
            <v>15210</v>
          </cell>
          <cell r="Q1158">
            <v>233</v>
          </cell>
        </row>
        <row r="1159">
          <cell r="N1159">
            <v>29214</v>
          </cell>
          <cell r="O1159" t="b">
            <v>0</v>
          </cell>
          <cell r="P1159">
            <v>27456</v>
          </cell>
          <cell r="Q1159" t="str">
            <v>BIGDIFF</v>
          </cell>
        </row>
        <row r="1160">
          <cell r="N1160">
            <v>15351</v>
          </cell>
          <cell r="O1160">
            <v>1461</v>
          </cell>
          <cell r="P1160">
            <v>17462</v>
          </cell>
          <cell r="Q1160" t="str">
            <v>BIGDIFF</v>
          </cell>
        </row>
        <row r="1161">
          <cell r="N1161">
            <v>16998</v>
          </cell>
          <cell r="O1161" t="b">
            <v>0</v>
          </cell>
          <cell r="P1161">
            <v>12761</v>
          </cell>
          <cell r="Q1161" t="str">
            <v>BIGDIFF</v>
          </cell>
        </row>
        <row r="1162">
          <cell r="N1162">
            <v>41280</v>
          </cell>
          <cell r="O1162">
            <v>973</v>
          </cell>
          <cell r="P1162">
            <v>29240</v>
          </cell>
          <cell r="Q1162" t="str">
            <v>BIGDIFF</v>
          </cell>
        </row>
        <row r="1163">
          <cell r="N1163">
            <v>13125</v>
          </cell>
          <cell r="O1163" t="b">
            <v>0</v>
          </cell>
          <cell r="P1163" t="e">
            <v>#VALUE!</v>
          </cell>
          <cell r="Q1163" t="str">
            <v>BIGDIFF</v>
          </cell>
        </row>
        <row r="1164">
          <cell r="N1164">
            <v>21455</v>
          </cell>
          <cell r="O1164">
            <v>2553</v>
          </cell>
          <cell r="P1164">
            <v>23168</v>
          </cell>
          <cell r="Q1164" t="str">
            <v>BIGDIFF</v>
          </cell>
        </row>
        <row r="1165">
          <cell r="N1165">
            <v>14320</v>
          </cell>
          <cell r="O1165" t="b">
            <v>0</v>
          </cell>
          <cell r="P1165">
            <v>17123</v>
          </cell>
          <cell r="Q1165" t="str">
            <v>BIGDIFF</v>
          </cell>
        </row>
        <row r="1166">
          <cell r="N1166">
            <v>13201</v>
          </cell>
          <cell r="O1166" t="b">
            <v>0</v>
          </cell>
          <cell r="P1166" t="e">
            <v>#VALUE!</v>
          </cell>
          <cell r="Q1166" t="str">
            <v>BIGDIFF</v>
          </cell>
        </row>
        <row r="1167">
          <cell r="N1167">
            <v>17208</v>
          </cell>
          <cell r="O1167" t="b">
            <v>0</v>
          </cell>
          <cell r="P1167" t="e">
            <v>#VALUE!</v>
          </cell>
          <cell r="Q1167" t="str">
            <v>BIGDIFF</v>
          </cell>
        </row>
        <row r="1168">
          <cell r="N1168" t="e">
            <v>#VALUE!</v>
          </cell>
          <cell r="O1168" t="b">
            <v>0</v>
          </cell>
          <cell r="P1168" t="e">
            <v>#VALUE!</v>
          </cell>
          <cell r="Q1168" t="str">
            <v>BIGDIFF</v>
          </cell>
        </row>
        <row r="1169">
          <cell r="N1169">
            <v>17732</v>
          </cell>
          <cell r="O1169" t="b">
            <v>0</v>
          </cell>
          <cell r="P1169" t="e">
            <v>#VALUE!</v>
          </cell>
          <cell r="Q1169" t="str">
            <v>BIGDIFF</v>
          </cell>
        </row>
        <row r="1170">
          <cell r="N1170">
            <v>19881</v>
          </cell>
          <cell r="O1170">
            <v>2922</v>
          </cell>
          <cell r="P1170" t="e">
            <v>#VALUE!</v>
          </cell>
          <cell r="Q1170" t="str">
            <v>BIGDIFF</v>
          </cell>
        </row>
        <row r="1171">
          <cell r="N1171" t="e">
            <v>#VALUE!</v>
          </cell>
          <cell r="O1171" t="b">
            <v>0</v>
          </cell>
          <cell r="P1171" t="e">
            <v>#VALUE!</v>
          </cell>
          <cell r="Q1171" t="str">
            <v>BIGDIFF</v>
          </cell>
        </row>
        <row r="1172">
          <cell r="N1172">
            <v>15720</v>
          </cell>
          <cell r="O1172">
            <v>5064</v>
          </cell>
          <cell r="P1172" t="e">
            <v>#VALUE!</v>
          </cell>
          <cell r="Q1172" t="str">
            <v>BIGDIFF</v>
          </cell>
        </row>
        <row r="1173">
          <cell r="N1173">
            <v>38733</v>
          </cell>
          <cell r="O1173">
            <v>768</v>
          </cell>
          <cell r="P1173">
            <v>42135</v>
          </cell>
          <cell r="Q1173" t="str">
            <v>BIGDIFF</v>
          </cell>
        </row>
        <row r="1174">
          <cell r="N1174">
            <v>13038</v>
          </cell>
          <cell r="O1174" t="b">
            <v>0</v>
          </cell>
          <cell r="P1174" t="e">
            <v>#VALUE!</v>
          </cell>
          <cell r="Q1174" t="str">
            <v>BIGDIFF</v>
          </cell>
        </row>
        <row r="1175">
          <cell r="N1175">
            <v>27954</v>
          </cell>
          <cell r="O1175">
            <v>8705</v>
          </cell>
          <cell r="P1175" t="e">
            <v>#VALUE!</v>
          </cell>
          <cell r="Q1175" t="str">
            <v>BIGDIFF</v>
          </cell>
        </row>
        <row r="1176">
          <cell r="N1176">
            <v>18845</v>
          </cell>
          <cell r="O1176">
            <v>2985</v>
          </cell>
          <cell r="P1176" t="e">
            <v>#VALUE!</v>
          </cell>
          <cell r="Q1176" t="str">
            <v>BIGDIFF</v>
          </cell>
        </row>
        <row r="1177">
          <cell r="N1177">
            <v>12955</v>
          </cell>
          <cell r="O1177" t="b">
            <v>0</v>
          </cell>
          <cell r="P1177">
            <v>10508</v>
          </cell>
          <cell r="Q1177" t="str">
            <v>BIGDIFF</v>
          </cell>
        </row>
        <row r="1178">
          <cell r="N1178">
            <v>12252</v>
          </cell>
          <cell r="O1178">
            <v>731</v>
          </cell>
          <cell r="P1178">
            <v>12278</v>
          </cell>
          <cell r="Q1178" t="str">
            <v>BIGDIFF</v>
          </cell>
        </row>
        <row r="1179">
          <cell r="N1179">
            <v>13040</v>
          </cell>
          <cell r="O1179" t="b">
            <v>0</v>
          </cell>
          <cell r="P1179" t="e">
            <v>#VALUE!</v>
          </cell>
          <cell r="Q1179" t="str">
            <v>BIGDIFF</v>
          </cell>
        </row>
        <row r="1180">
          <cell r="N1180">
            <v>16655</v>
          </cell>
          <cell r="O1180">
            <v>951</v>
          </cell>
          <cell r="P1180" t="e">
            <v>#VALUE!</v>
          </cell>
          <cell r="Q1180" t="str">
            <v>BIGDIFF</v>
          </cell>
        </row>
        <row r="1181">
          <cell r="N1181">
            <v>25561</v>
          </cell>
          <cell r="O1181" t="b">
            <v>0</v>
          </cell>
          <cell r="P1181" t="e">
            <v>#VALUE!</v>
          </cell>
          <cell r="Q1181" t="str">
            <v>BIGDIFF</v>
          </cell>
        </row>
        <row r="1182">
          <cell r="N1182">
            <v>15700</v>
          </cell>
          <cell r="O1182" t="b">
            <v>0</v>
          </cell>
          <cell r="P1182">
            <v>17087</v>
          </cell>
          <cell r="Q1182" t="str">
            <v>BIGDIFF</v>
          </cell>
        </row>
        <row r="1183">
          <cell r="N1183">
            <v>12891</v>
          </cell>
          <cell r="O1183" t="b">
            <v>0</v>
          </cell>
          <cell r="P1183" t="e">
            <v>#VALUE!</v>
          </cell>
          <cell r="Q1183" t="str">
            <v>BIGDIFF</v>
          </cell>
        </row>
        <row r="1184">
          <cell r="N1184">
            <v>11439</v>
          </cell>
          <cell r="O1184" t="b">
            <v>0</v>
          </cell>
          <cell r="P1184">
            <v>15494</v>
          </cell>
          <cell r="Q1184" t="str">
            <v>BIGDIFF</v>
          </cell>
        </row>
        <row r="1185">
          <cell r="N1185">
            <v>19824</v>
          </cell>
          <cell r="O1185" t="b">
            <v>0</v>
          </cell>
          <cell r="P1185" t="e">
            <v>#VALUE!</v>
          </cell>
          <cell r="Q1185" t="str">
            <v>BIGDIFF</v>
          </cell>
        </row>
        <row r="1186">
          <cell r="N1186">
            <v>12789</v>
          </cell>
          <cell r="O1186">
            <v>1011</v>
          </cell>
          <cell r="P1186" t="e">
            <v>#VALUE!</v>
          </cell>
          <cell r="Q1186" t="str">
            <v>BIGDIFF</v>
          </cell>
        </row>
        <row r="1187">
          <cell r="N1187">
            <v>15577</v>
          </cell>
          <cell r="O1187" t="b">
            <v>0</v>
          </cell>
          <cell r="P1187" t="e">
            <v>#VALUE!</v>
          </cell>
          <cell r="Q1187" t="str">
            <v>BIGDIFF</v>
          </cell>
        </row>
        <row r="1188">
          <cell r="N1188">
            <v>13751</v>
          </cell>
          <cell r="O1188">
            <v>1582</v>
          </cell>
          <cell r="P1188" t="e">
            <v>#VALUE!</v>
          </cell>
          <cell r="Q1188" t="str">
            <v>BIGDIFF</v>
          </cell>
        </row>
        <row r="1189">
          <cell r="N1189" t="e">
            <v>#VALUE!</v>
          </cell>
          <cell r="O1189" t="b">
            <v>0</v>
          </cell>
          <cell r="P1189" t="e">
            <v>#VALUE!</v>
          </cell>
          <cell r="Q1189" t="str">
            <v>BIGDIFF</v>
          </cell>
        </row>
        <row r="1190">
          <cell r="N1190">
            <v>23634</v>
          </cell>
          <cell r="O1190">
            <v>2922</v>
          </cell>
          <cell r="P1190" t="e">
            <v>#VALUE!</v>
          </cell>
          <cell r="Q1190" t="str">
            <v>BIGDIFF</v>
          </cell>
        </row>
        <row r="1191">
          <cell r="N1191">
            <v>26688</v>
          </cell>
          <cell r="O1191">
            <v>4963</v>
          </cell>
          <cell r="P1191" t="e">
            <v>#VALUE!</v>
          </cell>
          <cell r="Q1191" t="str">
            <v>BIGDIFF</v>
          </cell>
        </row>
        <row r="1192">
          <cell r="N1192">
            <v>27769</v>
          </cell>
          <cell r="O1192">
            <v>1910</v>
          </cell>
          <cell r="P1192">
            <v>28668</v>
          </cell>
          <cell r="Q1192" t="str">
            <v>BIGDIFF</v>
          </cell>
        </row>
        <row r="1193">
          <cell r="N1193">
            <v>16286</v>
          </cell>
          <cell r="O1193">
            <v>1038</v>
          </cell>
          <cell r="P1193">
            <v>15595</v>
          </cell>
          <cell r="Q1193" t="str">
            <v>BIGDIFF</v>
          </cell>
        </row>
        <row r="1194">
          <cell r="N1194">
            <v>22027</v>
          </cell>
          <cell r="O1194" t="b">
            <v>0</v>
          </cell>
          <cell r="P1194" t="e">
            <v>#VALUE!</v>
          </cell>
          <cell r="Q1194" t="str">
            <v>BIGDIFF</v>
          </cell>
        </row>
        <row r="1195">
          <cell r="N1195">
            <v>13706</v>
          </cell>
          <cell r="O1195" t="b">
            <v>0</v>
          </cell>
          <cell r="P1195" t="e">
            <v>#VALUE!</v>
          </cell>
          <cell r="Q1195" t="str">
            <v>BIGDIFF</v>
          </cell>
        </row>
        <row r="1196">
          <cell r="N1196">
            <v>17910</v>
          </cell>
          <cell r="O1196">
            <v>1824</v>
          </cell>
          <cell r="P1196" t="e">
            <v>#VALUE!</v>
          </cell>
          <cell r="Q1196" t="str">
            <v>BIGDIFF</v>
          </cell>
        </row>
        <row r="1197">
          <cell r="N1197">
            <v>18107</v>
          </cell>
          <cell r="O1197" t="b">
            <v>0</v>
          </cell>
          <cell r="P1197" t="e">
            <v>#VALUE!</v>
          </cell>
          <cell r="Q1197" t="str">
            <v>BIGDIFF</v>
          </cell>
        </row>
        <row r="1198">
          <cell r="N1198">
            <v>14306</v>
          </cell>
          <cell r="O1198" t="b">
            <v>0</v>
          </cell>
          <cell r="P1198" t="e">
            <v>#VALUE!</v>
          </cell>
          <cell r="Q1198" t="str">
            <v>BIGDIFF</v>
          </cell>
        </row>
        <row r="1199">
          <cell r="N1199">
            <v>14695</v>
          </cell>
          <cell r="O1199" t="b">
            <v>0</v>
          </cell>
          <cell r="P1199" t="e">
            <v>#VALUE!</v>
          </cell>
          <cell r="Q1199" t="str">
            <v>BIGDIFF</v>
          </cell>
        </row>
        <row r="1200">
          <cell r="N1200">
            <v>18053</v>
          </cell>
          <cell r="O1200" t="b">
            <v>0</v>
          </cell>
          <cell r="P1200" t="e">
            <v>#VALUE!</v>
          </cell>
          <cell r="Q1200" t="str">
            <v>BIGDIFF</v>
          </cell>
        </row>
        <row r="1201">
          <cell r="N1201">
            <v>23470</v>
          </cell>
          <cell r="O1201" t="b">
            <v>0</v>
          </cell>
          <cell r="P1201" t="e">
            <v>#VALUE!</v>
          </cell>
          <cell r="Q1201" t="str">
            <v>BIGDIFF</v>
          </cell>
        </row>
        <row r="1202">
          <cell r="N1202">
            <v>18995</v>
          </cell>
          <cell r="O1202">
            <v>1949</v>
          </cell>
          <cell r="P1202">
            <v>21851</v>
          </cell>
          <cell r="Q1202">
            <v>1876</v>
          </cell>
        </row>
        <row r="1203">
          <cell r="N1203">
            <v>25605</v>
          </cell>
          <cell r="O1203" t="b">
            <v>0</v>
          </cell>
          <cell r="P1203">
            <v>23093</v>
          </cell>
          <cell r="Q1203">
            <v>436</v>
          </cell>
        </row>
        <row r="1204">
          <cell r="N1204">
            <v>25229</v>
          </cell>
          <cell r="O1204">
            <v>5787</v>
          </cell>
          <cell r="P1204" t="e">
            <v>#VALUE!</v>
          </cell>
          <cell r="Q1204" t="str">
            <v>BIGDIFF</v>
          </cell>
        </row>
        <row r="1205">
          <cell r="N1205">
            <v>16150</v>
          </cell>
          <cell r="O1205" t="b">
            <v>0</v>
          </cell>
          <cell r="P1205" t="e">
            <v>#VALUE!</v>
          </cell>
          <cell r="Q1205" t="str">
            <v>BIGDIFF</v>
          </cell>
        </row>
        <row r="1206">
          <cell r="N1206">
            <v>24936</v>
          </cell>
          <cell r="O1206">
            <v>489</v>
          </cell>
          <cell r="P1206">
            <v>26256</v>
          </cell>
          <cell r="Q1206" t="str">
            <v>BIGDIFF</v>
          </cell>
        </row>
        <row r="1207">
          <cell r="N1207">
            <v>32066</v>
          </cell>
          <cell r="O1207" t="b">
            <v>0</v>
          </cell>
          <cell r="P1207" t="e">
            <v>#VALUE!</v>
          </cell>
          <cell r="Q1207" t="str">
            <v>BIGDIFF</v>
          </cell>
        </row>
        <row r="1208">
          <cell r="N1208">
            <v>17188</v>
          </cell>
          <cell r="O1208" t="b">
            <v>0</v>
          </cell>
          <cell r="P1208" t="e">
            <v>#VALUE!</v>
          </cell>
          <cell r="Q1208" t="str">
            <v>BIGDIFF</v>
          </cell>
        </row>
        <row r="1209">
          <cell r="N1209">
            <v>16629</v>
          </cell>
          <cell r="O1209">
            <v>1244</v>
          </cell>
          <cell r="P1209">
            <v>17633</v>
          </cell>
          <cell r="Q1209">
            <v>691</v>
          </cell>
        </row>
        <row r="1210">
          <cell r="N1210">
            <v>17924</v>
          </cell>
          <cell r="O1210" t="b">
            <v>0</v>
          </cell>
          <cell r="P1210" t="e">
            <v>#VALUE!</v>
          </cell>
          <cell r="Q1210" t="str">
            <v>BIGDIFF</v>
          </cell>
        </row>
        <row r="1211">
          <cell r="N1211">
            <v>14452</v>
          </cell>
          <cell r="O1211">
            <v>2391</v>
          </cell>
          <cell r="P1211">
            <v>16339</v>
          </cell>
          <cell r="Q1211" t="str">
            <v>BIGDIFF</v>
          </cell>
        </row>
        <row r="1212">
          <cell r="N1212">
            <v>17503</v>
          </cell>
          <cell r="O1212">
            <v>1833</v>
          </cell>
          <cell r="P1212">
            <v>17823</v>
          </cell>
          <cell r="Q1212">
            <v>404</v>
          </cell>
        </row>
        <row r="1213">
          <cell r="N1213">
            <v>15631</v>
          </cell>
          <cell r="O1213">
            <v>1473</v>
          </cell>
          <cell r="P1213">
            <v>18751</v>
          </cell>
          <cell r="Q1213" t="str">
            <v>BIGDIFF</v>
          </cell>
        </row>
        <row r="1214">
          <cell r="N1214">
            <v>34706</v>
          </cell>
          <cell r="O1214">
            <v>164</v>
          </cell>
          <cell r="P1214" t="e">
            <v>#VALUE!</v>
          </cell>
          <cell r="Q1214" t="str">
            <v>BIGDIFF</v>
          </cell>
        </row>
        <row r="1215">
          <cell r="N1215">
            <v>22114</v>
          </cell>
          <cell r="O1215">
            <v>3341</v>
          </cell>
          <cell r="P1215">
            <v>23432</v>
          </cell>
          <cell r="Q1215" t="str">
            <v>BIGDIFF</v>
          </cell>
        </row>
        <row r="1216">
          <cell r="N1216">
            <v>17735</v>
          </cell>
          <cell r="O1216" t="b">
            <v>0</v>
          </cell>
          <cell r="P1216" t="e">
            <v>#VALUE!</v>
          </cell>
          <cell r="Q1216" t="str">
            <v>BIGDIFF</v>
          </cell>
        </row>
        <row r="1217">
          <cell r="N1217">
            <v>17326</v>
          </cell>
          <cell r="O1217">
            <v>2474</v>
          </cell>
          <cell r="P1217" t="e">
            <v>#VALUE!</v>
          </cell>
          <cell r="Q1217" t="str">
            <v>BIGDIFF</v>
          </cell>
        </row>
        <row r="1218">
          <cell r="N1218">
            <v>23926</v>
          </cell>
          <cell r="O1218" t="b">
            <v>0</v>
          </cell>
          <cell r="P1218" t="e">
            <v>#VALUE!</v>
          </cell>
          <cell r="Q1218" t="str">
            <v>BIGDIFF</v>
          </cell>
        </row>
        <row r="1219">
          <cell r="N1219">
            <v>23665</v>
          </cell>
          <cell r="O1219">
            <v>3040</v>
          </cell>
          <cell r="P1219">
            <v>20760</v>
          </cell>
          <cell r="Q1219">
            <v>1184</v>
          </cell>
        </row>
        <row r="1220">
          <cell r="N1220">
            <v>22071</v>
          </cell>
          <cell r="O1220">
            <v>1945</v>
          </cell>
          <cell r="P1220" t="e">
            <v>#VALUE!</v>
          </cell>
          <cell r="Q1220" t="str">
            <v>BIGDIFF</v>
          </cell>
        </row>
        <row r="1221">
          <cell r="N1221">
            <v>12723</v>
          </cell>
          <cell r="O1221" t="b">
            <v>0</v>
          </cell>
          <cell r="P1221" t="e">
            <v>#VALUE!</v>
          </cell>
          <cell r="Q1221" t="str">
            <v>BIGDIFF</v>
          </cell>
        </row>
        <row r="1222">
          <cell r="N1222">
            <v>16813</v>
          </cell>
          <cell r="O1222" t="b">
            <v>0</v>
          </cell>
          <cell r="P1222" t="e">
            <v>#VALUE!</v>
          </cell>
          <cell r="Q1222" t="str">
            <v>BIGDIFF</v>
          </cell>
        </row>
        <row r="1223">
          <cell r="N1223">
            <v>26665</v>
          </cell>
          <cell r="O1223" t="b">
            <v>0</v>
          </cell>
          <cell r="P1223" t="e">
            <v>#VALUE!</v>
          </cell>
          <cell r="Q1223" t="str">
            <v>BIGDIFF</v>
          </cell>
        </row>
        <row r="1224">
          <cell r="N1224">
            <v>10479</v>
          </cell>
          <cell r="O1224" t="b">
            <v>0</v>
          </cell>
          <cell r="P1224">
            <v>13927</v>
          </cell>
          <cell r="Q1224">
            <v>101</v>
          </cell>
        </row>
        <row r="1225">
          <cell r="N1225">
            <v>12343</v>
          </cell>
          <cell r="O1225" t="b">
            <v>0</v>
          </cell>
          <cell r="P1225">
            <v>14125</v>
          </cell>
          <cell r="Q1225" t="str">
            <v>BIGDIFF</v>
          </cell>
        </row>
        <row r="1226">
          <cell r="N1226">
            <v>14660</v>
          </cell>
          <cell r="O1226" t="b">
            <v>0</v>
          </cell>
          <cell r="P1226">
            <v>15140</v>
          </cell>
          <cell r="Q1226" t="str">
            <v>BIGDIFF</v>
          </cell>
        </row>
        <row r="1227">
          <cell r="N1227">
            <v>28127</v>
          </cell>
          <cell r="O1227" t="b">
            <v>0</v>
          </cell>
          <cell r="P1227" t="e">
            <v>#VALUE!</v>
          </cell>
          <cell r="Q1227" t="str">
            <v>BIGDIFF</v>
          </cell>
        </row>
        <row r="1228">
          <cell r="N1228">
            <v>11564</v>
          </cell>
          <cell r="O1228" t="b">
            <v>0</v>
          </cell>
          <cell r="P1228">
            <v>10951</v>
          </cell>
          <cell r="Q1228" t="str">
            <v>BIGDIFF</v>
          </cell>
        </row>
        <row r="1229">
          <cell r="N1229">
            <v>14035</v>
          </cell>
          <cell r="O1229" t="b">
            <v>0</v>
          </cell>
          <cell r="P1229" t="e">
            <v>#VALUE!</v>
          </cell>
          <cell r="Q1229" t="str">
            <v>BIGDIFF</v>
          </cell>
        </row>
        <row r="1230">
          <cell r="N1230">
            <v>15291</v>
          </cell>
          <cell r="O1230">
            <v>729</v>
          </cell>
          <cell r="P1230">
            <v>16145</v>
          </cell>
          <cell r="Q1230" t="str">
            <v>BIGDIFF</v>
          </cell>
        </row>
        <row r="1231">
          <cell r="N1231">
            <v>15087</v>
          </cell>
          <cell r="O1231">
            <v>1445</v>
          </cell>
          <cell r="P1231" t="e">
            <v>#VALUE!</v>
          </cell>
          <cell r="Q1231" t="str">
            <v>BIGDIFF</v>
          </cell>
        </row>
        <row r="1232">
          <cell r="N1232">
            <v>13081</v>
          </cell>
          <cell r="O1232">
            <v>2558</v>
          </cell>
          <cell r="P1232" t="e">
            <v>#VALUE!</v>
          </cell>
          <cell r="Q1232" t="str">
            <v>BIGDIFF</v>
          </cell>
        </row>
        <row r="1233">
          <cell r="N1233">
            <v>28678</v>
          </cell>
          <cell r="O1233">
            <v>1155</v>
          </cell>
          <cell r="P1233" t="e">
            <v>#VALUE!</v>
          </cell>
          <cell r="Q1233" t="str">
            <v>BIGDIFF</v>
          </cell>
        </row>
        <row r="1234">
          <cell r="N1234">
            <v>21020</v>
          </cell>
          <cell r="O1234" t="b">
            <v>0</v>
          </cell>
          <cell r="P1234" t="e">
            <v>#VALUE!</v>
          </cell>
          <cell r="Q1234" t="str">
            <v>BIGDIFF</v>
          </cell>
        </row>
        <row r="1235">
          <cell r="N1235">
            <v>17633</v>
          </cell>
          <cell r="O1235">
            <v>981</v>
          </cell>
          <cell r="P1235">
            <v>15859</v>
          </cell>
          <cell r="Q1235" t="str">
            <v>BIGDIFF</v>
          </cell>
        </row>
        <row r="1236">
          <cell r="N1236">
            <v>15650</v>
          </cell>
          <cell r="O1236" t="b">
            <v>0</v>
          </cell>
          <cell r="P1236" t="e">
            <v>#VALUE!</v>
          </cell>
          <cell r="Q1236" t="str">
            <v>BIGDIFF</v>
          </cell>
        </row>
        <row r="1237">
          <cell r="N1237">
            <v>13522</v>
          </cell>
          <cell r="O1237" t="b">
            <v>0</v>
          </cell>
          <cell r="P1237" t="e">
            <v>#VALUE!</v>
          </cell>
          <cell r="Q1237" t="str">
            <v>BIGDIFF</v>
          </cell>
        </row>
        <row r="1238">
          <cell r="N1238">
            <v>18540</v>
          </cell>
          <cell r="O1238">
            <v>4067</v>
          </cell>
          <cell r="P1238">
            <v>19048</v>
          </cell>
          <cell r="Q1238" t="str">
            <v>BIGDIFF</v>
          </cell>
        </row>
        <row r="1239">
          <cell r="N1239">
            <v>17869</v>
          </cell>
          <cell r="O1239">
            <v>2995</v>
          </cell>
          <cell r="P1239" t="e">
            <v>#VALUE!</v>
          </cell>
          <cell r="Q1239" t="str">
            <v>BIGDIFF</v>
          </cell>
        </row>
        <row r="1240">
          <cell r="N1240">
            <v>13140</v>
          </cell>
          <cell r="O1240" t="b">
            <v>0</v>
          </cell>
          <cell r="P1240" t="e">
            <v>#VALUE!</v>
          </cell>
          <cell r="Q1240" t="str">
            <v>BIGDIFF</v>
          </cell>
        </row>
        <row r="1241">
          <cell r="N1241">
            <v>22683</v>
          </cell>
          <cell r="O1241">
            <v>2511</v>
          </cell>
          <cell r="P1241">
            <v>17583</v>
          </cell>
          <cell r="Q1241" t="str">
            <v>BIGDIFF</v>
          </cell>
        </row>
        <row r="1242">
          <cell r="N1242">
            <v>13791</v>
          </cell>
          <cell r="O1242" t="b">
            <v>0</v>
          </cell>
          <cell r="P1242">
            <v>14924</v>
          </cell>
          <cell r="Q1242" t="str">
            <v>BIGDIFF</v>
          </cell>
        </row>
        <row r="1243">
          <cell r="N1243">
            <v>30226</v>
          </cell>
          <cell r="O1243">
            <v>10310</v>
          </cell>
          <cell r="P1243">
            <v>34686</v>
          </cell>
          <cell r="Q1243" t="str">
            <v>BIGDIFF</v>
          </cell>
        </row>
        <row r="1244">
          <cell r="N1244" t="e">
            <v>#VALUE!</v>
          </cell>
          <cell r="O1244" t="b">
            <v>0</v>
          </cell>
          <cell r="P1244" t="e">
            <v>#VALUE!</v>
          </cell>
          <cell r="Q1244" t="str">
            <v>BIGDIFF</v>
          </cell>
        </row>
        <row r="1245">
          <cell r="N1245">
            <v>41280</v>
          </cell>
          <cell r="O1245">
            <v>1149</v>
          </cell>
          <cell r="P1245">
            <v>38057</v>
          </cell>
          <cell r="Q1245" t="str">
            <v>BIGDIFF</v>
          </cell>
        </row>
        <row r="1246">
          <cell r="N1246">
            <v>13531</v>
          </cell>
          <cell r="O1246">
            <v>159</v>
          </cell>
          <cell r="P1246" t="e">
            <v>#VALUE!</v>
          </cell>
          <cell r="Q1246" t="str">
            <v>BIGDIFF</v>
          </cell>
        </row>
        <row r="1247">
          <cell r="N1247">
            <v>9968</v>
          </cell>
          <cell r="O1247" t="b">
            <v>0</v>
          </cell>
          <cell r="P1247">
            <v>13764</v>
          </cell>
          <cell r="Q1247" t="str">
            <v>BIGDIFF</v>
          </cell>
        </row>
        <row r="1248">
          <cell r="N1248">
            <v>15360</v>
          </cell>
          <cell r="O1248">
            <v>324</v>
          </cell>
          <cell r="P1248">
            <v>15994</v>
          </cell>
          <cell r="Q1248">
            <v>438</v>
          </cell>
        </row>
        <row r="1249">
          <cell r="N1249">
            <v>25484</v>
          </cell>
          <cell r="O1249">
            <v>213</v>
          </cell>
          <cell r="P1249" t="e">
            <v>#VALUE!</v>
          </cell>
          <cell r="Q1249" t="str">
            <v>BIGDIFF</v>
          </cell>
        </row>
        <row r="1250">
          <cell r="N1250">
            <v>33338</v>
          </cell>
          <cell r="O1250">
            <v>349</v>
          </cell>
          <cell r="P1250">
            <v>39098</v>
          </cell>
          <cell r="Q1250" t="str">
            <v>BIGDIFF</v>
          </cell>
        </row>
        <row r="1251">
          <cell r="N1251">
            <v>20143</v>
          </cell>
          <cell r="O1251" t="b">
            <v>0</v>
          </cell>
          <cell r="P1251" t="e">
            <v>#VALUE!</v>
          </cell>
          <cell r="Q1251" t="str">
            <v>BIGDIFF</v>
          </cell>
        </row>
        <row r="1252">
          <cell r="N1252">
            <v>29978</v>
          </cell>
          <cell r="O1252">
            <v>2838</v>
          </cell>
          <cell r="P1252">
            <v>31241</v>
          </cell>
          <cell r="Q1252" t="str">
            <v>BIGDIFF</v>
          </cell>
        </row>
        <row r="1253">
          <cell r="N1253">
            <v>18297</v>
          </cell>
          <cell r="O1253">
            <v>873</v>
          </cell>
          <cell r="P1253">
            <v>22691</v>
          </cell>
          <cell r="Q1253" t="str">
            <v>BIGDIFF</v>
          </cell>
        </row>
        <row r="1254">
          <cell r="N1254">
            <v>24192</v>
          </cell>
          <cell r="O1254" t="b">
            <v>0</v>
          </cell>
          <cell r="P1254" t="e">
            <v>#VALUE!</v>
          </cell>
          <cell r="Q1254" t="str">
            <v>BIGDIFF</v>
          </cell>
        </row>
        <row r="1255">
          <cell r="N1255">
            <v>28417</v>
          </cell>
          <cell r="O1255" t="b">
            <v>0</v>
          </cell>
          <cell r="P1255">
            <v>29485</v>
          </cell>
          <cell r="Q1255" t="str">
            <v>BIGDIFF</v>
          </cell>
        </row>
        <row r="1256">
          <cell r="N1256">
            <v>14749</v>
          </cell>
          <cell r="O1256" t="b">
            <v>0</v>
          </cell>
          <cell r="P1256">
            <v>16038</v>
          </cell>
          <cell r="Q1256" t="str">
            <v>BIGDIFF</v>
          </cell>
        </row>
        <row r="1257">
          <cell r="N1257">
            <v>10975</v>
          </cell>
          <cell r="O1257">
            <v>1368</v>
          </cell>
          <cell r="P1257">
            <v>12872</v>
          </cell>
          <cell r="Q1257" t="str">
            <v>BIGDIFF</v>
          </cell>
        </row>
        <row r="1258">
          <cell r="N1258">
            <v>22760</v>
          </cell>
          <cell r="O1258">
            <v>2957</v>
          </cell>
          <cell r="P1258">
            <v>25537</v>
          </cell>
          <cell r="Q1258" t="str">
            <v>BIGDIFF</v>
          </cell>
        </row>
        <row r="1259">
          <cell r="N1259">
            <v>26096</v>
          </cell>
          <cell r="O1259">
            <v>2599</v>
          </cell>
          <cell r="P1259">
            <v>24223</v>
          </cell>
          <cell r="Q1259" t="str">
            <v>BIGDIFF</v>
          </cell>
        </row>
        <row r="1260">
          <cell r="N1260">
            <v>18130</v>
          </cell>
          <cell r="O1260" t="b">
            <v>0</v>
          </cell>
          <cell r="P1260">
            <v>19850</v>
          </cell>
          <cell r="Q1260" t="str">
            <v>BIGDIFF</v>
          </cell>
        </row>
        <row r="1261">
          <cell r="N1261">
            <v>31419</v>
          </cell>
          <cell r="O1261" t="b">
            <v>0</v>
          </cell>
          <cell r="P1261">
            <v>25069</v>
          </cell>
          <cell r="Q1261" t="str">
            <v>BIGDIFF</v>
          </cell>
        </row>
        <row r="1262">
          <cell r="N1262">
            <v>13251</v>
          </cell>
          <cell r="O1262" t="b">
            <v>0</v>
          </cell>
          <cell r="P1262" t="e">
            <v>#VALUE!</v>
          </cell>
          <cell r="Q1262" t="str">
            <v>BIGDIFF</v>
          </cell>
        </row>
        <row r="1263">
          <cell r="N1263">
            <v>18294</v>
          </cell>
          <cell r="O1263" t="b">
            <v>0</v>
          </cell>
          <cell r="P1263" t="e">
            <v>#VALUE!</v>
          </cell>
          <cell r="Q1263" t="str">
            <v>BIGDIFF</v>
          </cell>
        </row>
        <row r="1264">
          <cell r="N1264">
            <v>13529</v>
          </cell>
          <cell r="O1264" t="b">
            <v>0</v>
          </cell>
          <cell r="P1264">
            <v>14441</v>
          </cell>
          <cell r="Q1264">
            <v>437</v>
          </cell>
        </row>
        <row r="1265">
          <cell r="N1265">
            <v>14020</v>
          </cell>
          <cell r="O1265">
            <v>3083</v>
          </cell>
          <cell r="P1265" t="e">
            <v>#VALUE!</v>
          </cell>
          <cell r="Q1265" t="str">
            <v>BIGDIFF</v>
          </cell>
        </row>
        <row r="1266">
          <cell r="N1266">
            <v>20065</v>
          </cell>
          <cell r="O1266">
            <v>919</v>
          </cell>
          <cell r="P1266">
            <v>19146</v>
          </cell>
          <cell r="Q1266" t="str">
            <v>BIGDIFF</v>
          </cell>
        </row>
        <row r="1267">
          <cell r="N1267">
            <v>20552</v>
          </cell>
          <cell r="O1267">
            <v>130</v>
          </cell>
          <cell r="P1267" t="e">
            <v>#VALUE!</v>
          </cell>
          <cell r="Q1267" t="str">
            <v>BIGDIFF</v>
          </cell>
        </row>
        <row r="1268">
          <cell r="N1268">
            <v>25561</v>
          </cell>
          <cell r="O1268">
            <v>479</v>
          </cell>
          <cell r="P1268" t="e">
            <v>#VALUE!</v>
          </cell>
          <cell r="Q1268" t="str">
            <v>BIGDIFF</v>
          </cell>
        </row>
        <row r="1269">
          <cell r="N1269">
            <v>27410</v>
          </cell>
          <cell r="O1269">
            <v>3760</v>
          </cell>
          <cell r="P1269" t="e">
            <v>#VALUE!</v>
          </cell>
          <cell r="Q1269" t="str">
            <v>BIGDIFF</v>
          </cell>
        </row>
        <row r="1270">
          <cell r="N1270">
            <v>16003</v>
          </cell>
          <cell r="O1270" t="b">
            <v>0</v>
          </cell>
          <cell r="P1270">
            <v>14801</v>
          </cell>
          <cell r="Q1270" t="str">
            <v>BIGDIFF</v>
          </cell>
        </row>
        <row r="1271">
          <cell r="N1271">
            <v>22149</v>
          </cell>
          <cell r="O1271" t="b">
            <v>0</v>
          </cell>
          <cell r="P1271" t="e">
            <v>#VALUE!</v>
          </cell>
          <cell r="Q1271" t="str">
            <v>BIGDIFF</v>
          </cell>
        </row>
        <row r="1272">
          <cell r="N1272">
            <v>19347</v>
          </cell>
          <cell r="O1272">
            <v>1582</v>
          </cell>
          <cell r="P1272" t="e">
            <v>#VALUE!</v>
          </cell>
          <cell r="Q1272" t="str">
            <v>BIGDIFF</v>
          </cell>
        </row>
        <row r="1273">
          <cell r="N1273">
            <v>20760</v>
          </cell>
          <cell r="O1273">
            <v>731</v>
          </cell>
          <cell r="P1273">
            <v>25386</v>
          </cell>
          <cell r="Q1273" t="str">
            <v>BIGDIFF</v>
          </cell>
        </row>
        <row r="1274">
          <cell r="N1274">
            <v>41280</v>
          </cell>
          <cell r="O1274">
            <v>4614</v>
          </cell>
          <cell r="P1274">
            <v>34104</v>
          </cell>
          <cell r="Q1274" t="str">
            <v>BIGDIFF</v>
          </cell>
        </row>
        <row r="1275">
          <cell r="N1275">
            <v>19480</v>
          </cell>
          <cell r="O1275">
            <v>766</v>
          </cell>
          <cell r="P1275" t="e">
            <v>#VALUE!</v>
          </cell>
          <cell r="Q1275" t="str">
            <v>BIGDIFF</v>
          </cell>
        </row>
        <row r="1276">
          <cell r="N1276">
            <v>18285</v>
          </cell>
          <cell r="O1276">
            <v>2781</v>
          </cell>
          <cell r="P1276" t="e">
            <v>#VALUE!</v>
          </cell>
          <cell r="Q1276" t="str">
            <v>BIGDIFF</v>
          </cell>
        </row>
        <row r="1277">
          <cell r="N1277">
            <v>22114</v>
          </cell>
          <cell r="O1277" t="b">
            <v>0</v>
          </cell>
          <cell r="P1277">
            <v>22005</v>
          </cell>
          <cell r="Q1277">
            <v>1952</v>
          </cell>
        </row>
        <row r="1278">
          <cell r="N1278">
            <v>18990</v>
          </cell>
          <cell r="O1278" t="b">
            <v>0</v>
          </cell>
          <cell r="P1278" t="e">
            <v>#VALUE!</v>
          </cell>
          <cell r="Q1278" t="str">
            <v>BIGDIFF</v>
          </cell>
        </row>
        <row r="1279">
          <cell r="N1279">
            <v>17014</v>
          </cell>
          <cell r="O1279" t="b">
            <v>0</v>
          </cell>
          <cell r="P1279">
            <v>21258</v>
          </cell>
          <cell r="Q1279">
            <v>262</v>
          </cell>
        </row>
        <row r="1280">
          <cell r="N1280">
            <v>20241</v>
          </cell>
          <cell r="O1280" t="b">
            <v>0</v>
          </cell>
          <cell r="P1280" t="e">
            <v>#VALUE!</v>
          </cell>
          <cell r="Q1280" t="str">
            <v>BIGDIFF</v>
          </cell>
        </row>
        <row r="1281">
          <cell r="N1281">
            <v>17700</v>
          </cell>
          <cell r="O1281">
            <v>937</v>
          </cell>
          <cell r="P1281" t="e">
            <v>#VALUE!</v>
          </cell>
          <cell r="Q1281" t="str">
            <v>BIGDIFF</v>
          </cell>
        </row>
        <row r="1282">
          <cell r="N1282">
            <v>18360</v>
          </cell>
          <cell r="O1282" t="b">
            <v>0</v>
          </cell>
          <cell r="P1282" t="e">
            <v>#VALUE!</v>
          </cell>
          <cell r="Q1282" t="str">
            <v>BIGDIFF</v>
          </cell>
        </row>
        <row r="1283">
          <cell r="N1283">
            <v>13535</v>
          </cell>
          <cell r="O1283" t="b">
            <v>0</v>
          </cell>
          <cell r="P1283">
            <v>14969</v>
          </cell>
          <cell r="Q1283" t="str">
            <v>BIGDIFF</v>
          </cell>
        </row>
        <row r="1284">
          <cell r="N1284">
            <v>23049</v>
          </cell>
          <cell r="O1284" t="b">
            <v>0</v>
          </cell>
          <cell r="P1284" t="e">
            <v>#VALUE!</v>
          </cell>
          <cell r="Q1284" t="str">
            <v>BIGDIFF</v>
          </cell>
        </row>
        <row r="1285">
          <cell r="N1285">
            <v>19725</v>
          </cell>
          <cell r="O1285">
            <v>730</v>
          </cell>
          <cell r="P1285" t="e">
            <v>#VALUE!</v>
          </cell>
          <cell r="Q1285" t="str">
            <v>BIGDIFF</v>
          </cell>
        </row>
        <row r="1286">
          <cell r="N1286">
            <v>29472</v>
          </cell>
          <cell r="O1286">
            <v>8</v>
          </cell>
          <cell r="P1286">
            <v>26532</v>
          </cell>
          <cell r="Q1286" t="str">
            <v>BIGDIFF</v>
          </cell>
        </row>
        <row r="1287">
          <cell r="N1287">
            <v>14438</v>
          </cell>
          <cell r="O1287" t="b">
            <v>0</v>
          </cell>
          <cell r="P1287" t="e">
            <v>#VALUE!</v>
          </cell>
          <cell r="Q1287" t="str">
            <v>BIGDIFF</v>
          </cell>
        </row>
        <row r="1288">
          <cell r="N1288">
            <v>15689</v>
          </cell>
          <cell r="O1288" t="b">
            <v>0</v>
          </cell>
          <cell r="P1288" t="e">
            <v>#VALUE!</v>
          </cell>
          <cell r="Q1288" t="str">
            <v>BIGDIFF</v>
          </cell>
        </row>
        <row r="1289">
          <cell r="N1289">
            <v>21320</v>
          </cell>
          <cell r="O1289">
            <v>731</v>
          </cell>
          <cell r="P1289" t="e">
            <v>#VALUE!</v>
          </cell>
          <cell r="Q1289" t="str">
            <v>BIGDIFF</v>
          </cell>
        </row>
        <row r="1290">
          <cell r="N1290">
            <v>21204</v>
          </cell>
          <cell r="O1290" t="b">
            <v>0</v>
          </cell>
          <cell r="P1290" t="e">
            <v>#VALUE!</v>
          </cell>
          <cell r="Q1290" t="str">
            <v>BIGDIFF</v>
          </cell>
        </row>
        <row r="1291">
          <cell r="N1291">
            <v>17203</v>
          </cell>
          <cell r="O1291" t="b">
            <v>0</v>
          </cell>
          <cell r="P1291">
            <v>19630</v>
          </cell>
          <cell r="Q1291" t="str">
            <v>BIGDIFF</v>
          </cell>
        </row>
        <row r="1292">
          <cell r="N1292">
            <v>19552</v>
          </cell>
          <cell r="O1292">
            <v>275</v>
          </cell>
          <cell r="P1292">
            <v>22132</v>
          </cell>
          <cell r="Q1292" t="str">
            <v>BIGDIFF</v>
          </cell>
        </row>
        <row r="1293">
          <cell r="N1293">
            <v>15289</v>
          </cell>
          <cell r="O1293" t="b">
            <v>0</v>
          </cell>
          <cell r="P1293">
            <v>15469</v>
          </cell>
          <cell r="Q1293" t="str">
            <v>BIGDIFF</v>
          </cell>
        </row>
        <row r="1294">
          <cell r="N1294">
            <v>10153</v>
          </cell>
          <cell r="O1294" t="b">
            <v>0</v>
          </cell>
          <cell r="P1294" t="e">
            <v>#VALUE!</v>
          </cell>
          <cell r="Q1294" t="str">
            <v>BIGDIFF</v>
          </cell>
        </row>
        <row r="1295">
          <cell r="N1295">
            <v>20386</v>
          </cell>
          <cell r="O1295" t="b">
            <v>0</v>
          </cell>
          <cell r="P1295">
            <v>20823</v>
          </cell>
          <cell r="Q1295" t="str">
            <v>BIGDIFF</v>
          </cell>
        </row>
        <row r="1296">
          <cell r="N1296">
            <v>12657</v>
          </cell>
          <cell r="O1296" t="b">
            <v>0</v>
          </cell>
          <cell r="P1296" t="e">
            <v>#VALUE!</v>
          </cell>
          <cell r="Q1296" t="str">
            <v>BIGDIFF</v>
          </cell>
        </row>
        <row r="1297">
          <cell r="N1297">
            <v>33601</v>
          </cell>
          <cell r="O1297" t="b">
            <v>0</v>
          </cell>
          <cell r="P1297">
            <v>31743</v>
          </cell>
          <cell r="Q1297" t="str">
            <v>BIGDIFF</v>
          </cell>
        </row>
        <row r="1298">
          <cell r="N1298">
            <v>19552</v>
          </cell>
          <cell r="O1298">
            <v>459</v>
          </cell>
          <cell r="P1298" t="e">
            <v>#VALUE!</v>
          </cell>
          <cell r="Q1298" t="str">
            <v>BIGDIFF</v>
          </cell>
        </row>
        <row r="1299">
          <cell r="N1299">
            <v>34781</v>
          </cell>
          <cell r="O1299" t="b">
            <v>0</v>
          </cell>
          <cell r="P1299">
            <v>29495</v>
          </cell>
          <cell r="Q1299" t="str">
            <v>BIGDIFF</v>
          </cell>
        </row>
        <row r="1300">
          <cell r="N1300">
            <v>11627</v>
          </cell>
          <cell r="O1300" t="b">
            <v>0</v>
          </cell>
          <cell r="P1300">
            <v>12206</v>
          </cell>
          <cell r="Q1300" t="str">
            <v>BIGDIFF</v>
          </cell>
        </row>
        <row r="1301">
          <cell r="N1301">
            <v>20352</v>
          </cell>
          <cell r="O1301" t="b">
            <v>0</v>
          </cell>
          <cell r="P1301">
            <v>14235</v>
          </cell>
          <cell r="Q1301" t="str">
            <v>BIGDIFF</v>
          </cell>
        </row>
        <row r="1302">
          <cell r="N1302">
            <v>17288</v>
          </cell>
          <cell r="O1302" t="b">
            <v>0</v>
          </cell>
          <cell r="P1302">
            <v>26419</v>
          </cell>
          <cell r="Q1302">
            <v>800</v>
          </cell>
        </row>
        <row r="1303">
          <cell r="N1303">
            <v>15512</v>
          </cell>
          <cell r="O1303" t="b">
            <v>0</v>
          </cell>
          <cell r="P1303" t="e">
            <v>#VALUE!</v>
          </cell>
          <cell r="Q1303" t="str">
            <v>BIGDIFF</v>
          </cell>
        </row>
        <row r="1304">
          <cell r="N1304">
            <v>15720</v>
          </cell>
          <cell r="O1304" t="b">
            <v>0</v>
          </cell>
          <cell r="P1304" t="e">
            <v>#VALUE!</v>
          </cell>
          <cell r="Q1304" t="str">
            <v>BIGDIFF</v>
          </cell>
        </row>
        <row r="1305">
          <cell r="N1305">
            <v>15100</v>
          </cell>
          <cell r="O1305" t="b">
            <v>0</v>
          </cell>
          <cell r="P1305">
            <v>22122</v>
          </cell>
          <cell r="Q1305">
            <v>1361</v>
          </cell>
        </row>
        <row r="1306">
          <cell r="N1306">
            <v>15087</v>
          </cell>
          <cell r="O1306" t="b">
            <v>0</v>
          </cell>
          <cell r="P1306" t="e">
            <v>#VALUE!</v>
          </cell>
          <cell r="Q1306" t="str">
            <v>BIGDIFF</v>
          </cell>
        </row>
        <row r="1307">
          <cell r="N1307">
            <v>28063</v>
          </cell>
          <cell r="O1307" t="b">
            <v>0</v>
          </cell>
          <cell r="P1307" t="e">
            <v>#VALUE!</v>
          </cell>
          <cell r="Q1307" t="str">
            <v>BIGDIFF</v>
          </cell>
        </row>
        <row r="1308">
          <cell r="N1308">
            <v>15210</v>
          </cell>
          <cell r="O1308" t="b">
            <v>0</v>
          </cell>
          <cell r="P1308" t="e">
            <v>#VALUE!</v>
          </cell>
          <cell r="Q1308" t="str">
            <v>BIGDIFF</v>
          </cell>
        </row>
        <row r="1309">
          <cell r="N1309">
            <v>29024</v>
          </cell>
          <cell r="O1309">
            <v>4173</v>
          </cell>
          <cell r="P1309">
            <v>26782</v>
          </cell>
          <cell r="Q1309" t="str">
            <v>BIGDIFF</v>
          </cell>
        </row>
        <row r="1310">
          <cell r="N1310">
            <v>18711</v>
          </cell>
          <cell r="O1310" t="b">
            <v>0</v>
          </cell>
          <cell r="P1310">
            <v>16910</v>
          </cell>
          <cell r="Q1310" t="str">
            <v>BIGDIFF</v>
          </cell>
        </row>
        <row r="1311">
          <cell r="N1311">
            <v>14414</v>
          </cell>
          <cell r="O1311" t="b">
            <v>0</v>
          </cell>
          <cell r="P1311" t="e">
            <v>#VALUE!</v>
          </cell>
          <cell r="Q1311" t="str">
            <v>BIGDIFF</v>
          </cell>
        </row>
        <row r="1312">
          <cell r="N1312">
            <v>22652</v>
          </cell>
          <cell r="O1312">
            <v>6148</v>
          </cell>
          <cell r="P1312">
            <v>22002</v>
          </cell>
          <cell r="Q1312" t="str">
            <v>BIGDIFF</v>
          </cell>
        </row>
        <row r="1313">
          <cell r="N1313">
            <v>16269</v>
          </cell>
          <cell r="O1313" t="b">
            <v>0</v>
          </cell>
          <cell r="P1313">
            <v>16823</v>
          </cell>
          <cell r="Q1313" t="str">
            <v>BIGDIFF</v>
          </cell>
        </row>
        <row r="1314">
          <cell r="N1314">
            <v>19591</v>
          </cell>
          <cell r="O1314" t="b">
            <v>0</v>
          </cell>
          <cell r="P1314" t="e">
            <v>#VALUE!</v>
          </cell>
          <cell r="Q1314" t="str">
            <v>BIGDIFF</v>
          </cell>
        </row>
        <row r="1315">
          <cell r="N1315">
            <v>35261</v>
          </cell>
          <cell r="O1315">
            <v>3388</v>
          </cell>
          <cell r="P1315" t="e">
            <v>#VALUE!</v>
          </cell>
          <cell r="Q1315" t="str">
            <v>BIGDIFF</v>
          </cell>
        </row>
        <row r="1316">
          <cell r="N1316">
            <v>26030</v>
          </cell>
          <cell r="O1316">
            <v>4861</v>
          </cell>
          <cell r="P1316" t="e">
            <v>#VALUE!</v>
          </cell>
          <cell r="Q1316" t="str">
            <v>BIGDIFF</v>
          </cell>
        </row>
        <row r="1317">
          <cell r="N1317">
            <v>25361</v>
          </cell>
          <cell r="O1317">
            <v>1706</v>
          </cell>
          <cell r="P1317" t="e">
            <v>#VALUE!</v>
          </cell>
          <cell r="Q1317" t="str">
            <v>BIGDIFF</v>
          </cell>
        </row>
        <row r="1318">
          <cell r="N1318">
            <v>11227</v>
          </cell>
          <cell r="O1318" t="b">
            <v>0</v>
          </cell>
          <cell r="P1318" t="e">
            <v>#VALUE!</v>
          </cell>
          <cell r="Q1318" t="str">
            <v>BIGDIFF</v>
          </cell>
        </row>
        <row r="1319">
          <cell r="N1319">
            <v>18117</v>
          </cell>
          <cell r="O1319">
            <v>2116</v>
          </cell>
          <cell r="P1319">
            <v>19737</v>
          </cell>
          <cell r="Q1319">
            <v>869</v>
          </cell>
        </row>
        <row r="1320">
          <cell r="N1320">
            <v>15707</v>
          </cell>
          <cell r="O1320" t="b">
            <v>0</v>
          </cell>
          <cell r="P1320">
            <v>16463</v>
          </cell>
          <cell r="Q1320" t="str">
            <v>BIGDIFF</v>
          </cell>
        </row>
        <row r="1321">
          <cell r="N1321">
            <v>17869</v>
          </cell>
          <cell r="O1321" t="b">
            <v>0</v>
          </cell>
          <cell r="P1321" t="e">
            <v>#VALUE!</v>
          </cell>
          <cell r="Q1321" t="str">
            <v>BIGDIFF</v>
          </cell>
        </row>
        <row r="1322">
          <cell r="N1322" t="e">
            <v>#VALUE!</v>
          </cell>
          <cell r="O1322" t="b">
            <v>0</v>
          </cell>
          <cell r="P1322" t="e">
            <v>#VALUE!</v>
          </cell>
          <cell r="Q1322" t="str">
            <v>BIGDIFF</v>
          </cell>
        </row>
        <row r="1323">
          <cell r="N1323">
            <v>17710</v>
          </cell>
          <cell r="O1323" t="b">
            <v>0</v>
          </cell>
          <cell r="P1323" t="e">
            <v>#VALUE!</v>
          </cell>
          <cell r="Q1323" t="str">
            <v>BIGDIFF</v>
          </cell>
        </row>
        <row r="1324">
          <cell r="N1324">
            <v>18457</v>
          </cell>
          <cell r="O1324" t="b">
            <v>0</v>
          </cell>
          <cell r="P1324" t="e">
            <v>#VALUE!</v>
          </cell>
          <cell r="Q1324" t="str">
            <v>BIGDIFF</v>
          </cell>
        </row>
        <row r="1325">
          <cell r="N1325">
            <v>14076</v>
          </cell>
          <cell r="O1325" t="b">
            <v>0</v>
          </cell>
          <cell r="P1325">
            <v>10271</v>
          </cell>
          <cell r="Q1325" t="str">
            <v>BIGDIFF</v>
          </cell>
        </row>
        <row r="1326">
          <cell r="N1326">
            <v>19395</v>
          </cell>
          <cell r="O1326" t="b">
            <v>0</v>
          </cell>
          <cell r="P1326">
            <v>20720</v>
          </cell>
          <cell r="Q1326" t="str">
            <v>BIGDIFF</v>
          </cell>
        </row>
        <row r="1327">
          <cell r="N1327">
            <v>22987</v>
          </cell>
          <cell r="O1327" t="b">
            <v>0</v>
          </cell>
          <cell r="P1327">
            <v>21034</v>
          </cell>
          <cell r="Q1327" t="str">
            <v>BIGDIFF</v>
          </cell>
        </row>
        <row r="1328">
          <cell r="N1328">
            <v>18117</v>
          </cell>
          <cell r="O1328" t="b">
            <v>0</v>
          </cell>
          <cell r="P1328">
            <v>19441</v>
          </cell>
          <cell r="Q1328" t="str">
            <v>BIGDIFF</v>
          </cell>
        </row>
        <row r="1329">
          <cell r="N1329">
            <v>10970</v>
          </cell>
          <cell r="O1329" t="b">
            <v>0</v>
          </cell>
          <cell r="P1329">
            <v>12243</v>
          </cell>
          <cell r="Q1329" t="str">
            <v>BIGDIFF</v>
          </cell>
        </row>
        <row r="1330">
          <cell r="N1330">
            <v>22027</v>
          </cell>
          <cell r="O1330" t="b">
            <v>0</v>
          </cell>
          <cell r="P1330" t="e">
            <v>#VALUE!</v>
          </cell>
          <cell r="Q1330" t="str">
            <v>BIGDIFF</v>
          </cell>
        </row>
        <row r="1331">
          <cell r="N1331">
            <v>27954</v>
          </cell>
          <cell r="O1331" t="b">
            <v>0</v>
          </cell>
          <cell r="P1331" t="e">
            <v>#VALUE!</v>
          </cell>
          <cell r="Q1331" t="str">
            <v>BIGDIFF</v>
          </cell>
        </row>
        <row r="1332">
          <cell r="N1332">
            <v>13013</v>
          </cell>
          <cell r="O1332" t="b">
            <v>0</v>
          </cell>
          <cell r="P1332">
            <v>14468</v>
          </cell>
          <cell r="Q1332">
            <v>2460</v>
          </cell>
        </row>
        <row r="1333">
          <cell r="N1333">
            <v>13165</v>
          </cell>
          <cell r="O1333" t="b">
            <v>0</v>
          </cell>
          <cell r="P1333">
            <v>12608</v>
          </cell>
          <cell r="Q1333">
            <v>158</v>
          </cell>
        </row>
        <row r="1334">
          <cell r="N1334">
            <v>22533</v>
          </cell>
          <cell r="O1334">
            <v>294</v>
          </cell>
          <cell r="P1334" t="e">
            <v>#VALUE!</v>
          </cell>
          <cell r="Q1334" t="str">
            <v>BIGDIFF</v>
          </cell>
        </row>
        <row r="1335">
          <cell r="N1335">
            <v>21425</v>
          </cell>
          <cell r="O1335">
            <v>2411</v>
          </cell>
          <cell r="P1335" t="e">
            <v>#VALUE!</v>
          </cell>
          <cell r="Q1335" t="str">
            <v>BIGDIFF</v>
          </cell>
        </row>
        <row r="1336">
          <cell r="N1336">
            <v>13112</v>
          </cell>
          <cell r="O1336" t="b">
            <v>0</v>
          </cell>
          <cell r="P1336">
            <v>12897</v>
          </cell>
          <cell r="Q1336" t="str">
            <v>BIGDIFF</v>
          </cell>
        </row>
        <row r="1337">
          <cell r="N1337">
            <v>11529</v>
          </cell>
          <cell r="O1337" t="b">
            <v>0</v>
          </cell>
          <cell r="P1337" t="e">
            <v>#VALUE!</v>
          </cell>
          <cell r="Q1337" t="str">
            <v>BIGDIFF</v>
          </cell>
        </row>
        <row r="1338">
          <cell r="N1338">
            <v>10880</v>
          </cell>
          <cell r="O1338" t="b">
            <v>0</v>
          </cell>
          <cell r="P1338">
            <v>12566</v>
          </cell>
          <cell r="Q1338" t="str">
            <v>BIGDIFF</v>
          </cell>
        </row>
        <row r="1339">
          <cell r="N1339">
            <v>27949</v>
          </cell>
          <cell r="O1339">
            <v>7017</v>
          </cell>
          <cell r="P1339" t="e">
            <v>#VALUE!</v>
          </cell>
          <cell r="Q1339" t="str">
            <v>BIGDIFF</v>
          </cell>
        </row>
        <row r="1340">
          <cell r="N1340">
            <v>21990</v>
          </cell>
          <cell r="O1340" t="b">
            <v>0</v>
          </cell>
          <cell r="P1340" t="e">
            <v>#VALUE!</v>
          </cell>
          <cell r="Q1340" t="str">
            <v>BIGDIFF</v>
          </cell>
        </row>
        <row r="1341">
          <cell r="N1341">
            <v>12937</v>
          </cell>
          <cell r="O1341" t="b">
            <v>0</v>
          </cell>
          <cell r="P1341">
            <v>11837</v>
          </cell>
          <cell r="Q1341">
            <v>1774</v>
          </cell>
        </row>
        <row r="1342">
          <cell r="N1342">
            <v>14520</v>
          </cell>
          <cell r="O1342" t="e">
            <v>#VALUE!</v>
          </cell>
          <cell r="P1342" t="e">
            <v>#VALUE!</v>
          </cell>
          <cell r="Q1342" t="str">
            <v>BIGDIFF</v>
          </cell>
        </row>
        <row r="1343">
          <cell r="N1343">
            <v>14666</v>
          </cell>
          <cell r="O1343">
            <v>1356</v>
          </cell>
          <cell r="P1343">
            <v>13850</v>
          </cell>
          <cell r="Q1343" t="str">
            <v>BIGDIFF</v>
          </cell>
        </row>
        <row r="1344">
          <cell r="N1344">
            <v>20214</v>
          </cell>
          <cell r="O1344" t="b">
            <v>0</v>
          </cell>
          <cell r="P1344" t="e">
            <v>#VALUE!</v>
          </cell>
          <cell r="Q1344" t="str">
            <v>BIGDIFF</v>
          </cell>
        </row>
        <row r="1345">
          <cell r="N1345">
            <v>12703</v>
          </cell>
          <cell r="O1345" t="b">
            <v>0</v>
          </cell>
          <cell r="P1345" t="e">
            <v>#VALUE!</v>
          </cell>
          <cell r="Q1345" t="str">
            <v>BIGDIFF</v>
          </cell>
        </row>
        <row r="1346">
          <cell r="N1346">
            <v>16137</v>
          </cell>
          <cell r="O1346">
            <v>2619</v>
          </cell>
          <cell r="P1346" t="e">
            <v>#VALUE!</v>
          </cell>
          <cell r="Q1346" t="str">
            <v>BIGDIFF</v>
          </cell>
        </row>
        <row r="1347">
          <cell r="N1347">
            <v>15468</v>
          </cell>
          <cell r="O1347" t="b">
            <v>0</v>
          </cell>
          <cell r="P1347">
            <v>18149</v>
          </cell>
          <cell r="Q1347" t="str">
            <v>BIGDIFF</v>
          </cell>
        </row>
        <row r="1348">
          <cell r="N1348">
            <v>11605</v>
          </cell>
          <cell r="O1348" t="b">
            <v>0</v>
          </cell>
          <cell r="P1348">
            <v>10814</v>
          </cell>
          <cell r="Q1348" t="str">
            <v>BIGDIFF</v>
          </cell>
        </row>
        <row r="1349">
          <cell r="N1349">
            <v>26498</v>
          </cell>
          <cell r="O1349" t="b">
            <v>0</v>
          </cell>
          <cell r="P1349" t="e">
            <v>#VALUE!</v>
          </cell>
          <cell r="Q1349" t="str">
            <v>BIGDIFF</v>
          </cell>
        </row>
        <row r="1350">
          <cell r="N1350">
            <v>17067</v>
          </cell>
          <cell r="O1350">
            <v>4722</v>
          </cell>
          <cell r="P1350">
            <v>16567</v>
          </cell>
          <cell r="Q1350">
            <v>42</v>
          </cell>
        </row>
        <row r="1351">
          <cell r="N1351">
            <v>21102</v>
          </cell>
          <cell r="O1351">
            <v>770</v>
          </cell>
          <cell r="P1351">
            <v>17839</v>
          </cell>
          <cell r="Q1351" t="str">
            <v>BIGDIFF</v>
          </cell>
        </row>
        <row r="1352">
          <cell r="N1352">
            <v>9888</v>
          </cell>
          <cell r="O1352">
            <v>670</v>
          </cell>
          <cell r="P1352" t="e">
            <v>#VALUE!</v>
          </cell>
          <cell r="Q1352" t="str">
            <v>BIGDIFF</v>
          </cell>
        </row>
        <row r="1353">
          <cell r="N1353">
            <v>12543</v>
          </cell>
          <cell r="O1353">
            <v>3055</v>
          </cell>
          <cell r="P1353">
            <v>14123</v>
          </cell>
          <cell r="Q1353" t="str">
            <v>BIGDIFF</v>
          </cell>
        </row>
        <row r="1354">
          <cell r="N1354">
            <v>12746</v>
          </cell>
          <cell r="O1354" t="b">
            <v>0</v>
          </cell>
          <cell r="P1354">
            <v>13142</v>
          </cell>
          <cell r="Q1354">
            <v>983</v>
          </cell>
        </row>
        <row r="1355">
          <cell r="N1355">
            <v>13795</v>
          </cell>
          <cell r="O1355">
            <v>2489</v>
          </cell>
          <cell r="P1355">
            <v>18298</v>
          </cell>
          <cell r="Q1355" t="str">
            <v>BIGDIFF</v>
          </cell>
        </row>
        <row r="1356">
          <cell r="N1356">
            <v>19395</v>
          </cell>
          <cell r="O1356">
            <v>3601</v>
          </cell>
          <cell r="P1356" t="e">
            <v>#VALUE!</v>
          </cell>
          <cell r="Q1356" t="str">
            <v>BIGDIFF</v>
          </cell>
        </row>
        <row r="1357">
          <cell r="N1357">
            <v>13643</v>
          </cell>
          <cell r="O1357" t="b">
            <v>0</v>
          </cell>
          <cell r="P1357">
            <v>15964</v>
          </cell>
          <cell r="Q1357" t="str">
            <v>BIGDIFF</v>
          </cell>
        </row>
        <row r="1358">
          <cell r="N1358">
            <v>22582</v>
          </cell>
          <cell r="O1358" t="b">
            <v>0</v>
          </cell>
          <cell r="P1358" t="e">
            <v>#VALUE!</v>
          </cell>
          <cell r="Q1358" t="str">
            <v>BIGDIFF</v>
          </cell>
        </row>
        <row r="1359">
          <cell r="N1359">
            <v>31013</v>
          </cell>
          <cell r="O1359">
            <v>268</v>
          </cell>
          <cell r="P1359">
            <v>33075</v>
          </cell>
          <cell r="Q1359" t="str">
            <v>BIGDIFF</v>
          </cell>
        </row>
        <row r="1360">
          <cell r="N1360">
            <v>26115</v>
          </cell>
          <cell r="O1360" t="b">
            <v>0</v>
          </cell>
          <cell r="P1360">
            <v>26322</v>
          </cell>
          <cell r="Q1360" t="str">
            <v>BIGDIFF</v>
          </cell>
        </row>
        <row r="1361">
          <cell r="N1361">
            <v>13744</v>
          </cell>
          <cell r="O1361" t="b">
            <v>0</v>
          </cell>
          <cell r="P1361" t="e">
            <v>#VALUE!</v>
          </cell>
          <cell r="Q1361" t="str">
            <v>BIGDIFF</v>
          </cell>
        </row>
        <row r="1362">
          <cell r="N1362">
            <v>10732</v>
          </cell>
          <cell r="O1362" t="b">
            <v>0</v>
          </cell>
          <cell r="P1362">
            <v>11274</v>
          </cell>
          <cell r="Q1362">
            <v>981</v>
          </cell>
        </row>
        <row r="1363">
          <cell r="N1363">
            <v>14029</v>
          </cell>
          <cell r="O1363" t="b">
            <v>0</v>
          </cell>
          <cell r="P1363" t="e">
            <v>#VALUE!</v>
          </cell>
          <cell r="Q1363" t="str">
            <v>BIGDIFF</v>
          </cell>
        </row>
        <row r="1364">
          <cell r="N1364">
            <v>34365</v>
          </cell>
          <cell r="O1364">
            <v>496</v>
          </cell>
          <cell r="P1364">
            <v>35187</v>
          </cell>
          <cell r="Q1364" t="str">
            <v>BIGDIFF</v>
          </cell>
        </row>
        <row r="1365">
          <cell r="N1365">
            <v>17460</v>
          </cell>
          <cell r="O1365" t="b">
            <v>0</v>
          </cell>
          <cell r="P1365" t="e">
            <v>#VALUE!</v>
          </cell>
          <cell r="Q1365" t="str">
            <v>BIGDIFF</v>
          </cell>
        </row>
        <row r="1366">
          <cell r="N1366">
            <v>26851</v>
          </cell>
          <cell r="O1366" t="b">
            <v>0</v>
          </cell>
          <cell r="P1366" t="e">
            <v>#VALUE!</v>
          </cell>
          <cell r="Q1366" t="str">
            <v>BIGDIFF</v>
          </cell>
        </row>
        <row r="1367">
          <cell r="N1367">
            <v>14927</v>
          </cell>
          <cell r="O1367" t="b">
            <v>0</v>
          </cell>
          <cell r="P1367">
            <v>13447</v>
          </cell>
          <cell r="Q1367" t="str">
            <v>BIGDIFF</v>
          </cell>
        </row>
        <row r="1368">
          <cell r="N1368">
            <v>21387</v>
          </cell>
          <cell r="O1368" t="b">
            <v>0</v>
          </cell>
          <cell r="P1368">
            <v>21915</v>
          </cell>
          <cell r="Q1368" t="str">
            <v>BIGDIFF</v>
          </cell>
        </row>
        <row r="1369">
          <cell r="N1369">
            <v>24188</v>
          </cell>
          <cell r="O1369">
            <v>452</v>
          </cell>
          <cell r="P1369" t="e">
            <v>#VALUE!</v>
          </cell>
          <cell r="Q1369" t="str">
            <v>BIGDIFF</v>
          </cell>
        </row>
        <row r="1370">
          <cell r="N1370">
            <v>14926</v>
          </cell>
          <cell r="O1370" t="b">
            <v>0</v>
          </cell>
          <cell r="P1370">
            <v>13627</v>
          </cell>
          <cell r="Q1370">
            <v>1523</v>
          </cell>
        </row>
        <row r="1371">
          <cell r="N1371">
            <v>41280</v>
          </cell>
          <cell r="O1371" t="b">
            <v>0</v>
          </cell>
          <cell r="P1371" t="e">
            <v>#VALUE!</v>
          </cell>
          <cell r="Q1371" t="str">
            <v>BIGDIFF</v>
          </cell>
        </row>
        <row r="1372">
          <cell r="N1372">
            <v>32159</v>
          </cell>
          <cell r="O1372">
            <v>365</v>
          </cell>
          <cell r="P1372" t="e">
            <v>#VALUE!</v>
          </cell>
          <cell r="Q1372" t="str">
            <v>BIGDIFF</v>
          </cell>
        </row>
        <row r="1373">
          <cell r="N1373">
            <v>36544</v>
          </cell>
          <cell r="O1373">
            <v>1459</v>
          </cell>
          <cell r="P1373">
            <v>36871</v>
          </cell>
          <cell r="Q1373" t="str">
            <v>BIGDIFF</v>
          </cell>
        </row>
        <row r="1374">
          <cell r="N1374">
            <v>15486</v>
          </cell>
          <cell r="O1374" t="b">
            <v>0</v>
          </cell>
          <cell r="P1374" t="e">
            <v>#VALUE!</v>
          </cell>
          <cell r="Q1374" t="str">
            <v>BIGDIFF</v>
          </cell>
        </row>
        <row r="1375">
          <cell r="N1375">
            <v>14896</v>
          </cell>
          <cell r="O1375" t="b">
            <v>0</v>
          </cell>
          <cell r="P1375" t="e">
            <v>#VALUE!</v>
          </cell>
          <cell r="Q1375" t="str">
            <v>BIGDIFF</v>
          </cell>
        </row>
        <row r="1376">
          <cell r="N1376">
            <v>25335</v>
          </cell>
          <cell r="O1376" t="b">
            <v>0</v>
          </cell>
          <cell r="P1376" t="e">
            <v>#VALUE!</v>
          </cell>
          <cell r="Q1376" t="str">
            <v>BIGDIFF</v>
          </cell>
        </row>
        <row r="1377">
          <cell r="N1377">
            <v>16509</v>
          </cell>
          <cell r="O1377" t="b">
            <v>0</v>
          </cell>
          <cell r="P1377" t="e">
            <v>#VALUE!</v>
          </cell>
          <cell r="Q1377" t="str">
            <v>BIGDIFF</v>
          </cell>
        </row>
        <row r="1378">
          <cell r="N1378">
            <v>25514</v>
          </cell>
          <cell r="O1378">
            <v>3483</v>
          </cell>
          <cell r="P1378" t="e">
            <v>#VALUE!</v>
          </cell>
          <cell r="Q1378" t="str">
            <v>BIGDIFF</v>
          </cell>
        </row>
        <row r="1379">
          <cell r="N1379">
            <v>18632</v>
          </cell>
          <cell r="O1379" t="b">
            <v>0</v>
          </cell>
          <cell r="P1379" t="e">
            <v>#VALUE!</v>
          </cell>
          <cell r="Q1379" t="str">
            <v>BIGDIFF</v>
          </cell>
        </row>
        <row r="1380">
          <cell r="N1380">
            <v>22533</v>
          </cell>
          <cell r="O1380" t="b">
            <v>0</v>
          </cell>
          <cell r="P1380" t="e">
            <v>#VALUE!</v>
          </cell>
          <cell r="Q1380" t="str">
            <v>BIGDIFF</v>
          </cell>
        </row>
        <row r="1381">
          <cell r="N1381">
            <v>16574</v>
          </cell>
          <cell r="O1381">
            <v>712</v>
          </cell>
          <cell r="P1381" t="e">
            <v>#VALUE!</v>
          </cell>
          <cell r="Q1381" t="str">
            <v>BIGDIFF</v>
          </cell>
        </row>
        <row r="1382">
          <cell r="N1382">
            <v>17242</v>
          </cell>
          <cell r="O1382" t="b">
            <v>0</v>
          </cell>
          <cell r="P1382" t="e">
            <v>#VALUE!</v>
          </cell>
          <cell r="Q1382" t="str">
            <v>BIGDIFF</v>
          </cell>
        </row>
        <row r="1383">
          <cell r="N1383">
            <v>21425</v>
          </cell>
          <cell r="O1383" t="b">
            <v>0</v>
          </cell>
          <cell r="P1383">
            <v>29155</v>
          </cell>
          <cell r="Q1383">
            <v>1067</v>
          </cell>
        </row>
        <row r="1384">
          <cell r="N1384">
            <v>20926</v>
          </cell>
          <cell r="O1384">
            <v>6348</v>
          </cell>
          <cell r="P1384">
            <v>22315</v>
          </cell>
          <cell r="Q1384" t="str">
            <v>BIGDIFF</v>
          </cell>
        </row>
        <row r="1385">
          <cell r="N1385">
            <v>13586</v>
          </cell>
          <cell r="O1385">
            <v>1461</v>
          </cell>
          <cell r="P1385" t="e">
            <v>#VALUE!</v>
          </cell>
          <cell r="Q1385" t="str">
            <v>BIGDIFF</v>
          </cell>
        </row>
        <row r="1386">
          <cell r="N1386">
            <v>9703</v>
          </cell>
          <cell r="O1386" t="b">
            <v>0</v>
          </cell>
          <cell r="P1386" t="e">
            <v>#VALUE!</v>
          </cell>
          <cell r="Q1386" t="str">
            <v>BIGDIFF</v>
          </cell>
        </row>
        <row r="1387">
          <cell r="N1387">
            <v>21320</v>
          </cell>
          <cell r="O1387">
            <v>730</v>
          </cell>
          <cell r="P1387">
            <v>22576</v>
          </cell>
          <cell r="Q1387" t="str">
            <v>BIGDIFF</v>
          </cell>
        </row>
        <row r="1388">
          <cell r="N1388">
            <v>17463</v>
          </cell>
          <cell r="O1388" t="b">
            <v>0</v>
          </cell>
          <cell r="P1388">
            <v>14639</v>
          </cell>
          <cell r="Q1388" t="str">
            <v>BIGDIFF</v>
          </cell>
        </row>
        <row r="1389">
          <cell r="N1389">
            <v>37864</v>
          </cell>
          <cell r="O1389" t="b">
            <v>0</v>
          </cell>
          <cell r="P1389" t="e">
            <v>#VALUE!</v>
          </cell>
          <cell r="Q1389" t="str">
            <v>BIGDIFF</v>
          </cell>
        </row>
        <row r="1390">
          <cell r="N1390">
            <v>18511</v>
          </cell>
          <cell r="O1390" t="b">
            <v>0</v>
          </cell>
          <cell r="P1390" t="e">
            <v>#VALUE!</v>
          </cell>
          <cell r="Q1390" t="str">
            <v>BIGDIFF</v>
          </cell>
        </row>
        <row r="1391">
          <cell r="N1391">
            <v>34576</v>
          </cell>
          <cell r="O1391" t="b">
            <v>0</v>
          </cell>
          <cell r="P1391">
            <v>29865</v>
          </cell>
          <cell r="Q1391" t="str">
            <v>BIGDIFF</v>
          </cell>
        </row>
        <row r="1392">
          <cell r="N1392">
            <v>14835</v>
          </cell>
          <cell r="O1392" t="b">
            <v>0</v>
          </cell>
          <cell r="P1392">
            <v>12605</v>
          </cell>
          <cell r="Q1392" t="str">
            <v>BIGDIFF</v>
          </cell>
        </row>
        <row r="1393">
          <cell r="N1393">
            <v>14854</v>
          </cell>
          <cell r="O1393" t="b">
            <v>0</v>
          </cell>
          <cell r="P1393" t="e">
            <v>#VALUE!</v>
          </cell>
          <cell r="Q1393" t="str">
            <v>BIGDIFF</v>
          </cell>
        </row>
        <row r="1394">
          <cell r="N1394">
            <v>27170</v>
          </cell>
          <cell r="O1394">
            <v>3423</v>
          </cell>
          <cell r="P1394" t="e">
            <v>#VALUE!</v>
          </cell>
          <cell r="Q1394" t="str">
            <v>BIGDIFF</v>
          </cell>
        </row>
        <row r="1395">
          <cell r="N1395">
            <v>19184</v>
          </cell>
          <cell r="O1395" t="b">
            <v>0</v>
          </cell>
          <cell r="P1395" t="e">
            <v>#VALUE!</v>
          </cell>
          <cell r="Q1395" t="str">
            <v>BIGDIFF</v>
          </cell>
        </row>
        <row r="1396">
          <cell r="N1396">
            <v>21248</v>
          </cell>
          <cell r="O1396" t="b">
            <v>0</v>
          </cell>
          <cell r="P1396">
            <v>25191</v>
          </cell>
          <cell r="Q1396" t="str">
            <v>BIGDIFF</v>
          </cell>
        </row>
        <row r="1397">
          <cell r="N1397">
            <v>18175</v>
          </cell>
          <cell r="O1397" t="b">
            <v>0</v>
          </cell>
          <cell r="P1397">
            <v>17100</v>
          </cell>
          <cell r="Q1397" t="str">
            <v>BIGDIFF</v>
          </cell>
        </row>
        <row r="1398">
          <cell r="N1398">
            <v>20596</v>
          </cell>
          <cell r="O1398">
            <v>5871</v>
          </cell>
          <cell r="P1398" t="e">
            <v>#VALUE!</v>
          </cell>
          <cell r="Q1398" t="str">
            <v>BIGDIFF</v>
          </cell>
        </row>
        <row r="1399">
          <cell r="N1399">
            <v>19901</v>
          </cell>
          <cell r="O1399">
            <v>1826</v>
          </cell>
          <cell r="P1399" t="e">
            <v>#VALUE!</v>
          </cell>
          <cell r="Q1399" t="str">
            <v>BIGDIFF</v>
          </cell>
        </row>
        <row r="1400">
          <cell r="N1400">
            <v>16211</v>
          </cell>
          <cell r="O1400">
            <v>1310</v>
          </cell>
          <cell r="P1400" t="e">
            <v>#VALUE!</v>
          </cell>
          <cell r="Q1400" t="str">
            <v>BIGDIFF</v>
          </cell>
        </row>
        <row r="1401">
          <cell r="N1401">
            <v>11467</v>
          </cell>
          <cell r="O1401" t="b">
            <v>0</v>
          </cell>
          <cell r="P1401">
            <v>12973</v>
          </cell>
          <cell r="Q1401" t="str">
            <v>BIGDIFF</v>
          </cell>
        </row>
        <row r="1402">
          <cell r="N1402">
            <v>14376</v>
          </cell>
          <cell r="O1402">
            <v>1826</v>
          </cell>
          <cell r="P1402" t="e">
            <v>#VALUE!</v>
          </cell>
          <cell r="Q1402" t="str">
            <v>BIGDIFF</v>
          </cell>
        </row>
        <row r="1403">
          <cell r="N1403">
            <v>29640</v>
          </cell>
          <cell r="O1403">
            <v>1429</v>
          </cell>
          <cell r="P1403">
            <v>28413</v>
          </cell>
          <cell r="Q1403" t="str">
            <v>BIGDIFF</v>
          </cell>
        </row>
        <row r="1404">
          <cell r="N1404">
            <v>25213</v>
          </cell>
          <cell r="O1404" t="b">
            <v>0</v>
          </cell>
          <cell r="P1404" t="e">
            <v>#VALUE!</v>
          </cell>
          <cell r="Q1404" t="str">
            <v>BIGDIFF</v>
          </cell>
        </row>
        <row r="1405">
          <cell r="N1405">
            <v>20552</v>
          </cell>
          <cell r="O1405" t="b">
            <v>0</v>
          </cell>
          <cell r="P1405">
            <v>21666</v>
          </cell>
          <cell r="Q1405" t="str">
            <v>BIGDIFF</v>
          </cell>
        </row>
        <row r="1406">
          <cell r="N1406">
            <v>18856</v>
          </cell>
          <cell r="O1406">
            <v>1566</v>
          </cell>
          <cell r="P1406" t="e">
            <v>#VALUE!</v>
          </cell>
          <cell r="Q1406" t="str">
            <v>BIGDIFF</v>
          </cell>
        </row>
        <row r="1407">
          <cell r="N1407">
            <v>28676</v>
          </cell>
          <cell r="O1407">
            <v>1946</v>
          </cell>
          <cell r="P1407" t="e">
            <v>#VALUE!</v>
          </cell>
          <cell r="Q1407" t="str">
            <v>BIGDIFF</v>
          </cell>
        </row>
        <row r="1408">
          <cell r="N1408">
            <v>19725</v>
          </cell>
          <cell r="O1408">
            <v>23</v>
          </cell>
          <cell r="P1408">
            <v>22338</v>
          </cell>
          <cell r="Q1408" t="str">
            <v>BIGDIFF</v>
          </cell>
        </row>
        <row r="1409">
          <cell r="N1409">
            <v>22986</v>
          </cell>
          <cell r="O1409" t="b">
            <v>0</v>
          </cell>
          <cell r="P1409">
            <v>19827</v>
          </cell>
          <cell r="Q1409">
            <v>615</v>
          </cell>
        </row>
        <row r="1410">
          <cell r="N1410">
            <v>26293</v>
          </cell>
          <cell r="O1410">
            <v>4105</v>
          </cell>
          <cell r="P1410" t="e">
            <v>#VALUE!</v>
          </cell>
          <cell r="Q1410" t="str">
            <v>BIGDIFF</v>
          </cell>
        </row>
        <row r="1411">
          <cell r="N1411">
            <v>29777</v>
          </cell>
          <cell r="O1411" t="b">
            <v>0</v>
          </cell>
          <cell r="P1411">
            <v>25326</v>
          </cell>
          <cell r="Q1411" t="str">
            <v>BIGDIFF</v>
          </cell>
        </row>
        <row r="1412">
          <cell r="N1412">
            <v>19949</v>
          </cell>
          <cell r="O1412">
            <v>6086</v>
          </cell>
          <cell r="P1412">
            <v>20422</v>
          </cell>
          <cell r="Q1412" t="str">
            <v>BIGDIFF</v>
          </cell>
        </row>
        <row r="1413">
          <cell r="N1413">
            <v>10377</v>
          </cell>
          <cell r="O1413" t="b">
            <v>0</v>
          </cell>
          <cell r="P1413">
            <v>10024</v>
          </cell>
          <cell r="Q1413" t="str">
            <v>BIGDIFF</v>
          </cell>
        </row>
        <row r="1414">
          <cell r="N1414">
            <v>16475</v>
          </cell>
          <cell r="O1414" t="b">
            <v>0</v>
          </cell>
          <cell r="P1414">
            <v>18688</v>
          </cell>
          <cell r="Q1414" t="str">
            <v>BIGDIFF</v>
          </cell>
        </row>
        <row r="1415">
          <cell r="N1415">
            <v>15834</v>
          </cell>
          <cell r="O1415">
            <v>3815</v>
          </cell>
          <cell r="P1415">
            <v>16330</v>
          </cell>
          <cell r="Q1415" t="str">
            <v>BIGDIFF</v>
          </cell>
        </row>
        <row r="1416">
          <cell r="N1416">
            <v>16794</v>
          </cell>
          <cell r="O1416">
            <v>1341</v>
          </cell>
          <cell r="P1416">
            <v>16593</v>
          </cell>
          <cell r="Q1416" t="str">
            <v>BIGDIFF</v>
          </cell>
        </row>
        <row r="1417">
          <cell r="N1417">
            <v>18714</v>
          </cell>
          <cell r="O1417">
            <v>4789</v>
          </cell>
          <cell r="P1417">
            <v>17280</v>
          </cell>
          <cell r="Q1417" t="str">
            <v>BIGDIFF</v>
          </cell>
        </row>
        <row r="1418">
          <cell r="N1418">
            <v>10354</v>
          </cell>
          <cell r="O1418" t="b">
            <v>0</v>
          </cell>
          <cell r="P1418">
            <v>12258</v>
          </cell>
          <cell r="Q1418" t="str">
            <v>BIGDIFF</v>
          </cell>
        </row>
        <row r="1419">
          <cell r="N1419">
            <v>15793</v>
          </cell>
          <cell r="O1419" t="b">
            <v>0</v>
          </cell>
          <cell r="P1419">
            <v>12791</v>
          </cell>
          <cell r="Q1419" t="str">
            <v>BIGDIFF</v>
          </cell>
        </row>
        <row r="1420">
          <cell r="N1420">
            <v>12150</v>
          </cell>
          <cell r="O1420" t="b">
            <v>0</v>
          </cell>
          <cell r="P1420">
            <v>18352</v>
          </cell>
          <cell r="Q1420" t="str">
            <v>BIGDIFF</v>
          </cell>
        </row>
        <row r="1421">
          <cell r="N1421">
            <v>17346</v>
          </cell>
          <cell r="O1421" t="b">
            <v>0</v>
          </cell>
          <cell r="P1421" t="e">
            <v>#VALUE!</v>
          </cell>
          <cell r="Q1421" t="str">
            <v>BIGDIFF</v>
          </cell>
        </row>
        <row r="1422">
          <cell r="N1422">
            <v>37301</v>
          </cell>
          <cell r="O1422">
            <v>1442</v>
          </cell>
          <cell r="P1422">
            <v>40988</v>
          </cell>
          <cell r="Q1422" t="str">
            <v>BIGDIFF</v>
          </cell>
        </row>
        <row r="1423">
          <cell r="N1423">
            <v>24119</v>
          </cell>
          <cell r="O1423">
            <v>2915</v>
          </cell>
          <cell r="P1423" t="e">
            <v>#VALUE!</v>
          </cell>
          <cell r="Q1423" t="str">
            <v>BIGDIFF</v>
          </cell>
        </row>
        <row r="1424">
          <cell r="N1424">
            <v>25605</v>
          </cell>
          <cell r="O1424">
            <v>1163</v>
          </cell>
          <cell r="P1424">
            <v>23147</v>
          </cell>
          <cell r="Q1424" t="str">
            <v>BIGDIFF</v>
          </cell>
        </row>
        <row r="1425">
          <cell r="N1425">
            <v>19351</v>
          </cell>
          <cell r="O1425" t="b">
            <v>0</v>
          </cell>
          <cell r="P1425">
            <v>18519</v>
          </cell>
          <cell r="Q1425" t="str">
            <v>BIGDIFF</v>
          </cell>
        </row>
        <row r="1426">
          <cell r="N1426">
            <v>18280</v>
          </cell>
          <cell r="O1426" t="b">
            <v>0</v>
          </cell>
          <cell r="P1426" t="e">
            <v>#VALUE!</v>
          </cell>
          <cell r="Q1426" t="str">
            <v>BIGDIFF</v>
          </cell>
        </row>
        <row r="1427">
          <cell r="N1427">
            <v>16708</v>
          </cell>
          <cell r="O1427" t="b">
            <v>0</v>
          </cell>
          <cell r="P1427" t="e">
            <v>#VALUE!</v>
          </cell>
          <cell r="Q1427" t="str">
            <v>BIGDIFF</v>
          </cell>
        </row>
        <row r="1428">
          <cell r="N1428">
            <v>15153</v>
          </cell>
          <cell r="O1428" t="b">
            <v>0</v>
          </cell>
          <cell r="P1428">
            <v>16537</v>
          </cell>
          <cell r="Q1428" t="str">
            <v>BIGDIFF</v>
          </cell>
        </row>
        <row r="1429">
          <cell r="N1429">
            <v>21703</v>
          </cell>
          <cell r="O1429" t="b">
            <v>0</v>
          </cell>
          <cell r="P1429" t="e">
            <v>#VALUE!</v>
          </cell>
          <cell r="Q1429" t="str">
            <v>BIGDIFF</v>
          </cell>
        </row>
        <row r="1430">
          <cell r="N1430">
            <v>19827</v>
          </cell>
          <cell r="O1430">
            <v>730</v>
          </cell>
          <cell r="P1430">
            <v>21063</v>
          </cell>
          <cell r="Q1430" t="str">
            <v>BIGDIFF</v>
          </cell>
        </row>
        <row r="1431">
          <cell r="N1431">
            <v>36939</v>
          </cell>
          <cell r="O1431" t="b">
            <v>0</v>
          </cell>
          <cell r="P1431">
            <v>33381</v>
          </cell>
          <cell r="Q1431" t="str">
            <v>BIGDIFF</v>
          </cell>
        </row>
        <row r="1432">
          <cell r="N1432">
            <v>28122</v>
          </cell>
          <cell r="O1432" t="b">
            <v>0</v>
          </cell>
          <cell r="P1432" t="e">
            <v>#VALUE!</v>
          </cell>
          <cell r="Q1432" t="str">
            <v>BIGDIFF</v>
          </cell>
        </row>
        <row r="1433">
          <cell r="N1433">
            <v>8664</v>
          </cell>
          <cell r="O1433" t="b">
            <v>0</v>
          </cell>
          <cell r="P1433" t="e">
            <v>#VALUE!</v>
          </cell>
          <cell r="Q1433" t="str">
            <v>BIGDIFF</v>
          </cell>
        </row>
        <row r="1434">
          <cell r="N1434">
            <v>14003</v>
          </cell>
          <cell r="O1434" t="b">
            <v>0</v>
          </cell>
          <cell r="P1434" t="e">
            <v>#VALUE!</v>
          </cell>
          <cell r="Q1434" t="str">
            <v>BIGDIFF</v>
          </cell>
        </row>
        <row r="1435">
          <cell r="N1435">
            <v>28127</v>
          </cell>
          <cell r="O1435">
            <v>1943</v>
          </cell>
          <cell r="P1435" t="e">
            <v>#VALUE!</v>
          </cell>
          <cell r="Q1435" t="str">
            <v>BIGDIFF</v>
          </cell>
        </row>
        <row r="1436">
          <cell r="N1436">
            <v>21320</v>
          </cell>
          <cell r="O1436">
            <v>2192</v>
          </cell>
          <cell r="P1436">
            <v>26813</v>
          </cell>
          <cell r="Q1436" t="str">
            <v>BIGDIFF</v>
          </cell>
        </row>
        <row r="1437">
          <cell r="N1437">
            <v>34365</v>
          </cell>
          <cell r="O1437">
            <v>2067</v>
          </cell>
          <cell r="P1437">
            <v>36934</v>
          </cell>
          <cell r="Q1437" t="str">
            <v>BIGDIFF</v>
          </cell>
        </row>
        <row r="1438">
          <cell r="N1438">
            <v>25514</v>
          </cell>
          <cell r="O1438">
            <v>679</v>
          </cell>
          <cell r="P1438" t="e">
            <v>#VALUE!</v>
          </cell>
          <cell r="Q1438" t="str">
            <v>BIGDIFF</v>
          </cell>
        </row>
        <row r="1439">
          <cell r="N1439">
            <v>19120</v>
          </cell>
          <cell r="O1439">
            <v>730</v>
          </cell>
          <cell r="P1439" t="e">
            <v>#VALUE!</v>
          </cell>
          <cell r="Q1439" t="str">
            <v>BIGDIFF</v>
          </cell>
        </row>
        <row r="1440">
          <cell r="N1440">
            <v>23506</v>
          </cell>
          <cell r="O1440">
            <v>2892</v>
          </cell>
          <cell r="P1440" t="e">
            <v>#VALUE!</v>
          </cell>
          <cell r="Q1440" t="str">
            <v>BIGDIFF</v>
          </cell>
        </row>
        <row r="1441">
          <cell r="N1441">
            <v>22929</v>
          </cell>
          <cell r="O1441">
            <v>2057</v>
          </cell>
          <cell r="P1441">
            <v>27052</v>
          </cell>
          <cell r="Q1441" t="str">
            <v>BIGDIFF</v>
          </cell>
        </row>
        <row r="1442">
          <cell r="N1442">
            <v>22592</v>
          </cell>
          <cell r="O1442">
            <v>4715</v>
          </cell>
          <cell r="P1442">
            <v>19798</v>
          </cell>
          <cell r="Q1442">
            <v>615</v>
          </cell>
        </row>
        <row r="1443">
          <cell r="N1443">
            <v>17833</v>
          </cell>
          <cell r="O1443">
            <v>2557</v>
          </cell>
          <cell r="P1443" t="e">
            <v>#VALUE!</v>
          </cell>
          <cell r="Q1443" t="str">
            <v>BIGDIFF</v>
          </cell>
        </row>
        <row r="1444">
          <cell r="N1444">
            <v>14854</v>
          </cell>
          <cell r="O1444" t="b">
            <v>0</v>
          </cell>
          <cell r="P1444" t="e">
            <v>#VALUE!</v>
          </cell>
          <cell r="Q1444" t="str">
            <v>BIGDIFF</v>
          </cell>
        </row>
        <row r="1445">
          <cell r="N1445">
            <v>22618</v>
          </cell>
          <cell r="O1445">
            <v>112</v>
          </cell>
          <cell r="P1445" t="e">
            <v>#VALUE!</v>
          </cell>
          <cell r="Q1445" t="str">
            <v>BIGDIFF</v>
          </cell>
        </row>
        <row r="1446">
          <cell r="N1446">
            <v>32525</v>
          </cell>
          <cell r="O1446" t="b">
            <v>0</v>
          </cell>
          <cell r="P1446" t="e">
            <v>#VALUE!</v>
          </cell>
          <cell r="Q1446" t="str">
            <v>BIGDIFF</v>
          </cell>
        </row>
        <row r="1447">
          <cell r="N1447">
            <v>34770</v>
          </cell>
          <cell r="O1447">
            <v>2363</v>
          </cell>
          <cell r="P1447">
            <v>32975</v>
          </cell>
          <cell r="Q1447" t="str">
            <v>BIGDIFF</v>
          </cell>
        </row>
        <row r="1448">
          <cell r="N1448">
            <v>15819</v>
          </cell>
          <cell r="O1448">
            <v>1462</v>
          </cell>
          <cell r="P1448">
            <v>16189</v>
          </cell>
          <cell r="Q1448" t="str">
            <v>BIGDIFF</v>
          </cell>
        </row>
        <row r="1449">
          <cell r="N1449">
            <v>31718</v>
          </cell>
          <cell r="O1449" t="b">
            <v>0</v>
          </cell>
          <cell r="P1449">
            <v>23238</v>
          </cell>
          <cell r="Q1449" t="str">
            <v>BIGDIFF</v>
          </cell>
        </row>
        <row r="1450">
          <cell r="N1450">
            <v>13969</v>
          </cell>
          <cell r="O1450" t="b">
            <v>0</v>
          </cell>
          <cell r="P1450">
            <v>13122</v>
          </cell>
          <cell r="Q1450" t="str">
            <v>BIGDIFF</v>
          </cell>
        </row>
        <row r="1451">
          <cell r="N1451">
            <v>17910</v>
          </cell>
          <cell r="O1451" t="b">
            <v>0</v>
          </cell>
          <cell r="P1451" t="e">
            <v>#VALUE!</v>
          </cell>
          <cell r="Q1451" t="str">
            <v>BIGDIFF</v>
          </cell>
        </row>
        <row r="1452">
          <cell r="N1452">
            <v>25213</v>
          </cell>
          <cell r="O1452">
            <v>3807</v>
          </cell>
          <cell r="P1452" t="e">
            <v>#VALUE!</v>
          </cell>
          <cell r="Q1452" t="str">
            <v>BIGDIFF</v>
          </cell>
        </row>
        <row r="1453">
          <cell r="N1453">
            <v>16845</v>
          </cell>
          <cell r="O1453" t="b">
            <v>0</v>
          </cell>
          <cell r="P1453">
            <v>16679</v>
          </cell>
          <cell r="Q1453">
            <v>694</v>
          </cell>
        </row>
        <row r="1454">
          <cell r="N1454">
            <v>16794</v>
          </cell>
          <cell r="O1454" t="b">
            <v>0</v>
          </cell>
          <cell r="P1454" t="e">
            <v>#VALUE!</v>
          </cell>
          <cell r="Q1454" t="str">
            <v>BIGDIFF</v>
          </cell>
        </row>
        <row r="1455">
          <cell r="N1455">
            <v>19640</v>
          </cell>
          <cell r="O1455" t="b">
            <v>0</v>
          </cell>
          <cell r="P1455" t="e">
            <v>#VALUE!</v>
          </cell>
          <cell r="Q1455" t="str">
            <v>BIGDIFF</v>
          </cell>
        </row>
        <row r="1456">
          <cell r="N1456">
            <v>13361</v>
          </cell>
          <cell r="O1456" t="b">
            <v>0</v>
          </cell>
          <cell r="P1456" t="e">
            <v>#VALUE!</v>
          </cell>
          <cell r="Q1456" t="str">
            <v>BIGDIFF</v>
          </cell>
        </row>
        <row r="1457">
          <cell r="N1457">
            <v>22760</v>
          </cell>
          <cell r="O1457">
            <v>1096</v>
          </cell>
          <cell r="P1457" t="e">
            <v>#VALUE!</v>
          </cell>
          <cell r="Q1457" t="str">
            <v>BIGDIFF</v>
          </cell>
        </row>
        <row r="1458">
          <cell r="N1458">
            <v>22454</v>
          </cell>
          <cell r="O1458">
            <v>1413</v>
          </cell>
          <cell r="P1458" t="e">
            <v>#VALUE!</v>
          </cell>
          <cell r="Q1458" t="str">
            <v>BIGDIFF</v>
          </cell>
        </row>
        <row r="1459">
          <cell r="N1459">
            <v>24188</v>
          </cell>
          <cell r="O1459" t="b">
            <v>0</v>
          </cell>
          <cell r="P1459" t="e">
            <v>#VALUE!</v>
          </cell>
          <cell r="Q1459" t="str">
            <v>BIGDIFF</v>
          </cell>
        </row>
        <row r="1460">
          <cell r="N1460">
            <v>12690</v>
          </cell>
          <cell r="O1460" t="b">
            <v>0</v>
          </cell>
          <cell r="P1460">
            <v>12165</v>
          </cell>
          <cell r="Q1460" t="str">
            <v>BIGDIFF</v>
          </cell>
        </row>
        <row r="1461">
          <cell r="N1461">
            <v>15670</v>
          </cell>
          <cell r="O1461" t="b">
            <v>0</v>
          </cell>
          <cell r="P1461" t="e">
            <v>#VALUE!</v>
          </cell>
          <cell r="Q1461" t="str">
            <v>BIGDIFF</v>
          </cell>
        </row>
        <row r="1462">
          <cell r="N1462">
            <v>11378</v>
          </cell>
          <cell r="O1462">
            <v>857</v>
          </cell>
          <cell r="P1462" t="e">
            <v>#VALUE!</v>
          </cell>
          <cell r="Q1462" t="str">
            <v>BIGDIFF</v>
          </cell>
        </row>
        <row r="1463">
          <cell r="N1463">
            <v>34706</v>
          </cell>
          <cell r="O1463" t="b">
            <v>0</v>
          </cell>
          <cell r="P1463">
            <v>36271</v>
          </cell>
          <cell r="Q1463" t="str">
            <v>BIGDIFF</v>
          </cell>
        </row>
        <row r="1464">
          <cell r="N1464">
            <v>29640</v>
          </cell>
          <cell r="O1464" t="b">
            <v>0</v>
          </cell>
          <cell r="P1464">
            <v>16910</v>
          </cell>
          <cell r="Q1464" t="str">
            <v>BIGDIFF</v>
          </cell>
        </row>
        <row r="1465">
          <cell r="N1465">
            <v>18985</v>
          </cell>
          <cell r="O1465">
            <v>759</v>
          </cell>
          <cell r="P1465" t="e">
            <v>#VALUE!</v>
          </cell>
          <cell r="Q1465" t="str">
            <v>BIGDIFF</v>
          </cell>
        </row>
        <row r="1466">
          <cell r="N1466">
            <v>20096</v>
          </cell>
          <cell r="O1466">
            <v>3180</v>
          </cell>
          <cell r="P1466">
            <v>20654</v>
          </cell>
          <cell r="Q1466" t="str">
            <v>BIGDIFF</v>
          </cell>
        </row>
        <row r="1467">
          <cell r="N1467">
            <v>18596</v>
          </cell>
          <cell r="O1467">
            <v>1576</v>
          </cell>
          <cell r="P1467" t="e">
            <v>#VALUE!</v>
          </cell>
          <cell r="Q1467" t="str">
            <v>BIGDIFF</v>
          </cell>
        </row>
        <row r="1468">
          <cell r="N1468">
            <v>21128</v>
          </cell>
          <cell r="O1468" t="b">
            <v>0</v>
          </cell>
          <cell r="P1468" t="e">
            <v>#VALUE!</v>
          </cell>
          <cell r="Q1468" t="str">
            <v>BIGDIFF</v>
          </cell>
        </row>
        <row r="1469">
          <cell r="N1469">
            <v>16629</v>
          </cell>
          <cell r="O1469" t="b">
            <v>0</v>
          </cell>
          <cell r="P1469" t="e">
            <v>#VALUE!</v>
          </cell>
          <cell r="Q1469" t="str">
            <v>BIGDIFF</v>
          </cell>
        </row>
        <row r="1470">
          <cell r="N1470">
            <v>18923</v>
          </cell>
          <cell r="O1470" t="b">
            <v>0</v>
          </cell>
          <cell r="P1470">
            <v>15785</v>
          </cell>
          <cell r="Q1470" t="str">
            <v>BIGDIFF</v>
          </cell>
        </row>
        <row r="1471">
          <cell r="N1471">
            <v>18054</v>
          </cell>
          <cell r="O1471" t="b">
            <v>0</v>
          </cell>
          <cell r="P1471" t="e">
            <v>#VALUE!</v>
          </cell>
          <cell r="Q1471" t="str">
            <v>BIGDIFF</v>
          </cell>
        </row>
        <row r="1472">
          <cell r="N1472">
            <v>14245</v>
          </cell>
          <cell r="O1472" t="b">
            <v>0</v>
          </cell>
          <cell r="P1472" t="e">
            <v>#VALUE!</v>
          </cell>
          <cell r="Q1472" t="str">
            <v>BIGDIFF</v>
          </cell>
        </row>
        <row r="1473">
          <cell r="N1473">
            <v>19447</v>
          </cell>
          <cell r="O1473">
            <v>731</v>
          </cell>
          <cell r="P1473">
            <v>19276</v>
          </cell>
          <cell r="Q1473" t="str">
            <v>BIGDIFF</v>
          </cell>
        </row>
        <row r="1474">
          <cell r="N1474">
            <v>26719</v>
          </cell>
          <cell r="O1474">
            <v>4912</v>
          </cell>
          <cell r="P1474" t="e">
            <v>#VALUE!</v>
          </cell>
          <cell r="Q1474" t="str">
            <v>BIGDIFF</v>
          </cell>
        </row>
        <row r="1475">
          <cell r="N1475">
            <v>16450</v>
          </cell>
          <cell r="O1475" t="b">
            <v>0</v>
          </cell>
          <cell r="P1475" t="e">
            <v>#VALUE!</v>
          </cell>
          <cell r="Q1475" t="str">
            <v>BIGDIFF</v>
          </cell>
        </row>
        <row r="1476">
          <cell r="N1476">
            <v>32042</v>
          </cell>
          <cell r="O1476">
            <v>5185</v>
          </cell>
          <cell r="P1476">
            <v>36312</v>
          </cell>
          <cell r="Q1476" t="str">
            <v>BIGDIFF</v>
          </cell>
        </row>
        <row r="1477">
          <cell r="N1477">
            <v>14218</v>
          </cell>
          <cell r="O1477" t="b">
            <v>0</v>
          </cell>
          <cell r="P1477">
            <v>15088</v>
          </cell>
          <cell r="Q1477" t="str">
            <v>BIGDIFF</v>
          </cell>
        </row>
        <row r="1478">
          <cell r="N1478">
            <v>11993</v>
          </cell>
          <cell r="O1478">
            <v>2929</v>
          </cell>
          <cell r="P1478">
            <v>18916</v>
          </cell>
          <cell r="Q1478" t="str">
            <v>BIGDIFF</v>
          </cell>
        </row>
        <row r="1479">
          <cell r="N1479">
            <v>11248</v>
          </cell>
          <cell r="O1479" t="b">
            <v>0</v>
          </cell>
          <cell r="P1479">
            <v>13555</v>
          </cell>
          <cell r="Q1479">
            <v>382</v>
          </cell>
        </row>
        <row r="1480">
          <cell r="N1480">
            <v>21506</v>
          </cell>
          <cell r="O1480">
            <v>192</v>
          </cell>
          <cell r="P1480">
            <v>25519</v>
          </cell>
          <cell r="Q1480" t="str">
            <v>BIGDIFF</v>
          </cell>
        </row>
        <row r="1481">
          <cell r="N1481">
            <v>16977</v>
          </cell>
          <cell r="O1481" t="b">
            <v>0</v>
          </cell>
          <cell r="P1481">
            <v>16729</v>
          </cell>
          <cell r="Q1481" t="str">
            <v>BIGDIFF</v>
          </cell>
        </row>
        <row r="1482">
          <cell r="N1482">
            <v>18639</v>
          </cell>
          <cell r="O1482">
            <v>2437</v>
          </cell>
          <cell r="P1482">
            <v>28092</v>
          </cell>
          <cell r="Q1482" t="str">
            <v>BIGDIFF</v>
          </cell>
        </row>
        <row r="1483">
          <cell r="N1483">
            <v>17986</v>
          </cell>
          <cell r="O1483">
            <v>635</v>
          </cell>
          <cell r="P1483">
            <v>21634</v>
          </cell>
          <cell r="Q1483" t="str">
            <v>BIGDIFF</v>
          </cell>
        </row>
        <row r="1484">
          <cell r="N1484">
            <v>19272</v>
          </cell>
          <cell r="O1484" t="b">
            <v>0</v>
          </cell>
          <cell r="P1484" t="e">
            <v>#VALUE!</v>
          </cell>
          <cell r="Q1484" t="str">
            <v>BIGDIFF</v>
          </cell>
        </row>
        <row r="1485">
          <cell r="N1485">
            <v>17422</v>
          </cell>
          <cell r="O1485" t="b">
            <v>0</v>
          </cell>
          <cell r="P1485" t="e">
            <v>#VALUE!</v>
          </cell>
          <cell r="Q1485" t="str">
            <v>BIGDIFF</v>
          </cell>
        </row>
        <row r="1486">
          <cell r="N1486">
            <v>14498</v>
          </cell>
          <cell r="O1486">
            <v>1836</v>
          </cell>
          <cell r="P1486">
            <v>11265</v>
          </cell>
          <cell r="Q1486">
            <v>1322</v>
          </cell>
        </row>
        <row r="1487">
          <cell r="N1487">
            <v>14891</v>
          </cell>
          <cell r="O1487" t="b">
            <v>0</v>
          </cell>
          <cell r="P1487">
            <v>14750</v>
          </cell>
          <cell r="Q1487" t="str">
            <v>BIGDIFF</v>
          </cell>
        </row>
        <row r="1488">
          <cell r="N1488">
            <v>15628</v>
          </cell>
          <cell r="O1488" t="b">
            <v>0</v>
          </cell>
          <cell r="P1488" t="e">
            <v>#VALUE!</v>
          </cell>
          <cell r="Q1488" t="str">
            <v>BIGDIFF</v>
          </cell>
        </row>
        <row r="1489">
          <cell r="N1489">
            <v>18016</v>
          </cell>
          <cell r="O1489" t="b">
            <v>0</v>
          </cell>
          <cell r="P1489">
            <v>12870</v>
          </cell>
          <cell r="Q1489" t="str">
            <v>BIGDIFF</v>
          </cell>
        </row>
        <row r="1490">
          <cell r="N1490">
            <v>15102</v>
          </cell>
          <cell r="O1490">
            <v>1588</v>
          </cell>
          <cell r="P1490" t="e">
            <v>#VALUE!</v>
          </cell>
          <cell r="Q1490" t="str">
            <v>BIGDIFF</v>
          </cell>
        </row>
        <row r="1491">
          <cell r="N1491">
            <v>19040</v>
          </cell>
          <cell r="O1491">
            <v>3204</v>
          </cell>
          <cell r="P1491">
            <v>20128</v>
          </cell>
          <cell r="Q1491" t="str">
            <v>BIGDIFF</v>
          </cell>
        </row>
        <row r="1492">
          <cell r="N1492">
            <v>28127</v>
          </cell>
          <cell r="O1492">
            <v>2168</v>
          </cell>
          <cell r="P1492" t="e">
            <v>#VALUE!</v>
          </cell>
          <cell r="Q1492" t="str">
            <v>BIGDIFF</v>
          </cell>
        </row>
        <row r="1493">
          <cell r="N1493">
            <v>27013</v>
          </cell>
          <cell r="O1493" t="b">
            <v>0</v>
          </cell>
          <cell r="P1493" t="e">
            <v>#VALUE!</v>
          </cell>
          <cell r="Q1493" t="str">
            <v>BIGDIFF</v>
          </cell>
        </row>
        <row r="1494">
          <cell r="N1494">
            <v>23470</v>
          </cell>
          <cell r="O1494">
            <v>1642</v>
          </cell>
          <cell r="P1494">
            <v>26018</v>
          </cell>
          <cell r="Q1494" t="str">
            <v>BIGDIFF</v>
          </cell>
        </row>
        <row r="1495">
          <cell r="N1495">
            <v>19829</v>
          </cell>
          <cell r="O1495" t="b">
            <v>0</v>
          </cell>
          <cell r="P1495" t="e">
            <v>#VALUE!</v>
          </cell>
          <cell r="Q1495" t="str">
            <v>BIGDIFF</v>
          </cell>
        </row>
        <row r="1496">
          <cell r="N1496">
            <v>18124</v>
          </cell>
          <cell r="O1496" t="b">
            <v>0</v>
          </cell>
          <cell r="P1496" t="e">
            <v>#VALUE!</v>
          </cell>
          <cell r="Q1496" t="str">
            <v>BIGDIFF</v>
          </cell>
        </row>
        <row r="1497">
          <cell r="N1497">
            <v>16155</v>
          </cell>
          <cell r="O1497">
            <v>1939</v>
          </cell>
          <cell r="P1497">
            <v>16813</v>
          </cell>
          <cell r="Q1497" t="str">
            <v>BIGDIFF</v>
          </cell>
        </row>
        <row r="1498">
          <cell r="N1498">
            <v>20465</v>
          </cell>
          <cell r="O1498" t="b">
            <v>0</v>
          </cell>
          <cell r="P1498">
            <v>21494</v>
          </cell>
          <cell r="Q1498" t="str">
            <v>BIGDIFF</v>
          </cell>
        </row>
        <row r="1499">
          <cell r="N1499">
            <v>14829</v>
          </cell>
          <cell r="O1499" t="b">
            <v>0</v>
          </cell>
          <cell r="P1499" t="e">
            <v>#VALUE!</v>
          </cell>
          <cell r="Q1499" t="str">
            <v>BIGDIFF</v>
          </cell>
        </row>
        <row r="1500">
          <cell r="N1500">
            <v>17411</v>
          </cell>
          <cell r="O1500">
            <v>2741</v>
          </cell>
          <cell r="P1500">
            <v>15815</v>
          </cell>
          <cell r="Q1500" t="str">
            <v>BIGDIFF</v>
          </cell>
        </row>
        <row r="1501">
          <cell r="N1501">
            <v>16353</v>
          </cell>
          <cell r="O1501">
            <v>1258</v>
          </cell>
          <cell r="P1501">
            <v>16264</v>
          </cell>
          <cell r="Q1501" t="str">
            <v>BIGDIFF</v>
          </cell>
        </row>
        <row r="1502">
          <cell r="N1502">
            <v>30475</v>
          </cell>
          <cell r="O1502">
            <v>835</v>
          </cell>
          <cell r="P1502">
            <v>27996</v>
          </cell>
          <cell r="Q1502" t="str">
            <v>BIGDIFF</v>
          </cell>
        </row>
        <row r="1503">
          <cell r="N1503">
            <v>18001</v>
          </cell>
          <cell r="O1503">
            <v>888</v>
          </cell>
          <cell r="P1503" t="e">
            <v>#VALUE!</v>
          </cell>
          <cell r="Q1503" t="str">
            <v>BIGDIFF</v>
          </cell>
        </row>
        <row r="1504">
          <cell r="N1504">
            <v>25015</v>
          </cell>
          <cell r="O1504">
            <v>6574</v>
          </cell>
          <cell r="P1504" t="e">
            <v>#VALUE!</v>
          </cell>
          <cell r="Q1504" t="str">
            <v>BIGDIFF</v>
          </cell>
        </row>
        <row r="1505">
          <cell r="N1505">
            <v>14420</v>
          </cell>
          <cell r="O1505" t="b">
            <v>0</v>
          </cell>
          <cell r="P1505">
            <v>12005</v>
          </cell>
          <cell r="Q1505" t="str">
            <v>BIGDIFF</v>
          </cell>
        </row>
        <row r="1506">
          <cell r="N1506">
            <v>17316</v>
          </cell>
          <cell r="O1506" t="b">
            <v>0</v>
          </cell>
          <cell r="P1506">
            <v>16542</v>
          </cell>
          <cell r="Q1506" t="str">
            <v>BIGDIFF</v>
          </cell>
        </row>
        <row r="1507">
          <cell r="N1507">
            <v>25421</v>
          </cell>
          <cell r="O1507">
            <v>622</v>
          </cell>
          <cell r="P1507">
            <v>26674</v>
          </cell>
          <cell r="Q1507" t="str">
            <v>BIGDIFF</v>
          </cell>
        </row>
        <row r="1508">
          <cell r="N1508">
            <v>29568</v>
          </cell>
          <cell r="O1508">
            <v>2240</v>
          </cell>
          <cell r="P1508">
            <v>26105</v>
          </cell>
          <cell r="Q1508" t="str">
            <v>BIGDIFF</v>
          </cell>
        </row>
        <row r="1509">
          <cell r="N1509">
            <v>25514</v>
          </cell>
          <cell r="O1509">
            <v>909</v>
          </cell>
          <cell r="P1509" t="e">
            <v>#VALUE!</v>
          </cell>
          <cell r="Q1509" t="str">
            <v>BIGDIFF</v>
          </cell>
        </row>
        <row r="1510">
          <cell r="N1510">
            <v>16724</v>
          </cell>
          <cell r="O1510">
            <v>409</v>
          </cell>
          <cell r="P1510">
            <v>15457</v>
          </cell>
          <cell r="Q1510" t="str">
            <v>BIGDIFF</v>
          </cell>
        </row>
        <row r="1511">
          <cell r="N1511">
            <v>29092</v>
          </cell>
          <cell r="O1511">
            <v>9587</v>
          </cell>
          <cell r="P1511" t="e">
            <v>#VALUE!</v>
          </cell>
          <cell r="Q1511" t="str">
            <v>BIGDIFF</v>
          </cell>
        </row>
        <row r="1512">
          <cell r="N1512">
            <v>12771</v>
          </cell>
          <cell r="O1512" t="b">
            <v>0</v>
          </cell>
          <cell r="P1512" t="e">
            <v>#VALUE!</v>
          </cell>
          <cell r="Q1512" t="str">
            <v>BIGDIFF</v>
          </cell>
        </row>
        <row r="1513">
          <cell r="N1513">
            <v>12389</v>
          </cell>
          <cell r="O1513" t="b">
            <v>0</v>
          </cell>
          <cell r="P1513">
            <v>13611</v>
          </cell>
          <cell r="Q1513">
            <v>416</v>
          </cell>
        </row>
        <row r="1514">
          <cell r="N1514">
            <v>22092</v>
          </cell>
          <cell r="O1514" t="b">
            <v>0</v>
          </cell>
          <cell r="P1514">
            <v>15619</v>
          </cell>
          <cell r="Q1514" t="str">
            <v>BIGDIFF</v>
          </cell>
        </row>
        <row r="1515">
          <cell r="N1515">
            <v>15629</v>
          </cell>
          <cell r="O1515" t="b">
            <v>0</v>
          </cell>
          <cell r="P1515" t="e">
            <v>#VALUE!</v>
          </cell>
          <cell r="Q1515" t="str">
            <v>BIGDIFF</v>
          </cell>
        </row>
        <row r="1516">
          <cell r="N1516">
            <v>18716</v>
          </cell>
          <cell r="O1516" t="b">
            <v>0</v>
          </cell>
          <cell r="P1516" t="e">
            <v>#VALUE!</v>
          </cell>
          <cell r="Q1516" t="str">
            <v>BIGDIFF</v>
          </cell>
        </row>
        <row r="1517">
          <cell r="N1517">
            <v>32710</v>
          </cell>
          <cell r="O1517">
            <v>4120</v>
          </cell>
          <cell r="P1517">
            <v>33473</v>
          </cell>
          <cell r="Q1517" t="str">
            <v>BIGDIFF</v>
          </cell>
        </row>
        <row r="1518">
          <cell r="N1518">
            <v>18473</v>
          </cell>
          <cell r="O1518">
            <v>1321</v>
          </cell>
          <cell r="P1518" t="e">
            <v>#VALUE!</v>
          </cell>
          <cell r="Q1518" t="str">
            <v>BIGDIFF</v>
          </cell>
        </row>
        <row r="1519">
          <cell r="N1519">
            <v>31176</v>
          </cell>
          <cell r="O1519">
            <v>1323</v>
          </cell>
          <cell r="P1519" t="e">
            <v>#VALUE!</v>
          </cell>
          <cell r="Q1519" t="str">
            <v>BIGDIFF</v>
          </cell>
        </row>
        <row r="1520">
          <cell r="N1520">
            <v>17112</v>
          </cell>
          <cell r="O1520" t="b">
            <v>0</v>
          </cell>
          <cell r="P1520">
            <v>14676</v>
          </cell>
          <cell r="Q1520" t="str">
            <v>BIGDIFF</v>
          </cell>
        </row>
        <row r="1521">
          <cell r="N1521">
            <v>17420</v>
          </cell>
          <cell r="O1521">
            <v>573</v>
          </cell>
          <cell r="P1521" t="e">
            <v>#VALUE!</v>
          </cell>
          <cell r="Q1521" t="str">
            <v>BIGDIFF</v>
          </cell>
        </row>
        <row r="1522">
          <cell r="N1522">
            <v>16233</v>
          </cell>
          <cell r="O1522" t="b">
            <v>0</v>
          </cell>
          <cell r="P1522">
            <v>16353</v>
          </cell>
          <cell r="Q1522">
            <v>508</v>
          </cell>
        </row>
        <row r="1523">
          <cell r="N1523">
            <v>21104</v>
          </cell>
          <cell r="O1523">
            <v>2233</v>
          </cell>
          <cell r="P1523">
            <v>20499</v>
          </cell>
          <cell r="Q1523">
            <v>813</v>
          </cell>
        </row>
        <row r="1524">
          <cell r="N1524">
            <v>18833</v>
          </cell>
          <cell r="O1524" t="b">
            <v>0</v>
          </cell>
          <cell r="P1524" t="e">
            <v>#VALUE!</v>
          </cell>
          <cell r="Q1524" t="str">
            <v>BIGDIFF</v>
          </cell>
        </row>
        <row r="1525">
          <cell r="N1525">
            <v>23631</v>
          </cell>
          <cell r="O1525">
            <v>7098</v>
          </cell>
          <cell r="P1525">
            <v>23576</v>
          </cell>
          <cell r="Q1525" t="str">
            <v>BIGDIFF</v>
          </cell>
        </row>
        <row r="1526">
          <cell r="N1526">
            <v>20303</v>
          </cell>
          <cell r="O1526">
            <v>4017</v>
          </cell>
          <cell r="P1526">
            <v>18901</v>
          </cell>
          <cell r="Q1526" t="str">
            <v>BIGDIFF</v>
          </cell>
        </row>
        <row r="1527">
          <cell r="N1527">
            <v>13303</v>
          </cell>
          <cell r="O1527" t="b">
            <v>0</v>
          </cell>
          <cell r="P1527" t="e">
            <v>#VALUE!</v>
          </cell>
          <cell r="Q1527" t="str">
            <v>BIGDIFF</v>
          </cell>
        </row>
        <row r="1528">
          <cell r="N1528">
            <v>28889</v>
          </cell>
          <cell r="O1528">
            <v>6351</v>
          </cell>
          <cell r="P1528">
            <v>28169</v>
          </cell>
          <cell r="Q1528" t="str">
            <v>BIGDIFF</v>
          </cell>
        </row>
        <row r="1529">
          <cell r="N1529">
            <v>14097</v>
          </cell>
          <cell r="O1529">
            <v>1096</v>
          </cell>
          <cell r="P1529" t="e">
            <v>#VALUE!</v>
          </cell>
          <cell r="Q1529" t="str">
            <v>BIGDIFF</v>
          </cell>
        </row>
        <row r="1530">
          <cell r="N1530">
            <v>19537</v>
          </cell>
          <cell r="O1530" t="b">
            <v>0</v>
          </cell>
          <cell r="P1530" t="e">
            <v>#VALUE!</v>
          </cell>
          <cell r="Q1530" t="str">
            <v>BIGDIFF</v>
          </cell>
        </row>
        <row r="1531">
          <cell r="N1531">
            <v>31355</v>
          </cell>
          <cell r="O1531" t="b">
            <v>0</v>
          </cell>
          <cell r="P1531">
            <v>21015</v>
          </cell>
          <cell r="Q1531" t="str">
            <v>BIGDIFF</v>
          </cell>
        </row>
        <row r="1532">
          <cell r="N1532">
            <v>36571</v>
          </cell>
          <cell r="O1532" t="b">
            <v>0</v>
          </cell>
          <cell r="P1532">
            <v>35706</v>
          </cell>
          <cell r="Q1532" t="str">
            <v>BIGDIFF</v>
          </cell>
        </row>
        <row r="1533">
          <cell r="N1533">
            <v>22263</v>
          </cell>
          <cell r="O1533">
            <v>0</v>
          </cell>
          <cell r="P1533" t="e">
            <v>#VALUE!</v>
          </cell>
          <cell r="Q1533" t="str">
            <v>BIGDIFF</v>
          </cell>
        </row>
        <row r="1534">
          <cell r="N1534">
            <v>24618</v>
          </cell>
          <cell r="O1534">
            <v>5092</v>
          </cell>
          <cell r="P1534">
            <v>20436</v>
          </cell>
          <cell r="Q1534" t="str">
            <v>BIGDIFF</v>
          </cell>
        </row>
        <row r="1535">
          <cell r="N1535">
            <v>22807</v>
          </cell>
          <cell r="O1535">
            <v>873</v>
          </cell>
          <cell r="P1535">
            <v>22035</v>
          </cell>
          <cell r="Q1535">
            <v>900</v>
          </cell>
        </row>
        <row r="1536">
          <cell r="N1536">
            <v>12441</v>
          </cell>
          <cell r="O1536" t="b">
            <v>0</v>
          </cell>
          <cell r="P1536">
            <v>16888</v>
          </cell>
          <cell r="Q1536" t="str">
            <v>BIGDIFF</v>
          </cell>
        </row>
        <row r="1537">
          <cell r="N1537">
            <v>15758</v>
          </cell>
          <cell r="O1537" t="b">
            <v>0</v>
          </cell>
          <cell r="P1537">
            <v>18761</v>
          </cell>
          <cell r="Q1537" t="str">
            <v>BIGDIFF</v>
          </cell>
        </row>
        <row r="1538">
          <cell r="N1538">
            <v>17076</v>
          </cell>
          <cell r="O1538" t="b">
            <v>0</v>
          </cell>
          <cell r="P1538" t="e">
            <v>#VALUE!</v>
          </cell>
          <cell r="Q1538" t="str">
            <v>BIGDIFF</v>
          </cell>
        </row>
        <row r="1539">
          <cell r="N1539">
            <v>34630</v>
          </cell>
          <cell r="O1539">
            <v>2179</v>
          </cell>
          <cell r="P1539" t="e">
            <v>#VALUE!</v>
          </cell>
          <cell r="Q1539" t="str">
            <v>BIGDIFF</v>
          </cell>
        </row>
        <row r="1540">
          <cell r="N1540">
            <v>15819</v>
          </cell>
          <cell r="O1540">
            <v>1131</v>
          </cell>
          <cell r="P1540" t="e">
            <v>#VALUE!</v>
          </cell>
          <cell r="Q1540" t="str">
            <v>BIGDIFF</v>
          </cell>
        </row>
        <row r="1541">
          <cell r="N1541">
            <v>15657</v>
          </cell>
          <cell r="O1541" t="b">
            <v>0</v>
          </cell>
          <cell r="P1541" t="e">
            <v>#VALUE!</v>
          </cell>
          <cell r="Q1541" t="str">
            <v>BIGDIFF</v>
          </cell>
        </row>
        <row r="1542">
          <cell r="N1542">
            <v>16392</v>
          </cell>
          <cell r="O1542" t="b">
            <v>0</v>
          </cell>
          <cell r="P1542" t="e">
            <v>#VALUE!</v>
          </cell>
          <cell r="Q1542" t="str">
            <v>BIGDIFF</v>
          </cell>
        </row>
        <row r="1543">
          <cell r="N1543">
            <v>31013</v>
          </cell>
          <cell r="O1543">
            <v>1852</v>
          </cell>
          <cell r="P1543">
            <v>23749</v>
          </cell>
          <cell r="Q1543" t="str">
            <v>BIGDIFF</v>
          </cell>
        </row>
        <row r="1544">
          <cell r="N1544">
            <v>12474</v>
          </cell>
          <cell r="O1544" t="b">
            <v>0</v>
          </cell>
          <cell r="P1544">
            <v>11612</v>
          </cell>
          <cell r="Q1544" t="str">
            <v>BIGDIFF</v>
          </cell>
        </row>
        <row r="1545">
          <cell r="N1545">
            <v>17668</v>
          </cell>
          <cell r="O1545">
            <v>2891</v>
          </cell>
          <cell r="P1545">
            <v>21346</v>
          </cell>
          <cell r="Q1545" t="str">
            <v>BIGDIFF</v>
          </cell>
        </row>
        <row r="1546">
          <cell r="N1546">
            <v>17985</v>
          </cell>
          <cell r="O1546" t="b">
            <v>0</v>
          </cell>
          <cell r="P1546">
            <v>20264</v>
          </cell>
          <cell r="Q1546" t="str">
            <v>BIGDIFF</v>
          </cell>
        </row>
        <row r="1547">
          <cell r="N1547">
            <v>21258</v>
          </cell>
          <cell r="O1547">
            <v>1461</v>
          </cell>
          <cell r="P1547" t="e">
            <v>#VALUE!</v>
          </cell>
          <cell r="Q1547" t="str">
            <v>BIGDIFF</v>
          </cell>
        </row>
        <row r="1548">
          <cell r="N1548">
            <v>17420</v>
          </cell>
          <cell r="O1548" t="b">
            <v>0</v>
          </cell>
          <cell r="P1548">
            <v>15099</v>
          </cell>
          <cell r="Q1548" t="str">
            <v>BIGDIFF</v>
          </cell>
        </row>
        <row r="1549">
          <cell r="N1549">
            <v>23573</v>
          </cell>
          <cell r="O1549" t="b">
            <v>0</v>
          </cell>
          <cell r="P1549" t="e">
            <v>#VALUE!</v>
          </cell>
          <cell r="Q1549" t="str">
            <v>BIGDIFF</v>
          </cell>
        </row>
        <row r="1550">
          <cell r="N1550">
            <v>17514</v>
          </cell>
          <cell r="O1550" t="b">
            <v>0</v>
          </cell>
          <cell r="P1550">
            <v>16604</v>
          </cell>
          <cell r="Q1550">
            <v>199</v>
          </cell>
        </row>
        <row r="1551">
          <cell r="N1551">
            <v>25805</v>
          </cell>
          <cell r="O1551">
            <v>6575</v>
          </cell>
          <cell r="P1551" t="e">
            <v>#VALUE!</v>
          </cell>
          <cell r="Q1551" t="str">
            <v>BIGDIFF</v>
          </cell>
        </row>
        <row r="1552">
          <cell r="N1552">
            <v>19582</v>
          </cell>
          <cell r="O1552">
            <v>520</v>
          </cell>
          <cell r="P1552">
            <v>19267</v>
          </cell>
          <cell r="Q1552">
            <v>524</v>
          </cell>
        </row>
        <row r="1553">
          <cell r="N1553">
            <v>22238</v>
          </cell>
          <cell r="O1553">
            <v>1610</v>
          </cell>
          <cell r="P1553" t="e">
            <v>#VALUE!</v>
          </cell>
          <cell r="Q1553" t="str">
            <v>BIGDIFF</v>
          </cell>
        </row>
        <row r="1554">
          <cell r="N1554">
            <v>11776</v>
          </cell>
          <cell r="O1554" t="b">
            <v>0</v>
          </cell>
          <cell r="P1554" t="e">
            <v>#VALUE!</v>
          </cell>
          <cell r="Q1554" t="str">
            <v>BIGDIFF</v>
          </cell>
        </row>
        <row r="1555">
          <cell r="N1555">
            <v>12054</v>
          </cell>
          <cell r="O1555" t="b">
            <v>0</v>
          </cell>
          <cell r="P1555">
            <v>11862</v>
          </cell>
          <cell r="Q1555" t="str">
            <v>BIGDIFF</v>
          </cell>
        </row>
        <row r="1556">
          <cell r="N1556">
            <v>17146</v>
          </cell>
          <cell r="O1556" t="b">
            <v>0</v>
          </cell>
          <cell r="P1556" t="e">
            <v>#VALUE!</v>
          </cell>
          <cell r="Q1556" t="str">
            <v>BIGDIFF</v>
          </cell>
        </row>
        <row r="1557">
          <cell r="N1557">
            <v>40056</v>
          </cell>
          <cell r="O1557">
            <v>4567</v>
          </cell>
          <cell r="P1557" t="e">
            <v>#VALUE!</v>
          </cell>
          <cell r="Q1557" t="str">
            <v>BIGDIFF</v>
          </cell>
        </row>
        <row r="1558">
          <cell r="N1558">
            <v>18362</v>
          </cell>
          <cell r="O1558" t="b">
            <v>0</v>
          </cell>
          <cell r="P1558">
            <v>15417</v>
          </cell>
          <cell r="Q1558" t="str">
            <v>BIGDIFF</v>
          </cell>
        </row>
        <row r="1559">
          <cell r="N1559">
            <v>14067</v>
          </cell>
          <cell r="O1559" t="b">
            <v>0</v>
          </cell>
          <cell r="P1559" t="e">
            <v>#VALUE!</v>
          </cell>
          <cell r="Q1559" t="str">
            <v>BIGDIFF</v>
          </cell>
        </row>
        <row r="1560">
          <cell r="N1560">
            <v>14547</v>
          </cell>
          <cell r="O1560" t="b">
            <v>0</v>
          </cell>
          <cell r="P1560">
            <v>17239</v>
          </cell>
          <cell r="Q1560" t="str">
            <v>BIGDIFF</v>
          </cell>
        </row>
        <row r="1561">
          <cell r="N1561">
            <v>16980</v>
          </cell>
          <cell r="O1561" t="b">
            <v>0</v>
          </cell>
          <cell r="P1561" t="e">
            <v>#VALUE!</v>
          </cell>
          <cell r="Q1561" t="str">
            <v>BIGDIFF</v>
          </cell>
        </row>
        <row r="1562">
          <cell r="N1562">
            <v>12538</v>
          </cell>
          <cell r="O1562">
            <v>1068</v>
          </cell>
          <cell r="P1562">
            <v>14010</v>
          </cell>
          <cell r="Q1562" t="str">
            <v>BIGDIFF</v>
          </cell>
        </row>
        <row r="1563">
          <cell r="N1563">
            <v>21973</v>
          </cell>
          <cell r="O1563" t="b">
            <v>0</v>
          </cell>
          <cell r="P1563" t="e">
            <v>#VALUE!</v>
          </cell>
          <cell r="Q1563" t="str">
            <v>BIGDIFF</v>
          </cell>
        </row>
        <row r="1564">
          <cell r="N1564">
            <v>16629</v>
          </cell>
          <cell r="O1564">
            <v>4320</v>
          </cell>
          <cell r="P1564">
            <v>12650</v>
          </cell>
          <cell r="Q1564" t="str">
            <v>BIGDIFF</v>
          </cell>
        </row>
        <row r="1565">
          <cell r="N1565">
            <v>13055</v>
          </cell>
          <cell r="O1565" t="b">
            <v>0</v>
          </cell>
          <cell r="P1565">
            <v>13894</v>
          </cell>
          <cell r="Q1565">
            <v>357</v>
          </cell>
        </row>
        <row r="1566">
          <cell r="N1566">
            <v>15440</v>
          </cell>
          <cell r="O1566" t="b">
            <v>0</v>
          </cell>
          <cell r="P1566">
            <v>14959</v>
          </cell>
          <cell r="Q1566">
            <v>172</v>
          </cell>
        </row>
        <row r="1567">
          <cell r="N1567">
            <v>14960</v>
          </cell>
          <cell r="O1567" t="b">
            <v>0</v>
          </cell>
          <cell r="P1567">
            <v>13773</v>
          </cell>
          <cell r="Q1567">
            <v>673</v>
          </cell>
        </row>
        <row r="1568">
          <cell r="N1568">
            <v>15819</v>
          </cell>
          <cell r="O1568" t="b">
            <v>0</v>
          </cell>
          <cell r="P1568" t="e">
            <v>#VALUE!</v>
          </cell>
          <cell r="Q1568" t="str">
            <v>BIGDIFF</v>
          </cell>
        </row>
        <row r="1569">
          <cell r="N1569">
            <v>26629</v>
          </cell>
          <cell r="O1569" t="b">
            <v>0</v>
          </cell>
          <cell r="P1569">
            <v>32073</v>
          </cell>
          <cell r="Q1569" t="str">
            <v>BIGDIFF</v>
          </cell>
        </row>
        <row r="1570">
          <cell r="N1570">
            <v>17303</v>
          </cell>
          <cell r="O1570">
            <v>339</v>
          </cell>
          <cell r="P1570">
            <v>12107</v>
          </cell>
          <cell r="Q1570" t="str">
            <v>BIGDIFF</v>
          </cell>
        </row>
        <row r="1571">
          <cell r="N1571">
            <v>19285</v>
          </cell>
          <cell r="O1571" t="b">
            <v>0</v>
          </cell>
          <cell r="P1571">
            <v>17420</v>
          </cell>
          <cell r="Q1571" t="str">
            <v>BIGDIFF</v>
          </cell>
        </row>
        <row r="1572">
          <cell r="N1572">
            <v>18323</v>
          </cell>
          <cell r="O1572" t="b">
            <v>0</v>
          </cell>
          <cell r="P1572" t="e">
            <v>#VALUE!</v>
          </cell>
          <cell r="Q1572" t="str">
            <v>BIGDIFF</v>
          </cell>
        </row>
        <row r="1573">
          <cell r="N1573">
            <v>14785</v>
          </cell>
          <cell r="O1573" t="b">
            <v>0</v>
          </cell>
          <cell r="P1573">
            <v>10826</v>
          </cell>
          <cell r="Q1573" t="str">
            <v>BIGDIFF</v>
          </cell>
        </row>
        <row r="1574">
          <cell r="N1574">
            <v>32324</v>
          </cell>
          <cell r="O1574">
            <v>717</v>
          </cell>
          <cell r="P1574">
            <v>33411</v>
          </cell>
          <cell r="Q1574" t="str">
            <v>BIGDIFF</v>
          </cell>
        </row>
        <row r="1575">
          <cell r="N1575">
            <v>14518</v>
          </cell>
          <cell r="O1575">
            <v>4888</v>
          </cell>
          <cell r="P1575" t="e">
            <v>#VALUE!</v>
          </cell>
          <cell r="Q1575" t="str">
            <v>BIGDIFF</v>
          </cell>
        </row>
        <row r="1576">
          <cell r="N1576">
            <v>23236</v>
          </cell>
          <cell r="O1576">
            <v>6902</v>
          </cell>
          <cell r="P1576">
            <v>21988</v>
          </cell>
          <cell r="Q1576" t="str">
            <v>BIGDIFF</v>
          </cell>
        </row>
        <row r="1577">
          <cell r="N1577">
            <v>17105</v>
          </cell>
          <cell r="O1577">
            <v>3108</v>
          </cell>
          <cell r="P1577">
            <v>13257</v>
          </cell>
          <cell r="Q1577" t="str">
            <v>BIGDIFF</v>
          </cell>
        </row>
        <row r="1578">
          <cell r="N1578">
            <v>33899</v>
          </cell>
          <cell r="O1578">
            <v>3626</v>
          </cell>
          <cell r="P1578">
            <v>27420</v>
          </cell>
          <cell r="Q1578" t="str">
            <v>BIGDIFF</v>
          </cell>
        </row>
        <row r="1579">
          <cell r="N1579">
            <v>15573</v>
          </cell>
          <cell r="O1579" t="b">
            <v>0</v>
          </cell>
          <cell r="P1579" t="e">
            <v>#VALUE!</v>
          </cell>
          <cell r="Q1579" t="str">
            <v>BIGDIFF</v>
          </cell>
        </row>
        <row r="1580">
          <cell r="N1580">
            <v>17794</v>
          </cell>
          <cell r="O1580" t="b">
            <v>0</v>
          </cell>
          <cell r="P1580">
            <v>19501</v>
          </cell>
          <cell r="Q1580" t="str">
            <v>BIGDIFF</v>
          </cell>
        </row>
        <row r="1581">
          <cell r="N1581">
            <v>25921</v>
          </cell>
          <cell r="O1581">
            <v>7024</v>
          </cell>
          <cell r="P1581">
            <v>24990</v>
          </cell>
          <cell r="Q1581" t="str">
            <v>BIGDIFF</v>
          </cell>
        </row>
        <row r="1582">
          <cell r="N1582" t="e">
            <v>#VALUE!</v>
          </cell>
          <cell r="O1582" t="b">
            <v>0</v>
          </cell>
          <cell r="P1582">
            <v>14791</v>
          </cell>
          <cell r="Q1582">
            <v>348</v>
          </cell>
        </row>
        <row r="1583">
          <cell r="N1583">
            <v>30729</v>
          </cell>
          <cell r="O1583">
            <v>1205</v>
          </cell>
          <cell r="P1583" t="e">
            <v>#VALUE!</v>
          </cell>
          <cell r="Q1583" t="str">
            <v>BIGDIFF</v>
          </cell>
        </row>
        <row r="1584">
          <cell r="N1584">
            <v>15911</v>
          </cell>
          <cell r="O1584" t="b">
            <v>0</v>
          </cell>
          <cell r="P1584">
            <v>14801</v>
          </cell>
          <cell r="Q1584">
            <v>1297</v>
          </cell>
        </row>
        <row r="1585">
          <cell r="N1585">
            <v>17873</v>
          </cell>
          <cell r="O1585" t="b">
            <v>0</v>
          </cell>
          <cell r="P1585" t="e">
            <v>#VALUE!</v>
          </cell>
          <cell r="Q1585" t="str">
            <v>BIGDIFF</v>
          </cell>
        </row>
        <row r="1586">
          <cell r="N1586">
            <v>19881</v>
          </cell>
          <cell r="O1586" t="b">
            <v>0</v>
          </cell>
          <cell r="P1586" t="e">
            <v>#VALUE!</v>
          </cell>
          <cell r="Q1586" t="str">
            <v>BIGDIFF</v>
          </cell>
        </row>
        <row r="1587">
          <cell r="N1587">
            <v>16439</v>
          </cell>
          <cell r="O1587" t="b">
            <v>0</v>
          </cell>
          <cell r="P1587">
            <v>16246</v>
          </cell>
          <cell r="Q1587">
            <v>596</v>
          </cell>
        </row>
        <row r="1588">
          <cell r="N1588">
            <v>22122</v>
          </cell>
          <cell r="O1588">
            <v>7498</v>
          </cell>
          <cell r="P1588" t="e">
            <v>#VALUE!</v>
          </cell>
          <cell r="Q1588" t="str">
            <v>BIGDIFF</v>
          </cell>
        </row>
        <row r="1589">
          <cell r="N1589">
            <v>12968</v>
          </cell>
          <cell r="O1589" t="b">
            <v>0</v>
          </cell>
          <cell r="P1589" t="e">
            <v>#VALUE!</v>
          </cell>
          <cell r="Q1589" t="str">
            <v>BIGDIFF</v>
          </cell>
        </row>
        <row r="1590">
          <cell r="N1590">
            <v>29966</v>
          </cell>
          <cell r="O1590">
            <v>2171</v>
          </cell>
          <cell r="P1590" t="e">
            <v>#VALUE!</v>
          </cell>
          <cell r="Q1590" t="str">
            <v>BIGDIFF</v>
          </cell>
        </row>
        <row r="1591">
          <cell r="N1591">
            <v>19632</v>
          </cell>
          <cell r="O1591" t="b">
            <v>0</v>
          </cell>
          <cell r="P1591">
            <v>20113</v>
          </cell>
          <cell r="Q1591" t="str">
            <v>BIGDIFF</v>
          </cell>
        </row>
        <row r="1592">
          <cell r="N1592">
            <v>27949</v>
          </cell>
          <cell r="O1592">
            <v>3287</v>
          </cell>
          <cell r="P1592">
            <v>24677</v>
          </cell>
          <cell r="Q1592" t="str">
            <v>BIGDIFF</v>
          </cell>
        </row>
        <row r="1593">
          <cell r="N1593">
            <v>10745</v>
          </cell>
          <cell r="O1593" t="b">
            <v>0</v>
          </cell>
          <cell r="P1593">
            <v>14703</v>
          </cell>
          <cell r="Q1593">
            <v>14</v>
          </cell>
        </row>
        <row r="1594">
          <cell r="N1594">
            <v>21481</v>
          </cell>
          <cell r="O1594" t="b">
            <v>0</v>
          </cell>
          <cell r="P1594">
            <v>12072</v>
          </cell>
          <cell r="Q1594" t="str">
            <v>BIGDIFF</v>
          </cell>
        </row>
        <row r="1595">
          <cell r="N1595">
            <v>20217</v>
          </cell>
          <cell r="O1595" t="b">
            <v>0</v>
          </cell>
          <cell r="P1595" t="e">
            <v>#VALUE!</v>
          </cell>
          <cell r="Q1595" t="str">
            <v>BIGDIFF</v>
          </cell>
        </row>
        <row r="1596">
          <cell r="N1596">
            <v>18833</v>
          </cell>
          <cell r="O1596">
            <v>976</v>
          </cell>
          <cell r="P1596" t="e">
            <v>#VALUE!</v>
          </cell>
          <cell r="Q1596" t="str">
            <v>BIGDIFF</v>
          </cell>
        </row>
        <row r="1597">
          <cell r="N1597">
            <v>22454</v>
          </cell>
          <cell r="O1597">
            <v>730</v>
          </cell>
          <cell r="P1597">
            <v>18515</v>
          </cell>
          <cell r="Q1597" t="str">
            <v>BIGDIFF</v>
          </cell>
        </row>
        <row r="1598">
          <cell r="N1598">
            <v>11593</v>
          </cell>
          <cell r="O1598" t="b">
            <v>0</v>
          </cell>
          <cell r="P1598" t="e">
            <v>#VALUE!</v>
          </cell>
          <cell r="Q1598" t="str">
            <v>BIGDIFF</v>
          </cell>
        </row>
        <row r="1599">
          <cell r="N1599">
            <v>11729</v>
          </cell>
          <cell r="O1599" t="b">
            <v>0</v>
          </cell>
          <cell r="P1599" t="e">
            <v>#VALUE!</v>
          </cell>
          <cell r="Q1599" t="str">
            <v>BIGDIFF</v>
          </cell>
        </row>
        <row r="1600">
          <cell r="N1600">
            <v>10505</v>
          </cell>
          <cell r="O1600" t="b">
            <v>0</v>
          </cell>
          <cell r="P1600">
            <v>11045</v>
          </cell>
          <cell r="Q1600">
            <v>278</v>
          </cell>
        </row>
        <row r="1601">
          <cell r="N1601">
            <v>13732</v>
          </cell>
          <cell r="O1601" t="b">
            <v>0</v>
          </cell>
          <cell r="P1601">
            <v>14666</v>
          </cell>
          <cell r="Q1601">
            <v>313</v>
          </cell>
        </row>
        <row r="1602">
          <cell r="N1602">
            <v>12543</v>
          </cell>
          <cell r="O1602">
            <v>2216</v>
          </cell>
          <cell r="P1602">
            <v>18561</v>
          </cell>
          <cell r="Q1602" t="str">
            <v>BIGDIFF</v>
          </cell>
        </row>
        <row r="1603">
          <cell r="N1603">
            <v>32309</v>
          </cell>
          <cell r="O1603">
            <v>64</v>
          </cell>
          <cell r="P1603" t="e">
            <v>#VALUE!</v>
          </cell>
          <cell r="Q1603" t="str">
            <v>BIGDIFF</v>
          </cell>
        </row>
        <row r="1604">
          <cell r="N1604">
            <v>26963</v>
          </cell>
          <cell r="O1604" t="b">
            <v>0</v>
          </cell>
          <cell r="P1604" t="e">
            <v>#VALUE!</v>
          </cell>
          <cell r="Q1604" t="str">
            <v>BIGDIFF</v>
          </cell>
        </row>
        <row r="1605">
          <cell r="N1605">
            <v>27097</v>
          </cell>
          <cell r="O1605">
            <v>386</v>
          </cell>
          <cell r="P1605" t="e">
            <v>#VALUE!</v>
          </cell>
          <cell r="Q1605" t="str">
            <v>BIGDIFF</v>
          </cell>
        </row>
        <row r="1606">
          <cell r="N1606">
            <v>23665</v>
          </cell>
          <cell r="O1606" t="b">
            <v>0</v>
          </cell>
          <cell r="P1606" t="e">
            <v>#VALUE!</v>
          </cell>
          <cell r="Q1606" t="str">
            <v>BIGDIFF</v>
          </cell>
        </row>
        <row r="1607">
          <cell r="N1607">
            <v>19237</v>
          </cell>
          <cell r="O1607">
            <v>2618</v>
          </cell>
          <cell r="P1607" t="e">
            <v>#VALUE!</v>
          </cell>
          <cell r="Q1607" t="str">
            <v>BIGDIFF</v>
          </cell>
        </row>
        <row r="1608">
          <cell r="N1608">
            <v>33618</v>
          </cell>
          <cell r="O1608">
            <v>5866</v>
          </cell>
          <cell r="P1608" t="e">
            <v>#VALUE!</v>
          </cell>
          <cell r="Q1608" t="str">
            <v>BIGDIFF</v>
          </cell>
        </row>
        <row r="1609">
          <cell r="N1609">
            <v>22856</v>
          </cell>
          <cell r="O1609" t="b">
            <v>0</v>
          </cell>
          <cell r="P1609" t="e">
            <v>#VALUE!</v>
          </cell>
          <cell r="Q1609" t="str">
            <v>BIGDIFF</v>
          </cell>
        </row>
        <row r="1610">
          <cell r="N1610">
            <v>19005</v>
          </cell>
          <cell r="O1610" t="b">
            <v>0</v>
          </cell>
          <cell r="P1610">
            <v>16922</v>
          </cell>
          <cell r="Q1610">
            <v>1121</v>
          </cell>
        </row>
        <row r="1611">
          <cell r="N1611">
            <v>24417</v>
          </cell>
          <cell r="O1611">
            <v>4025</v>
          </cell>
          <cell r="P1611">
            <v>24957</v>
          </cell>
          <cell r="Q1611" t="str">
            <v>BIGDIFF</v>
          </cell>
        </row>
        <row r="1612">
          <cell r="N1612">
            <v>21494</v>
          </cell>
          <cell r="O1612">
            <v>2192</v>
          </cell>
          <cell r="P1612" t="e">
            <v>#VALUE!</v>
          </cell>
          <cell r="Q1612" t="str">
            <v>BIGDIFF</v>
          </cell>
        </row>
        <row r="1613">
          <cell r="N1613">
            <v>16120</v>
          </cell>
          <cell r="O1613" t="b">
            <v>0</v>
          </cell>
          <cell r="P1613" t="e">
            <v>#VALUE!</v>
          </cell>
          <cell r="Q1613" t="str">
            <v>BIGDIFF</v>
          </cell>
        </row>
        <row r="1614">
          <cell r="N1614">
            <v>14530</v>
          </cell>
          <cell r="O1614" t="b">
            <v>0</v>
          </cell>
          <cell r="P1614">
            <v>14932</v>
          </cell>
          <cell r="Q1614">
            <v>569</v>
          </cell>
        </row>
        <row r="1615">
          <cell r="N1615">
            <v>27224</v>
          </cell>
          <cell r="O1615">
            <v>5585</v>
          </cell>
          <cell r="P1615" t="e">
            <v>#VALUE!</v>
          </cell>
          <cell r="Q1615" t="str">
            <v>BIGDIFF</v>
          </cell>
        </row>
        <row r="1616">
          <cell r="N1616">
            <v>29701</v>
          </cell>
          <cell r="O1616">
            <v>3110</v>
          </cell>
          <cell r="P1616">
            <v>30043</v>
          </cell>
          <cell r="Q1616" t="str">
            <v>BIGDIFF</v>
          </cell>
        </row>
        <row r="1617">
          <cell r="N1617">
            <v>34562</v>
          </cell>
          <cell r="O1617" t="b">
            <v>0</v>
          </cell>
          <cell r="P1617">
            <v>30073</v>
          </cell>
          <cell r="Q1617" t="str">
            <v>BIGDIFF</v>
          </cell>
        </row>
        <row r="1618">
          <cell r="N1618">
            <v>13434</v>
          </cell>
          <cell r="O1618" t="b">
            <v>0</v>
          </cell>
          <cell r="P1618" t="e">
            <v>#VALUE!</v>
          </cell>
          <cell r="Q1618" t="str">
            <v>BIGDIFF</v>
          </cell>
        </row>
        <row r="1619">
          <cell r="N1619">
            <v>16941</v>
          </cell>
          <cell r="O1619" t="b">
            <v>0</v>
          </cell>
          <cell r="P1619" t="e">
            <v>#VALUE!</v>
          </cell>
          <cell r="Q1619" t="str">
            <v>BIGDIFF</v>
          </cell>
        </row>
        <row r="1620">
          <cell r="N1620">
            <v>11411</v>
          </cell>
          <cell r="O1620" t="b">
            <v>0</v>
          </cell>
          <cell r="P1620">
            <v>12934</v>
          </cell>
          <cell r="Q1620">
            <v>318</v>
          </cell>
        </row>
        <row r="1621">
          <cell r="N1621">
            <v>15664</v>
          </cell>
          <cell r="O1621" t="b">
            <v>0</v>
          </cell>
          <cell r="P1621" t="e">
            <v>#VALUE!</v>
          </cell>
          <cell r="Q1621" t="str">
            <v>BIGDIFF</v>
          </cell>
        </row>
        <row r="1622">
          <cell r="N1622">
            <v>16736</v>
          </cell>
          <cell r="O1622" t="b">
            <v>0</v>
          </cell>
          <cell r="P1622">
            <v>18479</v>
          </cell>
          <cell r="Q1622" t="str">
            <v>BIGDIFF</v>
          </cell>
        </row>
        <row r="1623">
          <cell r="N1623">
            <v>21876</v>
          </cell>
          <cell r="O1623">
            <v>884</v>
          </cell>
          <cell r="P1623">
            <v>20743</v>
          </cell>
          <cell r="Q1623" t="str">
            <v>BIGDIFF</v>
          </cell>
        </row>
        <row r="1624">
          <cell r="N1624">
            <v>23058</v>
          </cell>
          <cell r="O1624">
            <v>3358</v>
          </cell>
          <cell r="P1624">
            <v>28467</v>
          </cell>
          <cell r="Q1624" t="str">
            <v>BIGDIFF</v>
          </cell>
        </row>
        <row r="1625">
          <cell r="N1625">
            <v>14111</v>
          </cell>
          <cell r="O1625" t="b">
            <v>0</v>
          </cell>
          <cell r="P1625" t="e">
            <v>#VALUE!</v>
          </cell>
          <cell r="Q1625" t="str">
            <v>BIGDIFF</v>
          </cell>
        </row>
        <row r="1626">
          <cell r="N1626">
            <v>17284</v>
          </cell>
          <cell r="O1626">
            <v>224</v>
          </cell>
          <cell r="P1626" t="e">
            <v>#VALUE!</v>
          </cell>
          <cell r="Q1626" t="str">
            <v>BIGDIFF</v>
          </cell>
        </row>
        <row r="1627">
          <cell r="N1627">
            <v>13586</v>
          </cell>
          <cell r="O1627">
            <v>365</v>
          </cell>
          <cell r="P1627" t="e">
            <v>#VALUE!</v>
          </cell>
          <cell r="Q1627" t="str">
            <v>BIGDIFF</v>
          </cell>
        </row>
        <row r="1628">
          <cell r="N1628">
            <v>18116</v>
          </cell>
          <cell r="O1628" t="b">
            <v>0</v>
          </cell>
          <cell r="P1628">
            <v>17988</v>
          </cell>
          <cell r="Q1628" t="str">
            <v>BIGDIFF</v>
          </cell>
        </row>
        <row r="1629">
          <cell r="N1629">
            <v>33110</v>
          </cell>
          <cell r="O1629">
            <v>655</v>
          </cell>
          <cell r="P1629">
            <v>37316</v>
          </cell>
          <cell r="Q1629" t="str">
            <v>BIGDIFF</v>
          </cell>
        </row>
        <row r="1630">
          <cell r="N1630">
            <v>16953</v>
          </cell>
          <cell r="O1630" t="b">
            <v>0</v>
          </cell>
          <cell r="P1630">
            <v>15858</v>
          </cell>
          <cell r="Q1630" t="str">
            <v>BIGDIFF</v>
          </cell>
        </row>
        <row r="1631">
          <cell r="N1631">
            <v>14097</v>
          </cell>
          <cell r="O1631" t="b">
            <v>0</v>
          </cell>
          <cell r="P1631">
            <v>17492</v>
          </cell>
          <cell r="Q1631" t="str">
            <v>BIGDIFF</v>
          </cell>
        </row>
        <row r="1632">
          <cell r="N1632">
            <v>24121</v>
          </cell>
          <cell r="O1632" t="b">
            <v>0</v>
          </cell>
          <cell r="P1632" t="e">
            <v>#VALUE!</v>
          </cell>
          <cell r="Q1632" t="str">
            <v>BIGDIFF</v>
          </cell>
        </row>
        <row r="1633">
          <cell r="N1633">
            <v>32710</v>
          </cell>
          <cell r="O1633" t="b">
            <v>0</v>
          </cell>
          <cell r="P1633" t="e">
            <v>#VALUE!</v>
          </cell>
          <cell r="Q1633" t="str">
            <v>BIGDIFF</v>
          </cell>
        </row>
        <row r="1634">
          <cell r="N1634">
            <v>25082</v>
          </cell>
          <cell r="O1634" t="b">
            <v>0</v>
          </cell>
          <cell r="P1634" t="e">
            <v>#VALUE!</v>
          </cell>
          <cell r="Q1634" t="str">
            <v>BIGDIFF</v>
          </cell>
        </row>
        <row r="1635">
          <cell r="N1635">
            <v>18554</v>
          </cell>
          <cell r="O1635">
            <v>730</v>
          </cell>
          <cell r="P1635">
            <v>21578</v>
          </cell>
          <cell r="Q1635" t="str">
            <v>BIGDIFF</v>
          </cell>
        </row>
        <row r="1636">
          <cell r="N1636">
            <v>20374</v>
          </cell>
          <cell r="O1636" t="b">
            <v>0</v>
          </cell>
          <cell r="P1636" t="e">
            <v>#VALUE!</v>
          </cell>
          <cell r="Q1636" t="str">
            <v>BIGDIFF</v>
          </cell>
        </row>
        <row r="1637">
          <cell r="N1637">
            <v>25937</v>
          </cell>
          <cell r="O1637">
            <v>3721</v>
          </cell>
          <cell r="P1637" t="e">
            <v>#VALUE!</v>
          </cell>
          <cell r="Q1637" t="str">
            <v>BIGDIFF</v>
          </cell>
        </row>
        <row r="1638">
          <cell r="N1638">
            <v>29214</v>
          </cell>
          <cell r="O1638">
            <v>1825</v>
          </cell>
          <cell r="P1638">
            <v>32375</v>
          </cell>
          <cell r="Q1638" t="str">
            <v>BIGDIFF</v>
          </cell>
        </row>
        <row r="1639">
          <cell r="N1639">
            <v>14794</v>
          </cell>
          <cell r="O1639" t="b">
            <v>0</v>
          </cell>
          <cell r="P1639">
            <v>16309</v>
          </cell>
          <cell r="Q1639" t="str">
            <v>BIGDIFF</v>
          </cell>
        </row>
        <row r="1640">
          <cell r="N1640">
            <v>17327</v>
          </cell>
          <cell r="O1640">
            <v>3286</v>
          </cell>
          <cell r="P1640" t="e">
            <v>#VALUE!</v>
          </cell>
          <cell r="Q1640" t="str">
            <v>BIGDIFF</v>
          </cell>
        </row>
        <row r="1641">
          <cell r="N1641">
            <v>31091</v>
          </cell>
          <cell r="O1641" t="b">
            <v>0</v>
          </cell>
          <cell r="P1641" t="e">
            <v>#VALUE!</v>
          </cell>
          <cell r="Q1641" t="str">
            <v>BIGDIFF</v>
          </cell>
        </row>
        <row r="1642">
          <cell r="N1642">
            <v>26851</v>
          </cell>
          <cell r="O1642">
            <v>4497</v>
          </cell>
          <cell r="P1642">
            <v>26714</v>
          </cell>
          <cell r="Q1642" t="str">
            <v>BIGDIFF</v>
          </cell>
        </row>
        <row r="1643">
          <cell r="N1643">
            <v>13018</v>
          </cell>
          <cell r="O1643" t="b">
            <v>0</v>
          </cell>
          <cell r="P1643" t="e">
            <v>#VALUE!</v>
          </cell>
          <cell r="Q1643" t="str">
            <v>BIGDIFF</v>
          </cell>
        </row>
        <row r="1644">
          <cell r="N1644">
            <v>27097</v>
          </cell>
          <cell r="O1644" t="b">
            <v>0</v>
          </cell>
          <cell r="P1644" t="e">
            <v>#VALUE!</v>
          </cell>
          <cell r="Q1644" t="str">
            <v>BIGDIFF</v>
          </cell>
        </row>
        <row r="1645">
          <cell r="N1645">
            <v>12252</v>
          </cell>
          <cell r="O1645">
            <v>2922</v>
          </cell>
          <cell r="P1645">
            <v>16486</v>
          </cell>
          <cell r="Q1645" t="str">
            <v>BIGDIFF</v>
          </cell>
        </row>
        <row r="1646">
          <cell r="N1646">
            <v>37553</v>
          </cell>
          <cell r="O1646" t="b">
            <v>0</v>
          </cell>
          <cell r="P1646">
            <v>37356</v>
          </cell>
          <cell r="Q1646" t="str">
            <v>BIGDIFF</v>
          </cell>
        </row>
        <row r="1647">
          <cell r="N1647">
            <v>15288</v>
          </cell>
          <cell r="O1647">
            <v>1218</v>
          </cell>
          <cell r="P1647">
            <v>15821</v>
          </cell>
          <cell r="Q1647" t="str">
            <v>BIGDIFF</v>
          </cell>
        </row>
        <row r="1648">
          <cell r="N1648" t="e">
            <v>#VALUE!</v>
          </cell>
          <cell r="O1648" t="b">
            <v>0</v>
          </cell>
          <cell r="P1648" t="e">
            <v>#VALUE!</v>
          </cell>
          <cell r="Q1648" t="str">
            <v>BIGDIFF</v>
          </cell>
        </row>
        <row r="1649">
          <cell r="N1649">
            <v>16527</v>
          </cell>
          <cell r="O1649" t="b">
            <v>0</v>
          </cell>
          <cell r="P1649">
            <v>18131</v>
          </cell>
          <cell r="Q1649">
            <v>980</v>
          </cell>
        </row>
        <row r="1650">
          <cell r="N1650">
            <v>20987</v>
          </cell>
          <cell r="O1650" t="b">
            <v>0</v>
          </cell>
          <cell r="P1650" t="e">
            <v>#VALUE!</v>
          </cell>
          <cell r="Q1650" t="str">
            <v>BIGDIFF</v>
          </cell>
        </row>
        <row r="1651">
          <cell r="N1651">
            <v>17860</v>
          </cell>
          <cell r="O1651">
            <v>731</v>
          </cell>
          <cell r="P1651" t="e">
            <v>#VALUE!</v>
          </cell>
          <cell r="Q1651" t="str">
            <v>BIGDIFF</v>
          </cell>
        </row>
        <row r="1652">
          <cell r="N1652">
            <v>20283</v>
          </cell>
          <cell r="O1652" t="b">
            <v>0</v>
          </cell>
          <cell r="P1652" t="e">
            <v>#VALUE!</v>
          </cell>
          <cell r="Q1652" t="str">
            <v>BIGDIFF</v>
          </cell>
        </row>
        <row r="1653">
          <cell r="N1653">
            <v>20282</v>
          </cell>
          <cell r="O1653" t="b">
            <v>0</v>
          </cell>
          <cell r="P1653">
            <v>16393</v>
          </cell>
          <cell r="Q1653" t="str">
            <v>BIGDIFF</v>
          </cell>
        </row>
        <row r="1654">
          <cell r="N1654">
            <v>10889</v>
          </cell>
          <cell r="O1654" t="b">
            <v>0</v>
          </cell>
          <cell r="P1654" t="e">
            <v>#VALUE!</v>
          </cell>
          <cell r="Q1654" t="str">
            <v>BIGDIFF</v>
          </cell>
        </row>
        <row r="1655">
          <cell r="N1655">
            <v>27410</v>
          </cell>
          <cell r="O1655">
            <v>10763</v>
          </cell>
          <cell r="P1655">
            <v>26599</v>
          </cell>
          <cell r="Q1655" t="str">
            <v>BIGDIFF</v>
          </cell>
        </row>
        <row r="1656">
          <cell r="N1656">
            <v>15288</v>
          </cell>
          <cell r="O1656" t="b">
            <v>0</v>
          </cell>
          <cell r="P1656">
            <v>16836</v>
          </cell>
          <cell r="Q1656" t="str">
            <v>BIGDIFF</v>
          </cell>
        </row>
        <row r="1657">
          <cell r="N1657">
            <v>40850</v>
          </cell>
          <cell r="O1657">
            <v>1278</v>
          </cell>
          <cell r="P1657">
            <v>40874</v>
          </cell>
          <cell r="Q1657" t="str">
            <v>BIGDIFF</v>
          </cell>
        </row>
        <row r="1658">
          <cell r="N1658">
            <v>16351</v>
          </cell>
          <cell r="O1658" t="b">
            <v>0</v>
          </cell>
          <cell r="P1658" t="e">
            <v>#VALUE!</v>
          </cell>
          <cell r="Q1658" t="str">
            <v>BIGDIFF</v>
          </cell>
        </row>
        <row r="1659">
          <cell r="N1659">
            <v>18911</v>
          </cell>
          <cell r="O1659">
            <v>619</v>
          </cell>
          <cell r="P1659" t="e">
            <v>#VALUE!</v>
          </cell>
          <cell r="Q1659" t="str">
            <v>BIGDIFF</v>
          </cell>
        </row>
        <row r="1660">
          <cell r="N1660">
            <v>26551</v>
          </cell>
          <cell r="O1660" t="b">
            <v>0</v>
          </cell>
          <cell r="P1660" t="e">
            <v>#VALUE!</v>
          </cell>
          <cell r="Q1660" t="str">
            <v>BIGDIFF</v>
          </cell>
        </row>
        <row r="1661">
          <cell r="N1661">
            <v>21790</v>
          </cell>
          <cell r="O1661" t="b">
            <v>0</v>
          </cell>
          <cell r="P1661" t="e">
            <v>#VALUE!</v>
          </cell>
          <cell r="Q1661" t="str">
            <v>BIGDIFF</v>
          </cell>
        </row>
        <row r="1662">
          <cell r="N1662">
            <v>15284</v>
          </cell>
          <cell r="O1662" t="b">
            <v>0</v>
          </cell>
          <cell r="P1662" t="e">
            <v>#VALUE!</v>
          </cell>
          <cell r="Q1662" t="str">
            <v>BIGDIFF</v>
          </cell>
        </row>
        <row r="1663">
          <cell r="N1663">
            <v>17700</v>
          </cell>
          <cell r="O1663" t="b">
            <v>0</v>
          </cell>
          <cell r="P1663" t="e">
            <v>#VALUE!</v>
          </cell>
          <cell r="Q1663" t="str">
            <v>BIGDIFF</v>
          </cell>
        </row>
        <row r="1664">
          <cell r="N1664">
            <v>16148</v>
          </cell>
          <cell r="O1664" t="b">
            <v>0</v>
          </cell>
          <cell r="P1664">
            <v>17651</v>
          </cell>
          <cell r="Q1664" t="str">
            <v>BIGDIFF</v>
          </cell>
        </row>
        <row r="1665">
          <cell r="N1665">
            <v>27013</v>
          </cell>
          <cell r="O1665">
            <v>1211</v>
          </cell>
          <cell r="P1665" t="e">
            <v>#VALUE!</v>
          </cell>
          <cell r="Q1665" t="str">
            <v>BIGDIFF</v>
          </cell>
        </row>
        <row r="1666">
          <cell r="N1666">
            <v>25647</v>
          </cell>
          <cell r="O1666">
            <v>3292</v>
          </cell>
          <cell r="P1666" t="e">
            <v>#VALUE!</v>
          </cell>
          <cell r="Q1666" t="str">
            <v>BIGDIFF</v>
          </cell>
        </row>
        <row r="1667">
          <cell r="N1667">
            <v>16339</v>
          </cell>
          <cell r="O1667">
            <v>3503</v>
          </cell>
          <cell r="P1667">
            <v>21642</v>
          </cell>
          <cell r="Q1667" t="str">
            <v>BIGDIFF</v>
          </cell>
        </row>
        <row r="1668">
          <cell r="N1668">
            <v>12724</v>
          </cell>
          <cell r="O1668" t="b">
            <v>0</v>
          </cell>
          <cell r="P1668" t="e">
            <v>#VALUE!</v>
          </cell>
          <cell r="Q1668" t="str">
            <v>BIGDIFF</v>
          </cell>
        </row>
        <row r="1669">
          <cell r="N1669">
            <v>23886</v>
          </cell>
          <cell r="O1669" t="b">
            <v>0</v>
          </cell>
          <cell r="P1669">
            <v>23840</v>
          </cell>
          <cell r="Q1669" t="str">
            <v>BIGDIFF</v>
          </cell>
        </row>
        <row r="1670">
          <cell r="N1670">
            <v>27410</v>
          </cell>
          <cell r="O1670" t="b">
            <v>0</v>
          </cell>
          <cell r="P1670" t="e">
            <v>#VALUE!</v>
          </cell>
          <cell r="Q1670" t="str">
            <v>BIGDIFF</v>
          </cell>
        </row>
        <row r="1671">
          <cell r="N1671">
            <v>25361</v>
          </cell>
          <cell r="O1671" t="b">
            <v>0</v>
          </cell>
          <cell r="P1671">
            <v>22093</v>
          </cell>
          <cell r="Q1671" t="str">
            <v>BIGDIFF</v>
          </cell>
        </row>
        <row r="1672">
          <cell r="N1672">
            <v>14803</v>
          </cell>
          <cell r="O1672">
            <v>1583</v>
          </cell>
          <cell r="P1672">
            <v>15995</v>
          </cell>
          <cell r="Q1672" t="str">
            <v>BIGDIFF</v>
          </cell>
        </row>
        <row r="1673">
          <cell r="N1673">
            <v>15877</v>
          </cell>
          <cell r="O1673">
            <v>2922</v>
          </cell>
          <cell r="P1673">
            <v>19166</v>
          </cell>
          <cell r="Q1673">
            <v>1826</v>
          </cell>
        </row>
        <row r="1674">
          <cell r="N1674">
            <v>22865</v>
          </cell>
          <cell r="O1674">
            <v>8185</v>
          </cell>
          <cell r="P1674" t="e">
            <v>#VALUE!</v>
          </cell>
          <cell r="Q1674" t="str">
            <v>BIGDIFF</v>
          </cell>
        </row>
        <row r="1675">
          <cell r="N1675">
            <v>14761</v>
          </cell>
          <cell r="O1675" t="b">
            <v>0</v>
          </cell>
          <cell r="P1675" t="e">
            <v>#VALUE!</v>
          </cell>
          <cell r="Q1675" t="str">
            <v>BIGDIFF</v>
          </cell>
        </row>
        <row r="1676">
          <cell r="N1676">
            <v>19552</v>
          </cell>
          <cell r="O1676">
            <v>4033</v>
          </cell>
          <cell r="P1676">
            <v>20695</v>
          </cell>
          <cell r="Q1676" t="str">
            <v>BIGDIFF</v>
          </cell>
        </row>
        <row r="1677">
          <cell r="N1677">
            <v>26719</v>
          </cell>
          <cell r="O1677" t="b">
            <v>0</v>
          </cell>
          <cell r="P1677" t="e">
            <v>#VALUE!</v>
          </cell>
          <cell r="Q1677" t="str">
            <v>BIGDIFF</v>
          </cell>
        </row>
        <row r="1678">
          <cell r="N1678">
            <v>17833</v>
          </cell>
          <cell r="O1678" t="b">
            <v>0</v>
          </cell>
          <cell r="P1678">
            <v>22536</v>
          </cell>
          <cell r="Q1678" t="str">
            <v>BIGDIFF</v>
          </cell>
        </row>
        <row r="1679">
          <cell r="N1679">
            <v>22807</v>
          </cell>
          <cell r="O1679" t="b">
            <v>0</v>
          </cell>
          <cell r="P1679">
            <v>20108</v>
          </cell>
          <cell r="Q1679" t="str">
            <v>BIGDIFF</v>
          </cell>
        </row>
        <row r="1680">
          <cell r="N1680">
            <v>23883</v>
          </cell>
          <cell r="O1680">
            <v>2795</v>
          </cell>
          <cell r="P1680">
            <v>26228</v>
          </cell>
          <cell r="Q1680" t="str">
            <v>BIGDIFF</v>
          </cell>
        </row>
        <row r="1681">
          <cell r="N1681">
            <v>26629</v>
          </cell>
          <cell r="O1681" t="b">
            <v>0</v>
          </cell>
          <cell r="P1681" t="e">
            <v>#VALUE!</v>
          </cell>
          <cell r="Q1681" t="str">
            <v>BIGDIFF</v>
          </cell>
        </row>
        <row r="1682">
          <cell r="N1682">
            <v>23853</v>
          </cell>
          <cell r="O1682">
            <v>3167</v>
          </cell>
          <cell r="P1682">
            <v>24329</v>
          </cell>
          <cell r="Q1682" t="str">
            <v>BIGDIFF</v>
          </cell>
        </row>
        <row r="1683">
          <cell r="N1683">
            <v>13928</v>
          </cell>
          <cell r="O1683" t="b">
            <v>0</v>
          </cell>
          <cell r="P1683" t="e">
            <v>#VALUE!</v>
          </cell>
          <cell r="Q1683" t="str">
            <v>BIGDIFF</v>
          </cell>
        </row>
        <row r="1684">
          <cell r="N1684">
            <v>28120</v>
          </cell>
          <cell r="O1684">
            <v>1960</v>
          </cell>
          <cell r="P1684" t="e">
            <v>#VALUE!</v>
          </cell>
          <cell r="Q1684" t="str">
            <v>BIGDIFF</v>
          </cell>
        </row>
        <row r="1685">
          <cell r="N1685">
            <v>13897</v>
          </cell>
          <cell r="O1685" t="b">
            <v>0</v>
          </cell>
          <cell r="P1685">
            <v>12754</v>
          </cell>
          <cell r="Q1685" t="str">
            <v>BIGDIFF</v>
          </cell>
        </row>
        <row r="1686">
          <cell r="N1686">
            <v>18222</v>
          </cell>
          <cell r="O1686">
            <v>1184</v>
          </cell>
          <cell r="P1686" t="e">
            <v>#VALUE!</v>
          </cell>
          <cell r="Q1686" t="str">
            <v>BIGDIFF</v>
          </cell>
        </row>
        <row r="1687">
          <cell r="N1687">
            <v>17909</v>
          </cell>
          <cell r="O1687">
            <v>873</v>
          </cell>
          <cell r="P1687" t="e">
            <v>#VALUE!</v>
          </cell>
          <cell r="Q1687" t="str">
            <v>BIGDIFF</v>
          </cell>
        </row>
        <row r="1688">
          <cell r="N1688">
            <v>22454</v>
          </cell>
          <cell r="O1688">
            <v>730</v>
          </cell>
          <cell r="P1688" t="e">
            <v>#VALUE!</v>
          </cell>
          <cell r="Q1688" t="str">
            <v>BIGDIFF</v>
          </cell>
        </row>
        <row r="1689">
          <cell r="N1689">
            <v>15312</v>
          </cell>
          <cell r="O1689">
            <v>335</v>
          </cell>
          <cell r="P1689" t="e">
            <v>#VALUE!</v>
          </cell>
          <cell r="Q1689" t="str">
            <v>BIGDIFF</v>
          </cell>
        </row>
        <row r="1690">
          <cell r="N1690">
            <v>12998</v>
          </cell>
          <cell r="O1690" t="b">
            <v>0</v>
          </cell>
          <cell r="P1690">
            <v>13204</v>
          </cell>
          <cell r="Q1690" t="str">
            <v>BIGDIFF</v>
          </cell>
        </row>
        <row r="1691">
          <cell r="N1691">
            <v>23875</v>
          </cell>
          <cell r="O1691" t="b">
            <v>0</v>
          </cell>
          <cell r="P1691">
            <v>24473</v>
          </cell>
          <cell r="Q1691" t="str">
            <v>BIGDIFF</v>
          </cell>
        </row>
        <row r="1692">
          <cell r="N1692">
            <v>17848</v>
          </cell>
          <cell r="O1692">
            <v>1727</v>
          </cell>
          <cell r="P1692" t="e">
            <v>#VALUE!</v>
          </cell>
          <cell r="Q1692" t="str">
            <v>BIGDIFF</v>
          </cell>
        </row>
        <row r="1693">
          <cell r="N1693">
            <v>17129</v>
          </cell>
          <cell r="O1693" t="b">
            <v>0</v>
          </cell>
          <cell r="P1693" t="e">
            <v>#VALUE!</v>
          </cell>
          <cell r="Q1693" t="str">
            <v>BIGDIFF</v>
          </cell>
        </row>
        <row r="1694">
          <cell r="N1694">
            <v>22263</v>
          </cell>
          <cell r="O1694">
            <v>1803</v>
          </cell>
          <cell r="P1694">
            <v>23567</v>
          </cell>
          <cell r="Q1694" t="str">
            <v>BIGDIFF</v>
          </cell>
        </row>
        <row r="1695">
          <cell r="N1695">
            <v>15647</v>
          </cell>
          <cell r="O1695" t="b">
            <v>0</v>
          </cell>
          <cell r="P1695">
            <v>18596</v>
          </cell>
          <cell r="Q1695" t="str">
            <v>BIGDIFF</v>
          </cell>
        </row>
        <row r="1696">
          <cell r="N1696">
            <v>19424</v>
          </cell>
          <cell r="O1696" t="b">
            <v>0</v>
          </cell>
          <cell r="P1696">
            <v>18616</v>
          </cell>
          <cell r="Q1696" t="str">
            <v>BIGDIFF</v>
          </cell>
        </row>
        <row r="1697">
          <cell r="N1697">
            <v>14482</v>
          </cell>
          <cell r="O1697" t="b">
            <v>0</v>
          </cell>
          <cell r="P1697" t="e">
            <v>#VALUE!</v>
          </cell>
          <cell r="Q1697" t="str">
            <v>BIGDIFF</v>
          </cell>
        </row>
        <row r="1698">
          <cell r="N1698">
            <v>13860</v>
          </cell>
          <cell r="O1698">
            <v>828</v>
          </cell>
          <cell r="P1698" t="e">
            <v>#VALUE!</v>
          </cell>
          <cell r="Q1698" t="str">
            <v>BIGDIFF</v>
          </cell>
        </row>
        <row r="1699">
          <cell r="N1699">
            <v>19054</v>
          </cell>
          <cell r="O1699" t="b">
            <v>0</v>
          </cell>
          <cell r="P1699">
            <v>18297</v>
          </cell>
          <cell r="Q1699" t="str">
            <v>BIGDIFF</v>
          </cell>
        </row>
        <row r="1700">
          <cell r="N1700">
            <v>12957</v>
          </cell>
          <cell r="O1700">
            <v>3288</v>
          </cell>
          <cell r="P1700" t="e">
            <v>#VALUE!</v>
          </cell>
          <cell r="Q1700" t="str">
            <v>BIGDIFF</v>
          </cell>
        </row>
        <row r="1701">
          <cell r="N1701">
            <v>21495</v>
          </cell>
          <cell r="O1701">
            <v>2407</v>
          </cell>
          <cell r="P1701">
            <v>21031</v>
          </cell>
          <cell r="Q1701" t="str">
            <v>BIGDIFF</v>
          </cell>
        </row>
        <row r="1702">
          <cell r="N1702">
            <v>31790</v>
          </cell>
          <cell r="O1702">
            <v>1096</v>
          </cell>
          <cell r="P1702" t="e">
            <v>#VALUE!</v>
          </cell>
          <cell r="Q1702" t="str">
            <v>BIGDIFF</v>
          </cell>
        </row>
        <row r="1703">
          <cell r="N1703">
            <v>23057</v>
          </cell>
          <cell r="O1703" t="b">
            <v>0</v>
          </cell>
          <cell r="P1703" t="e">
            <v>#VALUE!</v>
          </cell>
          <cell r="Q1703" t="str">
            <v>BIGDIFF</v>
          </cell>
        </row>
        <row r="1704">
          <cell r="N1704">
            <v>38733</v>
          </cell>
          <cell r="O1704">
            <v>2698</v>
          </cell>
          <cell r="P1704">
            <v>42629</v>
          </cell>
          <cell r="Q1704" t="str">
            <v>BIGDIFF</v>
          </cell>
        </row>
        <row r="1705">
          <cell r="N1705">
            <v>29472</v>
          </cell>
          <cell r="O1705">
            <v>1327</v>
          </cell>
          <cell r="P1705">
            <v>24862</v>
          </cell>
          <cell r="Q1705" t="str">
            <v>BIGDIFF</v>
          </cell>
        </row>
        <row r="1706">
          <cell r="N1706">
            <v>26498</v>
          </cell>
          <cell r="O1706">
            <v>3220</v>
          </cell>
          <cell r="P1706" t="e">
            <v>#VALUE!</v>
          </cell>
          <cell r="Q1706" t="str">
            <v>BIGDIFF</v>
          </cell>
        </row>
        <row r="1707">
          <cell r="N1707">
            <v>15087</v>
          </cell>
          <cell r="O1707">
            <v>2689</v>
          </cell>
          <cell r="P1707">
            <v>18804</v>
          </cell>
          <cell r="Q1707" t="str">
            <v>BIGDIFF</v>
          </cell>
        </row>
        <row r="1708">
          <cell r="N1708">
            <v>18426</v>
          </cell>
          <cell r="O1708">
            <v>1440</v>
          </cell>
          <cell r="P1708">
            <v>18364</v>
          </cell>
          <cell r="Q1708" t="str">
            <v>BIGDIFF</v>
          </cell>
        </row>
        <row r="1709">
          <cell r="N1709">
            <v>20065</v>
          </cell>
          <cell r="O1709">
            <v>4845</v>
          </cell>
          <cell r="P1709" t="e">
            <v>#VALUE!</v>
          </cell>
          <cell r="Q1709" t="str">
            <v>BIGDIFF</v>
          </cell>
        </row>
        <row r="1710">
          <cell r="N1710">
            <v>21675</v>
          </cell>
          <cell r="O1710" t="b">
            <v>0</v>
          </cell>
          <cell r="P1710">
            <v>18841</v>
          </cell>
          <cell r="Q1710" t="str">
            <v>BIGDIFF</v>
          </cell>
        </row>
        <row r="1711">
          <cell r="N1711">
            <v>27146</v>
          </cell>
          <cell r="O1711">
            <v>1461</v>
          </cell>
          <cell r="P1711">
            <v>27251</v>
          </cell>
          <cell r="Q1711" t="str">
            <v>BIGDIFF</v>
          </cell>
        </row>
        <row r="1712">
          <cell r="N1712">
            <v>14221</v>
          </cell>
          <cell r="O1712" t="b">
            <v>0</v>
          </cell>
          <cell r="P1712">
            <v>16351</v>
          </cell>
          <cell r="Q1712" t="str">
            <v>BIGDIFF</v>
          </cell>
        </row>
        <row r="1713">
          <cell r="N1713">
            <v>32309</v>
          </cell>
          <cell r="O1713">
            <v>692</v>
          </cell>
          <cell r="P1713">
            <v>28659</v>
          </cell>
          <cell r="Q1713">
            <v>877</v>
          </cell>
        </row>
        <row r="1714">
          <cell r="N1714">
            <v>12974</v>
          </cell>
          <cell r="O1714" t="b">
            <v>0</v>
          </cell>
          <cell r="P1714">
            <v>13522</v>
          </cell>
          <cell r="Q1714" t="str">
            <v>BIGDIFF</v>
          </cell>
        </row>
        <row r="1715">
          <cell r="N1715">
            <v>26553</v>
          </cell>
          <cell r="O1715">
            <v>5061</v>
          </cell>
          <cell r="P1715">
            <v>26045</v>
          </cell>
          <cell r="Q1715" t="str">
            <v>BIGDIFF</v>
          </cell>
        </row>
        <row r="1716">
          <cell r="N1716">
            <v>11745</v>
          </cell>
          <cell r="O1716" t="b">
            <v>0</v>
          </cell>
          <cell r="P1716">
            <v>11167</v>
          </cell>
          <cell r="Q1716" t="str">
            <v>BIGDIFF</v>
          </cell>
        </row>
        <row r="1717">
          <cell r="N1717">
            <v>14854</v>
          </cell>
          <cell r="O1717" t="b">
            <v>0</v>
          </cell>
          <cell r="P1717">
            <v>15018</v>
          </cell>
          <cell r="Q1717" t="str">
            <v>BIGDIFF</v>
          </cell>
        </row>
        <row r="1718">
          <cell r="N1718">
            <v>25699</v>
          </cell>
          <cell r="O1718">
            <v>2180</v>
          </cell>
          <cell r="P1718" t="e">
            <v>#VALUE!</v>
          </cell>
          <cell r="Q1718" t="str">
            <v>BIGDIFF</v>
          </cell>
        </row>
        <row r="1719">
          <cell r="N1719">
            <v>26688</v>
          </cell>
          <cell r="O1719" t="b">
            <v>0</v>
          </cell>
          <cell r="P1719" t="e">
            <v>#VALUE!</v>
          </cell>
          <cell r="Q1719" t="str">
            <v>BIGDIFF</v>
          </cell>
        </row>
        <row r="1720">
          <cell r="N1720">
            <v>25958</v>
          </cell>
          <cell r="O1720" t="b">
            <v>0</v>
          </cell>
          <cell r="P1720" t="e">
            <v>#VALUE!</v>
          </cell>
          <cell r="Q1720" t="str">
            <v>BIGDIFF</v>
          </cell>
        </row>
        <row r="1721">
          <cell r="N1721">
            <v>15019</v>
          </cell>
          <cell r="O1721">
            <v>3531</v>
          </cell>
          <cell r="P1721" t="e">
            <v>#VALUE!</v>
          </cell>
          <cell r="Q1721" t="str">
            <v>BIGDIFF</v>
          </cell>
        </row>
        <row r="1722">
          <cell r="N1722">
            <v>25770</v>
          </cell>
          <cell r="O1722">
            <v>3701</v>
          </cell>
          <cell r="P1722">
            <v>24298</v>
          </cell>
          <cell r="Q1722" t="str">
            <v>BIGDIFF</v>
          </cell>
        </row>
        <row r="1723">
          <cell r="N1723">
            <v>16650</v>
          </cell>
          <cell r="O1723">
            <v>3484</v>
          </cell>
          <cell r="P1723">
            <v>17658</v>
          </cell>
          <cell r="Q1723" t="str">
            <v>BIGDIFF</v>
          </cell>
        </row>
        <row r="1724">
          <cell r="N1724">
            <v>18911</v>
          </cell>
          <cell r="O1724" t="b">
            <v>0</v>
          </cell>
          <cell r="P1724" t="e">
            <v>#VALUE!</v>
          </cell>
          <cell r="Q1724" t="str">
            <v>BIGDIFF</v>
          </cell>
        </row>
        <row r="1725">
          <cell r="N1725" t="e">
            <v>#VALUE!</v>
          </cell>
          <cell r="O1725" t="b">
            <v>0</v>
          </cell>
          <cell r="P1725" t="e">
            <v>#VALUE!</v>
          </cell>
          <cell r="Q1725" t="str">
            <v>BIGDIFF</v>
          </cell>
        </row>
        <row r="1726">
          <cell r="N1726">
            <v>17652</v>
          </cell>
          <cell r="O1726" t="b">
            <v>0</v>
          </cell>
          <cell r="P1726" t="e">
            <v>#VALUE!</v>
          </cell>
          <cell r="Q1726" t="str">
            <v>BIGDIFF</v>
          </cell>
        </row>
        <row r="1727">
          <cell r="N1727">
            <v>15242</v>
          </cell>
          <cell r="O1727" t="b">
            <v>0</v>
          </cell>
          <cell r="P1727">
            <v>14210</v>
          </cell>
          <cell r="Q1727" t="str">
            <v>BIGDIFF</v>
          </cell>
        </row>
        <row r="1728">
          <cell r="N1728">
            <v>17538</v>
          </cell>
          <cell r="O1728">
            <v>2929</v>
          </cell>
          <cell r="P1728" t="e">
            <v>#VALUE!</v>
          </cell>
          <cell r="Q1728" t="str">
            <v>BIGDIFF</v>
          </cell>
        </row>
        <row r="1729">
          <cell r="N1729">
            <v>20528</v>
          </cell>
          <cell r="O1729" t="b">
            <v>0</v>
          </cell>
          <cell r="P1729" t="e">
            <v>#VALUE!</v>
          </cell>
          <cell r="Q1729" t="str">
            <v>BIGDIFF</v>
          </cell>
        </row>
        <row r="1730">
          <cell r="N1730">
            <v>26096</v>
          </cell>
          <cell r="O1730" t="b">
            <v>0</v>
          </cell>
          <cell r="P1730" t="e">
            <v>#VALUE!</v>
          </cell>
          <cell r="Q1730" t="str">
            <v>BIGDIFF</v>
          </cell>
        </row>
        <row r="1731">
          <cell r="N1731">
            <v>17812</v>
          </cell>
          <cell r="O1731">
            <v>4038</v>
          </cell>
          <cell r="P1731">
            <v>15956</v>
          </cell>
          <cell r="Q1731" t="str">
            <v>BIGDIFF</v>
          </cell>
        </row>
        <row r="1732">
          <cell r="N1732">
            <v>10102</v>
          </cell>
          <cell r="O1732" t="b">
            <v>0</v>
          </cell>
          <cell r="P1732" t="e">
            <v>#VALUE!</v>
          </cell>
          <cell r="Q1732" t="str">
            <v>BIGDIFF</v>
          </cell>
        </row>
        <row r="1733">
          <cell r="N1733">
            <v>15700</v>
          </cell>
          <cell r="O1733" t="b">
            <v>0</v>
          </cell>
          <cell r="P1733" t="e">
            <v>#VALUE!</v>
          </cell>
          <cell r="Q1733" t="str">
            <v>BIGDIFF</v>
          </cell>
        </row>
        <row r="1734">
          <cell r="N1734">
            <v>17108</v>
          </cell>
          <cell r="O1734">
            <v>508</v>
          </cell>
          <cell r="P1734" t="e">
            <v>#VALUE!</v>
          </cell>
          <cell r="Q1734" t="str">
            <v>BIGDIFF</v>
          </cell>
        </row>
        <row r="1735">
          <cell r="N1735">
            <v>15819</v>
          </cell>
          <cell r="O1735">
            <v>2413</v>
          </cell>
          <cell r="P1735" t="e">
            <v>#VALUE!</v>
          </cell>
          <cell r="Q1735" t="str">
            <v>BIGDIFF</v>
          </cell>
        </row>
        <row r="1736">
          <cell r="N1736">
            <v>16973</v>
          </cell>
          <cell r="O1736" t="b">
            <v>0</v>
          </cell>
          <cell r="P1736" t="e">
            <v>#VALUE!</v>
          </cell>
          <cell r="Q1736" t="str">
            <v>BIGDIFF</v>
          </cell>
        </row>
        <row r="1737">
          <cell r="N1737">
            <v>22618</v>
          </cell>
          <cell r="O1737">
            <v>4940</v>
          </cell>
          <cell r="P1737">
            <v>17676</v>
          </cell>
          <cell r="Q1737" t="str">
            <v>BIGDIFF</v>
          </cell>
        </row>
        <row r="1738">
          <cell r="N1738">
            <v>41280</v>
          </cell>
          <cell r="O1738">
            <v>410</v>
          </cell>
          <cell r="P1738">
            <v>39734</v>
          </cell>
          <cell r="Q1738" t="str">
            <v>BIGDIFF</v>
          </cell>
        </row>
        <row r="1739">
          <cell r="N1739">
            <v>16155</v>
          </cell>
          <cell r="O1739" t="b">
            <v>0</v>
          </cell>
          <cell r="P1739" t="e">
            <v>#VALUE!</v>
          </cell>
          <cell r="Q1739" t="str">
            <v>BIGDIFF</v>
          </cell>
        </row>
        <row r="1740">
          <cell r="N1740">
            <v>16625</v>
          </cell>
          <cell r="O1740">
            <v>1450</v>
          </cell>
          <cell r="P1740">
            <v>20437</v>
          </cell>
          <cell r="Q1740" t="str">
            <v>BIGDIFF</v>
          </cell>
        </row>
        <row r="1741">
          <cell r="N1741">
            <v>19370</v>
          </cell>
          <cell r="O1741">
            <v>40</v>
          </cell>
          <cell r="P1741">
            <v>17067</v>
          </cell>
          <cell r="Q1741">
            <v>207</v>
          </cell>
        </row>
        <row r="1742">
          <cell r="N1742">
            <v>16919</v>
          </cell>
          <cell r="O1742" t="b">
            <v>0</v>
          </cell>
          <cell r="P1742">
            <v>16082</v>
          </cell>
          <cell r="Q1742" t="str">
            <v>BIGDIFF</v>
          </cell>
        </row>
        <row r="1743">
          <cell r="N1743">
            <v>11632</v>
          </cell>
          <cell r="O1743" t="b">
            <v>0</v>
          </cell>
          <cell r="P1743" t="e">
            <v>#VALUE!</v>
          </cell>
          <cell r="Q1743" t="str">
            <v>BIGDIFF</v>
          </cell>
        </row>
        <row r="1744">
          <cell r="N1744">
            <v>38140</v>
          </cell>
          <cell r="O1744">
            <v>5672</v>
          </cell>
          <cell r="P1744">
            <v>34013</v>
          </cell>
          <cell r="Q1744" t="str">
            <v>BIGDIFF</v>
          </cell>
        </row>
        <row r="1745">
          <cell r="N1745">
            <v>29701</v>
          </cell>
          <cell r="O1745" t="b">
            <v>0</v>
          </cell>
          <cell r="P1745">
            <v>34516</v>
          </cell>
          <cell r="Q1745" t="str">
            <v>BIGDIFF</v>
          </cell>
        </row>
        <row r="1746">
          <cell r="N1746">
            <v>19552</v>
          </cell>
          <cell r="O1746" t="b">
            <v>0</v>
          </cell>
          <cell r="P1746">
            <v>13974</v>
          </cell>
          <cell r="Q1746" t="str">
            <v>BIGDIFF</v>
          </cell>
        </row>
        <row r="1747">
          <cell r="N1747" t="e">
            <v>#VALUE!</v>
          </cell>
          <cell r="O1747">
            <v>2194</v>
          </cell>
          <cell r="P1747">
            <v>38952</v>
          </cell>
          <cell r="Q1747" t="str">
            <v>BIGDIFF</v>
          </cell>
        </row>
        <row r="1748">
          <cell r="N1748">
            <v>16731</v>
          </cell>
          <cell r="O1748">
            <v>448</v>
          </cell>
          <cell r="P1748" t="e">
            <v>#VALUE!</v>
          </cell>
          <cell r="Q1748" t="str">
            <v>BIGDIFF</v>
          </cell>
        </row>
        <row r="1749">
          <cell r="N1749">
            <v>20521</v>
          </cell>
          <cell r="O1749" t="b">
            <v>0</v>
          </cell>
          <cell r="P1749" t="e">
            <v>#VALUE!</v>
          </cell>
          <cell r="Q1749" t="str">
            <v>BIGDIFF</v>
          </cell>
        </row>
        <row r="1750">
          <cell r="N1750">
            <v>29777</v>
          </cell>
          <cell r="O1750">
            <v>2557</v>
          </cell>
          <cell r="P1750" t="e">
            <v>#VALUE!</v>
          </cell>
          <cell r="Q1750" t="str">
            <v>BIGDIFF</v>
          </cell>
        </row>
        <row r="1751">
          <cell r="N1751">
            <v>27900</v>
          </cell>
          <cell r="O1751">
            <v>1699</v>
          </cell>
          <cell r="P1751" t="e">
            <v>#VALUE!</v>
          </cell>
          <cell r="Q1751" t="str">
            <v>BIGDIFF</v>
          </cell>
        </row>
        <row r="1752">
          <cell r="N1752">
            <v>12107</v>
          </cell>
          <cell r="O1752" t="b">
            <v>0</v>
          </cell>
          <cell r="P1752">
            <v>14998</v>
          </cell>
          <cell r="Q1752" t="str">
            <v>BIGDIFF</v>
          </cell>
        </row>
        <row r="1753">
          <cell r="N1753">
            <v>17807</v>
          </cell>
          <cell r="O1753" t="b">
            <v>0</v>
          </cell>
          <cell r="P1753" t="e">
            <v>#VALUE!</v>
          </cell>
          <cell r="Q1753" t="str">
            <v>BIGDIFF</v>
          </cell>
        </row>
        <row r="1754">
          <cell r="N1754">
            <v>13522</v>
          </cell>
          <cell r="O1754">
            <v>1180</v>
          </cell>
          <cell r="P1754">
            <v>14776</v>
          </cell>
          <cell r="Q1754" t="str">
            <v>BIGDIFF</v>
          </cell>
        </row>
        <row r="1755">
          <cell r="N1755">
            <v>13821</v>
          </cell>
          <cell r="O1755" t="b">
            <v>0</v>
          </cell>
          <cell r="P1755" t="e">
            <v>#VALUE!</v>
          </cell>
          <cell r="Q1755" t="str">
            <v>BIGDIFF</v>
          </cell>
        </row>
        <row r="1756">
          <cell r="N1756">
            <v>12008</v>
          </cell>
          <cell r="O1756">
            <v>3178</v>
          </cell>
          <cell r="P1756">
            <v>15054</v>
          </cell>
          <cell r="Q1756" t="str">
            <v>BIGDIFF</v>
          </cell>
        </row>
        <row r="1757">
          <cell r="N1757">
            <v>13880</v>
          </cell>
          <cell r="O1757" t="b">
            <v>0</v>
          </cell>
          <cell r="P1757" t="e">
            <v>#VALUE!</v>
          </cell>
          <cell r="Q1757" t="str">
            <v>BIGDIFF</v>
          </cell>
        </row>
        <row r="1758">
          <cell r="N1758">
            <v>12604</v>
          </cell>
          <cell r="O1758">
            <v>982</v>
          </cell>
          <cell r="P1758">
            <v>11918</v>
          </cell>
          <cell r="Q1758">
            <v>352</v>
          </cell>
        </row>
        <row r="1759">
          <cell r="N1759">
            <v>25440</v>
          </cell>
          <cell r="O1759">
            <v>1096</v>
          </cell>
          <cell r="P1759" t="e">
            <v>#VALUE!</v>
          </cell>
          <cell r="Q1759" t="str">
            <v>BIGDIFF</v>
          </cell>
        </row>
        <row r="1760">
          <cell r="N1760">
            <v>13391</v>
          </cell>
          <cell r="O1760" t="b">
            <v>0</v>
          </cell>
          <cell r="P1760" t="e">
            <v>#VALUE!</v>
          </cell>
          <cell r="Q1760" t="str">
            <v>BIGDIFF</v>
          </cell>
        </row>
        <row r="1761">
          <cell r="N1761">
            <v>16003</v>
          </cell>
          <cell r="O1761">
            <v>980</v>
          </cell>
          <cell r="P1761">
            <v>17613</v>
          </cell>
          <cell r="Q1761" t="str">
            <v>BIGDIFF</v>
          </cell>
        </row>
        <row r="1762">
          <cell r="N1762">
            <v>16770</v>
          </cell>
          <cell r="O1762" t="b">
            <v>0</v>
          </cell>
          <cell r="P1762">
            <v>18032</v>
          </cell>
          <cell r="Q1762" t="str">
            <v>BIGDIFF</v>
          </cell>
        </row>
        <row r="1763">
          <cell r="N1763">
            <v>32159</v>
          </cell>
          <cell r="O1763">
            <v>1186</v>
          </cell>
          <cell r="P1763" t="e">
            <v>#VALUE!</v>
          </cell>
          <cell r="Q1763" t="str">
            <v>BIGDIFF</v>
          </cell>
        </row>
        <row r="1764">
          <cell r="N1764">
            <v>11582</v>
          </cell>
          <cell r="O1764" t="b">
            <v>0</v>
          </cell>
          <cell r="P1764">
            <v>13646</v>
          </cell>
          <cell r="Q1764" t="str">
            <v>BIGDIFF</v>
          </cell>
        </row>
        <row r="1765">
          <cell r="N1765">
            <v>17036</v>
          </cell>
          <cell r="O1765" t="b">
            <v>0</v>
          </cell>
          <cell r="P1765" t="e">
            <v>#VALUE!</v>
          </cell>
          <cell r="Q1765" t="str">
            <v>BIGDIFF</v>
          </cell>
        </row>
        <row r="1766">
          <cell r="N1766">
            <v>15789</v>
          </cell>
          <cell r="O1766" t="b">
            <v>0</v>
          </cell>
          <cell r="P1766">
            <v>11897</v>
          </cell>
          <cell r="Q1766" t="str">
            <v>BIGDIFF</v>
          </cell>
        </row>
        <row r="1767">
          <cell r="N1767">
            <v>14520</v>
          </cell>
          <cell r="O1767" t="b">
            <v>0</v>
          </cell>
          <cell r="P1767" t="e">
            <v>#VALUE!</v>
          </cell>
          <cell r="Q1767" t="str">
            <v>BIGDIFF</v>
          </cell>
        </row>
        <row r="1768">
          <cell r="N1768">
            <v>19376</v>
          </cell>
          <cell r="O1768">
            <v>2232</v>
          </cell>
          <cell r="P1768">
            <v>17823</v>
          </cell>
          <cell r="Q1768">
            <v>1529</v>
          </cell>
        </row>
        <row r="1769">
          <cell r="N1769">
            <v>14694</v>
          </cell>
          <cell r="O1769" t="b">
            <v>0</v>
          </cell>
          <cell r="P1769">
            <v>13436</v>
          </cell>
          <cell r="Q1769" t="str">
            <v>BIGDIFF</v>
          </cell>
        </row>
        <row r="1770">
          <cell r="N1770">
            <v>12799</v>
          </cell>
          <cell r="O1770" t="b">
            <v>0</v>
          </cell>
          <cell r="P1770">
            <v>12636</v>
          </cell>
          <cell r="Q1770" t="str">
            <v>BIGDIFF</v>
          </cell>
        </row>
        <row r="1771">
          <cell r="N1771">
            <v>24487</v>
          </cell>
          <cell r="O1771" t="b">
            <v>0</v>
          </cell>
          <cell r="P1771" t="e">
            <v>#VALUE!</v>
          </cell>
          <cell r="Q1771" t="str">
            <v>BIGDIFF</v>
          </cell>
        </row>
        <row r="1772">
          <cell r="N1772">
            <v>15691</v>
          </cell>
          <cell r="O1772" t="b">
            <v>0</v>
          </cell>
          <cell r="P1772">
            <v>13669</v>
          </cell>
          <cell r="Q1772" t="str">
            <v>BIGDIFF</v>
          </cell>
        </row>
        <row r="1773">
          <cell r="N1773">
            <v>25213</v>
          </cell>
          <cell r="O1773">
            <v>688</v>
          </cell>
          <cell r="P1773" t="e">
            <v>#VALUE!</v>
          </cell>
          <cell r="Q1773" t="str">
            <v>BIGDIFF</v>
          </cell>
        </row>
        <row r="1774">
          <cell r="N1774">
            <v>19009</v>
          </cell>
          <cell r="O1774" t="b">
            <v>0</v>
          </cell>
          <cell r="P1774">
            <v>20220</v>
          </cell>
          <cell r="Q1774" t="str">
            <v>BIGDIFF</v>
          </cell>
        </row>
        <row r="1775">
          <cell r="N1775">
            <v>21315</v>
          </cell>
          <cell r="O1775">
            <v>2283</v>
          </cell>
          <cell r="P1775">
            <v>22513</v>
          </cell>
          <cell r="Q1775" t="str">
            <v>BIGDIFF</v>
          </cell>
        </row>
        <row r="1776">
          <cell r="N1776">
            <v>15790</v>
          </cell>
          <cell r="O1776" t="b">
            <v>0</v>
          </cell>
          <cell r="P1776">
            <v>14964</v>
          </cell>
          <cell r="Q1776" t="str">
            <v>BIGDIFF</v>
          </cell>
        </row>
        <row r="1777">
          <cell r="N1777">
            <v>23634</v>
          </cell>
          <cell r="O1777" t="b">
            <v>0</v>
          </cell>
          <cell r="P1777" t="e">
            <v>#VALUE!</v>
          </cell>
          <cell r="Q1777" t="str">
            <v>BIGDIFF</v>
          </cell>
        </row>
        <row r="1778">
          <cell r="N1778">
            <v>22298</v>
          </cell>
          <cell r="O1778">
            <v>1096</v>
          </cell>
          <cell r="P1778">
            <v>21269</v>
          </cell>
          <cell r="Q1778" t="str">
            <v>BIGDIFF</v>
          </cell>
        </row>
        <row r="1779">
          <cell r="N1779">
            <v>18474</v>
          </cell>
          <cell r="O1779" t="b">
            <v>0</v>
          </cell>
          <cell r="P1779" t="e">
            <v>#VALUE!</v>
          </cell>
          <cell r="Q1779" t="str">
            <v>BIGDIFF</v>
          </cell>
        </row>
        <row r="1780">
          <cell r="N1780">
            <v>25699</v>
          </cell>
          <cell r="O1780">
            <v>2232</v>
          </cell>
          <cell r="P1780" t="e">
            <v>#VALUE!</v>
          </cell>
          <cell r="Q1780" t="str">
            <v>BIGDIFF</v>
          </cell>
        </row>
        <row r="1781">
          <cell r="N1781">
            <v>21611</v>
          </cell>
          <cell r="O1781" t="b">
            <v>0</v>
          </cell>
          <cell r="P1781" t="e">
            <v>#VALUE!</v>
          </cell>
          <cell r="Q1781" t="str">
            <v>BIGDIFF</v>
          </cell>
        </row>
        <row r="1782">
          <cell r="N1782">
            <v>20760</v>
          </cell>
          <cell r="O1782" t="b">
            <v>0</v>
          </cell>
          <cell r="P1782" t="e">
            <v>#VALUE!</v>
          </cell>
          <cell r="Q1782" t="str">
            <v>BIGDIFF</v>
          </cell>
        </row>
        <row r="1783">
          <cell r="N1783">
            <v>15889</v>
          </cell>
          <cell r="O1783" t="b">
            <v>0</v>
          </cell>
          <cell r="P1783">
            <v>12381</v>
          </cell>
          <cell r="Q1783" t="str">
            <v>BIGDIFF</v>
          </cell>
        </row>
        <row r="1784">
          <cell r="N1784">
            <v>22556</v>
          </cell>
          <cell r="O1784" t="b">
            <v>0</v>
          </cell>
          <cell r="P1784" t="e">
            <v>#VALUE!</v>
          </cell>
          <cell r="Q1784" t="str">
            <v>BIGDIFF</v>
          </cell>
        </row>
        <row r="1785">
          <cell r="N1785">
            <v>25229</v>
          </cell>
          <cell r="O1785">
            <v>2345</v>
          </cell>
          <cell r="P1785">
            <v>24376</v>
          </cell>
          <cell r="Q1785" t="str">
            <v>BIGDIFF</v>
          </cell>
        </row>
        <row r="1786">
          <cell r="N1786">
            <v>19588</v>
          </cell>
          <cell r="O1786">
            <v>560</v>
          </cell>
          <cell r="P1786">
            <v>11235</v>
          </cell>
          <cell r="Q1786">
            <v>55</v>
          </cell>
        </row>
        <row r="1787">
          <cell r="N1787">
            <v>26160</v>
          </cell>
          <cell r="O1787" t="b">
            <v>0</v>
          </cell>
          <cell r="P1787">
            <v>21592</v>
          </cell>
          <cell r="Q1787" t="str">
            <v>BIGDIFF</v>
          </cell>
        </row>
        <row r="1788">
          <cell r="N1788">
            <v>19106</v>
          </cell>
          <cell r="O1788" t="b">
            <v>0</v>
          </cell>
          <cell r="P1788" t="e">
            <v>#VALUE!</v>
          </cell>
          <cell r="Q1788" t="str">
            <v>BIGDIFF</v>
          </cell>
        </row>
        <row r="1789">
          <cell r="N1789">
            <v>16251</v>
          </cell>
          <cell r="O1789" t="b">
            <v>0</v>
          </cell>
          <cell r="P1789">
            <v>17185</v>
          </cell>
          <cell r="Q1789" t="str">
            <v>BIGDIFF</v>
          </cell>
        </row>
        <row r="1790">
          <cell r="N1790">
            <v>24523</v>
          </cell>
          <cell r="O1790" t="b">
            <v>0</v>
          </cell>
          <cell r="P1790" t="e">
            <v>#VALUE!</v>
          </cell>
          <cell r="Q1790" t="str">
            <v>BIGDIFF</v>
          </cell>
        </row>
        <row r="1791">
          <cell r="N1791">
            <v>17157</v>
          </cell>
          <cell r="O1791" t="b">
            <v>0</v>
          </cell>
          <cell r="P1791" t="e">
            <v>#VALUE!</v>
          </cell>
          <cell r="Q1791" t="str">
            <v>BIGDIFF</v>
          </cell>
        </row>
        <row r="1792">
          <cell r="N1792">
            <v>18275</v>
          </cell>
          <cell r="O1792" t="b">
            <v>0</v>
          </cell>
          <cell r="P1792" t="e">
            <v>#VALUE!</v>
          </cell>
          <cell r="Q1792" t="str">
            <v>BIGDIFF</v>
          </cell>
        </row>
        <row r="1793">
          <cell r="N1793">
            <v>18105</v>
          </cell>
          <cell r="O1793">
            <v>182</v>
          </cell>
          <cell r="P1793">
            <v>16809</v>
          </cell>
          <cell r="Q1793" t="str">
            <v>BIGDIFF</v>
          </cell>
        </row>
        <row r="1794">
          <cell r="N1794">
            <v>11314</v>
          </cell>
          <cell r="O1794">
            <v>1903</v>
          </cell>
          <cell r="P1794" t="e">
            <v>#VALUE!</v>
          </cell>
          <cell r="Q1794" t="str">
            <v>BIGDIFF</v>
          </cell>
        </row>
        <row r="1795">
          <cell r="N1795">
            <v>18933</v>
          </cell>
          <cell r="O1795" t="b">
            <v>0</v>
          </cell>
          <cell r="P1795">
            <v>20033</v>
          </cell>
          <cell r="Q1795">
            <v>512</v>
          </cell>
        </row>
        <row r="1796">
          <cell r="N1796">
            <v>19617</v>
          </cell>
          <cell r="O1796">
            <v>563</v>
          </cell>
          <cell r="P1796">
            <v>23681</v>
          </cell>
          <cell r="Q1796" t="str">
            <v>BIGDIFF</v>
          </cell>
        </row>
        <row r="1797">
          <cell r="N1797">
            <v>21851</v>
          </cell>
          <cell r="O1797">
            <v>2521</v>
          </cell>
          <cell r="P1797" t="e">
            <v>#VALUE!</v>
          </cell>
          <cell r="Q1797" t="str">
            <v>BIGDIFF</v>
          </cell>
        </row>
        <row r="1798">
          <cell r="N1798">
            <v>17732</v>
          </cell>
          <cell r="O1798">
            <v>794</v>
          </cell>
          <cell r="P1798">
            <v>16019</v>
          </cell>
          <cell r="Q1798" t="str">
            <v>BIGDIFF</v>
          </cell>
        </row>
        <row r="1799">
          <cell r="N1799">
            <v>28063</v>
          </cell>
          <cell r="O1799">
            <v>1662</v>
          </cell>
          <cell r="P1799" t="e">
            <v>#VALUE!</v>
          </cell>
          <cell r="Q1799" t="str">
            <v>BIGDIFF</v>
          </cell>
        </row>
        <row r="1800">
          <cell r="N1800">
            <v>14121</v>
          </cell>
          <cell r="O1800" t="b">
            <v>0</v>
          </cell>
          <cell r="P1800" t="e">
            <v>#VALUE!</v>
          </cell>
          <cell r="Q1800" t="str">
            <v>BIGDIFF</v>
          </cell>
        </row>
        <row r="1801">
          <cell r="N1801">
            <v>32324</v>
          </cell>
          <cell r="O1801" t="b">
            <v>0</v>
          </cell>
          <cell r="P1801">
            <v>30940</v>
          </cell>
          <cell r="Q1801" t="str">
            <v>BIGDIFF</v>
          </cell>
        </row>
        <row r="1802">
          <cell r="N1802">
            <v>19531</v>
          </cell>
          <cell r="O1802" t="b">
            <v>0</v>
          </cell>
          <cell r="P1802" t="e">
            <v>#VALUE!</v>
          </cell>
          <cell r="Q1802" t="str">
            <v>BIGDIFF</v>
          </cell>
        </row>
        <row r="1803">
          <cell r="N1803">
            <v>21344</v>
          </cell>
          <cell r="O1803" t="b">
            <v>0</v>
          </cell>
          <cell r="P1803">
            <v>22135</v>
          </cell>
          <cell r="Q1803" t="str">
            <v>BIGDIFF</v>
          </cell>
        </row>
        <row r="1804">
          <cell r="N1804">
            <v>25754</v>
          </cell>
          <cell r="O1804">
            <v>9131</v>
          </cell>
          <cell r="P1804" t="e">
            <v>#VALUE!</v>
          </cell>
          <cell r="Q1804" t="str">
            <v>BIGDIFF</v>
          </cell>
        </row>
        <row r="1805">
          <cell r="N1805">
            <v>13953</v>
          </cell>
          <cell r="O1805" t="b">
            <v>0</v>
          </cell>
          <cell r="P1805">
            <v>14132</v>
          </cell>
          <cell r="Q1805" t="str">
            <v>BIGDIFF</v>
          </cell>
        </row>
        <row r="1806">
          <cell r="N1806">
            <v>16097</v>
          </cell>
          <cell r="O1806">
            <v>2248</v>
          </cell>
          <cell r="P1806">
            <v>18847</v>
          </cell>
          <cell r="Q1806" t="str">
            <v>BIGDIFF</v>
          </cell>
        </row>
        <row r="1807">
          <cell r="N1807">
            <v>14022</v>
          </cell>
          <cell r="O1807">
            <v>3020</v>
          </cell>
          <cell r="P1807" t="e">
            <v>#VALUE!</v>
          </cell>
          <cell r="Q1807" t="str">
            <v>BIGDIFF</v>
          </cell>
        </row>
        <row r="1808">
          <cell r="N1808">
            <v>18090</v>
          </cell>
          <cell r="O1808" t="b">
            <v>0</v>
          </cell>
          <cell r="P1808">
            <v>17442</v>
          </cell>
          <cell r="Q1808" t="str">
            <v>BIGDIFF</v>
          </cell>
        </row>
        <row r="1809">
          <cell r="N1809">
            <v>27304</v>
          </cell>
          <cell r="O1809" t="b">
            <v>0</v>
          </cell>
          <cell r="P1809">
            <v>27949</v>
          </cell>
          <cell r="Q1809">
            <v>107</v>
          </cell>
        </row>
        <row r="1810">
          <cell r="N1810">
            <v>11107</v>
          </cell>
          <cell r="O1810" t="b">
            <v>0</v>
          </cell>
          <cell r="P1810">
            <v>12578</v>
          </cell>
          <cell r="Q1810" t="str">
            <v>BIGDIFF</v>
          </cell>
        </row>
        <row r="1811">
          <cell r="N1811">
            <v>24489</v>
          </cell>
          <cell r="O1811" t="b">
            <v>0</v>
          </cell>
          <cell r="P1811">
            <v>25313</v>
          </cell>
          <cell r="Q1811" t="str">
            <v>BIGDIFF</v>
          </cell>
        </row>
        <row r="1812">
          <cell r="N1812">
            <v>13665</v>
          </cell>
          <cell r="O1812" t="b">
            <v>0</v>
          </cell>
          <cell r="P1812" t="e">
            <v>#VALUE!</v>
          </cell>
          <cell r="Q1812" t="str">
            <v>BIGDIFF</v>
          </cell>
        </row>
        <row r="1813">
          <cell r="N1813">
            <v>20468</v>
          </cell>
          <cell r="O1813" t="b">
            <v>0</v>
          </cell>
          <cell r="P1813">
            <v>20452</v>
          </cell>
          <cell r="Q1813" t="str">
            <v>BIGDIFF</v>
          </cell>
        </row>
        <row r="1814">
          <cell r="N1814">
            <v>18311</v>
          </cell>
          <cell r="O1814" t="b">
            <v>0</v>
          </cell>
          <cell r="P1814" t="e">
            <v>#VALUE!</v>
          </cell>
          <cell r="Q1814" t="str">
            <v>BIGDIFF</v>
          </cell>
        </row>
        <row r="1815">
          <cell r="N1815">
            <v>22302</v>
          </cell>
          <cell r="O1815">
            <v>11521</v>
          </cell>
          <cell r="P1815" t="e">
            <v>#VALUE!</v>
          </cell>
          <cell r="Q1815" t="str">
            <v>BIGDIFF</v>
          </cell>
        </row>
        <row r="1816">
          <cell r="N1816">
            <v>30021</v>
          </cell>
          <cell r="O1816" t="b">
            <v>0</v>
          </cell>
          <cell r="P1816" t="e">
            <v>#VALUE!</v>
          </cell>
          <cell r="Q1816" t="str">
            <v>BIGDIFF</v>
          </cell>
        </row>
        <row r="1817">
          <cell r="N1817">
            <v>20806</v>
          </cell>
          <cell r="O1817">
            <v>6209</v>
          </cell>
          <cell r="P1817">
            <v>21057</v>
          </cell>
          <cell r="Q1817" t="str">
            <v>BIGDIFF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topLeftCell="D1789" workbookViewId="0">
      <selection activeCell="B3" sqref="B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3026</v>
      </c>
      <c r="O1" s="4" t="s">
        <v>3023</v>
      </c>
      <c r="P1" s="4" t="s">
        <v>3027</v>
      </c>
      <c r="Q1" s="5" t="s">
        <v>3029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21519</v>
      </c>
      <c r="O3" t="b">
        <f t="shared" ref="O3:O66" si="0">IF(J3&lt;&gt;"None",$J3-$I3,FALSE)</f>
        <v>0</v>
      </c>
      <c r="P3" s="3">
        <f ca="1">TODAY()-$F3</f>
        <v>22100</v>
      </c>
      <c r="Q3" t="str">
        <f t="shared" ref="Q3:Q66" si="1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2">TODAY()-$B4</f>
        <v>17282</v>
      </c>
      <c r="O4" t="b">
        <f t="shared" si="0"/>
        <v>0</v>
      </c>
      <c r="P4" s="3" t="e">
        <f t="shared" ref="P4:P67" ca="1" si="3">TODAY()-$F4</f>
        <v>#VALUE!</v>
      </c>
      <c r="Q4" t="str">
        <f t="shared" si="1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2"/>
        <v>21632</v>
      </c>
      <c r="O5">
        <f t="shared" si="0"/>
        <v>6152</v>
      </c>
      <c r="P5" s="3" t="e">
        <f t="shared" ca="1" si="3"/>
        <v>#VALUE!</v>
      </c>
      <c r="Q5" t="str">
        <f t="shared" si="1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2"/>
        <v>31718</v>
      </c>
      <c r="O6">
        <f t="shared" si="0"/>
        <v>1584</v>
      </c>
      <c r="P6" s="3">
        <f t="shared" ca="1" si="3"/>
        <v>28423</v>
      </c>
      <c r="Q6" t="str">
        <f t="shared" si="1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2"/>
        <v>18540</v>
      </c>
      <c r="O7" t="b">
        <f t="shared" si="0"/>
        <v>0</v>
      </c>
      <c r="P7" s="3">
        <f t="shared" ca="1" si="3"/>
        <v>12626</v>
      </c>
      <c r="Q7">
        <f t="shared" si="1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2"/>
        <v>21102</v>
      </c>
      <c r="O8">
        <f t="shared" si="0"/>
        <v>2500</v>
      </c>
      <c r="P8" s="3">
        <f t="shared" ca="1" si="3"/>
        <v>20102</v>
      </c>
      <c r="Q8" t="str">
        <f t="shared" si="1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2"/>
        <v>12149</v>
      </c>
      <c r="O9" t="b">
        <f t="shared" si="0"/>
        <v>0</v>
      </c>
      <c r="P9" s="3">
        <f t="shared" ca="1" si="3"/>
        <v>16767</v>
      </c>
      <c r="Q9" t="str">
        <f t="shared" si="1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2"/>
        <v>34365</v>
      </c>
      <c r="O10">
        <f t="shared" si="0"/>
        <v>373</v>
      </c>
      <c r="P10" s="3">
        <f t="shared" ca="1" si="3"/>
        <v>38963</v>
      </c>
      <c r="Q10" t="str">
        <f t="shared" si="1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2"/>
        <v>22072</v>
      </c>
      <c r="O11">
        <f t="shared" si="0"/>
        <v>4451</v>
      </c>
      <c r="P11" s="3">
        <f t="shared" ca="1" si="3"/>
        <v>24747</v>
      </c>
      <c r="Q11" t="str">
        <f t="shared" si="1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2"/>
        <v>20703</v>
      </c>
      <c r="O12" t="b">
        <f t="shared" si="0"/>
        <v>0</v>
      </c>
      <c r="P12" s="3" t="e">
        <f t="shared" ca="1" si="3"/>
        <v>#VALUE!</v>
      </c>
      <c r="Q12" t="str">
        <f t="shared" si="1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2"/>
        <v>15891</v>
      </c>
      <c r="O13" t="b">
        <f t="shared" si="0"/>
        <v>0</v>
      </c>
      <c r="P13" s="3">
        <f t="shared" ca="1" si="3"/>
        <v>16123</v>
      </c>
      <c r="Q13" t="str">
        <f t="shared" si="1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2"/>
        <v>12088</v>
      </c>
      <c r="O14" t="b">
        <f t="shared" si="0"/>
        <v>0</v>
      </c>
      <c r="P14" s="3" t="e">
        <f t="shared" ca="1" si="3"/>
        <v>#VALUE!</v>
      </c>
      <c r="Q14" t="str">
        <f t="shared" si="1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2"/>
        <v>25647</v>
      </c>
      <c r="O15">
        <f t="shared" si="0"/>
        <v>2510</v>
      </c>
      <c r="P15" s="3" t="e">
        <f t="shared" ca="1" si="3"/>
        <v>#VALUE!</v>
      </c>
      <c r="Q15" t="str">
        <f t="shared" si="1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2"/>
        <v>9989</v>
      </c>
      <c r="O16" t="b">
        <f t="shared" si="0"/>
        <v>0</v>
      </c>
      <c r="P16" s="3">
        <f t="shared" ca="1" si="3"/>
        <v>16352</v>
      </c>
      <c r="Q16">
        <f t="shared" si="1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2"/>
        <v>25584</v>
      </c>
      <c r="O17">
        <f t="shared" si="0"/>
        <v>3613</v>
      </c>
      <c r="P17" s="3" t="e">
        <f t="shared" ca="1" si="3"/>
        <v>#VALUE!</v>
      </c>
      <c r="Q17" t="str">
        <f t="shared" si="1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2"/>
        <v>15017</v>
      </c>
      <c r="O18" t="b">
        <f t="shared" si="0"/>
        <v>0</v>
      </c>
      <c r="P18" s="3">
        <f t="shared" ca="1" si="3"/>
        <v>15731</v>
      </c>
      <c r="Q18" t="str">
        <f t="shared" si="1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2"/>
        <v>13053</v>
      </c>
      <c r="O19" t="b">
        <f t="shared" si="0"/>
        <v>0</v>
      </c>
      <c r="P19" s="3" t="e">
        <f t="shared" ca="1" si="3"/>
        <v>#VALUE!</v>
      </c>
      <c r="Q19" t="str">
        <f t="shared" si="1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2"/>
        <v>31013</v>
      </c>
      <c r="O20">
        <f t="shared" si="0"/>
        <v>1801</v>
      </c>
      <c r="P20" s="3">
        <f t="shared" ca="1" si="3"/>
        <v>38171</v>
      </c>
      <c r="Q20" t="str">
        <f t="shared" si="1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2"/>
        <v>21494</v>
      </c>
      <c r="O21">
        <f t="shared" si="0"/>
        <v>1517</v>
      </c>
      <c r="P21" s="3">
        <f t="shared" ca="1" si="3"/>
        <v>17973</v>
      </c>
      <c r="Q21" t="str">
        <f t="shared" si="1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2"/>
        <v>22284</v>
      </c>
      <c r="O22" t="b">
        <f t="shared" si="0"/>
        <v>0</v>
      </c>
      <c r="P22" s="3">
        <f t="shared" ca="1" si="3"/>
        <v>23251</v>
      </c>
      <c r="Q22" t="str">
        <f t="shared" si="1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2"/>
        <v>21718</v>
      </c>
      <c r="O23">
        <f t="shared" si="0"/>
        <v>2380</v>
      </c>
      <c r="P23" s="3">
        <f t="shared" ca="1" si="3"/>
        <v>24512</v>
      </c>
      <c r="Q23" t="str">
        <f t="shared" si="1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2"/>
        <v>33110</v>
      </c>
      <c r="O24">
        <f t="shared" si="0"/>
        <v>1666</v>
      </c>
      <c r="P24" s="3">
        <f t="shared" ca="1" si="3"/>
        <v>36990</v>
      </c>
      <c r="Q24" t="str">
        <f t="shared" si="1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2"/>
        <v>26889</v>
      </c>
      <c r="O25">
        <f t="shared" si="0"/>
        <v>1974</v>
      </c>
      <c r="P25" s="3">
        <f t="shared" ca="1" si="3"/>
        <v>29925</v>
      </c>
      <c r="Q25" t="str">
        <f t="shared" si="1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2"/>
        <v>16987</v>
      </c>
      <c r="O26">
        <f t="shared" si="0"/>
        <v>2103</v>
      </c>
      <c r="P26" s="3" t="e">
        <f t="shared" ca="1" si="3"/>
        <v>#VALUE!</v>
      </c>
      <c r="Q26" t="str">
        <f t="shared" si="1"/>
        <v>BIGDIFF</v>
      </c>
    </row>
    <row r="27" spans="1:17" x14ac:dyDescent="0.3">
      <c r="A27" t="s">
        <v>49</v>
      </c>
      <c r="B27">
        <v>21772</v>
      </c>
      <c r="C27" t="b">
        <v>1</v>
      </c>
      <c r="D27">
        <v>2241</v>
      </c>
      <c r="E27" t="s">
        <v>50</v>
      </c>
      <c r="F27">
        <v>18788</v>
      </c>
      <c r="G27" t="b">
        <v>1</v>
      </c>
      <c r="H27">
        <v>-1</v>
      </c>
      <c r="I27">
        <v>31668</v>
      </c>
      <c r="J27" s="1">
        <v>32052</v>
      </c>
      <c r="K27">
        <v>0</v>
      </c>
      <c r="L27" t="b">
        <v>1</v>
      </c>
      <c r="N27" s="3">
        <f t="shared" ca="1" si="2"/>
        <v>20987</v>
      </c>
      <c r="O27">
        <f t="shared" si="0"/>
        <v>384</v>
      </c>
      <c r="P27" s="3">
        <f t="shared" ca="1" si="3"/>
        <v>23971</v>
      </c>
      <c r="Q27" t="str">
        <f t="shared" si="1"/>
        <v>BIGDIFF</v>
      </c>
    </row>
    <row r="28" spans="1:17" x14ac:dyDescent="0.3">
      <c r="A28" t="s">
        <v>51</v>
      </c>
      <c r="B28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>
        <v>40455</v>
      </c>
      <c r="J28" t="s">
        <v>2</v>
      </c>
      <c r="K28">
        <v>3</v>
      </c>
      <c r="L28" t="b">
        <v>0</v>
      </c>
      <c r="N28" s="3">
        <f t="shared" ca="1" si="2"/>
        <v>19603</v>
      </c>
      <c r="O28" t="b">
        <f t="shared" si="0"/>
        <v>0</v>
      </c>
      <c r="P28" s="3" t="e">
        <f t="shared" ca="1" si="3"/>
        <v>#VALUE!</v>
      </c>
      <c r="Q28" t="str">
        <f t="shared" si="1"/>
        <v>BIGDIFF</v>
      </c>
    </row>
    <row r="29" spans="1:17" x14ac:dyDescent="0.3">
      <c r="A29" t="s">
        <v>53</v>
      </c>
      <c r="B29">
        <v>25289</v>
      </c>
      <c r="C29" t="b">
        <v>1</v>
      </c>
      <c r="D29">
        <v>769</v>
      </c>
      <c r="E29" t="s">
        <v>54</v>
      </c>
      <c r="F29">
        <v>24009</v>
      </c>
      <c r="G29" t="b">
        <v>1</v>
      </c>
      <c r="H29">
        <v>-1</v>
      </c>
      <c r="I29">
        <v>36819</v>
      </c>
      <c r="J29" s="1">
        <v>38749</v>
      </c>
      <c r="K29">
        <v>0</v>
      </c>
      <c r="L29" t="b">
        <v>1</v>
      </c>
      <c r="N29" s="3">
        <f t="shared" ca="1" si="2"/>
        <v>17470</v>
      </c>
      <c r="O29">
        <f t="shared" si="0"/>
        <v>1930</v>
      </c>
      <c r="P29" s="3">
        <f t="shared" ca="1" si="3"/>
        <v>18750</v>
      </c>
      <c r="Q29" t="str">
        <f t="shared" si="1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2"/>
        <v>18771</v>
      </c>
      <c r="O30">
        <f t="shared" si="0"/>
        <v>1067</v>
      </c>
      <c r="P30" s="3">
        <f t="shared" ca="1" si="3"/>
        <v>14403</v>
      </c>
      <c r="Q30" t="str">
        <f t="shared" si="1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2"/>
        <v>16150</v>
      </c>
      <c r="O31">
        <f t="shared" si="0"/>
        <v>2355</v>
      </c>
      <c r="P31" s="3">
        <f t="shared" ca="1" si="3"/>
        <v>19517</v>
      </c>
      <c r="Q31">
        <f t="shared" si="1"/>
        <v>1047</v>
      </c>
    </row>
    <row r="32" spans="1:17" x14ac:dyDescent="0.3">
      <c r="A32" t="s">
        <v>59</v>
      </c>
      <c r="B32" s="1">
        <v>29706</v>
      </c>
      <c r="C32" t="b">
        <v>1</v>
      </c>
      <c r="D32">
        <v>2406</v>
      </c>
      <c r="E32" t="s">
        <v>60</v>
      </c>
      <c r="F32">
        <v>25498</v>
      </c>
      <c r="G32" t="b">
        <v>1</v>
      </c>
      <c r="H32">
        <v>-1</v>
      </c>
      <c r="I32">
        <v>36337</v>
      </c>
      <c r="J32" s="1">
        <v>37964</v>
      </c>
      <c r="K32">
        <v>0</v>
      </c>
      <c r="L32" t="b">
        <v>1</v>
      </c>
      <c r="N32" s="3">
        <f t="shared" ca="1" si="2"/>
        <v>13053</v>
      </c>
      <c r="O32">
        <f t="shared" si="0"/>
        <v>1627</v>
      </c>
      <c r="P32" s="3">
        <f t="shared" ca="1" si="3"/>
        <v>17261</v>
      </c>
      <c r="Q32" t="str">
        <f t="shared" si="1"/>
        <v>BIGDIFF</v>
      </c>
    </row>
    <row r="33" spans="1:17" x14ac:dyDescent="0.3">
      <c r="A33" t="s">
        <v>3054</v>
      </c>
      <c r="B33" s="1">
        <v>24678</v>
      </c>
      <c r="C33" t="b">
        <v>1</v>
      </c>
      <c r="D33">
        <v>1245</v>
      </c>
      <c r="E33" t="s">
        <v>61</v>
      </c>
      <c r="F33">
        <v>23811</v>
      </c>
      <c r="G33" t="b">
        <v>1</v>
      </c>
      <c r="H33">
        <v>-1</v>
      </c>
      <c r="I33">
        <v>37744</v>
      </c>
      <c r="J33" s="1">
        <v>38996</v>
      </c>
      <c r="K33">
        <v>1</v>
      </c>
      <c r="L33" t="b">
        <v>1</v>
      </c>
      <c r="N33" s="3">
        <f t="shared" ca="1" si="2"/>
        <v>18081</v>
      </c>
      <c r="O33">
        <f t="shared" si="0"/>
        <v>1252</v>
      </c>
      <c r="P33" s="3">
        <f t="shared" ca="1" si="3"/>
        <v>18948</v>
      </c>
      <c r="Q33" t="str">
        <f t="shared" si="1"/>
        <v>BIGDIFF</v>
      </c>
    </row>
    <row r="34" spans="1:17" x14ac:dyDescent="0.3">
      <c r="A34" t="s">
        <v>62</v>
      </c>
      <c r="B34" s="1">
        <v>29970</v>
      </c>
      <c r="C34" t="b">
        <v>1</v>
      </c>
      <c r="D34">
        <v>1037</v>
      </c>
      <c r="E34" t="s">
        <v>63</v>
      </c>
      <c r="F34" t="s">
        <v>2</v>
      </c>
      <c r="G34" t="b">
        <v>0</v>
      </c>
      <c r="H34">
        <v>-1</v>
      </c>
      <c r="I34">
        <v>37464</v>
      </c>
      <c r="J34" s="1">
        <v>38771</v>
      </c>
      <c r="K34">
        <v>0</v>
      </c>
      <c r="L34" t="b">
        <v>1</v>
      </c>
      <c r="N34" s="3">
        <f t="shared" ca="1" si="2"/>
        <v>12789</v>
      </c>
      <c r="O34">
        <f t="shared" si="0"/>
        <v>1307</v>
      </c>
      <c r="P34" s="3" t="e">
        <f t="shared" ca="1" si="3"/>
        <v>#VALUE!</v>
      </c>
      <c r="Q34" t="str">
        <f t="shared" si="1"/>
        <v>BIGDIFF</v>
      </c>
    </row>
    <row r="35" spans="1:17" x14ac:dyDescent="0.3">
      <c r="A35" t="s">
        <v>64</v>
      </c>
      <c r="B35" s="1">
        <v>21439</v>
      </c>
      <c r="C35" t="b">
        <v>1</v>
      </c>
      <c r="D35">
        <v>776</v>
      </c>
      <c r="E35" t="s">
        <v>65</v>
      </c>
      <c r="F35">
        <v>22807</v>
      </c>
      <c r="G35" t="b">
        <v>1</v>
      </c>
      <c r="H35">
        <v>-1</v>
      </c>
      <c r="I35">
        <v>34455</v>
      </c>
      <c r="J35" t="s">
        <v>2</v>
      </c>
      <c r="K35">
        <v>2</v>
      </c>
      <c r="L35" t="b">
        <v>0</v>
      </c>
      <c r="N35" s="3">
        <f t="shared" ca="1" si="2"/>
        <v>21320</v>
      </c>
      <c r="O35" t="b">
        <f t="shared" si="0"/>
        <v>0</v>
      </c>
      <c r="P35" s="3">
        <f t="shared" ca="1" si="3"/>
        <v>19952</v>
      </c>
      <c r="Q35" t="str">
        <f t="shared" si="1"/>
        <v>BIGDIFF</v>
      </c>
    </row>
    <row r="36" spans="1:17" x14ac:dyDescent="0.3">
      <c r="A36" t="s">
        <v>66</v>
      </c>
      <c r="B36">
        <v>21933</v>
      </c>
      <c r="C36" t="b">
        <v>1</v>
      </c>
      <c r="D36">
        <v>970</v>
      </c>
      <c r="E36" t="s">
        <v>67</v>
      </c>
      <c r="F36" t="s">
        <v>2</v>
      </c>
      <c r="G36" t="b">
        <v>1</v>
      </c>
      <c r="H36">
        <v>-1</v>
      </c>
      <c r="I36">
        <v>33756</v>
      </c>
      <c r="J36" t="s">
        <v>2</v>
      </c>
      <c r="K36">
        <v>0</v>
      </c>
      <c r="L36" t="b">
        <v>0</v>
      </c>
      <c r="N36" s="3">
        <f t="shared" ca="1" si="2"/>
        <v>20826</v>
      </c>
      <c r="O36" t="b">
        <f t="shared" si="0"/>
        <v>0</v>
      </c>
      <c r="P36" s="3" t="e">
        <f t="shared" ca="1" si="3"/>
        <v>#VALUE!</v>
      </c>
      <c r="Q36" t="str">
        <f t="shared" si="1"/>
        <v>BIGDIFF</v>
      </c>
    </row>
    <row r="37" spans="1:17" x14ac:dyDescent="0.3">
      <c r="A37" t="s">
        <v>68</v>
      </c>
      <c r="B37" s="1">
        <v>23109</v>
      </c>
      <c r="C37" t="b">
        <v>1</v>
      </c>
      <c r="D37">
        <v>2181</v>
      </c>
      <c r="E37" t="s">
        <v>69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2"/>
        <v>19650</v>
      </c>
      <c r="O37" t="b">
        <f t="shared" si="0"/>
        <v>0</v>
      </c>
      <c r="P37" s="3" t="e">
        <f t="shared" ca="1" si="3"/>
        <v>#VALUE!</v>
      </c>
      <c r="Q37" t="str">
        <f t="shared" si="1"/>
        <v>BIGDIFF</v>
      </c>
    </row>
    <row r="38" spans="1:17" x14ac:dyDescent="0.3">
      <c r="A38" t="s">
        <v>70</v>
      </c>
      <c r="B38" s="1">
        <v>4619</v>
      </c>
      <c r="C38" t="b">
        <v>1</v>
      </c>
      <c r="D38">
        <v>1755</v>
      </c>
      <c r="E38" t="s">
        <v>71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2"/>
        <v>38140</v>
      </c>
      <c r="O38" t="b">
        <f t="shared" si="0"/>
        <v>0</v>
      </c>
      <c r="P38" s="3">
        <f t="shared" ca="1" si="3"/>
        <v>34299</v>
      </c>
      <c r="Q38" t="str">
        <f t="shared" si="1"/>
        <v>BIGDIFF</v>
      </c>
    </row>
    <row r="39" spans="1:17" x14ac:dyDescent="0.3">
      <c r="A39" t="s">
        <v>72</v>
      </c>
      <c r="B39" s="1">
        <v>28053</v>
      </c>
      <c r="C39" t="b">
        <v>1</v>
      </c>
      <c r="D39">
        <v>1952</v>
      </c>
      <c r="E39" t="s">
        <v>73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2"/>
        <v>14706</v>
      </c>
      <c r="O39" t="b">
        <f t="shared" si="0"/>
        <v>0</v>
      </c>
      <c r="P39" s="3" t="e">
        <f t="shared" ca="1" si="3"/>
        <v>#VALUE!</v>
      </c>
      <c r="Q39" t="str">
        <f t="shared" si="1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74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2"/>
        <v>21519</v>
      </c>
      <c r="O40" t="b">
        <f t="shared" si="0"/>
        <v>0</v>
      </c>
      <c r="P40" s="3" t="e">
        <f t="shared" ca="1" si="3"/>
        <v>#VALUE!</v>
      </c>
      <c r="Q40" t="str">
        <f t="shared" si="1"/>
        <v>BIGDIFF</v>
      </c>
    </row>
    <row r="41" spans="1:17" x14ac:dyDescent="0.3">
      <c r="A41" t="s">
        <v>75</v>
      </c>
      <c r="B41" s="1">
        <v>7535</v>
      </c>
      <c r="C41" t="b">
        <v>1</v>
      </c>
      <c r="D41">
        <v>703</v>
      </c>
      <c r="E41" t="s">
        <v>76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2"/>
        <v>35224</v>
      </c>
      <c r="O41" t="b">
        <f t="shared" si="0"/>
        <v>0</v>
      </c>
      <c r="P41" s="3">
        <f t="shared" ca="1" si="3"/>
        <v>39271</v>
      </c>
      <c r="Q41" t="str">
        <f t="shared" si="1"/>
        <v>BIGDIFF</v>
      </c>
    </row>
    <row r="42" spans="1:17" x14ac:dyDescent="0.3">
      <c r="A42" t="s">
        <v>77</v>
      </c>
      <c r="B42" s="1">
        <v>25654</v>
      </c>
      <c r="C42" t="b">
        <v>1</v>
      </c>
      <c r="D42">
        <v>1854</v>
      </c>
      <c r="E42" t="s">
        <v>78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2"/>
        <v>17105</v>
      </c>
      <c r="O42">
        <f t="shared" si="0"/>
        <v>1734</v>
      </c>
      <c r="P42" s="3">
        <f t="shared" ca="1" si="3"/>
        <v>25044</v>
      </c>
      <c r="Q42" t="str">
        <f t="shared" si="1"/>
        <v>BIGDIFF</v>
      </c>
    </row>
    <row r="43" spans="1:17" x14ac:dyDescent="0.3">
      <c r="A43" t="s">
        <v>79</v>
      </c>
      <c r="B43" s="1">
        <v>25067</v>
      </c>
      <c r="C43" t="b">
        <v>1</v>
      </c>
      <c r="D43">
        <v>841</v>
      </c>
      <c r="E43" t="s">
        <v>80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2"/>
        <v>17692</v>
      </c>
      <c r="O43" t="b">
        <f t="shared" si="0"/>
        <v>0</v>
      </c>
      <c r="P43" s="3">
        <f t="shared" ca="1" si="3"/>
        <v>16784</v>
      </c>
      <c r="Q43">
        <f t="shared" si="1"/>
        <v>239</v>
      </c>
    </row>
    <row r="44" spans="1:17" x14ac:dyDescent="0.3">
      <c r="A44" t="s">
        <v>81</v>
      </c>
      <c r="B44" s="1">
        <v>9479</v>
      </c>
      <c r="C44" t="b">
        <v>1</v>
      </c>
      <c r="D44">
        <v>1907</v>
      </c>
      <c r="E44" t="s">
        <v>82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2"/>
        <v>33280</v>
      </c>
      <c r="O44" t="b">
        <f t="shared" si="0"/>
        <v>0</v>
      </c>
      <c r="P44" s="3" t="e">
        <f t="shared" ca="1" si="3"/>
        <v>#VALUE!</v>
      </c>
      <c r="Q44" t="str">
        <f t="shared" si="1"/>
        <v>BIGDIFF</v>
      </c>
    </row>
    <row r="45" spans="1:17" x14ac:dyDescent="0.3">
      <c r="A45" t="s">
        <v>83</v>
      </c>
      <c r="B45" s="1">
        <v>27380</v>
      </c>
      <c r="C45" t="b">
        <v>1</v>
      </c>
      <c r="D45">
        <v>375</v>
      </c>
      <c r="E45" t="s">
        <v>84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2"/>
        <v>15379</v>
      </c>
      <c r="O45">
        <f t="shared" si="0"/>
        <v>1691</v>
      </c>
      <c r="P45" s="3">
        <f t="shared" ca="1" si="3"/>
        <v>16650</v>
      </c>
      <c r="Q45" t="str">
        <f t="shared" si="1"/>
        <v>BIGDIFF</v>
      </c>
    </row>
    <row r="46" spans="1:17" x14ac:dyDescent="0.3">
      <c r="A46" t="s">
        <v>85</v>
      </c>
      <c r="B46" s="1" t="s">
        <v>3063</v>
      </c>
      <c r="C46" t="b">
        <v>1</v>
      </c>
      <c r="D46">
        <v>1774</v>
      </c>
      <c r="E46" t="s">
        <v>87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2"/>
        <v>#VALUE!</v>
      </c>
      <c r="O46">
        <f t="shared" si="0"/>
        <v>1002</v>
      </c>
      <c r="P46" s="3">
        <f t="shared" ca="1" si="3"/>
        <v>39731</v>
      </c>
      <c r="Q46" t="str">
        <f t="shared" si="1"/>
        <v>BIGDIFF</v>
      </c>
    </row>
    <row r="47" spans="1:17" x14ac:dyDescent="0.3">
      <c r="A47" t="s">
        <v>88</v>
      </c>
      <c r="B47" s="1">
        <v>5458</v>
      </c>
      <c r="C47" t="b">
        <v>1</v>
      </c>
      <c r="D47">
        <v>2305</v>
      </c>
      <c r="E47" t="s">
        <v>89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2"/>
        <v>37301</v>
      </c>
      <c r="O47" t="b">
        <f t="shared" si="0"/>
        <v>0</v>
      </c>
      <c r="P47" s="3">
        <f t="shared" ca="1" si="3"/>
        <v>39981</v>
      </c>
      <c r="Q47" t="str">
        <f t="shared" si="1"/>
        <v>BIGDIFF</v>
      </c>
    </row>
    <row r="48" spans="1:17" x14ac:dyDescent="0.3">
      <c r="A48" t="s">
        <v>90</v>
      </c>
      <c r="B48" s="1">
        <v>24727</v>
      </c>
      <c r="C48" t="b">
        <v>1</v>
      </c>
      <c r="D48">
        <v>1818</v>
      </c>
      <c r="E48" t="s">
        <v>91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2"/>
        <v>18032</v>
      </c>
      <c r="O48">
        <f t="shared" si="0"/>
        <v>4748</v>
      </c>
      <c r="P48" s="3">
        <f t="shared" ca="1" si="3"/>
        <v>18253</v>
      </c>
      <c r="Q48" t="str">
        <f t="shared" si="1"/>
        <v>BIGDIFF</v>
      </c>
    </row>
    <row r="49" spans="1:17" x14ac:dyDescent="0.3">
      <c r="A49" t="s">
        <v>92</v>
      </c>
      <c r="B49" s="1">
        <v>19823</v>
      </c>
      <c r="C49" t="b">
        <v>1</v>
      </c>
      <c r="D49">
        <v>809</v>
      </c>
      <c r="E49" t="s">
        <v>93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2"/>
        <v>22936</v>
      </c>
      <c r="O49">
        <f t="shared" si="0"/>
        <v>1522</v>
      </c>
      <c r="P49" s="3">
        <f t="shared" ca="1" si="3"/>
        <v>24298</v>
      </c>
      <c r="Q49" t="str">
        <f t="shared" si="1"/>
        <v>BIGDIFF</v>
      </c>
    </row>
    <row r="50" spans="1:17" x14ac:dyDescent="0.3">
      <c r="A50" t="s">
        <v>94</v>
      </c>
      <c r="B50" s="1">
        <v>26853</v>
      </c>
      <c r="C50" t="b">
        <v>1</v>
      </c>
      <c r="D50">
        <v>2086</v>
      </c>
      <c r="E50" t="s">
        <v>95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2"/>
        <v>15906</v>
      </c>
      <c r="O50" t="b">
        <f t="shared" si="0"/>
        <v>0</v>
      </c>
      <c r="P50" s="3" t="e">
        <f t="shared" ca="1" si="3"/>
        <v>#VALUE!</v>
      </c>
      <c r="Q50" t="str">
        <f t="shared" si="1"/>
        <v>BIGDIFF</v>
      </c>
    </row>
    <row r="51" spans="1:17" x14ac:dyDescent="0.3">
      <c r="A51" t="s">
        <v>96</v>
      </c>
      <c r="B51" s="1">
        <v>16910</v>
      </c>
      <c r="C51" t="b">
        <v>1</v>
      </c>
      <c r="D51">
        <v>316</v>
      </c>
      <c r="E51" t="s">
        <v>97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2"/>
        <v>25849</v>
      </c>
      <c r="O51">
        <f t="shared" si="0"/>
        <v>1675</v>
      </c>
      <c r="P51" s="3">
        <f t="shared" ca="1" si="3"/>
        <v>37685</v>
      </c>
      <c r="Q51" t="str">
        <f t="shared" si="1"/>
        <v>BIGDIFF</v>
      </c>
    </row>
    <row r="52" spans="1:17" x14ac:dyDescent="0.3">
      <c r="A52" t="s">
        <v>98</v>
      </c>
      <c r="B52" s="1">
        <v>18674</v>
      </c>
      <c r="C52" t="b">
        <v>1</v>
      </c>
      <c r="D52">
        <v>2345</v>
      </c>
      <c r="E52" t="s">
        <v>99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2"/>
        <v>24085</v>
      </c>
      <c r="O52">
        <f t="shared" si="0"/>
        <v>541</v>
      </c>
      <c r="P52" s="3">
        <f t="shared" ca="1" si="3"/>
        <v>24452</v>
      </c>
      <c r="Q52" t="str">
        <f t="shared" si="1"/>
        <v>BIGDIFF</v>
      </c>
    </row>
    <row r="53" spans="1:17" x14ac:dyDescent="0.3">
      <c r="A53" t="s">
        <v>100</v>
      </c>
      <c r="B53" s="1">
        <v>30082</v>
      </c>
      <c r="C53" t="b">
        <v>1</v>
      </c>
      <c r="D53">
        <v>2176</v>
      </c>
      <c r="E53" t="s">
        <v>101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2"/>
        <v>12677</v>
      </c>
      <c r="O53" t="b">
        <f t="shared" si="0"/>
        <v>0</v>
      </c>
      <c r="P53" s="3">
        <f t="shared" ca="1" si="3"/>
        <v>16075</v>
      </c>
      <c r="Q53" t="str">
        <f t="shared" si="1"/>
        <v>BIGDIFF</v>
      </c>
    </row>
    <row r="54" spans="1:17" x14ac:dyDescent="0.3">
      <c r="A54" t="s">
        <v>102</v>
      </c>
      <c r="B54" s="1">
        <v>19398</v>
      </c>
      <c r="C54" t="b">
        <v>1</v>
      </c>
      <c r="D54">
        <v>1270</v>
      </c>
      <c r="E54" t="s">
        <v>103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2"/>
        <v>23361</v>
      </c>
      <c r="O54" t="b">
        <f t="shared" si="0"/>
        <v>0</v>
      </c>
      <c r="P54" s="3">
        <f t="shared" ca="1" si="3"/>
        <v>25229</v>
      </c>
      <c r="Q54">
        <f t="shared" si="1"/>
        <v>788</v>
      </c>
    </row>
    <row r="55" spans="1:17" x14ac:dyDescent="0.3">
      <c r="A55" t="s">
        <v>104</v>
      </c>
      <c r="B55" s="1">
        <v>31008</v>
      </c>
      <c r="C55" t="b">
        <v>1</v>
      </c>
      <c r="D55">
        <v>51</v>
      </c>
      <c r="E55" t="s">
        <v>105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2"/>
        <v>11751</v>
      </c>
      <c r="O55">
        <f t="shared" si="0"/>
        <v>1007</v>
      </c>
      <c r="P55" s="3">
        <f t="shared" ca="1" si="3"/>
        <v>14703</v>
      </c>
      <c r="Q55">
        <f t="shared" si="1"/>
        <v>20</v>
      </c>
    </row>
    <row r="56" spans="1:17" x14ac:dyDescent="0.3">
      <c r="A56" t="s">
        <v>106</v>
      </c>
      <c r="B56" s="1">
        <v>18270</v>
      </c>
      <c r="C56" t="b">
        <v>1</v>
      </c>
      <c r="D56">
        <v>540</v>
      </c>
      <c r="E56" t="s">
        <v>107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2"/>
        <v>24489</v>
      </c>
      <c r="O56">
        <f t="shared" si="0"/>
        <v>7703</v>
      </c>
      <c r="P56" s="3" t="e">
        <f t="shared" ca="1" si="3"/>
        <v>#VALUE!</v>
      </c>
      <c r="Q56" t="str">
        <f t="shared" si="1"/>
        <v>BIGDIFF</v>
      </c>
    </row>
    <row r="57" spans="1:17" x14ac:dyDescent="0.3">
      <c r="A57" t="s">
        <v>108</v>
      </c>
      <c r="B57" s="1">
        <v>19821</v>
      </c>
      <c r="C57" t="b">
        <v>1</v>
      </c>
      <c r="D57">
        <v>568</v>
      </c>
      <c r="E57" t="s">
        <v>109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2"/>
        <v>22938</v>
      </c>
      <c r="O57" t="b">
        <f t="shared" si="0"/>
        <v>0</v>
      </c>
      <c r="P57" s="3">
        <f t="shared" ca="1" si="3"/>
        <v>23219</v>
      </c>
      <c r="Q57" t="str">
        <f t="shared" si="1"/>
        <v>BIGDIFF</v>
      </c>
    </row>
    <row r="58" spans="1:17" x14ac:dyDescent="0.3">
      <c r="A58" t="s">
        <v>110</v>
      </c>
      <c r="B58" s="1">
        <v>22517</v>
      </c>
      <c r="C58" t="b">
        <v>1</v>
      </c>
      <c r="D58">
        <v>818</v>
      </c>
      <c r="E58" t="s">
        <v>111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2"/>
        <v>20242</v>
      </c>
      <c r="O58">
        <f t="shared" si="0"/>
        <v>1630</v>
      </c>
      <c r="P58" s="3">
        <f t="shared" ca="1" si="3"/>
        <v>15518</v>
      </c>
      <c r="Q58">
        <f t="shared" si="1"/>
        <v>967</v>
      </c>
    </row>
    <row r="59" spans="1:17" x14ac:dyDescent="0.3">
      <c r="A59" t="s">
        <v>112</v>
      </c>
      <c r="B59" s="1">
        <v>31014</v>
      </c>
      <c r="C59" t="b">
        <v>1</v>
      </c>
      <c r="D59">
        <v>2183</v>
      </c>
      <c r="E59" t="s">
        <v>113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2"/>
        <v>11745</v>
      </c>
      <c r="O59" t="b">
        <f t="shared" si="0"/>
        <v>0</v>
      </c>
      <c r="P59" s="3" t="e">
        <f t="shared" ca="1" si="3"/>
        <v>#VALUE!</v>
      </c>
      <c r="Q59" t="str">
        <f t="shared" si="1"/>
        <v>BIGDIFF</v>
      </c>
    </row>
    <row r="60" spans="1:17" x14ac:dyDescent="0.3">
      <c r="A60" t="s">
        <v>114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2"/>
        <v>16778</v>
      </c>
      <c r="O60">
        <f t="shared" si="0"/>
        <v>1629</v>
      </c>
      <c r="P60" s="3">
        <f t="shared" ca="1" si="3"/>
        <v>18771</v>
      </c>
      <c r="Q60">
        <f t="shared" si="1"/>
        <v>599</v>
      </c>
    </row>
    <row r="61" spans="1:17" x14ac:dyDescent="0.3">
      <c r="A61" t="s">
        <v>115</v>
      </c>
      <c r="B61" s="1">
        <v>30169</v>
      </c>
      <c r="C61" t="b">
        <v>1</v>
      </c>
      <c r="D61">
        <v>2122</v>
      </c>
      <c r="E61" t="s">
        <v>116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2"/>
        <v>12590</v>
      </c>
      <c r="O61" t="b">
        <f t="shared" si="0"/>
        <v>0</v>
      </c>
      <c r="P61" s="3">
        <f t="shared" ca="1" si="3"/>
        <v>12995</v>
      </c>
      <c r="Q61" t="str">
        <f t="shared" si="1"/>
        <v>BIGDIFF</v>
      </c>
    </row>
    <row r="62" spans="1:17" x14ac:dyDescent="0.3">
      <c r="A62" t="s">
        <v>117</v>
      </c>
      <c r="B62" s="1">
        <v>30224</v>
      </c>
      <c r="C62" t="b">
        <v>1</v>
      </c>
      <c r="D62">
        <v>785</v>
      </c>
      <c r="E62" t="s">
        <v>118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2"/>
        <v>12535</v>
      </c>
      <c r="O62" t="b">
        <f t="shared" si="0"/>
        <v>0</v>
      </c>
      <c r="P62" s="3" t="e">
        <f t="shared" ca="1" si="3"/>
        <v>#VALUE!</v>
      </c>
      <c r="Q62" t="str">
        <f t="shared" si="1"/>
        <v>BIGDIFF</v>
      </c>
    </row>
    <row r="63" spans="1:17" x14ac:dyDescent="0.3">
      <c r="A63" t="s">
        <v>119</v>
      </c>
      <c r="B63" s="1">
        <v>20475</v>
      </c>
      <c r="C63" t="b">
        <v>1</v>
      </c>
      <c r="D63">
        <v>1254</v>
      </c>
      <c r="E63" t="s">
        <v>120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2"/>
        <v>22284</v>
      </c>
      <c r="O63" t="b">
        <f t="shared" si="0"/>
        <v>0</v>
      </c>
      <c r="P63" s="3" t="e">
        <f t="shared" ca="1" si="3"/>
        <v>#VALUE!</v>
      </c>
      <c r="Q63" t="str">
        <f t="shared" si="1"/>
        <v>BIGDIFF</v>
      </c>
    </row>
    <row r="64" spans="1:17" x14ac:dyDescent="0.3">
      <c r="A64" t="s">
        <v>121</v>
      </c>
      <c r="B64" s="1">
        <v>23005</v>
      </c>
      <c r="C64" t="b">
        <v>1</v>
      </c>
      <c r="D64">
        <v>1555</v>
      </c>
      <c r="E64" t="s">
        <v>122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2"/>
        <v>19754</v>
      </c>
      <c r="O64" t="b">
        <f t="shared" si="0"/>
        <v>0</v>
      </c>
      <c r="P64" s="3" t="e">
        <f t="shared" ca="1" si="3"/>
        <v>#VALUE!</v>
      </c>
      <c r="Q64" t="str">
        <f t="shared" si="1"/>
        <v>BIGDIFF</v>
      </c>
    </row>
    <row r="65" spans="1:17" x14ac:dyDescent="0.3">
      <c r="A65" t="s">
        <v>123</v>
      </c>
      <c r="B65" s="1">
        <v>25175</v>
      </c>
      <c r="C65" t="b">
        <v>1</v>
      </c>
      <c r="D65">
        <v>297</v>
      </c>
      <c r="E65" t="s">
        <v>124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2"/>
        <v>17584</v>
      </c>
      <c r="O65">
        <f t="shared" si="0"/>
        <v>3490</v>
      </c>
      <c r="P65" s="3">
        <f t="shared" ca="1" si="3"/>
        <v>17950</v>
      </c>
      <c r="Q65" t="str">
        <f t="shared" si="1"/>
        <v>BIGDIFF</v>
      </c>
    </row>
    <row r="66" spans="1:17" x14ac:dyDescent="0.3">
      <c r="A66" t="s">
        <v>125</v>
      </c>
      <c r="B66" s="1">
        <v>32263</v>
      </c>
      <c r="C66" t="b">
        <v>1</v>
      </c>
      <c r="D66">
        <v>41</v>
      </c>
      <c r="E66" t="s">
        <v>126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2"/>
        <v>10496</v>
      </c>
      <c r="O66">
        <f t="shared" si="0"/>
        <v>550</v>
      </c>
      <c r="P66" s="3">
        <f t="shared" ca="1" si="3"/>
        <v>13419</v>
      </c>
      <c r="Q66" t="str">
        <f t="shared" si="1"/>
        <v>BIGDIFF</v>
      </c>
    </row>
    <row r="67" spans="1:17" x14ac:dyDescent="0.3">
      <c r="A67" t="s">
        <v>127</v>
      </c>
      <c r="B67" s="1">
        <v>25999</v>
      </c>
      <c r="C67" t="b">
        <v>1</v>
      </c>
      <c r="D67">
        <v>474</v>
      </c>
      <c r="E67" t="s">
        <v>128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2"/>
        <v>16760</v>
      </c>
      <c r="O67" t="b">
        <f t="shared" ref="O67:O130" si="4">IF(J67&lt;&gt;"None",$J67-$I67,FALSE)</f>
        <v>0</v>
      </c>
      <c r="P67" s="3">
        <f t="shared" ca="1" si="3"/>
        <v>14314</v>
      </c>
      <c r="Q67">
        <f t="shared" ref="Q67:Q130" si="5">IF($H67&lt;&gt;-1,ABS($D67-$H67),"BIGDIFF")</f>
        <v>578</v>
      </c>
    </row>
    <row r="68" spans="1:17" x14ac:dyDescent="0.3">
      <c r="A68" t="s">
        <v>129</v>
      </c>
      <c r="B68" s="1">
        <v>11109</v>
      </c>
      <c r="C68" t="b">
        <v>1</v>
      </c>
      <c r="D68">
        <v>234</v>
      </c>
      <c r="E68" t="s">
        <v>130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6">TODAY()-$B68</f>
        <v>31650</v>
      </c>
      <c r="O68">
        <f t="shared" si="4"/>
        <v>11293</v>
      </c>
      <c r="P68" s="3" t="e">
        <f t="shared" ref="P68:P131" ca="1" si="7">TODAY()-$F68</f>
        <v>#VALUE!</v>
      </c>
      <c r="Q68" t="str">
        <f t="shared" si="5"/>
        <v>BIGDIFF</v>
      </c>
    </row>
    <row r="69" spans="1:17" x14ac:dyDescent="0.3">
      <c r="A69" t="s">
        <v>131</v>
      </c>
      <c r="B69" s="1">
        <v>22549</v>
      </c>
      <c r="C69" t="b">
        <v>1</v>
      </c>
      <c r="D69">
        <v>1777</v>
      </c>
      <c r="E69" t="s">
        <v>132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6"/>
        <v>20210</v>
      </c>
      <c r="O69">
        <f t="shared" si="4"/>
        <v>4498</v>
      </c>
      <c r="P69" s="3">
        <f t="shared" ca="1" si="7"/>
        <v>21017</v>
      </c>
      <c r="Q69" t="str">
        <f t="shared" si="5"/>
        <v>BIGDIFF</v>
      </c>
    </row>
    <row r="70" spans="1:17" x14ac:dyDescent="0.3">
      <c r="A70" t="s">
        <v>133</v>
      </c>
      <c r="B70" s="1">
        <v>28138</v>
      </c>
      <c r="C70" t="b">
        <v>1</v>
      </c>
      <c r="D70">
        <v>265</v>
      </c>
      <c r="E70" t="s">
        <v>134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6"/>
        <v>14621</v>
      </c>
      <c r="O70" t="b">
        <f t="shared" si="4"/>
        <v>0</v>
      </c>
      <c r="P70" s="3">
        <f t="shared" ca="1" si="7"/>
        <v>12333</v>
      </c>
      <c r="Q70" t="str">
        <f t="shared" si="5"/>
        <v>BIGDIFF</v>
      </c>
    </row>
    <row r="71" spans="1:17" x14ac:dyDescent="0.3">
      <c r="A71" t="s">
        <v>135</v>
      </c>
      <c r="B71" s="1">
        <v>30587</v>
      </c>
      <c r="C71" t="b">
        <v>1</v>
      </c>
      <c r="D71">
        <v>2427</v>
      </c>
      <c r="E71" t="s">
        <v>136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6"/>
        <v>12172</v>
      </c>
      <c r="O71">
        <f t="shared" si="4"/>
        <v>365</v>
      </c>
      <c r="P71" s="3" t="e">
        <f t="shared" ca="1" si="7"/>
        <v>#VALUE!</v>
      </c>
      <c r="Q71" t="str">
        <f t="shared" si="5"/>
        <v>BIGDIFF</v>
      </c>
    </row>
    <row r="72" spans="1:17" x14ac:dyDescent="0.3">
      <c r="A72" t="s">
        <v>137</v>
      </c>
      <c r="B72" s="1">
        <v>24774</v>
      </c>
      <c r="C72" t="b">
        <v>1</v>
      </c>
      <c r="D72">
        <v>290</v>
      </c>
      <c r="E72" t="s">
        <v>138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6"/>
        <v>17985</v>
      </c>
      <c r="O72">
        <f t="shared" si="4"/>
        <v>283</v>
      </c>
      <c r="P72" s="3" t="e">
        <f t="shared" ca="1" si="7"/>
        <v>#VALUE!</v>
      </c>
      <c r="Q72" t="str">
        <f t="shared" si="5"/>
        <v>BIGDIFF</v>
      </c>
    </row>
    <row r="73" spans="1:17" x14ac:dyDescent="0.3">
      <c r="A73" t="s">
        <v>139</v>
      </c>
      <c r="B73" s="1">
        <v>16729</v>
      </c>
      <c r="C73" t="b">
        <v>1</v>
      </c>
      <c r="D73">
        <v>506</v>
      </c>
      <c r="E73" t="s">
        <v>140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6"/>
        <v>26030</v>
      </c>
      <c r="O73" t="b">
        <f t="shared" si="4"/>
        <v>0</v>
      </c>
      <c r="P73" s="3" t="e">
        <f t="shared" ca="1" si="7"/>
        <v>#VALUE!</v>
      </c>
      <c r="Q73" t="str">
        <f t="shared" si="5"/>
        <v>BIGDIFF</v>
      </c>
    </row>
    <row r="74" spans="1:17" x14ac:dyDescent="0.3">
      <c r="A74" t="s">
        <v>141</v>
      </c>
      <c r="B74" s="1">
        <v>17060</v>
      </c>
      <c r="C74" t="b">
        <v>1</v>
      </c>
      <c r="D74">
        <v>2218</v>
      </c>
      <c r="E74" t="s">
        <v>142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6"/>
        <v>25699</v>
      </c>
      <c r="O74" t="b">
        <f t="shared" si="4"/>
        <v>0</v>
      </c>
      <c r="P74" s="3" t="e">
        <f t="shared" ca="1" si="7"/>
        <v>#VALUE!</v>
      </c>
      <c r="Q74" t="str">
        <f t="shared" si="5"/>
        <v>BIGDIFF</v>
      </c>
    </row>
    <row r="75" spans="1:17" x14ac:dyDescent="0.3">
      <c r="A75" t="s">
        <v>143</v>
      </c>
      <c r="B75" s="1">
        <v>30385</v>
      </c>
      <c r="C75" t="b">
        <v>1</v>
      </c>
      <c r="D75">
        <v>2244</v>
      </c>
      <c r="E75" t="s">
        <v>144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6"/>
        <v>12374</v>
      </c>
      <c r="O75">
        <f t="shared" si="4"/>
        <v>2285</v>
      </c>
      <c r="P75" s="3" t="e">
        <f t="shared" ca="1" si="7"/>
        <v>#VALUE!</v>
      </c>
      <c r="Q75" t="str">
        <f t="shared" si="5"/>
        <v>BIGDIFF</v>
      </c>
    </row>
    <row r="76" spans="1:17" x14ac:dyDescent="0.3">
      <c r="A76" t="s">
        <v>145</v>
      </c>
      <c r="B76" s="1">
        <v>24352</v>
      </c>
      <c r="C76" t="b">
        <v>1</v>
      </c>
      <c r="D76">
        <v>495</v>
      </c>
      <c r="E76" t="s">
        <v>146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6"/>
        <v>18407</v>
      </c>
      <c r="O76" t="b">
        <f t="shared" si="4"/>
        <v>0</v>
      </c>
      <c r="P76" s="3">
        <f t="shared" ca="1" si="7"/>
        <v>19965</v>
      </c>
      <c r="Q76" t="str">
        <f t="shared" si="5"/>
        <v>BIGDIFF</v>
      </c>
    </row>
    <row r="77" spans="1:17" x14ac:dyDescent="0.3">
      <c r="A77" t="s">
        <v>147</v>
      </c>
      <c r="B77" s="1">
        <v>28720</v>
      </c>
      <c r="C77" t="b">
        <v>1</v>
      </c>
      <c r="D77">
        <v>824</v>
      </c>
      <c r="E77" t="s">
        <v>148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6"/>
        <v>14039</v>
      </c>
      <c r="O77" t="b">
        <f t="shared" si="4"/>
        <v>0</v>
      </c>
      <c r="P77" s="3">
        <f t="shared" ca="1" si="7"/>
        <v>12790</v>
      </c>
      <c r="Q77" t="str">
        <f t="shared" si="5"/>
        <v>BIGDIFF</v>
      </c>
    </row>
    <row r="78" spans="1:17" x14ac:dyDescent="0.3">
      <c r="A78" t="s">
        <v>149</v>
      </c>
      <c r="B78" s="1">
        <v>1909</v>
      </c>
      <c r="C78" t="b">
        <v>1</v>
      </c>
      <c r="D78">
        <v>2248</v>
      </c>
      <c r="E78" t="s">
        <v>150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6"/>
        <v>40850</v>
      </c>
      <c r="O78" t="b">
        <f t="shared" si="4"/>
        <v>0</v>
      </c>
      <c r="P78" s="3">
        <f t="shared" ca="1" si="7"/>
        <v>42279</v>
      </c>
      <c r="Q78" t="str">
        <f t="shared" si="5"/>
        <v>BIGDIFF</v>
      </c>
    </row>
    <row r="79" spans="1:17" x14ac:dyDescent="0.3">
      <c r="A79" t="s">
        <v>151</v>
      </c>
      <c r="B79" s="1">
        <v>28881</v>
      </c>
      <c r="C79" t="b">
        <v>1</v>
      </c>
      <c r="D79">
        <v>1226</v>
      </c>
      <c r="E79" t="s">
        <v>152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6"/>
        <v>13878</v>
      </c>
      <c r="O79" t="b">
        <f t="shared" si="4"/>
        <v>0</v>
      </c>
      <c r="P79" s="3" t="e">
        <f t="shared" ca="1" si="7"/>
        <v>#VALUE!</v>
      </c>
      <c r="Q79" t="str">
        <f t="shared" si="5"/>
        <v>BIGDIFF</v>
      </c>
    </row>
    <row r="80" spans="1:17" x14ac:dyDescent="0.3">
      <c r="A80" t="s">
        <v>153</v>
      </c>
      <c r="B80" s="1">
        <v>20177</v>
      </c>
      <c r="C80" t="b">
        <v>1</v>
      </c>
      <c r="D80">
        <v>969</v>
      </c>
      <c r="E80" t="s">
        <v>154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6"/>
        <v>22582</v>
      </c>
      <c r="O80" t="b">
        <f t="shared" si="4"/>
        <v>0</v>
      </c>
      <c r="P80" s="3" t="e">
        <f t="shared" ca="1" si="7"/>
        <v>#VALUE!</v>
      </c>
      <c r="Q80" t="str">
        <f t="shared" si="5"/>
        <v>BIGDIFF</v>
      </c>
    </row>
    <row r="81" spans="1:17" x14ac:dyDescent="0.3">
      <c r="A81" t="s">
        <v>155</v>
      </c>
      <c r="B81" s="1">
        <v>27069</v>
      </c>
      <c r="C81" t="b">
        <v>1</v>
      </c>
      <c r="D81">
        <v>2297</v>
      </c>
      <c r="E81" t="s">
        <v>156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6"/>
        <v>15690</v>
      </c>
      <c r="O81">
        <f t="shared" si="4"/>
        <v>639</v>
      </c>
      <c r="P81" s="3" t="e">
        <f t="shared" ca="1" si="7"/>
        <v>#VALUE!</v>
      </c>
      <c r="Q81" t="str">
        <f t="shared" si="5"/>
        <v>BIGDIFF</v>
      </c>
    </row>
    <row r="82" spans="1:17" x14ac:dyDescent="0.3">
      <c r="A82" t="s">
        <v>157</v>
      </c>
      <c r="B82" s="1">
        <v>22830</v>
      </c>
      <c r="C82" t="b">
        <v>1</v>
      </c>
      <c r="D82">
        <v>123</v>
      </c>
      <c r="E82" t="s">
        <v>158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6"/>
        <v>19929</v>
      </c>
      <c r="O82">
        <f t="shared" si="4"/>
        <v>3880</v>
      </c>
      <c r="P82" s="3">
        <f t="shared" ca="1" si="7"/>
        <v>18116</v>
      </c>
      <c r="Q82">
        <f t="shared" si="5"/>
        <v>30</v>
      </c>
    </row>
    <row r="83" spans="1:17" x14ac:dyDescent="0.3">
      <c r="A83" t="s">
        <v>159</v>
      </c>
      <c r="B83" s="1">
        <v>10969</v>
      </c>
      <c r="C83" t="b">
        <v>1</v>
      </c>
      <c r="D83">
        <v>600</v>
      </c>
      <c r="E83" t="s">
        <v>160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6"/>
        <v>31790</v>
      </c>
      <c r="O83">
        <f t="shared" si="4"/>
        <v>2301</v>
      </c>
      <c r="P83" s="3" t="e">
        <f t="shared" ca="1" si="7"/>
        <v>#VALUE!</v>
      </c>
      <c r="Q83" t="str">
        <f t="shared" si="5"/>
        <v>BIGDIFF</v>
      </c>
    </row>
    <row r="84" spans="1:17" x14ac:dyDescent="0.3">
      <c r="A84" t="s">
        <v>161</v>
      </c>
      <c r="B84" s="1">
        <v>16967</v>
      </c>
      <c r="C84" t="b">
        <v>1</v>
      </c>
      <c r="D84">
        <v>1315</v>
      </c>
      <c r="E84" t="s">
        <v>162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6"/>
        <v>25792</v>
      </c>
      <c r="O84" t="b">
        <f t="shared" si="4"/>
        <v>0</v>
      </c>
      <c r="P84" s="3">
        <f t="shared" ca="1" si="7"/>
        <v>17075</v>
      </c>
      <c r="Q84" t="str">
        <f t="shared" si="5"/>
        <v>BIGDIFF</v>
      </c>
    </row>
    <row r="85" spans="1:17" x14ac:dyDescent="0.3">
      <c r="A85" t="s">
        <v>119</v>
      </c>
      <c r="B85" s="1">
        <v>20475</v>
      </c>
      <c r="C85" t="b">
        <v>1</v>
      </c>
      <c r="D85">
        <v>1254</v>
      </c>
      <c r="E85" t="s">
        <v>163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6"/>
        <v>22284</v>
      </c>
      <c r="O85">
        <f t="shared" si="4"/>
        <v>1081</v>
      </c>
      <c r="P85" s="3">
        <f t="shared" ca="1" si="7"/>
        <v>23470</v>
      </c>
      <c r="Q85">
        <f t="shared" si="5"/>
        <v>141</v>
      </c>
    </row>
    <row r="86" spans="1:17" x14ac:dyDescent="0.3">
      <c r="A86" t="s">
        <v>164</v>
      </c>
      <c r="B86" s="1">
        <v>21655</v>
      </c>
      <c r="C86" t="b">
        <v>1</v>
      </c>
      <c r="D86">
        <v>724</v>
      </c>
      <c r="E86" t="s">
        <v>165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6"/>
        <v>21104</v>
      </c>
      <c r="O86" t="b">
        <f t="shared" si="4"/>
        <v>0</v>
      </c>
      <c r="P86" s="3">
        <f t="shared" ca="1" si="7"/>
        <v>18517</v>
      </c>
      <c r="Q86" t="str">
        <f t="shared" si="5"/>
        <v>BIGDIFF</v>
      </c>
    </row>
    <row r="87" spans="1:17" x14ac:dyDescent="0.3">
      <c r="A87" t="s">
        <v>166</v>
      </c>
      <c r="B87" s="1">
        <v>6215</v>
      </c>
      <c r="C87" t="b">
        <v>1</v>
      </c>
      <c r="D87">
        <v>1921</v>
      </c>
      <c r="E87" t="s">
        <v>167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6"/>
        <v>36544</v>
      </c>
      <c r="O87">
        <f t="shared" si="4"/>
        <v>3076</v>
      </c>
      <c r="P87" s="3">
        <f t="shared" ca="1" si="7"/>
        <v>38704</v>
      </c>
      <c r="Q87" t="str">
        <f t="shared" si="5"/>
        <v>BIGDIFF</v>
      </c>
    </row>
    <row r="88" spans="1:17" x14ac:dyDescent="0.3">
      <c r="A88" t="s">
        <v>168</v>
      </c>
      <c r="B88" s="1">
        <v>24654</v>
      </c>
      <c r="C88" t="b">
        <v>1</v>
      </c>
      <c r="D88">
        <v>639</v>
      </c>
      <c r="E88" t="s">
        <v>169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6"/>
        <v>18105</v>
      </c>
      <c r="O88">
        <f t="shared" si="4"/>
        <v>473</v>
      </c>
      <c r="P88" s="3">
        <f t="shared" ca="1" si="7"/>
        <v>17898</v>
      </c>
      <c r="Q88" t="str">
        <f t="shared" si="5"/>
        <v>BIGDIFF</v>
      </c>
    </row>
    <row r="89" spans="1:17" x14ac:dyDescent="0.3">
      <c r="A89" t="s">
        <v>170</v>
      </c>
      <c r="B89" s="1">
        <v>26232</v>
      </c>
      <c r="C89" t="b">
        <v>1</v>
      </c>
      <c r="D89">
        <v>840</v>
      </c>
      <c r="E89" t="s">
        <v>171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6"/>
        <v>16527</v>
      </c>
      <c r="O89">
        <f t="shared" si="4"/>
        <v>4018</v>
      </c>
      <c r="P89" s="3" t="e">
        <f t="shared" ca="1" si="7"/>
        <v>#VALUE!</v>
      </c>
      <c r="Q89" t="str">
        <f t="shared" si="5"/>
        <v>BIGDIFF</v>
      </c>
    </row>
    <row r="90" spans="1:17" x14ac:dyDescent="0.3">
      <c r="A90" t="s">
        <v>172</v>
      </c>
      <c r="B90" s="1">
        <v>30189</v>
      </c>
      <c r="C90" t="b">
        <v>1</v>
      </c>
      <c r="D90">
        <v>1223</v>
      </c>
      <c r="E90" t="s">
        <v>173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6"/>
        <v>12570</v>
      </c>
      <c r="O90" t="b">
        <f t="shared" si="4"/>
        <v>0</v>
      </c>
      <c r="P90" s="3">
        <f t="shared" ca="1" si="7"/>
        <v>20371</v>
      </c>
      <c r="Q90" t="str">
        <f t="shared" si="5"/>
        <v>BIGDIFF</v>
      </c>
    </row>
    <row r="91" spans="1:17" x14ac:dyDescent="0.3">
      <c r="A91" t="s">
        <v>174</v>
      </c>
      <c r="B91" s="1">
        <v>30123</v>
      </c>
      <c r="C91" t="b">
        <v>1</v>
      </c>
      <c r="D91">
        <v>1344</v>
      </c>
      <c r="E91" t="s">
        <v>175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6"/>
        <v>12636</v>
      </c>
      <c r="O91">
        <f t="shared" si="4"/>
        <v>535</v>
      </c>
      <c r="P91" s="3">
        <f t="shared" ca="1" si="7"/>
        <v>12228</v>
      </c>
      <c r="Q91">
        <f t="shared" si="5"/>
        <v>460</v>
      </c>
    </row>
    <row r="92" spans="1:17" x14ac:dyDescent="0.3">
      <c r="A92" t="s">
        <v>176</v>
      </c>
      <c r="B92" s="1">
        <v>12793</v>
      </c>
      <c r="C92" t="b">
        <v>1</v>
      </c>
      <c r="D92">
        <v>1136</v>
      </c>
      <c r="E92" t="s">
        <v>177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6"/>
        <v>29966</v>
      </c>
      <c r="O92">
        <f t="shared" si="4"/>
        <v>838</v>
      </c>
      <c r="P92" s="3" t="e">
        <f t="shared" ca="1" si="7"/>
        <v>#VALUE!</v>
      </c>
      <c r="Q92" t="str">
        <f t="shared" si="5"/>
        <v>BIGDIFF</v>
      </c>
    </row>
    <row r="93" spans="1:17" x14ac:dyDescent="0.3">
      <c r="A93" t="s">
        <v>178</v>
      </c>
      <c r="B93" s="1">
        <v>20203</v>
      </c>
      <c r="C93" t="b">
        <v>1</v>
      </c>
      <c r="D93">
        <v>1324</v>
      </c>
      <c r="E93" t="s">
        <v>179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6"/>
        <v>22556</v>
      </c>
      <c r="O93">
        <f t="shared" si="4"/>
        <v>3171</v>
      </c>
      <c r="P93" s="3">
        <f t="shared" ca="1" si="7"/>
        <v>24549</v>
      </c>
      <c r="Q93" t="str">
        <f t="shared" si="5"/>
        <v>BIGDIFF</v>
      </c>
    </row>
    <row r="94" spans="1:17" x14ac:dyDescent="0.3">
      <c r="A94" t="s">
        <v>180</v>
      </c>
      <c r="B94" t="s">
        <v>2</v>
      </c>
      <c r="C94" t="b">
        <v>1</v>
      </c>
      <c r="D94">
        <v>2008</v>
      </c>
      <c r="E94" t="s">
        <v>181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6"/>
        <v>#VALUE!</v>
      </c>
      <c r="O94" t="b">
        <f t="shared" si="4"/>
        <v>0</v>
      </c>
      <c r="P94" s="3" t="e">
        <f t="shared" ca="1" si="7"/>
        <v>#VALUE!</v>
      </c>
      <c r="Q94" t="str">
        <f t="shared" si="5"/>
        <v>BIGDIFF</v>
      </c>
    </row>
    <row r="95" spans="1:17" x14ac:dyDescent="0.3">
      <c r="A95" t="s">
        <v>182</v>
      </c>
      <c r="B95" s="1">
        <v>26765</v>
      </c>
      <c r="C95" t="b">
        <v>1</v>
      </c>
      <c r="D95">
        <v>812</v>
      </c>
      <c r="E95" t="s">
        <v>183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6"/>
        <v>15994</v>
      </c>
      <c r="O95" t="b">
        <f t="shared" si="4"/>
        <v>0</v>
      </c>
      <c r="P95" s="3" t="e">
        <f t="shared" ca="1" si="7"/>
        <v>#VALUE!</v>
      </c>
      <c r="Q95" t="str">
        <f t="shared" si="5"/>
        <v>BIGDIFF</v>
      </c>
    </row>
    <row r="96" spans="1:17" x14ac:dyDescent="0.3">
      <c r="A96" t="s">
        <v>184</v>
      </c>
      <c r="B96" s="1">
        <v>22253</v>
      </c>
      <c r="C96" t="b">
        <v>1</v>
      </c>
      <c r="D96">
        <v>732</v>
      </c>
      <c r="E96" t="s">
        <v>185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6"/>
        <v>20506</v>
      </c>
      <c r="O96">
        <f t="shared" si="4"/>
        <v>3401</v>
      </c>
      <c r="P96" s="3" t="e">
        <f t="shared" ca="1" si="7"/>
        <v>#VALUE!</v>
      </c>
      <c r="Q96" t="str">
        <f t="shared" si="5"/>
        <v>BIGDIFF</v>
      </c>
    </row>
    <row r="97" spans="1:17" x14ac:dyDescent="0.3">
      <c r="A97" t="s">
        <v>186</v>
      </c>
      <c r="B97" s="1">
        <v>24006</v>
      </c>
      <c r="C97" t="b">
        <v>1</v>
      </c>
      <c r="D97">
        <v>1870</v>
      </c>
      <c r="E97" t="s">
        <v>187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6"/>
        <v>18753</v>
      </c>
      <c r="O97">
        <f t="shared" si="4"/>
        <v>2559</v>
      </c>
      <c r="P97" s="3" t="e">
        <f t="shared" ca="1" si="7"/>
        <v>#VALUE!</v>
      </c>
      <c r="Q97" t="str">
        <f t="shared" si="5"/>
        <v>BIGDIFF</v>
      </c>
    </row>
    <row r="98" spans="1:17" x14ac:dyDescent="0.3">
      <c r="A98" t="s">
        <v>188</v>
      </c>
      <c r="B98" s="1">
        <v>21254</v>
      </c>
      <c r="C98" t="b">
        <v>1</v>
      </c>
      <c r="D98">
        <v>899</v>
      </c>
      <c r="E98" t="s">
        <v>189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6"/>
        <v>21505</v>
      </c>
      <c r="O98">
        <f t="shared" si="4"/>
        <v>2175</v>
      </c>
      <c r="P98" s="3" t="e">
        <f t="shared" ca="1" si="7"/>
        <v>#VALUE!</v>
      </c>
      <c r="Q98" t="str">
        <f t="shared" si="5"/>
        <v>BIGDIFF</v>
      </c>
    </row>
    <row r="99" spans="1:17" x14ac:dyDescent="0.3">
      <c r="A99" t="s">
        <v>190</v>
      </c>
      <c r="B99" s="1">
        <v>22060</v>
      </c>
      <c r="C99" t="b">
        <v>1</v>
      </c>
      <c r="D99">
        <v>2404</v>
      </c>
      <c r="E99" t="s">
        <v>191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6"/>
        <v>20699</v>
      </c>
      <c r="O99">
        <f t="shared" si="4"/>
        <v>6575</v>
      </c>
      <c r="P99" s="3" t="e">
        <f t="shared" ca="1" si="7"/>
        <v>#VALUE!</v>
      </c>
      <c r="Q99" t="str">
        <f t="shared" si="5"/>
        <v>BIGDIFF</v>
      </c>
    </row>
    <row r="100" spans="1:17" x14ac:dyDescent="0.3">
      <c r="A100" t="s">
        <v>192</v>
      </c>
      <c r="B100" s="1">
        <v>22694</v>
      </c>
      <c r="C100" t="b">
        <v>1</v>
      </c>
      <c r="D100">
        <v>2364</v>
      </c>
      <c r="E100" t="s">
        <v>193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6"/>
        <v>20065</v>
      </c>
      <c r="O100" t="b">
        <f t="shared" si="4"/>
        <v>0</v>
      </c>
      <c r="P100" s="3" t="e">
        <f t="shared" ca="1" si="7"/>
        <v>#VALUE!</v>
      </c>
      <c r="Q100" t="str">
        <f t="shared" si="5"/>
        <v>BIGDIFF</v>
      </c>
    </row>
    <row r="101" spans="1:17" x14ac:dyDescent="0.3">
      <c r="A101" t="s">
        <v>131</v>
      </c>
      <c r="B101" s="1">
        <v>22549</v>
      </c>
      <c r="C101" t="b">
        <v>1</v>
      </c>
      <c r="D101">
        <v>1777</v>
      </c>
      <c r="E101" t="s">
        <v>194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6"/>
        <v>20210</v>
      </c>
      <c r="O101">
        <f t="shared" si="4"/>
        <v>2655</v>
      </c>
      <c r="P101" s="3">
        <f t="shared" ca="1" si="7"/>
        <v>19837</v>
      </c>
      <c r="Q101" t="str">
        <f t="shared" si="5"/>
        <v>BIGDIFF</v>
      </c>
    </row>
    <row r="102" spans="1:17" x14ac:dyDescent="0.3">
      <c r="A102" t="s">
        <v>195</v>
      </c>
      <c r="B102" s="1">
        <v>15015</v>
      </c>
      <c r="C102" t="b">
        <v>1</v>
      </c>
      <c r="D102">
        <v>1871</v>
      </c>
      <c r="E102" t="s">
        <v>196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6"/>
        <v>27744</v>
      </c>
      <c r="O102" t="b">
        <f t="shared" si="4"/>
        <v>0</v>
      </c>
      <c r="P102" s="3" t="e">
        <f t="shared" ca="1" si="7"/>
        <v>#VALUE!</v>
      </c>
      <c r="Q102" t="str">
        <f t="shared" si="5"/>
        <v>BIGDIFF</v>
      </c>
    </row>
    <row r="103" spans="1:17" x14ac:dyDescent="0.3">
      <c r="A103" t="s">
        <v>197</v>
      </c>
      <c r="B103" s="1">
        <v>25566</v>
      </c>
      <c r="C103" t="b">
        <v>1</v>
      </c>
      <c r="D103">
        <v>1251</v>
      </c>
      <c r="E103" t="s">
        <v>198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6"/>
        <v>17193</v>
      </c>
      <c r="O103" t="b">
        <f t="shared" si="4"/>
        <v>0</v>
      </c>
      <c r="P103" s="3" t="e">
        <f t="shared" ca="1" si="7"/>
        <v>#VALUE!</v>
      </c>
      <c r="Q103" t="str">
        <f t="shared" si="5"/>
        <v>BIGDIFF</v>
      </c>
    </row>
    <row r="104" spans="1:17" x14ac:dyDescent="0.3">
      <c r="A104" t="s">
        <v>199</v>
      </c>
      <c r="B104" s="1">
        <v>27793</v>
      </c>
      <c r="C104" t="b">
        <v>1</v>
      </c>
      <c r="D104">
        <v>110</v>
      </c>
      <c r="E104" t="s">
        <v>200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6"/>
        <v>14966</v>
      </c>
      <c r="O104" t="b">
        <f t="shared" si="4"/>
        <v>0</v>
      </c>
      <c r="P104" s="3">
        <f t="shared" ca="1" si="7"/>
        <v>16540</v>
      </c>
      <c r="Q104">
        <f t="shared" si="5"/>
        <v>649</v>
      </c>
    </row>
    <row r="105" spans="1:17" x14ac:dyDescent="0.3">
      <c r="A105" t="s">
        <v>201</v>
      </c>
      <c r="B105" s="1">
        <v>19952</v>
      </c>
      <c r="C105" t="b">
        <v>1</v>
      </c>
      <c r="D105">
        <v>1210</v>
      </c>
      <c r="E105" t="s">
        <v>202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6"/>
        <v>22807</v>
      </c>
      <c r="O105">
        <f t="shared" si="4"/>
        <v>2342</v>
      </c>
      <c r="P105" s="3" t="e">
        <f t="shared" ca="1" si="7"/>
        <v>#VALUE!</v>
      </c>
      <c r="Q105" t="str">
        <f t="shared" si="5"/>
        <v>BIGDIFF</v>
      </c>
    </row>
    <row r="106" spans="1:17" x14ac:dyDescent="0.3">
      <c r="A106" t="s">
        <v>203</v>
      </c>
      <c r="B106" s="1">
        <v>23901</v>
      </c>
      <c r="C106" t="b">
        <v>1</v>
      </c>
      <c r="D106">
        <v>1514</v>
      </c>
      <c r="E106" t="s">
        <v>204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6"/>
        <v>18858</v>
      </c>
      <c r="O106">
        <f t="shared" si="4"/>
        <v>2557</v>
      </c>
      <c r="P106" s="3" t="e">
        <f t="shared" ca="1" si="7"/>
        <v>#VALUE!</v>
      </c>
      <c r="Q106" t="str">
        <f t="shared" si="5"/>
        <v>BIGDIFF</v>
      </c>
    </row>
    <row r="107" spans="1:17" x14ac:dyDescent="0.3">
      <c r="A107" t="s">
        <v>205</v>
      </c>
      <c r="B107" s="1">
        <v>25214</v>
      </c>
      <c r="C107" t="b">
        <v>1</v>
      </c>
      <c r="D107">
        <v>212</v>
      </c>
      <c r="E107" t="s">
        <v>206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6"/>
        <v>17545</v>
      </c>
      <c r="O107" t="b">
        <f t="shared" si="4"/>
        <v>0</v>
      </c>
      <c r="P107" s="3" t="e">
        <f t="shared" ca="1" si="7"/>
        <v>#VALUE!</v>
      </c>
      <c r="Q107" t="str">
        <f t="shared" si="5"/>
        <v>BIGDIFF</v>
      </c>
    </row>
    <row r="108" spans="1:17" x14ac:dyDescent="0.3">
      <c r="A108" t="s">
        <v>207</v>
      </c>
      <c r="B108" s="1">
        <v>23002</v>
      </c>
      <c r="C108" t="b">
        <v>1</v>
      </c>
      <c r="D108">
        <v>337</v>
      </c>
      <c r="E108" t="s">
        <v>208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6"/>
        <v>19757</v>
      </c>
      <c r="O108">
        <f t="shared" si="4"/>
        <v>1518</v>
      </c>
      <c r="P108" s="3">
        <f t="shared" ca="1" si="7"/>
        <v>19678</v>
      </c>
      <c r="Q108" t="str">
        <f t="shared" si="5"/>
        <v>BIGDIFF</v>
      </c>
    </row>
    <row r="109" spans="1:17" x14ac:dyDescent="0.3">
      <c r="A109" t="s">
        <v>209</v>
      </c>
      <c r="B109" s="1">
        <v>21453</v>
      </c>
      <c r="C109" t="b">
        <v>1</v>
      </c>
      <c r="D109">
        <v>1949</v>
      </c>
      <c r="E109" t="s">
        <v>210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6"/>
        <v>21306</v>
      </c>
      <c r="O109" t="b">
        <f t="shared" si="4"/>
        <v>0</v>
      </c>
      <c r="P109" s="3">
        <f t="shared" ca="1" si="7"/>
        <v>20652</v>
      </c>
      <c r="Q109" t="str">
        <f t="shared" si="5"/>
        <v>BIGDIFF</v>
      </c>
    </row>
    <row r="110" spans="1:17" x14ac:dyDescent="0.3">
      <c r="A110" t="s">
        <v>211</v>
      </c>
      <c r="B110" s="1">
        <v>29627</v>
      </c>
      <c r="C110" t="b">
        <v>1</v>
      </c>
      <c r="D110">
        <v>1829</v>
      </c>
      <c r="E110" t="s">
        <v>212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6"/>
        <v>13132</v>
      </c>
      <c r="O110" t="b">
        <f t="shared" si="4"/>
        <v>0</v>
      </c>
      <c r="P110" s="3" t="e">
        <f t="shared" ca="1" si="7"/>
        <v>#VALUE!</v>
      </c>
      <c r="Q110" t="str">
        <f t="shared" si="5"/>
        <v>BIGDIFF</v>
      </c>
    </row>
    <row r="111" spans="1:17" x14ac:dyDescent="0.3">
      <c r="A111" t="s">
        <v>213</v>
      </c>
      <c r="B111" s="1">
        <v>26882</v>
      </c>
      <c r="C111" t="b">
        <v>1</v>
      </c>
      <c r="D111">
        <v>484</v>
      </c>
      <c r="E111" t="s">
        <v>214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6"/>
        <v>15877</v>
      </c>
      <c r="O111" t="b">
        <f t="shared" si="4"/>
        <v>0</v>
      </c>
      <c r="P111" s="3">
        <f t="shared" ca="1" si="7"/>
        <v>15642</v>
      </c>
      <c r="Q111" t="str">
        <f t="shared" si="5"/>
        <v>BIGDIFF</v>
      </c>
    </row>
    <row r="112" spans="1:17" x14ac:dyDescent="0.3">
      <c r="A112" t="s">
        <v>215</v>
      </c>
      <c r="B112" s="1">
        <v>26824</v>
      </c>
      <c r="C112" t="b">
        <v>1</v>
      </c>
      <c r="D112">
        <v>2461</v>
      </c>
      <c r="E112" t="s">
        <v>216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6"/>
        <v>15935</v>
      </c>
      <c r="O112" t="b">
        <f t="shared" si="4"/>
        <v>0</v>
      </c>
      <c r="P112" s="3" t="e">
        <f t="shared" ca="1" si="7"/>
        <v>#VALUE!</v>
      </c>
      <c r="Q112" t="str">
        <f t="shared" si="5"/>
        <v>BIGDIFF</v>
      </c>
    </row>
    <row r="113" spans="1:17" x14ac:dyDescent="0.3">
      <c r="A113" t="s">
        <v>217</v>
      </c>
      <c r="B113" s="1">
        <v>16211</v>
      </c>
      <c r="C113" t="b">
        <v>1</v>
      </c>
      <c r="D113">
        <v>1722</v>
      </c>
      <c r="E113" t="s">
        <v>218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6"/>
        <v>26548</v>
      </c>
      <c r="O113" t="b">
        <f t="shared" si="4"/>
        <v>0</v>
      </c>
      <c r="P113" s="3" t="e">
        <f t="shared" ca="1" si="7"/>
        <v>#VALUE!</v>
      </c>
      <c r="Q113" t="str">
        <f t="shared" si="5"/>
        <v>BIGDIFF</v>
      </c>
    </row>
    <row r="114" spans="1:17" x14ac:dyDescent="0.3">
      <c r="A114" t="s">
        <v>98</v>
      </c>
      <c r="B114" s="1">
        <v>18674</v>
      </c>
      <c r="C114" t="b">
        <v>1</v>
      </c>
      <c r="D114">
        <v>2345</v>
      </c>
      <c r="E114" t="s">
        <v>219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6"/>
        <v>24085</v>
      </c>
      <c r="O114">
        <f t="shared" si="4"/>
        <v>3819</v>
      </c>
      <c r="P114" s="3" t="e">
        <f t="shared" ca="1" si="7"/>
        <v>#VALUE!</v>
      </c>
      <c r="Q114" t="str">
        <f t="shared" si="5"/>
        <v>BIGDIFF</v>
      </c>
    </row>
    <row r="115" spans="1:17" x14ac:dyDescent="0.3">
      <c r="A115" t="s">
        <v>220</v>
      </c>
      <c r="B115" s="1">
        <v>24266</v>
      </c>
      <c r="C115" t="b">
        <v>1</v>
      </c>
      <c r="D115">
        <v>900</v>
      </c>
      <c r="E115" t="s">
        <v>221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6"/>
        <v>18493</v>
      </c>
      <c r="O115" t="b">
        <f t="shared" si="4"/>
        <v>0</v>
      </c>
      <c r="P115" s="3" t="e">
        <f t="shared" ca="1" si="7"/>
        <v>#VALUE!</v>
      </c>
      <c r="Q115" t="str">
        <f t="shared" si="5"/>
        <v>BIGDIFF</v>
      </c>
    </row>
    <row r="116" spans="1:17" x14ac:dyDescent="0.3">
      <c r="A116" t="s">
        <v>222</v>
      </c>
      <c r="B116" s="1">
        <v>23580</v>
      </c>
      <c r="C116" t="b">
        <v>1</v>
      </c>
      <c r="D116">
        <v>1496</v>
      </c>
      <c r="E116" t="s">
        <v>223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6"/>
        <v>19179</v>
      </c>
      <c r="O116">
        <f t="shared" si="4"/>
        <v>492</v>
      </c>
      <c r="P116" s="3">
        <f t="shared" ca="1" si="7"/>
        <v>17665</v>
      </c>
      <c r="Q116" t="str">
        <f t="shared" si="5"/>
        <v>BIGDIFF</v>
      </c>
    </row>
    <row r="117" spans="1:17" x14ac:dyDescent="0.3">
      <c r="A117" t="s">
        <v>224</v>
      </c>
      <c r="B117" s="1">
        <v>29860</v>
      </c>
      <c r="C117" t="b">
        <v>1</v>
      </c>
      <c r="D117">
        <v>794</v>
      </c>
      <c r="E117" t="s">
        <v>225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6"/>
        <v>12899</v>
      </c>
      <c r="O117" t="b">
        <f t="shared" si="4"/>
        <v>0</v>
      </c>
      <c r="P117" s="3">
        <f t="shared" ca="1" si="7"/>
        <v>15164</v>
      </c>
      <c r="Q117" t="str">
        <f t="shared" si="5"/>
        <v>BIGDIFF</v>
      </c>
    </row>
    <row r="118" spans="1:17" x14ac:dyDescent="0.3">
      <c r="A118" t="s">
        <v>226</v>
      </c>
      <c r="B118" s="1">
        <v>10234</v>
      </c>
      <c r="C118" t="b">
        <v>1</v>
      </c>
      <c r="D118">
        <v>2397</v>
      </c>
      <c r="E118" t="s">
        <v>227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6"/>
        <v>32525</v>
      </c>
      <c r="O118" t="b">
        <f t="shared" si="4"/>
        <v>0</v>
      </c>
      <c r="P118" s="3" t="e">
        <f t="shared" ca="1" si="7"/>
        <v>#VALUE!</v>
      </c>
      <c r="Q118" t="str">
        <f t="shared" si="5"/>
        <v>BIGDIFF</v>
      </c>
    </row>
    <row r="119" spans="1:17" x14ac:dyDescent="0.3">
      <c r="A119" t="s">
        <v>157</v>
      </c>
      <c r="B119" s="1">
        <v>22830</v>
      </c>
      <c r="C119" t="b">
        <v>1</v>
      </c>
      <c r="D119">
        <v>123</v>
      </c>
      <c r="E119" t="s">
        <v>228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6"/>
        <v>19929</v>
      </c>
      <c r="O119">
        <f t="shared" si="4"/>
        <v>2102</v>
      </c>
      <c r="P119" s="3">
        <f t="shared" ca="1" si="7"/>
        <v>13917</v>
      </c>
      <c r="Q119">
        <f t="shared" si="5"/>
        <v>669</v>
      </c>
    </row>
    <row r="120" spans="1:17" x14ac:dyDescent="0.3">
      <c r="A120" t="s">
        <v>229</v>
      </c>
      <c r="B120" s="1">
        <v>27256</v>
      </c>
      <c r="C120" t="b">
        <v>1</v>
      </c>
      <c r="D120">
        <v>1900</v>
      </c>
      <c r="E120" t="s">
        <v>230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6"/>
        <v>15503</v>
      </c>
      <c r="O120">
        <f t="shared" si="4"/>
        <v>128</v>
      </c>
      <c r="P120" s="3">
        <f t="shared" ca="1" si="7"/>
        <v>19446</v>
      </c>
      <c r="Q120" t="str">
        <f t="shared" si="5"/>
        <v>BIGDIFF</v>
      </c>
    </row>
    <row r="121" spans="1:17" x14ac:dyDescent="0.3">
      <c r="A121" t="s">
        <v>231</v>
      </c>
      <c r="B121" s="1">
        <v>23732</v>
      </c>
      <c r="C121" t="b">
        <v>1</v>
      </c>
      <c r="D121">
        <v>2024</v>
      </c>
      <c r="E121" t="s">
        <v>232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6"/>
        <v>19027</v>
      </c>
      <c r="O121">
        <f t="shared" si="4"/>
        <v>2557</v>
      </c>
      <c r="P121" s="3">
        <f t="shared" ca="1" si="7"/>
        <v>23569</v>
      </c>
      <c r="Q121" t="str">
        <f t="shared" si="5"/>
        <v>BIGDIFF</v>
      </c>
    </row>
    <row r="122" spans="1:17" x14ac:dyDescent="0.3">
      <c r="A122" t="s">
        <v>233</v>
      </c>
      <c r="B122" s="1">
        <v>26028</v>
      </c>
      <c r="C122" t="b">
        <v>1</v>
      </c>
      <c r="D122">
        <v>2325</v>
      </c>
      <c r="E122" t="s">
        <v>234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6"/>
        <v>16731</v>
      </c>
      <c r="O122">
        <f t="shared" si="4"/>
        <v>839</v>
      </c>
      <c r="P122" s="3" t="e">
        <f t="shared" ca="1" si="7"/>
        <v>#VALUE!</v>
      </c>
      <c r="Q122" t="str">
        <f t="shared" si="5"/>
        <v>BIGDIFF</v>
      </c>
    </row>
    <row r="123" spans="1:17" x14ac:dyDescent="0.3">
      <c r="A123" t="s">
        <v>235</v>
      </c>
      <c r="B123" s="1">
        <v>24298</v>
      </c>
      <c r="C123" t="b">
        <v>1</v>
      </c>
      <c r="D123">
        <v>2479</v>
      </c>
      <c r="E123" t="s">
        <v>236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6"/>
        <v>18461</v>
      </c>
      <c r="O123" t="b">
        <f t="shared" si="4"/>
        <v>0</v>
      </c>
      <c r="P123" s="3" t="e">
        <f t="shared" ca="1" si="7"/>
        <v>#VALUE!</v>
      </c>
      <c r="Q123" t="str">
        <f t="shared" si="5"/>
        <v>BIGDIFF</v>
      </c>
    </row>
    <row r="124" spans="1:17" x14ac:dyDescent="0.3">
      <c r="A124" t="s">
        <v>237</v>
      </c>
      <c r="B124" s="1">
        <v>14859</v>
      </c>
      <c r="C124" t="b">
        <v>1</v>
      </c>
      <c r="D124">
        <v>874</v>
      </c>
      <c r="E124" t="s">
        <v>238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6"/>
        <v>27900</v>
      </c>
      <c r="O124" t="b">
        <f t="shared" si="4"/>
        <v>0</v>
      </c>
      <c r="P124" s="3" t="e">
        <f t="shared" ca="1" si="7"/>
        <v>#VALUE!</v>
      </c>
      <c r="Q124" t="str">
        <f t="shared" si="5"/>
        <v>BIGDIFF</v>
      </c>
    </row>
    <row r="125" spans="1:17" x14ac:dyDescent="0.3">
      <c r="A125" t="s">
        <v>229</v>
      </c>
      <c r="B125" s="1">
        <v>27256</v>
      </c>
      <c r="C125" t="b">
        <v>1</v>
      </c>
      <c r="D125">
        <v>1900</v>
      </c>
      <c r="E125" t="s">
        <v>239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6"/>
        <v>15503</v>
      </c>
      <c r="O125">
        <f t="shared" si="4"/>
        <v>687</v>
      </c>
      <c r="P125" s="3">
        <f t="shared" ca="1" si="7"/>
        <v>13307</v>
      </c>
      <c r="Q125" t="str">
        <f t="shared" si="5"/>
        <v>BIGDIFF</v>
      </c>
    </row>
    <row r="126" spans="1:17" x14ac:dyDescent="0.3">
      <c r="A126" t="s">
        <v>240</v>
      </c>
      <c r="B126" s="1">
        <v>29321</v>
      </c>
      <c r="C126" t="b">
        <v>1</v>
      </c>
      <c r="D126">
        <v>219</v>
      </c>
      <c r="E126" t="s">
        <v>241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6"/>
        <v>13438</v>
      </c>
      <c r="O126">
        <f t="shared" si="4"/>
        <v>891</v>
      </c>
      <c r="P126" s="3">
        <f t="shared" ca="1" si="7"/>
        <v>14071</v>
      </c>
      <c r="Q126" t="str">
        <f t="shared" si="5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242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6"/>
        <v>16150</v>
      </c>
      <c r="O127" t="b">
        <f t="shared" si="4"/>
        <v>0</v>
      </c>
      <c r="P127" s="3">
        <f t="shared" ca="1" si="7"/>
        <v>15682</v>
      </c>
      <c r="Q127">
        <f t="shared" si="5"/>
        <v>847</v>
      </c>
    </row>
    <row r="128" spans="1:17" x14ac:dyDescent="0.3">
      <c r="A128" t="s">
        <v>243</v>
      </c>
      <c r="B128" s="1">
        <v>22663</v>
      </c>
      <c r="C128" t="b">
        <v>1</v>
      </c>
      <c r="D128">
        <v>1815</v>
      </c>
      <c r="E128" t="s">
        <v>244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6"/>
        <v>20096</v>
      </c>
      <c r="O128" t="b">
        <f t="shared" si="4"/>
        <v>0</v>
      </c>
      <c r="P128" s="3" t="e">
        <f t="shared" ca="1" si="7"/>
        <v>#VALUE!</v>
      </c>
      <c r="Q128" t="str">
        <f t="shared" si="5"/>
        <v>BIGDIFF</v>
      </c>
    </row>
    <row r="129" spans="1:17" x14ac:dyDescent="0.3">
      <c r="A129" t="s">
        <v>245</v>
      </c>
      <c r="B129" s="1">
        <v>17424</v>
      </c>
      <c r="C129" t="b">
        <v>1</v>
      </c>
      <c r="D129">
        <v>1277</v>
      </c>
      <c r="E129" t="s">
        <v>246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6"/>
        <v>25335</v>
      </c>
      <c r="O129">
        <f t="shared" si="4"/>
        <v>4018</v>
      </c>
      <c r="P129" s="3">
        <f t="shared" ca="1" si="7"/>
        <v>26816</v>
      </c>
      <c r="Q129" t="str">
        <f t="shared" si="5"/>
        <v>BIGDIFF</v>
      </c>
    </row>
    <row r="130" spans="1:17" x14ac:dyDescent="0.3">
      <c r="A130" t="s">
        <v>247</v>
      </c>
      <c r="B130" t="s">
        <v>2</v>
      </c>
      <c r="C130" t="b">
        <v>1</v>
      </c>
      <c r="D130">
        <v>466</v>
      </c>
      <c r="E130" t="s">
        <v>248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6"/>
        <v>#VALUE!</v>
      </c>
      <c r="O130" t="b">
        <f t="shared" si="4"/>
        <v>0</v>
      </c>
      <c r="P130" s="3" t="e">
        <f t="shared" ca="1" si="7"/>
        <v>#VALUE!</v>
      </c>
      <c r="Q130" t="str">
        <f t="shared" si="5"/>
        <v>BIGDIFF</v>
      </c>
    </row>
    <row r="131" spans="1:17" x14ac:dyDescent="0.3">
      <c r="A131" t="s">
        <v>249</v>
      </c>
      <c r="B131" s="1">
        <v>28863</v>
      </c>
      <c r="C131" t="b">
        <v>1</v>
      </c>
      <c r="D131">
        <v>805</v>
      </c>
      <c r="E131" t="s">
        <v>250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6"/>
        <v>13896</v>
      </c>
      <c r="O131">
        <f t="shared" ref="O131:O194" si="8">IF(J131&lt;&gt;"None",$J131-$I131,FALSE)</f>
        <v>1574</v>
      </c>
      <c r="P131" s="3">
        <f t="shared" ca="1" si="7"/>
        <v>18116</v>
      </c>
      <c r="Q131" t="str">
        <f t="shared" ref="Q131:Q194" si="9">IF($H131&lt;&gt;-1,ABS($D131-$H131),"BIGDIFF")</f>
        <v>BIGDIFF</v>
      </c>
    </row>
    <row r="132" spans="1:17" x14ac:dyDescent="0.3">
      <c r="A132" t="s">
        <v>251</v>
      </c>
      <c r="B132" s="1">
        <v>16115</v>
      </c>
      <c r="C132" t="b">
        <v>1</v>
      </c>
      <c r="D132">
        <v>1545</v>
      </c>
      <c r="E132" t="s">
        <v>252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10">TODAY()-$B132</f>
        <v>26644</v>
      </c>
      <c r="O132">
        <f t="shared" si="8"/>
        <v>927</v>
      </c>
      <c r="P132" s="3" t="e">
        <f t="shared" ref="P132:P195" ca="1" si="11">TODAY()-$F132</f>
        <v>#VALUE!</v>
      </c>
      <c r="Q132" t="str">
        <f t="shared" si="9"/>
        <v>BIGDIFF</v>
      </c>
    </row>
    <row r="133" spans="1:17" x14ac:dyDescent="0.3">
      <c r="A133" t="s">
        <v>141</v>
      </c>
      <c r="B133" s="1">
        <v>17060</v>
      </c>
      <c r="C133" t="b">
        <v>1</v>
      </c>
      <c r="D133">
        <v>2218</v>
      </c>
      <c r="E133" t="s">
        <v>253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10"/>
        <v>25699</v>
      </c>
      <c r="O133">
        <f t="shared" si="8"/>
        <v>4233</v>
      </c>
      <c r="P133" s="3" t="e">
        <f t="shared" ca="1" si="11"/>
        <v>#VALUE!</v>
      </c>
      <c r="Q133" t="str">
        <f t="shared" si="9"/>
        <v>BIGDIFF</v>
      </c>
    </row>
    <row r="134" spans="1:17" x14ac:dyDescent="0.3">
      <c r="A134" t="s">
        <v>254</v>
      </c>
      <c r="B134" s="1">
        <v>14903</v>
      </c>
      <c r="C134" t="b">
        <v>1</v>
      </c>
      <c r="D134">
        <v>1451</v>
      </c>
      <c r="E134" t="s">
        <v>255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10"/>
        <v>27856</v>
      </c>
      <c r="O134" t="b">
        <f t="shared" si="8"/>
        <v>0</v>
      </c>
      <c r="P134" s="3" t="e">
        <f t="shared" ca="1" si="11"/>
        <v>#VALUE!</v>
      </c>
      <c r="Q134" t="str">
        <f t="shared" si="9"/>
        <v>BIGDIFF</v>
      </c>
    </row>
    <row r="135" spans="1:17" x14ac:dyDescent="0.3">
      <c r="A135" t="s">
        <v>256</v>
      </c>
      <c r="B135" s="1">
        <v>19643</v>
      </c>
      <c r="C135" t="b">
        <v>1</v>
      </c>
      <c r="D135">
        <v>2099</v>
      </c>
      <c r="E135" t="s">
        <v>257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10"/>
        <v>23116</v>
      </c>
      <c r="O135" t="b">
        <f t="shared" si="8"/>
        <v>0</v>
      </c>
      <c r="P135" s="3" t="e">
        <f t="shared" ca="1" si="11"/>
        <v>#VALUE!</v>
      </c>
      <c r="Q135" t="str">
        <f t="shared" si="9"/>
        <v>BIGDIFF</v>
      </c>
    </row>
    <row r="136" spans="1:17" x14ac:dyDescent="0.3">
      <c r="A136" t="s">
        <v>258</v>
      </c>
      <c r="B136" s="1">
        <v>29695</v>
      </c>
      <c r="C136" t="b">
        <v>1</v>
      </c>
      <c r="D136">
        <v>2268</v>
      </c>
      <c r="E136" t="s">
        <v>259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10"/>
        <v>13064</v>
      </c>
      <c r="O136" t="b">
        <f t="shared" si="8"/>
        <v>0</v>
      </c>
      <c r="P136" s="3" t="e">
        <f t="shared" ca="1" si="11"/>
        <v>#VALUE!</v>
      </c>
      <c r="Q136" t="str">
        <f t="shared" si="9"/>
        <v>BIGDIFF</v>
      </c>
    </row>
    <row r="137" spans="1:17" x14ac:dyDescent="0.3">
      <c r="A137" t="s">
        <v>260</v>
      </c>
      <c r="B137" s="1">
        <v>9617</v>
      </c>
      <c r="C137" t="b">
        <v>1</v>
      </c>
      <c r="D137">
        <v>2291</v>
      </c>
      <c r="E137" t="s">
        <v>261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10"/>
        <v>33142</v>
      </c>
      <c r="O137">
        <f t="shared" si="8"/>
        <v>9385</v>
      </c>
      <c r="P137" s="3">
        <f t="shared" ca="1" si="11"/>
        <v>33089</v>
      </c>
      <c r="Q137" t="str">
        <f t="shared" si="9"/>
        <v>BIGDIFF</v>
      </c>
    </row>
    <row r="138" spans="1:17" x14ac:dyDescent="0.3">
      <c r="A138" t="s">
        <v>262</v>
      </c>
      <c r="B138" s="1">
        <v>27800</v>
      </c>
      <c r="C138" t="b">
        <v>1</v>
      </c>
      <c r="D138">
        <v>1721</v>
      </c>
      <c r="E138" t="s">
        <v>263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10"/>
        <v>14959</v>
      </c>
      <c r="O138">
        <f t="shared" si="8"/>
        <v>31</v>
      </c>
      <c r="P138" s="3" t="e">
        <f t="shared" ca="1" si="11"/>
        <v>#VALUE!</v>
      </c>
      <c r="Q138" t="str">
        <f t="shared" si="9"/>
        <v>BIGDIFF</v>
      </c>
    </row>
    <row r="139" spans="1:17" x14ac:dyDescent="0.3">
      <c r="A139" t="s">
        <v>264</v>
      </c>
      <c r="B139" s="1">
        <v>26612</v>
      </c>
      <c r="C139" t="b">
        <v>1</v>
      </c>
      <c r="D139">
        <v>1797</v>
      </c>
      <c r="E139" t="s">
        <v>265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10"/>
        <v>16147</v>
      </c>
      <c r="O139" t="b">
        <f t="shared" si="8"/>
        <v>0</v>
      </c>
      <c r="P139" s="3">
        <f t="shared" ca="1" si="11"/>
        <v>16602</v>
      </c>
      <c r="Q139" t="str">
        <f t="shared" si="9"/>
        <v>BIGDIFF</v>
      </c>
    </row>
    <row r="140" spans="1:17" x14ac:dyDescent="0.3">
      <c r="A140" t="s">
        <v>266</v>
      </c>
      <c r="B140" s="1">
        <v>22432</v>
      </c>
      <c r="C140" t="b">
        <v>1</v>
      </c>
      <c r="D140">
        <v>1200</v>
      </c>
      <c r="E140" t="s">
        <v>267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10"/>
        <v>20327</v>
      </c>
      <c r="O140" t="b">
        <f t="shared" si="8"/>
        <v>0</v>
      </c>
      <c r="P140" s="3">
        <f t="shared" ca="1" si="11"/>
        <v>24239</v>
      </c>
      <c r="Q140" t="str">
        <f t="shared" si="9"/>
        <v>BIGDIFF</v>
      </c>
    </row>
    <row r="141" spans="1:17" x14ac:dyDescent="0.3">
      <c r="A141" t="s">
        <v>268</v>
      </c>
      <c r="B141" s="1">
        <v>22913</v>
      </c>
      <c r="C141" t="b">
        <v>1</v>
      </c>
      <c r="D141">
        <v>1788</v>
      </c>
      <c r="E141" t="s">
        <v>269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10"/>
        <v>19846</v>
      </c>
      <c r="O141" t="b">
        <f t="shared" si="8"/>
        <v>0</v>
      </c>
      <c r="P141" s="3">
        <f t="shared" ca="1" si="11"/>
        <v>19021</v>
      </c>
      <c r="Q141" t="str">
        <f t="shared" si="9"/>
        <v>BIGDIFF</v>
      </c>
    </row>
    <row r="142" spans="1:17" x14ac:dyDescent="0.3">
      <c r="A142" t="s">
        <v>270</v>
      </c>
      <c r="B142" s="1">
        <v>10940</v>
      </c>
      <c r="C142" t="b">
        <v>1</v>
      </c>
      <c r="D142">
        <v>1843</v>
      </c>
      <c r="E142" t="s">
        <v>271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10"/>
        <v>31819</v>
      </c>
      <c r="O142">
        <f t="shared" si="8"/>
        <v>1712</v>
      </c>
      <c r="P142" s="3" t="e">
        <f t="shared" ca="1" si="11"/>
        <v>#VALUE!</v>
      </c>
      <c r="Q142" t="str">
        <f t="shared" si="9"/>
        <v>BIGDIFF</v>
      </c>
    </row>
    <row r="143" spans="1:17" x14ac:dyDescent="0.3">
      <c r="A143" t="s">
        <v>272</v>
      </c>
      <c r="B143" s="1">
        <v>15935</v>
      </c>
      <c r="C143" t="b">
        <v>1</v>
      </c>
      <c r="D143">
        <v>262</v>
      </c>
      <c r="E143" t="s">
        <v>273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10"/>
        <v>26824</v>
      </c>
      <c r="O143">
        <f t="shared" si="8"/>
        <v>4265</v>
      </c>
      <c r="P143" s="3">
        <f t="shared" ca="1" si="11"/>
        <v>26201</v>
      </c>
      <c r="Q143" t="str">
        <f t="shared" si="9"/>
        <v>BIGDIFF</v>
      </c>
    </row>
    <row r="144" spans="1:17" x14ac:dyDescent="0.3">
      <c r="A144" t="s">
        <v>274</v>
      </c>
      <c r="B144" s="1">
        <v>20463</v>
      </c>
      <c r="C144" t="b">
        <v>1</v>
      </c>
      <c r="D144">
        <v>2356</v>
      </c>
      <c r="E144" t="s">
        <v>275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10"/>
        <v>22296</v>
      </c>
      <c r="O144" t="b">
        <f t="shared" si="8"/>
        <v>0</v>
      </c>
      <c r="P144" s="3">
        <f t="shared" ca="1" si="11"/>
        <v>24995</v>
      </c>
      <c r="Q144" t="str">
        <f t="shared" si="9"/>
        <v>BIGDIFF</v>
      </c>
    </row>
    <row r="145" spans="1:17" x14ac:dyDescent="0.3">
      <c r="A145" t="s">
        <v>276</v>
      </c>
      <c r="B145" s="1">
        <v>15662</v>
      </c>
      <c r="C145" t="b">
        <v>1</v>
      </c>
      <c r="D145">
        <v>161</v>
      </c>
      <c r="E145" t="s">
        <v>277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10"/>
        <v>27097</v>
      </c>
      <c r="O145">
        <f t="shared" si="8"/>
        <v>1129</v>
      </c>
      <c r="P145" s="3">
        <f t="shared" ca="1" si="11"/>
        <v>23596</v>
      </c>
      <c r="Q145">
        <f t="shared" si="9"/>
        <v>1997</v>
      </c>
    </row>
    <row r="146" spans="1:17" x14ac:dyDescent="0.3">
      <c r="A146" t="s">
        <v>278</v>
      </c>
      <c r="B146" s="1">
        <v>25221</v>
      </c>
      <c r="C146" t="b">
        <v>1</v>
      </c>
      <c r="D146">
        <v>666</v>
      </c>
      <c r="E146" t="s">
        <v>279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10"/>
        <v>17538</v>
      </c>
      <c r="O146" t="b">
        <f t="shared" si="8"/>
        <v>0</v>
      </c>
      <c r="P146" s="3" t="e">
        <f t="shared" ca="1" si="11"/>
        <v>#VALUE!</v>
      </c>
      <c r="Q146" t="str">
        <f t="shared" si="9"/>
        <v>BIGDIFF</v>
      </c>
    </row>
    <row r="147" spans="1:17" x14ac:dyDescent="0.3">
      <c r="A147" t="s">
        <v>280</v>
      </c>
      <c r="B147" s="1">
        <v>24965</v>
      </c>
      <c r="C147" t="b">
        <v>1</v>
      </c>
      <c r="D147">
        <v>1852</v>
      </c>
      <c r="E147" t="s">
        <v>281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10"/>
        <v>17794</v>
      </c>
      <c r="O147">
        <f t="shared" si="8"/>
        <v>220</v>
      </c>
      <c r="P147" s="3" t="e">
        <f t="shared" ca="1" si="11"/>
        <v>#VALUE!</v>
      </c>
      <c r="Q147" t="str">
        <f t="shared" si="9"/>
        <v>BIGDIFF</v>
      </c>
    </row>
    <row r="148" spans="1:17" x14ac:dyDescent="0.3">
      <c r="A148" t="s">
        <v>282</v>
      </c>
      <c r="B148" s="1">
        <v>20305</v>
      </c>
      <c r="C148" t="b">
        <v>1</v>
      </c>
      <c r="D148">
        <v>209</v>
      </c>
      <c r="E148" t="s">
        <v>283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10"/>
        <v>22454</v>
      </c>
      <c r="O148" t="b">
        <f t="shared" si="8"/>
        <v>0</v>
      </c>
      <c r="P148" s="3">
        <f t="shared" ca="1" si="11"/>
        <v>19087</v>
      </c>
      <c r="Q148" t="str">
        <f t="shared" si="9"/>
        <v>BIGDIFF</v>
      </c>
    </row>
    <row r="149" spans="1:17" x14ac:dyDescent="0.3">
      <c r="A149" t="s">
        <v>284</v>
      </c>
      <c r="B149" s="1">
        <v>18533</v>
      </c>
      <c r="C149" t="b">
        <v>1</v>
      </c>
      <c r="D149">
        <v>1732</v>
      </c>
      <c r="E149" t="s">
        <v>285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10"/>
        <v>24226</v>
      </c>
      <c r="O149" t="e">
        <f t="shared" si="8"/>
        <v>#VALUE!</v>
      </c>
      <c r="P149" s="3" t="e">
        <f t="shared" ca="1" si="11"/>
        <v>#VALUE!</v>
      </c>
      <c r="Q149" t="str">
        <f t="shared" si="9"/>
        <v>BIGDIFF</v>
      </c>
    </row>
    <row r="150" spans="1:17" x14ac:dyDescent="0.3">
      <c r="A150" t="s">
        <v>286</v>
      </c>
      <c r="B150" s="1">
        <v>26879</v>
      </c>
      <c r="C150" t="b">
        <v>1</v>
      </c>
      <c r="D150">
        <v>2131</v>
      </c>
      <c r="E150" t="s">
        <v>287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10"/>
        <v>15880</v>
      </c>
      <c r="O150" t="b">
        <f t="shared" si="8"/>
        <v>0</v>
      </c>
      <c r="P150" s="3" t="e">
        <f t="shared" ca="1" si="11"/>
        <v>#VALUE!</v>
      </c>
      <c r="Q150" t="str">
        <f t="shared" si="9"/>
        <v>BIGDIFF</v>
      </c>
    </row>
    <row r="151" spans="1:17" x14ac:dyDescent="0.3">
      <c r="A151" t="s">
        <v>195</v>
      </c>
      <c r="B151" s="1">
        <v>15015</v>
      </c>
      <c r="C151" t="b">
        <v>1</v>
      </c>
      <c r="D151">
        <v>1871</v>
      </c>
      <c r="E151" t="s">
        <v>288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10"/>
        <v>27744</v>
      </c>
      <c r="O151">
        <f t="shared" si="8"/>
        <v>3604</v>
      </c>
      <c r="P151" s="3" t="e">
        <f t="shared" ca="1" si="11"/>
        <v>#VALUE!</v>
      </c>
      <c r="Q151" t="str">
        <f t="shared" si="9"/>
        <v>BIGDIFF</v>
      </c>
    </row>
    <row r="152" spans="1:17" x14ac:dyDescent="0.3">
      <c r="A152" t="s">
        <v>289</v>
      </c>
      <c r="B152" s="1">
        <v>23593</v>
      </c>
      <c r="C152" t="b">
        <v>1</v>
      </c>
      <c r="D152">
        <v>2310</v>
      </c>
      <c r="E152" t="s">
        <v>290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10"/>
        <v>19166</v>
      </c>
      <c r="O152" t="b">
        <f t="shared" si="8"/>
        <v>0</v>
      </c>
      <c r="P152" s="3" t="e">
        <f t="shared" ca="1" si="11"/>
        <v>#VALUE!</v>
      </c>
      <c r="Q152" t="str">
        <f t="shared" si="9"/>
        <v>BIGDIFF</v>
      </c>
    </row>
    <row r="153" spans="1:17" x14ac:dyDescent="0.3">
      <c r="A153" t="s">
        <v>291</v>
      </c>
      <c r="B153" s="1">
        <v>20939</v>
      </c>
      <c r="C153" t="b">
        <v>1</v>
      </c>
      <c r="D153">
        <v>363</v>
      </c>
      <c r="E153" t="s">
        <v>292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10"/>
        <v>21820</v>
      </c>
      <c r="O153" t="b">
        <f t="shared" si="8"/>
        <v>0</v>
      </c>
      <c r="P153" s="3">
        <f t="shared" ca="1" si="11"/>
        <v>19855</v>
      </c>
      <c r="Q153" t="str">
        <f t="shared" si="9"/>
        <v>BIGDIFF</v>
      </c>
    </row>
    <row r="154" spans="1:17" x14ac:dyDescent="0.3">
      <c r="A154" t="s">
        <v>293</v>
      </c>
      <c r="B154" s="1">
        <v>23776</v>
      </c>
      <c r="C154" t="b">
        <v>1</v>
      </c>
      <c r="D154">
        <v>740</v>
      </c>
      <c r="E154" t="s">
        <v>294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10"/>
        <v>18983</v>
      </c>
      <c r="O154">
        <f t="shared" si="8"/>
        <v>4717</v>
      </c>
      <c r="P154" s="3" t="e">
        <f t="shared" ca="1" si="11"/>
        <v>#VALUE!</v>
      </c>
      <c r="Q154" t="str">
        <f t="shared" si="9"/>
        <v>BIGDIFF</v>
      </c>
    </row>
    <row r="155" spans="1:17" x14ac:dyDescent="0.3">
      <c r="A155" t="s">
        <v>295</v>
      </c>
      <c r="B155" s="1">
        <v>23893</v>
      </c>
      <c r="C155" t="b">
        <v>1</v>
      </c>
      <c r="D155">
        <v>1473</v>
      </c>
      <c r="E155" t="s">
        <v>296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10"/>
        <v>18866</v>
      </c>
      <c r="O155" t="b">
        <f t="shared" si="8"/>
        <v>0</v>
      </c>
      <c r="P155" s="3">
        <f t="shared" ca="1" si="11"/>
        <v>17072</v>
      </c>
      <c r="Q155" t="str">
        <f t="shared" si="9"/>
        <v>BIGDIFF</v>
      </c>
    </row>
    <row r="156" spans="1:17" x14ac:dyDescent="0.3">
      <c r="A156" t="s">
        <v>297</v>
      </c>
      <c r="B156" s="1">
        <v>32048</v>
      </c>
      <c r="C156" t="b">
        <v>1</v>
      </c>
      <c r="D156">
        <v>413</v>
      </c>
      <c r="E156" t="s">
        <v>298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10"/>
        <v>10711</v>
      </c>
      <c r="O156">
        <f t="shared" si="8"/>
        <v>1998</v>
      </c>
      <c r="P156" s="3">
        <f t="shared" ca="1" si="11"/>
        <v>13284</v>
      </c>
      <c r="Q156" t="str">
        <f t="shared" si="9"/>
        <v>BIGDIFF</v>
      </c>
    </row>
    <row r="157" spans="1:17" x14ac:dyDescent="0.3">
      <c r="A157" t="s">
        <v>299</v>
      </c>
      <c r="B157" s="1">
        <v>12738</v>
      </c>
      <c r="C157" t="b">
        <v>1</v>
      </c>
      <c r="D157">
        <v>2494</v>
      </c>
      <c r="E157" t="s">
        <v>300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10"/>
        <v>30021</v>
      </c>
      <c r="O157">
        <f t="shared" si="8"/>
        <v>2032</v>
      </c>
      <c r="P157" s="3">
        <f t="shared" ca="1" si="11"/>
        <v>35560</v>
      </c>
      <c r="Q157" t="str">
        <f t="shared" si="9"/>
        <v>BIGDIFF</v>
      </c>
    </row>
    <row r="158" spans="1:17" x14ac:dyDescent="0.3">
      <c r="A158" t="s">
        <v>301</v>
      </c>
      <c r="B158" s="1">
        <v>29803</v>
      </c>
      <c r="C158" t="b">
        <v>1</v>
      </c>
      <c r="D158">
        <v>2113</v>
      </c>
      <c r="E158" t="s">
        <v>302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10"/>
        <v>12956</v>
      </c>
      <c r="O158" t="b">
        <f t="shared" si="8"/>
        <v>0</v>
      </c>
      <c r="P158" s="3" t="e">
        <f t="shared" ca="1" si="11"/>
        <v>#VALUE!</v>
      </c>
      <c r="Q158" t="str">
        <f t="shared" si="9"/>
        <v>BIGDIFF</v>
      </c>
    </row>
    <row r="159" spans="1:17" x14ac:dyDescent="0.3">
      <c r="A159" t="s">
        <v>303</v>
      </c>
      <c r="B159" s="1">
        <v>18554</v>
      </c>
      <c r="C159" t="b">
        <v>1</v>
      </c>
      <c r="D159">
        <v>1481</v>
      </c>
      <c r="E159" t="s">
        <v>304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10"/>
        <v>24205</v>
      </c>
      <c r="O159">
        <f t="shared" si="8"/>
        <v>0</v>
      </c>
      <c r="P159" s="3" t="e">
        <f t="shared" ca="1" si="11"/>
        <v>#VALUE!</v>
      </c>
      <c r="Q159" t="str">
        <f t="shared" si="9"/>
        <v>BIGDIFF</v>
      </c>
    </row>
    <row r="160" spans="1:17" x14ac:dyDescent="0.3">
      <c r="A160" t="s">
        <v>305</v>
      </c>
      <c r="B160" s="1">
        <v>12127</v>
      </c>
      <c r="C160" t="b">
        <v>1</v>
      </c>
      <c r="D160">
        <v>1387</v>
      </c>
      <c r="E160" t="s">
        <v>306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10"/>
        <v>30632</v>
      </c>
      <c r="O160" t="b">
        <f t="shared" si="8"/>
        <v>0</v>
      </c>
      <c r="P160" s="3">
        <f t="shared" ca="1" si="11"/>
        <v>25538</v>
      </c>
      <c r="Q160" t="str">
        <f t="shared" si="9"/>
        <v>BIGDIFF</v>
      </c>
    </row>
    <row r="161" spans="1:17" x14ac:dyDescent="0.3">
      <c r="A161" t="s">
        <v>307</v>
      </c>
      <c r="B161" s="1">
        <v>29722</v>
      </c>
      <c r="C161" t="b">
        <v>1</v>
      </c>
      <c r="D161">
        <v>2175</v>
      </c>
      <c r="E161" t="s">
        <v>308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10"/>
        <v>13037</v>
      </c>
      <c r="O161" t="b">
        <f t="shared" si="8"/>
        <v>0</v>
      </c>
      <c r="P161" s="3">
        <f t="shared" ca="1" si="11"/>
        <v>16162</v>
      </c>
      <c r="Q161" t="str">
        <f t="shared" si="9"/>
        <v>BIGDIFF</v>
      </c>
    </row>
    <row r="162" spans="1:17" x14ac:dyDescent="0.3">
      <c r="A162" t="s">
        <v>309</v>
      </c>
      <c r="B162" s="1">
        <v>24083</v>
      </c>
      <c r="C162" t="b">
        <v>1</v>
      </c>
      <c r="D162">
        <v>1227</v>
      </c>
      <c r="E162" t="s">
        <v>310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10"/>
        <v>18676</v>
      </c>
      <c r="O162">
        <f t="shared" si="8"/>
        <v>4536</v>
      </c>
      <c r="P162" s="3" t="e">
        <f t="shared" ca="1" si="11"/>
        <v>#VALUE!</v>
      </c>
      <c r="Q162" t="str">
        <f t="shared" si="9"/>
        <v>BIGDIFF</v>
      </c>
    </row>
    <row r="163" spans="1:17" x14ac:dyDescent="0.3">
      <c r="A163" t="s">
        <v>311</v>
      </c>
      <c r="B163" s="1">
        <v>27813</v>
      </c>
      <c r="C163" t="b">
        <v>1</v>
      </c>
      <c r="D163">
        <v>430</v>
      </c>
      <c r="E163" t="s">
        <v>312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10"/>
        <v>14946</v>
      </c>
      <c r="O163" t="b">
        <f t="shared" si="8"/>
        <v>0</v>
      </c>
      <c r="P163" s="3" t="e">
        <f t="shared" ca="1" si="11"/>
        <v>#VALUE!</v>
      </c>
      <c r="Q163" t="str">
        <f t="shared" si="9"/>
        <v>BIGDIFF</v>
      </c>
    </row>
    <row r="164" spans="1:17" x14ac:dyDescent="0.3">
      <c r="A164" t="s">
        <v>313</v>
      </c>
      <c r="B164" s="1">
        <v>11328</v>
      </c>
      <c r="C164" t="b">
        <v>1</v>
      </c>
      <c r="D164">
        <v>1169</v>
      </c>
      <c r="E164" t="s">
        <v>314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10"/>
        <v>31431</v>
      </c>
      <c r="O164">
        <f t="shared" si="8"/>
        <v>3653</v>
      </c>
      <c r="P164" s="3" t="e">
        <f t="shared" ca="1" si="11"/>
        <v>#VALUE!</v>
      </c>
      <c r="Q164" t="str">
        <f t="shared" si="9"/>
        <v>BIGDIFF</v>
      </c>
    </row>
    <row r="165" spans="1:17" x14ac:dyDescent="0.3">
      <c r="A165" t="s">
        <v>315</v>
      </c>
      <c r="B165" s="1">
        <v>21505</v>
      </c>
      <c r="C165" t="b">
        <v>1</v>
      </c>
      <c r="D165">
        <v>2457</v>
      </c>
      <c r="E165" t="s">
        <v>316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10"/>
        <v>21254</v>
      </c>
      <c r="O165">
        <f t="shared" si="8"/>
        <v>7450</v>
      </c>
      <c r="P165" s="3">
        <f t="shared" ca="1" si="11"/>
        <v>24219</v>
      </c>
      <c r="Q165" t="str">
        <f t="shared" si="9"/>
        <v>BIGDIFF</v>
      </c>
    </row>
    <row r="166" spans="1:17" x14ac:dyDescent="0.3">
      <c r="A166" t="s">
        <v>149</v>
      </c>
      <c r="B166" s="1">
        <v>1909</v>
      </c>
      <c r="C166" t="b">
        <v>1</v>
      </c>
      <c r="D166">
        <v>2248</v>
      </c>
      <c r="E166" t="s">
        <v>317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10"/>
        <v>40850</v>
      </c>
      <c r="O166">
        <f t="shared" si="8"/>
        <v>1807</v>
      </c>
      <c r="P166" s="3">
        <f t="shared" ca="1" si="11"/>
        <v>39128</v>
      </c>
      <c r="Q166" t="str">
        <f t="shared" si="9"/>
        <v>BIGDIFF</v>
      </c>
    </row>
    <row r="167" spans="1:17" x14ac:dyDescent="0.3">
      <c r="A167" t="s">
        <v>318</v>
      </c>
      <c r="B167" s="1">
        <v>23945</v>
      </c>
      <c r="C167" t="b">
        <v>1</v>
      </c>
      <c r="D167">
        <v>2067</v>
      </c>
      <c r="E167" t="s">
        <v>319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10"/>
        <v>18814</v>
      </c>
      <c r="O167">
        <f t="shared" si="8"/>
        <v>2278</v>
      </c>
      <c r="P167" s="3" t="e">
        <f t="shared" ca="1" si="11"/>
        <v>#VALUE!</v>
      </c>
      <c r="Q167" t="str">
        <f t="shared" si="9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320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10"/>
        <v>19603</v>
      </c>
      <c r="O168">
        <f t="shared" si="8"/>
        <v>4826</v>
      </c>
      <c r="P168" s="3">
        <f t="shared" ca="1" si="11"/>
        <v>19330</v>
      </c>
      <c r="Q168" t="str">
        <f t="shared" si="9"/>
        <v>BIGDIFF</v>
      </c>
    </row>
    <row r="169" spans="1:17" x14ac:dyDescent="0.3">
      <c r="A169" t="s">
        <v>321</v>
      </c>
      <c r="B169" s="1">
        <v>19094</v>
      </c>
      <c r="C169" t="b">
        <v>1</v>
      </c>
      <c r="D169">
        <v>1165</v>
      </c>
      <c r="E169" t="s">
        <v>322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10"/>
        <v>23665</v>
      </c>
      <c r="O169" t="b">
        <f t="shared" si="8"/>
        <v>0</v>
      </c>
      <c r="P169" s="3">
        <f t="shared" ca="1" si="11"/>
        <v>25091</v>
      </c>
      <c r="Q169" t="str">
        <f t="shared" si="9"/>
        <v>BIGDIFF</v>
      </c>
    </row>
    <row r="170" spans="1:17" x14ac:dyDescent="0.3">
      <c r="A170" t="s">
        <v>323</v>
      </c>
      <c r="B170" s="1">
        <v>26262</v>
      </c>
      <c r="C170" t="b">
        <v>1</v>
      </c>
      <c r="D170">
        <v>996</v>
      </c>
      <c r="E170" t="s">
        <v>324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10"/>
        <v>16497</v>
      </c>
      <c r="O170" t="b">
        <f t="shared" si="8"/>
        <v>0</v>
      </c>
      <c r="P170" s="3">
        <f t="shared" ca="1" si="11"/>
        <v>17452</v>
      </c>
      <c r="Q170" t="str">
        <f t="shared" si="9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325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10"/>
        <v>21718</v>
      </c>
      <c r="O171">
        <f t="shared" si="8"/>
        <v>7143</v>
      </c>
      <c r="P171" s="3">
        <f t="shared" ca="1" si="11"/>
        <v>20621</v>
      </c>
      <c r="Q171">
        <f t="shared" si="9"/>
        <v>357</v>
      </c>
    </row>
    <row r="172" spans="1:17" x14ac:dyDescent="0.3">
      <c r="A172" t="s">
        <v>326</v>
      </c>
      <c r="B172" s="1">
        <v>18574</v>
      </c>
      <c r="C172" t="b">
        <v>1</v>
      </c>
      <c r="D172">
        <v>1289</v>
      </c>
      <c r="E172" t="s">
        <v>327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10"/>
        <v>24185</v>
      </c>
      <c r="O172" t="b">
        <f t="shared" si="8"/>
        <v>0</v>
      </c>
      <c r="P172" s="3">
        <f t="shared" ca="1" si="11"/>
        <v>24499</v>
      </c>
      <c r="Q172" t="str">
        <f t="shared" si="9"/>
        <v>BIGDIFF</v>
      </c>
    </row>
    <row r="173" spans="1:17" x14ac:dyDescent="0.3">
      <c r="A173" t="s">
        <v>328</v>
      </c>
      <c r="B173" s="1">
        <v>25217</v>
      </c>
      <c r="C173" t="b">
        <v>1</v>
      </c>
      <c r="D173">
        <v>689</v>
      </c>
      <c r="E173" t="s">
        <v>329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10"/>
        <v>17542</v>
      </c>
      <c r="O173" t="b">
        <f t="shared" si="8"/>
        <v>0</v>
      </c>
      <c r="P173" s="3">
        <f t="shared" ca="1" si="11"/>
        <v>17577</v>
      </c>
      <c r="Q173" t="str">
        <f t="shared" si="9"/>
        <v>BIGDIFF</v>
      </c>
    </row>
    <row r="174" spans="1:17" x14ac:dyDescent="0.3">
      <c r="A174" t="s">
        <v>330</v>
      </c>
      <c r="B174" s="1">
        <v>20557</v>
      </c>
      <c r="C174" t="b">
        <v>1</v>
      </c>
      <c r="D174">
        <v>1272</v>
      </c>
      <c r="E174" t="s">
        <v>331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10"/>
        <v>22202</v>
      </c>
      <c r="O174" t="b">
        <f t="shared" si="8"/>
        <v>0</v>
      </c>
      <c r="P174" s="3">
        <f t="shared" ca="1" si="11"/>
        <v>21465</v>
      </c>
      <c r="Q174" t="str">
        <f t="shared" si="9"/>
        <v>BIGDIFF</v>
      </c>
    </row>
    <row r="175" spans="1:17" x14ac:dyDescent="0.3">
      <c r="A175" t="s">
        <v>332</v>
      </c>
      <c r="B175" s="1">
        <v>15535</v>
      </c>
      <c r="C175" t="b">
        <v>1</v>
      </c>
      <c r="D175">
        <v>155</v>
      </c>
      <c r="E175" t="s">
        <v>333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10"/>
        <v>27224</v>
      </c>
      <c r="O175" t="b">
        <f t="shared" si="8"/>
        <v>0</v>
      </c>
      <c r="P175" s="3">
        <f t="shared" ca="1" si="11"/>
        <v>19067</v>
      </c>
      <c r="Q175">
        <f t="shared" si="9"/>
        <v>1646</v>
      </c>
    </row>
    <row r="176" spans="1:17" x14ac:dyDescent="0.3">
      <c r="A176" t="s">
        <v>334</v>
      </c>
      <c r="B176" s="1">
        <v>23584</v>
      </c>
      <c r="C176" t="b">
        <v>1</v>
      </c>
      <c r="D176">
        <v>364</v>
      </c>
      <c r="E176" t="s">
        <v>335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10"/>
        <v>19175</v>
      </c>
      <c r="O176">
        <f t="shared" si="8"/>
        <v>1808</v>
      </c>
      <c r="P176" s="3">
        <f t="shared" ca="1" si="11"/>
        <v>17447</v>
      </c>
      <c r="Q176" t="str">
        <f t="shared" si="9"/>
        <v>BIGDIFF</v>
      </c>
    </row>
    <row r="177" spans="1:17" x14ac:dyDescent="0.3">
      <c r="A177" t="s">
        <v>336</v>
      </c>
      <c r="B177" s="1">
        <v>17338</v>
      </c>
      <c r="C177" t="b">
        <v>1</v>
      </c>
      <c r="D177">
        <v>2285</v>
      </c>
      <c r="E177" t="s">
        <v>337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10"/>
        <v>25421</v>
      </c>
      <c r="O177">
        <f t="shared" si="8"/>
        <v>365</v>
      </c>
      <c r="P177" s="3" t="e">
        <f t="shared" ca="1" si="11"/>
        <v>#VALUE!</v>
      </c>
      <c r="Q177" t="str">
        <f t="shared" si="9"/>
        <v>BIGDIFF</v>
      </c>
    </row>
    <row r="178" spans="1:17" x14ac:dyDescent="0.3">
      <c r="A178" t="s">
        <v>338</v>
      </c>
      <c r="B178" s="1">
        <v>28693</v>
      </c>
      <c r="C178" t="b">
        <v>1</v>
      </c>
      <c r="D178">
        <v>1470</v>
      </c>
      <c r="E178" t="s">
        <v>339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10"/>
        <v>14066</v>
      </c>
      <c r="O178" t="b">
        <f t="shared" si="8"/>
        <v>0</v>
      </c>
      <c r="P178" s="3" t="e">
        <f t="shared" ca="1" si="11"/>
        <v>#VALUE!</v>
      </c>
      <c r="Q178" t="str">
        <f t="shared" si="9"/>
        <v>BIGDIFF</v>
      </c>
    </row>
    <row r="179" spans="1:17" x14ac:dyDescent="0.3">
      <c r="A179" t="s">
        <v>340</v>
      </c>
      <c r="B179" s="1">
        <v>20496</v>
      </c>
      <c r="C179" t="b">
        <v>1</v>
      </c>
      <c r="D179">
        <v>1020</v>
      </c>
      <c r="E179" t="s">
        <v>341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10"/>
        <v>22263</v>
      </c>
      <c r="O179">
        <f t="shared" si="8"/>
        <v>4936</v>
      </c>
      <c r="P179" s="3">
        <f t="shared" ca="1" si="11"/>
        <v>21082</v>
      </c>
      <c r="Q179" t="str">
        <f t="shared" si="9"/>
        <v>BIGDIFF</v>
      </c>
    </row>
    <row r="180" spans="1:17" x14ac:dyDescent="0.3">
      <c r="A180" t="s">
        <v>342</v>
      </c>
      <c r="B180" s="1">
        <v>28240</v>
      </c>
      <c r="C180" t="b">
        <v>1</v>
      </c>
      <c r="D180">
        <v>1715</v>
      </c>
      <c r="E180" t="s">
        <v>343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10"/>
        <v>14519</v>
      </c>
      <c r="O180" t="b">
        <f t="shared" si="8"/>
        <v>0</v>
      </c>
      <c r="P180" s="3">
        <f t="shared" ca="1" si="11"/>
        <v>13538</v>
      </c>
      <c r="Q180" t="str">
        <f t="shared" si="9"/>
        <v>BIGDIFF</v>
      </c>
    </row>
    <row r="181" spans="1:17" x14ac:dyDescent="0.3">
      <c r="A181" t="s">
        <v>344</v>
      </c>
      <c r="B181" s="1">
        <v>25065</v>
      </c>
      <c r="C181" t="b">
        <v>1</v>
      </c>
      <c r="D181">
        <v>2108</v>
      </c>
      <c r="E181" t="s">
        <v>345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10"/>
        <v>17694</v>
      </c>
      <c r="O181">
        <f t="shared" si="8"/>
        <v>5658</v>
      </c>
      <c r="P181" s="3">
        <f t="shared" ca="1" si="11"/>
        <v>18120</v>
      </c>
      <c r="Q181" t="str">
        <f t="shared" si="9"/>
        <v>BIGDIFF</v>
      </c>
    </row>
    <row r="182" spans="1:17" x14ac:dyDescent="0.3">
      <c r="A182" t="s">
        <v>346</v>
      </c>
      <c r="B182" s="1">
        <v>13287</v>
      </c>
      <c r="C182" t="b">
        <v>1</v>
      </c>
      <c r="D182">
        <v>2408</v>
      </c>
      <c r="E182" t="s">
        <v>347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10"/>
        <v>29472</v>
      </c>
      <c r="O182">
        <f t="shared" si="8"/>
        <v>928</v>
      </c>
      <c r="P182" s="3">
        <f t="shared" ca="1" si="11"/>
        <v>18317</v>
      </c>
      <c r="Q182" t="str">
        <f t="shared" si="9"/>
        <v>BIGDIFF</v>
      </c>
    </row>
    <row r="183" spans="1:17" x14ac:dyDescent="0.3">
      <c r="A183" t="s">
        <v>348</v>
      </c>
      <c r="B183" s="1">
        <v>30477</v>
      </c>
      <c r="C183" t="b">
        <v>1</v>
      </c>
      <c r="D183">
        <v>938</v>
      </c>
      <c r="E183" t="s">
        <v>349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10"/>
        <v>12282</v>
      </c>
      <c r="O183" t="b">
        <f t="shared" si="8"/>
        <v>0</v>
      </c>
      <c r="P183" s="3" t="e">
        <f t="shared" ca="1" si="11"/>
        <v>#VALUE!</v>
      </c>
      <c r="Q183" t="str">
        <f t="shared" si="9"/>
        <v>BIGDIFF</v>
      </c>
    </row>
    <row r="184" spans="1:17" x14ac:dyDescent="0.3">
      <c r="A184" t="s">
        <v>235</v>
      </c>
      <c r="B184" s="1">
        <v>24298</v>
      </c>
      <c r="C184" t="b">
        <v>1</v>
      </c>
      <c r="D184">
        <v>2479</v>
      </c>
      <c r="E184" t="s">
        <v>350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10"/>
        <v>18461</v>
      </c>
      <c r="O184">
        <f t="shared" si="8"/>
        <v>549</v>
      </c>
      <c r="P184" s="3" t="e">
        <f t="shared" ca="1" si="11"/>
        <v>#VALUE!</v>
      </c>
      <c r="Q184" t="str">
        <f t="shared" si="9"/>
        <v>BIGDIFF</v>
      </c>
    </row>
    <row r="185" spans="1:17" x14ac:dyDescent="0.3">
      <c r="A185" t="s">
        <v>351</v>
      </c>
      <c r="B185" s="1">
        <v>23650</v>
      </c>
      <c r="C185" t="b">
        <v>1</v>
      </c>
      <c r="D185">
        <v>247</v>
      </c>
      <c r="E185" t="s">
        <v>352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10"/>
        <v>19109</v>
      </c>
      <c r="O185">
        <f t="shared" si="8"/>
        <v>1634</v>
      </c>
      <c r="P185" s="3" t="e">
        <f t="shared" ca="1" si="11"/>
        <v>#VALUE!</v>
      </c>
      <c r="Q185" t="str">
        <f t="shared" si="9"/>
        <v>BIGDIFF</v>
      </c>
    </row>
    <row r="186" spans="1:17" x14ac:dyDescent="0.3">
      <c r="A186" t="s">
        <v>353</v>
      </c>
      <c r="B186" s="1">
        <v>23090</v>
      </c>
      <c r="C186" t="b">
        <v>1</v>
      </c>
      <c r="D186">
        <v>1911</v>
      </c>
      <c r="E186" t="s">
        <v>354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10"/>
        <v>19669</v>
      </c>
      <c r="O186">
        <f t="shared" si="8"/>
        <v>640</v>
      </c>
      <c r="P186" s="3">
        <f t="shared" ca="1" si="11"/>
        <v>18731</v>
      </c>
      <c r="Q186" t="str">
        <f t="shared" si="9"/>
        <v>BIGDIFF</v>
      </c>
    </row>
    <row r="187" spans="1:17" x14ac:dyDescent="0.3">
      <c r="A187" t="s">
        <v>355</v>
      </c>
      <c r="B187" s="1">
        <v>19165</v>
      </c>
      <c r="C187" t="b">
        <v>1</v>
      </c>
      <c r="D187">
        <v>727</v>
      </c>
      <c r="E187" t="s">
        <v>356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10"/>
        <v>23594</v>
      </c>
      <c r="O187" t="b">
        <f t="shared" si="8"/>
        <v>0</v>
      </c>
      <c r="P187" s="3" t="e">
        <f t="shared" ca="1" si="11"/>
        <v>#VALUE!</v>
      </c>
      <c r="Q187" t="str">
        <f t="shared" si="9"/>
        <v>BIGDIFF</v>
      </c>
    </row>
    <row r="188" spans="1:17" x14ac:dyDescent="0.3">
      <c r="A188" t="s">
        <v>357</v>
      </c>
      <c r="B188" s="1">
        <v>29220</v>
      </c>
      <c r="C188" t="b">
        <v>1</v>
      </c>
      <c r="D188">
        <v>1044</v>
      </c>
      <c r="E188" t="s">
        <v>358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10"/>
        <v>13539</v>
      </c>
      <c r="O188" t="b">
        <f t="shared" si="8"/>
        <v>0</v>
      </c>
      <c r="P188" s="3">
        <f t="shared" ca="1" si="11"/>
        <v>16186</v>
      </c>
      <c r="Q188" t="str">
        <f t="shared" si="9"/>
        <v>BIGDIFF</v>
      </c>
    </row>
    <row r="189" spans="1:17" x14ac:dyDescent="0.3">
      <c r="A189" t="s">
        <v>209</v>
      </c>
      <c r="B189" s="1">
        <v>21453</v>
      </c>
      <c r="C189" t="b">
        <v>1</v>
      </c>
      <c r="D189">
        <v>1949</v>
      </c>
      <c r="E189" t="s">
        <v>359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10"/>
        <v>21306</v>
      </c>
      <c r="O189" t="b">
        <f t="shared" si="8"/>
        <v>0</v>
      </c>
      <c r="P189" s="3">
        <f t="shared" ca="1" si="11"/>
        <v>23881</v>
      </c>
      <c r="Q189" t="str">
        <f t="shared" si="9"/>
        <v>BIGDIFF</v>
      </c>
    </row>
    <row r="190" spans="1:17" x14ac:dyDescent="0.3">
      <c r="A190" t="s">
        <v>360</v>
      </c>
      <c r="B190" s="1">
        <v>25789</v>
      </c>
      <c r="C190" t="b">
        <v>1</v>
      </c>
      <c r="D190">
        <v>1446</v>
      </c>
      <c r="E190" t="s">
        <v>361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10"/>
        <v>16970</v>
      </c>
      <c r="O190" t="b">
        <f t="shared" si="8"/>
        <v>0</v>
      </c>
      <c r="P190" s="3">
        <f t="shared" ca="1" si="11"/>
        <v>19442</v>
      </c>
      <c r="Q190" t="str">
        <f t="shared" si="9"/>
        <v>BIGDIFF</v>
      </c>
    </row>
    <row r="191" spans="1:17" x14ac:dyDescent="0.3">
      <c r="A191" t="s">
        <v>313</v>
      </c>
      <c r="B191" s="1">
        <v>11328</v>
      </c>
      <c r="C191" t="b">
        <v>1</v>
      </c>
      <c r="D191">
        <v>1169</v>
      </c>
      <c r="E191" t="s">
        <v>362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10"/>
        <v>31431</v>
      </c>
      <c r="O191">
        <f t="shared" si="8"/>
        <v>1706</v>
      </c>
      <c r="P191" s="3" t="e">
        <f t="shared" ca="1" si="11"/>
        <v>#VALUE!</v>
      </c>
      <c r="Q191" t="str">
        <f t="shared" si="9"/>
        <v>BIGDIFF</v>
      </c>
    </row>
    <row r="192" spans="1:17" x14ac:dyDescent="0.3">
      <c r="A192" t="s">
        <v>75</v>
      </c>
      <c r="B192" s="1">
        <v>7535</v>
      </c>
      <c r="C192" t="b">
        <v>1</v>
      </c>
      <c r="D192">
        <v>703</v>
      </c>
      <c r="E192" t="s">
        <v>363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10"/>
        <v>35224</v>
      </c>
      <c r="O192">
        <f t="shared" si="8"/>
        <v>4243</v>
      </c>
      <c r="P192" s="3">
        <f t="shared" ca="1" si="11"/>
        <v>37710</v>
      </c>
      <c r="Q192" t="str">
        <f t="shared" si="9"/>
        <v>BIGDIFF</v>
      </c>
    </row>
    <row r="193" spans="1:17" x14ac:dyDescent="0.3">
      <c r="A193" t="s">
        <v>364</v>
      </c>
      <c r="B193" s="1">
        <v>26114</v>
      </c>
      <c r="C193" t="b">
        <v>1</v>
      </c>
      <c r="D193">
        <v>2437</v>
      </c>
      <c r="E193" t="s">
        <v>365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10"/>
        <v>16645</v>
      </c>
      <c r="O193">
        <f t="shared" si="8"/>
        <v>2814</v>
      </c>
      <c r="P193" s="3" t="e">
        <f t="shared" ca="1" si="11"/>
        <v>#VALUE!</v>
      </c>
      <c r="Q193" t="str">
        <f t="shared" si="9"/>
        <v>BIGDIFF</v>
      </c>
    </row>
    <row r="194" spans="1:17" x14ac:dyDescent="0.3">
      <c r="A194" t="s">
        <v>251</v>
      </c>
      <c r="B194" s="1">
        <v>16115</v>
      </c>
      <c r="C194" t="b">
        <v>1</v>
      </c>
      <c r="D194">
        <v>1545</v>
      </c>
      <c r="E194" t="s">
        <v>366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10"/>
        <v>26644</v>
      </c>
      <c r="O194">
        <f t="shared" si="8"/>
        <v>1840</v>
      </c>
      <c r="P194" s="3" t="e">
        <f t="shared" ca="1" si="11"/>
        <v>#VALUE!</v>
      </c>
      <c r="Q194" t="str">
        <f t="shared" si="9"/>
        <v>BIGDIFF</v>
      </c>
    </row>
    <row r="195" spans="1:17" x14ac:dyDescent="0.3">
      <c r="A195" t="s">
        <v>367</v>
      </c>
      <c r="B195" s="1">
        <v>21627</v>
      </c>
      <c r="C195" t="b">
        <v>1</v>
      </c>
      <c r="D195">
        <v>2173</v>
      </c>
      <c r="E195" t="s">
        <v>368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10"/>
        <v>21132</v>
      </c>
      <c r="O195" t="b">
        <f t="shared" ref="O195:O258" si="12">IF(J195&lt;&gt;"None",$J195-$I195,FALSE)</f>
        <v>0</v>
      </c>
      <c r="P195" s="3" t="e">
        <f t="shared" ca="1" si="11"/>
        <v>#VALUE!</v>
      </c>
      <c r="Q195" t="str">
        <f t="shared" ref="Q195:Q258" si="13">IF($H195&lt;&gt;-1,ABS($D195-$H195),"BIGDIFF")</f>
        <v>BIGDIFF</v>
      </c>
    </row>
    <row r="196" spans="1:17" x14ac:dyDescent="0.3">
      <c r="A196" t="s">
        <v>369</v>
      </c>
      <c r="B196" s="1">
        <v>22415</v>
      </c>
      <c r="C196" t="b">
        <v>1</v>
      </c>
      <c r="D196">
        <v>1145</v>
      </c>
      <c r="E196" t="s">
        <v>370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4">TODAY()-$B196</f>
        <v>20344</v>
      </c>
      <c r="O196" t="b">
        <f t="shared" si="12"/>
        <v>0</v>
      </c>
      <c r="P196" s="3" t="e">
        <f t="shared" ref="P196:P259" ca="1" si="15">TODAY()-$F196</f>
        <v>#VALUE!</v>
      </c>
      <c r="Q196" t="str">
        <f t="shared" si="13"/>
        <v>BIGDIFF</v>
      </c>
    </row>
    <row r="197" spans="1:17" x14ac:dyDescent="0.3">
      <c r="A197" t="s">
        <v>371</v>
      </c>
      <c r="B197" s="1">
        <v>23719</v>
      </c>
      <c r="C197" t="b">
        <v>1</v>
      </c>
      <c r="D197">
        <v>1142</v>
      </c>
      <c r="E197" t="s">
        <v>372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4"/>
        <v>19040</v>
      </c>
      <c r="O197">
        <f t="shared" si="12"/>
        <v>363</v>
      </c>
      <c r="P197" s="3" t="e">
        <f t="shared" ca="1" si="15"/>
        <v>#VALUE!</v>
      </c>
      <c r="Q197" t="str">
        <f t="shared" si="13"/>
        <v>BIGDIFF</v>
      </c>
    </row>
    <row r="198" spans="1:17" x14ac:dyDescent="0.3">
      <c r="A198" t="s">
        <v>373</v>
      </c>
      <c r="B198" s="1">
        <v>25387</v>
      </c>
      <c r="C198" t="b">
        <v>1</v>
      </c>
      <c r="D198">
        <v>1341</v>
      </c>
      <c r="E198" t="s">
        <v>374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4"/>
        <v>17372</v>
      </c>
      <c r="O198">
        <f t="shared" si="12"/>
        <v>1826</v>
      </c>
      <c r="P198" s="3" t="e">
        <f t="shared" ca="1" si="15"/>
        <v>#VALUE!</v>
      </c>
      <c r="Q198" t="str">
        <f t="shared" si="13"/>
        <v>BIGDIFF</v>
      </c>
    </row>
    <row r="199" spans="1:17" x14ac:dyDescent="0.3">
      <c r="A199" t="s">
        <v>375</v>
      </c>
      <c r="B199" s="1">
        <v>21915</v>
      </c>
      <c r="C199" t="b">
        <v>1</v>
      </c>
      <c r="D199">
        <v>730</v>
      </c>
      <c r="E199" t="s">
        <v>376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4"/>
        <v>20844</v>
      </c>
      <c r="O199">
        <f t="shared" si="12"/>
        <v>2895</v>
      </c>
      <c r="P199" s="3">
        <f t="shared" ca="1" si="15"/>
        <v>20241</v>
      </c>
      <c r="Q199" t="str">
        <f t="shared" si="13"/>
        <v>BIGDIFF</v>
      </c>
    </row>
    <row r="200" spans="1:17" x14ac:dyDescent="0.3">
      <c r="A200" t="s">
        <v>377</v>
      </c>
      <c r="B200" s="1">
        <v>28899</v>
      </c>
      <c r="C200" t="b">
        <v>1</v>
      </c>
      <c r="D200">
        <v>1082</v>
      </c>
      <c r="E200" t="s">
        <v>378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4"/>
        <v>13860</v>
      </c>
      <c r="O200">
        <f t="shared" si="12"/>
        <v>1893</v>
      </c>
      <c r="P200" s="3">
        <f t="shared" ca="1" si="15"/>
        <v>20154</v>
      </c>
      <c r="Q200" t="str">
        <f t="shared" si="13"/>
        <v>BIGDIFF</v>
      </c>
    </row>
    <row r="201" spans="1:17" x14ac:dyDescent="0.3">
      <c r="A201" t="s">
        <v>379</v>
      </c>
      <c r="B201" s="1">
        <v>17888</v>
      </c>
      <c r="C201" t="b">
        <v>1</v>
      </c>
      <c r="D201">
        <v>483</v>
      </c>
      <c r="E201" t="s">
        <v>380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4"/>
        <v>24871</v>
      </c>
      <c r="O201" t="b">
        <f t="shared" si="12"/>
        <v>0</v>
      </c>
      <c r="P201" s="3">
        <f t="shared" ca="1" si="15"/>
        <v>24567</v>
      </c>
      <c r="Q201" t="str">
        <f t="shared" si="13"/>
        <v>BIGDIFF</v>
      </c>
    </row>
    <row r="202" spans="1:17" x14ac:dyDescent="0.3">
      <c r="A202" t="s">
        <v>381</v>
      </c>
      <c r="B202" s="1">
        <v>29228</v>
      </c>
      <c r="C202" t="b">
        <v>1</v>
      </c>
      <c r="D202">
        <v>1895</v>
      </c>
      <c r="E202" t="s">
        <v>382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4"/>
        <v>13531</v>
      </c>
      <c r="O202" t="b">
        <f t="shared" si="12"/>
        <v>0</v>
      </c>
      <c r="P202" s="3">
        <f t="shared" ca="1" si="15"/>
        <v>13953</v>
      </c>
      <c r="Q202" t="str">
        <f t="shared" si="13"/>
        <v>BIGDIFF</v>
      </c>
    </row>
    <row r="203" spans="1:17" x14ac:dyDescent="0.3">
      <c r="A203" t="s">
        <v>383</v>
      </c>
      <c r="B203" s="1">
        <v>30086</v>
      </c>
      <c r="C203" t="b">
        <v>1</v>
      </c>
      <c r="D203">
        <v>1192</v>
      </c>
      <c r="E203" t="s">
        <v>384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4"/>
        <v>12673</v>
      </c>
      <c r="O203" t="b">
        <f t="shared" si="12"/>
        <v>0</v>
      </c>
      <c r="P203" s="3" t="e">
        <f t="shared" ca="1" si="15"/>
        <v>#VALUE!</v>
      </c>
      <c r="Q203" t="str">
        <f t="shared" si="13"/>
        <v>BIGDIFF</v>
      </c>
    </row>
    <row r="204" spans="1:17" x14ac:dyDescent="0.3">
      <c r="A204" t="s">
        <v>385</v>
      </c>
      <c r="B204" s="1">
        <v>18272</v>
      </c>
      <c r="C204" t="b">
        <v>1</v>
      </c>
      <c r="D204">
        <v>2198</v>
      </c>
      <c r="E204" t="s">
        <v>386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4"/>
        <v>24487</v>
      </c>
      <c r="O204">
        <f t="shared" si="12"/>
        <v>365</v>
      </c>
      <c r="P204" s="3">
        <f t="shared" ca="1" si="15"/>
        <v>23713</v>
      </c>
      <c r="Q204" t="str">
        <f t="shared" si="13"/>
        <v>BIGDIFF</v>
      </c>
    </row>
    <row r="205" spans="1:17" x14ac:dyDescent="0.3">
      <c r="A205" t="s">
        <v>387</v>
      </c>
      <c r="B205" s="1">
        <v>25314</v>
      </c>
      <c r="C205" t="b">
        <v>1</v>
      </c>
      <c r="D205">
        <v>2052</v>
      </c>
      <c r="E205" t="s">
        <v>388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4"/>
        <v>17445</v>
      </c>
      <c r="O205" t="b">
        <f t="shared" si="12"/>
        <v>0</v>
      </c>
      <c r="P205" s="3" t="e">
        <f t="shared" ca="1" si="15"/>
        <v>#VALUE!</v>
      </c>
      <c r="Q205" t="str">
        <f t="shared" si="13"/>
        <v>BIGDIFF</v>
      </c>
    </row>
    <row r="206" spans="1:17" x14ac:dyDescent="0.3">
      <c r="A206" t="s">
        <v>389</v>
      </c>
      <c r="B206" s="1">
        <v>28606</v>
      </c>
      <c r="C206" t="b">
        <v>1</v>
      </c>
      <c r="D206">
        <v>835</v>
      </c>
      <c r="E206" t="s">
        <v>390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4"/>
        <v>14153</v>
      </c>
      <c r="O206" t="b">
        <f t="shared" si="12"/>
        <v>0</v>
      </c>
      <c r="P206" s="3" t="e">
        <f t="shared" ca="1" si="15"/>
        <v>#VALUE!</v>
      </c>
      <c r="Q206" t="str">
        <f t="shared" si="13"/>
        <v>BIGDIFF</v>
      </c>
    </row>
    <row r="207" spans="1:17" x14ac:dyDescent="0.3">
      <c r="A207" t="s">
        <v>391</v>
      </c>
      <c r="B207" s="1">
        <v>32420</v>
      </c>
      <c r="C207" t="b">
        <v>1</v>
      </c>
      <c r="D207">
        <v>143</v>
      </c>
      <c r="E207" t="s">
        <v>392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4"/>
        <v>10339</v>
      </c>
      <c r="O207" t="b">
        <f t="shared" si="12"/>
        <v>0</v>
      </c>
      <c r="P207" s="3">
        <f t="shared" ca="1" si="15"/>
        <v>8916</v>
      </c>
      <c r="Q207">
        <f t="shared" si="13"/>
        <v>834</v>
      </c>
    </row>
    <row r="208" spans="1:17" x14ac:dyDescent="0.3">
      <c r="A208" t="s">
        <v>393</v>
      </c>
      <c r="B208" s="1">
        <v>10988</v>
      </c>
      <c r="C208" t="b">
        <v>1</v>
      </c>
      <c r="D208">
        <v>1474</v>
      </c>
      <c r="E208" t="s">
        <v>394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4"/>
        <v>31771</v>
      </c>
      <c r="O208" t="b">
        <f t="shared" si="12"/>
        <v>0</v>
      </c>
      <c r="P208" s="3" t="e">
        <f t="shared" ca="1" si="15"/>
        <v>#VALUE!</v>
      </c>
      <c r="Q208" t="str">
        <f t="shared" si="13"/>
        <v>BIGDIFF</v>
      </c>
    </row>
    <row r="209" spans="1:17" x14ac:dyDescent="0.3">
      <c r="A209" t="s">
        <v>395</v>
      </c>
      <c r="B209" s="1">
        <v>30183</v>
      </c>
      <c r="C209" t="b">
        <v>1</v>
      </c>
      <c r="D209">
        <v>2284</v>
      </c>
      <c r="E209" t="s">
        <v>396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4"/>
        <v>12576</v>
      </c>
      <c r="O209" t="b">
        <f t="shared" si="12"/>
        <v>0</v>
      </c>
      <c r="P209" s="3">
        <f t="shared" ca="1" si="15"/>
        <v>15154</v>
      </c>
      <c r="Q209" t="str">
        <f t="shared" si="13"/>
        <v>BIGDIFF</v>
      </c>
    </row>
    <row r="210" spans="1:17" x14ac:dyDescent="0.3">
      <c r="A210" t="s">
        <v>397</v>
      </c>
      <c r="B210" s="1">
        <v>26966</v>
      </c>
      <c r="C210" t="b">
        <v>1</v>
      </c>
      <c r="D210">
        <v>1017</v>
      </c>
      <c r="E210" t="s">
        <v>398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4"/>
        <v>15793</v>
      </c>
      <c r="O210">
        <f t="shared" si="12"/>
        <v>1702</v>
      </c>
      <c r="P210" s="3">
        <f t="shared" ca="1" si="15"/>
        <v>15240</v>
      </c>
      <c r="Q210" t="str">
        <f t="shared" si="13"/>
        <v>BIGDIFF</v>
      </c>
    </row>
    <row r="211" spans="1:17" x14ac:dyDescent="0.3">
      <c r="A211" t="s">
        <v>399</v>
      </c>
      <c r="B211" s="1">
        <v>24002</v>
      </c>
      <c r="C211" t="b">
        <v>1</v>
      </c>
      <c r="D211">
        <v>1212</v>
      </c>
      <c r="E211" t="s">
        <v>400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4"/>
        <v>18757</v>
      </c>
      <c r="O211" t="b">
        <f t="shared" si="12"/>
        <v>0</v>
      </c>
      <c r="P211" s="3" t="e">
        <f t="shared" ca="1" si="15"/>
        <v>#VALUE!</v>
      </c>
      <c r="Q211" t="str">
        <f t="shared" si="13"/>
        <v>BIGDIFF</v>
      </c>
    </row>
    <row r="212" spans="1:17" x14ac:dyDescent="0.3">
      <c r="A212" t="s">
        <v>401</v>
      </c>
      <c r="B212" s="1">
        <v>26695</v>
      </c>
      <c r="C212" t="b">
        <v>1</v>
      </c>
      <c r="D212">
        <v>1542</v>
      </c>
      <c r="E212" t="s">
        <v>402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4"/>
        <v>16064</v>
      </c>
      <c r="O212" t="b">
        <f t="shared" si="12"/>
        <v>0</v>
      </c>
      <c r="P212" s="3">
        <f t="shared" ca="1" si="15"/>
        <v>21548</v>
      </c>
      <c r="Q212" t="str">
        <f t="shared" si="13"/>
        <v>BIGDIFF</v>
      </c>
    </row>
    <row r="213" spans="1:17" x14ac:dyDescent="0.3">
      <c r="A213" t="s">
        <v>151</v>
      </c>
      <c r="B213" s="1">
        <v>28881</v>
      </c>
      <c r="C213" t="b">
        <v>1</v>
      </c>
      <c r="D213">
        <v>1226</v>
      </c>
      <c r="E213" t="s">
        <v>403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4"/>
        <v>13878</v>
      </c>
      <c r="O213">
        <f t="shared" si="12"/>
        <v>1892</v>
      </c>
      <c r="P213" s="3" t="e">
        <f t="shared" ca="1" si="15"/>
        <v>#VALUE!</v>
      </c>
      <c r="Q213" t="str">
        <f t="shared" si="13"/>
        <v>BIGDIFF</v>
      </c>
    </row>
    <row r="214" spans="1:17" x14ac:dyDescent="0.3">
      <c r="A214" t="s">
        <v>404</v>
      </c>
      <c r="B214" s="1">
        <v>24978</v>
      </c>
      <c r="C214" t="b">
        <v>1</v>
      </c>
      <c r="D214">
        <v>341</v>
      </c>
      <c r="E214" t="s">
        <v>405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4"/>
        <v>17781</v>
      </c>
      <c r="O214" t="b">
        <f t="shared" si="12"/>
        <v>0</v>
      </c>
      <c r="P214" s="3" t="e">
        <f t="shared" ca="1" si="15"/>
        <v>#VALUE!</v>
      </c>
      <c r="Q214" t="str">
        <f t="shared" si="13"/>
        <v>BIGDIFF</v>
      </c>
    </row>
    <row r="215" spans="1:17" x14ac:dyDescent="0.3">
      <c r="A215" t="s">
        <v>406</v>
      </c>
      <c r="B215" s="1">
        <v>30156</v>
      </c>
      <c r="C215" t="b">
        <v>1</v>
      </c>
      <c r="D215">
        <v>828</v>
      </c>
      <c r="E215" t="s">
        <v>407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4"/>
        <v>12603</v>
      </c>
      <c r="O215">
        <f t="shared" si="12"/>
        <v>565</v>
      </c>
      <c r="P215" s="3">
        <f t="shared" ca="1" si="15"/>
        <v>18314</v>
      </c>
      <c r="Q215" t="str">
        <f t="shared" si="13"/>
        <v>BIGDIFF</v>
      </c>
    </row>
    <row r="216" spans="1:17" x14ac:dyDescent="0.3">
      <c r="A216" t="s">
        <v>408</v>
      </c>
      <c r="B216" s="1">
        <v>27261</v>
      </c>
      <c r="C216" t="b">
        <v>1</v>
      </c>
      <c r="D216">
        <v>24</v>
      </c>
      <c r="E216" t="s">
        <v>409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4"/>
        <v>15498</v>
      </c>
      <c r="O216" t="b">
        <f t="shared" si="12"/>
        <v>0</v>
      </c>
      <c r="P216" s="3" t="e">
        <f t="shared" ca="1" si="15"/>
        <v>#VALUE!</v>
      </c>
      <c r="Q216">
        <f t="shared" si="13"/>
        <v>1406</v>
      </c>
    </row>
    <row r="217" spans="1:17" x14ac:dyDescent="0.3">
      <c r="A217" t="s">
        <v>410</v>
      </c>
      <c r="B217" s="1">
        <v>23746</v>
      </c>
      <c r="C217" t="b">
        <v>1</v>
      </c>
      <c r="D217">
        <v>1105</v>
      </c>
      <c r="E217" t="s">
        <v>411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4"/>
        <v>19013</v>
      </c>
      <c r="O217">
        <f t="shared" si="12"/>
        <v>1736</v>
      </c>
      <c r="P217" s="3" t="e">
        <f t="shared" ca="1" si="15"/>
        <v>#VALUE!</v>
      </c>
      <c r="Q217" t="str">
        <f t="shared" si="13"/>
        <v>BIGDIFF</v>
      </c>
    </row>
    <row r="218" spans="1:17" x14ac:dyDescent="0.3">
      <c r="A218" t="s">
        <v>412</v>
      </c>
      <c r="B218" s="1">
        <v>14457</v>
      </c>
      <c r="C218" t="b">
        <v>1</v>
      </c>
      <c r="D218">
        <v>2039</v>
      </c>
      <c r="E218" t="s">
        <v>413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4"/>
        <v>28302</v>
      </c>
      <c r="O218">
        <f t="shared" si="12"/>
        <v>1138</v>
      </c>
      <c r="P218" s="3" t="e">
        <f t="shared" ca="1" si="15"/>
        <v>#VALUE!</v>
      </c>
      <c r="Q218" t="str">
        <f t="shared" si="13"/>
        <v>BIGDIFF</v>
      </c>
    </row>
    <row r="219" spans="1:17" x14ac:dyDescent="0.3">
      <c r="A219" t="s">
        <v>414</v>
      </c>
      <c r="B219" s="1">
        <v>16838</v>
      </c>
      <c r="C219" t="b">
        <v>1</v>
      </c>
      <c r="D219">
        <v>1673</v>
      </c>
      <c r="E219" t="s">
        <v>415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4"/>
        <v>25921</v>
      </c>
      <c r="O219">
        <f t="shared" si="12"/>
        <v>1461</v>
      </c>
      <c r="P219" s="3" t="e">
        <f t="shared" ca="1" si="15"/>
        <v>#VALUE!</v>
      </c>
      <c r="Q219" t="str">
        <f t="shared" si="13"/>
        <v>BIGDIFF</v>
      </c>
    </row>
    <row r="220" spans="1:17" x14ac:dyDescent="0.3">
      <c r="A220" t="s">
        <v>416</v>
      </c>
      <c r="B220" s="1">
        <v>29574</v>
      </c>
      <c r="C220" t="b">
        <v>1</v>
      </c>
      <c r="D220">
        <v>1408</v>
      </c>
      <c r="E220" t="s">
        <v>417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4"/>
        <v>13185</v>
      </c>
      <c r="O220" t="b">
        <f t="shared" si="12"/>
        <v>0</v>
      </c>
      <c r="P220" s="3">
        <f t="shared" ca="1" si="15"/>
        <v>15250</v>
      </c>
      <c r="Q220" t="str">
        <f t="shared" si="13"/>
        <v>BIGDIFF</v>
      </c>
    </row>
    <row r="221" spans="1:17" x14ac:dyDescent="0.3">
      <c r="A221" t="s">
        <v>418</v>
      </c>
      <c r="B221" s="1">
        <v>28660</v>
      </c>
      <c r="C221" t="b">
        <v>1</v>
      </c>
      <c r="D221">
        <v>128</v>
      </c>
      <c r="E221" t="s">
        <v>419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4"/>
        <v>14099</v>
      </c>
      <c r="O221" t="b">
        <f t="shared" si="12"/>
        <v>0</v>
      </c>
      <c r="P221" s="3">
        <f t="shared" ca="1" si="15"/>
        <v>13844</v>
      </c>
      <c r="Q221" t="str">
        <f t="shared" si="13"/>
        <v>BIGDIFF</v>
      </c>
    </row>
    <row r="222" spans="1:17" x14ac:dyDescent="0.3">
      <c r="A222" t="s">
        <v>420</v>
      </c>
      <c r="B222" t="s">
        <v>2</v>
      </c>
      <c r="C222" t="b">
        <v>1</v>
      </c>
      <c r="D222">
        <v>1259</v>
      </c>
      <c r="E222" t="s">
        <v>421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4"/>
        <v>#VALUE!</v>
      </c>
      <c r="O222" t="b">
        <f t="shared" si="12"/>
        <v>0</v>
      </c>
      <c r="P222" s="3" t="e">
        <f t="shared" ca="1" si="15"/>
        <v>#VALUE!</v>
      </c>
      <c r="Q222" t="str">
        <f t="shared" si="13"/>
        <v>BIGDIFF</v>
      </c>
    </row>
    <row r="223" spans="1:17" x14ac:dyDescent="0.3">
      <c r="A223" t="s">
        <v>422</v>
      </c>
      <c r="B223" s="1">
        <v>29612</v>
      </c>
      <c r="C223" t="b">
        <v>1</v>
      </c>
      <c r="D223">
        <v>1313</v>
      </c>
      <c r="E223" t="s">
        <v>423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4"/>
        <v>13147</v>
      </c>
      <c r="O223" t="b">
        <f t="shared" si="12"/>
        <v>0</v>
      </c>
      <c r="P223" s="3" t="e">
        <f t="shared" ca="1" si="15"/>
        <v>#VALUE!</v>
      </c>
      <c r="Q223" t="str">
        <f t="shared" si="13"/>
        <v>BIGDIFF</v>
      </c>
    </row>
    <row r="224" spans="1:17" x14ac:dyDescent="0.3">
      <c r="A224" t="s">
        <v>424</v>
      </c>
      <c r="B224" s="1">
        <v>26619</v>
      </c>
      <c r="C224" t="b">
        <v>1</v>
      </c>
      <c r="D224">
        <v>630</v>
      </c>
      <c r="E224" t="s">
        <v>425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4"/>
        <v>16140</v>
      </c>
      <c r="O224">
        <f t="shared" si="12"/>
        <v>1206</v>
      </c>
      <c r="P224" s="3" t="e">
        <f t="shared" ca="1" si="15"/>
        <v>#VALUE!</v>
      </c>
      <c r="Q224" t="str">
        <f t="shared" si="13"/>
        <v>BIGDIFF</v>
      </c>
    </row>
    <row r="225" spans="1:17" x14ac:dyDescent="0.3">
      <c r="A225" t="s">
        <v>426</v>
      </c>
      <c r="B225" s="1">
        <v>21791</v>
      </c>
      <c r="C225" t="b">
        <v>1</v>
      </c>
      <c r="D225">
        <v>1428</v>
      </c>
      <c r="E225" t="s">
        <v>427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4"/>
        <v>20968</v>
      </c>
      <c r="O225">
        <f t="shared" si="12"/>
        <v>351</v>
      </c>
      <c r="P225" s="3">
        <f t="shared" ca="1" si="15"/>
        <v>22956</v>
      </c>
      <c r="Q225" t="str">
        <f t="shared" si="13"/>
        <v>BIGDIFF</v>
      </c>
    </row>
    <row r="226" spans="1:17" x14ac:dyDescent="0.3">
      <c r="A226" t="s">
        <v>428</v>
      </c>
      <c r="B226" s="1">
        <v>24839</v>
      </c>
      <c r="C226" t="b">
        <v>1</v>
      </c>
      <c r="D226">
        <v>1624</v>
      </c>
      <c r="E226" t="s">
        <v>429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4"/>
        <v>17920</v>
      </c>
      <c r="O226" t="b">
        <f t="shared" si="12"/>
        <v>0</v>
      </c>
      <c r="P226" s="3" t="e">
        <f t="shared" ca="1" si="15"/>
        <v>#VALUE!</v>
      </c>
      <c r="Q226" t="str">
        <f t="shared" si="13"/>
        <v>BIGDIFF</v>
      </c>
    </row>
    <row r="227" spans="1:17" x14ac:dyDescent="0.3">
      <c r="A227" t="s">
        <v>166</v>
      </c>
      <c r="B227" s="1">
        <v>6215</v>
      </c>
      <c r="C227" t="b">
        <v>1</v>
      </c>
      <c r="D227">
        <v>1921</v>
      </c>
      <c r="E227" t="s">
        <v>430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4"/>
        <v>36544</v>
      </c>
      <c r="O227">
        <f t="shared" si="12"/>
        <v>633</v>
      </c>
      <c r="P227" s="3" t="e">
        <f t="shared" ca="1" si="15"/>
        <v>#VALUE!</v>
      </c>
      <c r="Q227" t="str">
        <f t="shared" si="13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431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4"/>
        <v>21718</v>
      </c>
      <c r="O228">
        <f t="shared" si="12"/>
        <v>2672</v>
      </c>
      <c r="P228" s="3">
        <f t="shared" ca="1" si="15"/>
        <v>21968</v>
      </c>
      <c r="Q228" t="str">
        <f t="shared" si="13"/>
        <v>BIGDIFF</v>
      </c>
    </row>
    <row r="229" spans="1:17" x14ac:dyDescent="0.3">
      <c r="A229" t="s">
        <v>432</v>
      </c>
      <c r="B229" s="1">
        <v>27339</v>
      </c>
      <c r="C229" t="b">
        <v>1</v>
      </c>
      <c r="D229">
        <v>817</v>
      </c>
      <c r="E229" t="s">
        <v>433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4"/>
        <v>15420</v>
      </c>
      <c r="O229">
        <f t="shared" si="12"/>
        <v>1404</v>
      </c>
      <c r="P229" s="3" t="e">
        <f t="shared" ca="1" si="15"/>
        <v>#VALUE!</v>
      </c>
      <c r="Q229" t="str">
        <f t="shared" si="13"/>
        <v>BIGDIFF</v>
      </c>
    </row>
    <row r="230" spans="1:17" x14ac:dyDescent="0.3">
      <c r="A230" t="s">
        <v>434</v>
      </c>
      <c r="B230" s="1">
        <v>29420</v>
      </c>
      <c r="C230" t="b">
        <v>1</v>
      </c>
      <c r="D230">
        <v>157</v>
      </c>
      <c r="E230" t="s">
        <v>435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4"/>
        <v>13339</v>
      </c>
      <c r="O230" t="b">
        <f t="shared" si="12"/>
        <v>0</v>
      </c>
      <c r="P230" s="3">
        <f t="shared" ca="1" si="15"/>
        <v>15363</v>
      </c>
      <c r="Q230">
        <f t="shared" si="13"/>
        <v>156</v>
      </c>
    </row>
    <row r="231" spans="1:17" x14ac:dyDescent="0.3">
      <c r="A231" t="s">
        <v>436</v>
      </c>
      <c r="B231" s="1">
        <v>27572</v>
      </c>
      <c r="C231" t="b">
        <v>1</v>
      </c>
      <c r="D231">
        <v>1613</v>
      </c>
      <c r="E231" t="s">
        <v>437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4"/>
        <v>15187</v>
      </c>
      <c r="O231" t="b">
        <f t="shared" si="12"/>
        <v>0</v>
      </c>
      <c r="P231" s="3">
        <f t="shared" ca="1" si="15"/>
        <v>14521</v>
      </c>
      <c r="Q231" t="str">
        <f t="shared" si="13"/>
        <v>BIGDIFF</v>
      </c>
    </row>
    <row r="232" spans="1:17" x14ac:dyDescent="0.3">
      <c r="A232" t="s">
        <v>438</v>
      </c>
      <c r="B232" s="1">
        <v>15589</v>
      </c>
      <c r="C232" t="b">
        <v>1</v>
      </c>
      <c r="D232">
        <v>2206</v>
      </c>
      <c r="E232" t="s">
        <v>439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4"/>
        <v>27170</v>
      </c>
      <c r="O232">
        <f t="shared" si="12"/>
        <v>6575</v>
      </c>
      <c r="P232" s="3" t="e">
        <f t="shared" ca="1" si="15"/>
        <v>#VALUE!</v>
      </c>
      <c r="Q232" t="str">
        <f t="shared" si="13"/>
        <v>BIGDIFF</v>
      </c>
    </row>
    <row r="233" spans="1:17" x14ac:dyDescent="0.3">
      <c r="A233" t="s">
        <v>440</v>
      </c>
      <c r="B233" s="1">
        <v>24880</v>
      </c>
      <c r="C233" t="b">
        <v>1</v>
      </c>
      <c r="D233">
        <v>741</v>
      </c>
      <c r="E233" t="s">
        <v>441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4"/>
        <v>17879</v>
      </c>
      <c r="O233" t="b">
        <f t="shared" si="12"/>
        <v>0</v>
      </c>
      <c r="P233" s="3" t="e">
        <f t="shared" ca="1" si="15"/>
        <v>#VALUE!</v>
      </c>
      <c r="Q233" t="str">
        <f t="shared" si="13"/>
        <v>BIGDIFF</v>
      </c>
    </row>
    <row r="234" spans="1:17" x14ac:dyDescent="0.3">
      <c r="A234" t="s">
        <v>168</v>
      </c>
      <c r="B234" s="1">
        <v>24654</v>
      </c>
      <c r="C234" t="b">
        <v>1</v>
      </c>
      <c r="D234">
        <v>639</v>
      </c>
      <c r="E234" t="s">
        <v>194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4"/>
        <v>18105</v>
      </c>
      <c r="O234">
        <f t="shared" si="12"/>
        <v>1105</v>
      </c>
      <c r="P234" s="3">
        <f t="shared" ca="1" si="15"/>
        <v>19837</v>
      </c>
      <c r="Q234" t="str">
        <f t="shared" si="13"/>
        <v>BIGDIFF</v>
      </c>
    </row>
    <row r="235" spans="1:17" x14ac:dyDescent="0.3">
      <c r="A235" t="s">
        <v>442</v>
      </c>
      <c r="B235" s="1">
        <v>26286</v>
      </c>
      <c r="C235" t="b">
        <v>1</v>
      </c>
      <c r="D235">
        <v>1596</v>
      </c>
      <c r="E235" t="s">
        <v>443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4"/>
        <v>16473</v>
      </c>
      <c r="O235">
        <f t="shared" si="12"/>
        <v>2420</v>
      </c>
      <c r="P235" s="3" t="e">
        <f t="shared" ca="1" si="15"/>
        <v>#VALUE!</v>
      </c>
      <c r="Q235" t="str">
        <f t="shared" si="13"/>
        <v>BIGDIFF</v>
      </c>
    </row>
    <row r="236" spans="1:17" x14ac:dyDescent="0.3">
      <c r="A236" t="s">
        <v>444</v>
      </c>
      <c r="B236" s="1">
        <v>19523</v>
      </c>
      <c r="C236" t="b">
        <v>1</v>
      </c>
      <c r="D236">
        <v>1576</v>
      </c>
      <c r="E236" t="s">
        <v>445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4"/>
        <v>23236</v>
      </c>
      <c r="O236" t="b">
        <f t="shared" si="12"/>
        <v>0</v>
      </c>
      <c r="P236" s="3">
        <f t="shared" ca="1" si="15"/>
        <v>18353</v>
      </c>
      <c r="Q236" t="str">
        <f t="shared" si="13"/>
        <v>BIGDIFF</v>
      </c>
    </row>
    <row r="237" spans="1:17" x14ac:dyDescent="0.3">
      <c r="A237" t="s">
        <v>303</v>
      </c>
      <c r="B237" s="1">
        <v>18554</v>
      </c>
      <c r="C237" t="b">
        <v>1</v>
      </c>
      <c r="D237">
        <v>1481</v>
      </c>
      <c r="E237" t="s">
        <v>446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4"/>
        <v>24205</v>
      </c>
      <c r="O237" t="b">
        <f t="shared" si="12"/>
        <v>0</v>
      </c>
      <c r="P237" s="3" t="e">
        <f t="shared" ca="1" si="15"/>
        <v>#VALUE!</v>
      </c>
      <c r="Q237" t="str">
        <f t="shared" si="13"/>
        <v>BIGDIFF</v>
      </c>
    </row>
    <row r="238" spans="1:17" x14ac:dyDescent="0.3">
      <c r="A238" t="s">
        <v>447</v>
      </c>
      <c r="B238" s="1">
        <v>24792</v>
      </c>
      <c r="C238" t="b">
        <v>1</v>
      </c>
      <c r="D238">
        <v>843</v>
      </c>
      <c r="E238" t="s">
        <v>448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4"/>
        <v>17967</v>
      </c>
      <c r="O238">
        <f t="shared" si="12"/>
        <v>1974</v>
      </c>
      <c r="P238" s="3">
        <f t="shared" ca="1" si="15"/>
        <v>19236</v>
      </c>
      <c r="Q238" t="str">
        <f t="shared" si="13"/>
        <v>BIGDIFF</v>
      </c>
    </row>
    <row r="239" spans="1:17" x14ac:dyDescent="0.3">
      <c r="A239" t="s">
        <v>449</v>
      </c>
      <c r="B239" s="1">
        <v>20961</v>
      </c>
      <c r="C239" t="b">
        <v>1</v>
      </c>
      <c r="D239">
        <v>2428</v>
      </c>
      <c r="E239" t="s">
        <v>450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4"/>
        <v>21798</v>
      </c>
      <c r="O239" t="b">
        <f t="shared" si="12"/>
        <v>0</v>
      </c>
      <c r="P239" s="3" t="e">
        <f t="shared" ca="1" si="15"/>
        <v>#VALUE!</v>
      </c>
      <c r="Q239" t="str">
        <f t="shared" si="13"/>
        <v>BIGDIFF</v>
      </c>
    </row>
    <row r="240" spans="1:17" x14ac:dyDescent="0.3">
      <c r="A240" t="s">
        <v>451</v>
      </c>
      <c r="B240" s="1">
        <v>25634</v>
      </c>
      <c r="C240" t="b">
        <v>1</v>
      </c>
      <c r="D240">
        <v>359</v>
      </c>
      <c r="E240" t="s">
        <v>452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4"/>
        <v>17125</v>
      </c>
      <c r="O240" t="b">
        <f t="shared" si="12"/>
        <v>0</v>
      </c>
      <c r="P240" s="3">
        <f t="shared" ca="1" si="15"/>
        <v>17860</v>
      </c>
      <c r="Q240">
        <f t="shared" si="13"/>
        <v>164</v>
      </c>
    </row>
    <row r="241" spans="1:17" x14ac:dyDescent="0.3">
      <c r="A241" t="s">
        <v>453</v>
      </c>
      <c r="B241" s="1">
        <v>14637</v>
      </c>
      <c r="C241" t="b">
        <v>1</v>
      </c>
      <c r="D241">
        <v>1565</v>
      </c>
      <c r="E241" t="s">
        <v>454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4"/>
        <v>28122</v>
      </c>
      <c r="O241">
        <f t="shared" si="12"/>
        <v>7157</v>
      </c>
      <c r="P241" s="3">
        <f t="shared" ca="1" si="15"/>
        <v>25443</v>
      </c>
      <c r="Q241" t="str">
        <f t="shared" si="13"/>
        <v>BIGDIFF</v>
      </c>
    </row>
    <row r="242" spans="1:17" x14ac:dyDescent="0.3">
      <c r="A242" t="s">
        <v>455</v>
      </c>
      <c r="B242" s="1">
        <v>25059</v>
      </c>
      <c r="C242" t="b">
        <v>1</v>
      </c>
      <c r="D242">
        <v>295</v>
      </c>
      <c r="E242" t="s">
        <v>456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4"/>
        <v>17700</v>
      </c>
      <c r="O242">
        <f t="shared" si="12"/>
        <v>1127</v>
      </c>
      <c r="P242" s="3">
        <f t="shared" ca="1" si="15"/>
        <v>20319</v>
      </c>
      <c r="Q242" t="str">
        <f t="shared" si="13"/>
        <v>BIGDIFF</v>
      </c>
    </row>
    <row r="243" spans="1:17" x14ac:dyDescent="0.3">
      <c r="A243" t="s">
        <v>457</v>
      </c>
      <c r="B243" s="1">
        <v>20688</v>
      </c>
      <c r="C243" t="b">
        <v>1</v>
      </c>
      <c r="D243">
        <v>1403</v>
      </c>
      <c r="E243" t="s">
        <v>458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4"/>
        <v>22071</v>
      </c>
      <c r="O243">
        <f t="shared" si="12"/>
        <v>2557</v>
      </c>
      <c r="P243" s="3" t="e">
        <f t="shared" ca="1" si="15"/>
        <v>#VALUE!</v>
      </c>
      <c r="Q243" t="str">
        <f t="shared" si="13"/>
        <v>BIGDIFF</v>
      </c>
    </row>
    <row r="244" spans="1:17" x14ac:dyDescent="0.3">
      <c r="A244" t="s">
        <v>459</v>
      </c>
      <c r="B244" s="1">
        <v>25190</v>
      </c>
      <c r="C244" t="b">
        <v>1</v>
      </c>
      <c r="D244">
        <v>2009</v>
      </c>
      <c r="E244" t="s">
        <v>460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4"/>
        <v>17569</v>
      </c>
      <c r="O244" t="b">
        <f t="shared" si="12"/>
        <v>0</v>
      </c>
      <c r="P244" s="3" t="e">
        <f t="shared" ca="1" si="15"/>
        <v>#VALUE!</v>
      </c>
      <c r="Q244" t="str">
        <f t="shared" si="13"/>
        <v>BIGDIFF</v>
      </c>
    </row>
    <row r="245" spans="1:17" x14ac:dyDescent="0.3">
      <c r="A245" t="s">
        <v>104</v>
      </c>
      <c r="B245" s="1">
        <v>31008</v>
      </c>
      <c r="C245" t="b">
        <v>1</v>
      </c>
      <c r="D245">
        <v>51</v>
      </c>
      <c r="E245" t="s">
        <v>461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4"/>
        <v>11751</v>
      </c>
      <c r="O245" t="b">
        <f t="shared" si="12"/>
        <v>0</v>
      </c>
      <c r="P245" s="3" t="e">
        <f t="shared" ca="1" si="15"/>
        <v>#VALUE!</v>
      </c>
      <c r="Q245" t="str">
        <f t="shared" si="13"/>
        <v>BIGDIFF</v>
      </c>
    </row>
    <row r="246" spans="1:17" x14ac:dyDescent="0.3">
      <c r="A246" t="s">
        <v>462</v>
      </c>
      <c r="B246" s="1">
        <v>26185</v>
      </c>
      <c r="C246" t="b">
        <v>1</v>
      </c>
      <c r="D246">
        <v>1491</v>
      </c>
      <c r="E246" t="s">
        <v>463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4"/>
        <v>16574</v>
      </c>
      <c r="O246">
        <f t="shared" si="12"/>
        <v>966</v>
      </c>
      <c r="P246" s="3">
        <f t="shared" ca="1" si="15"/>
        <v>13870</v>
      </c>
      <c r="Q246" t="str">
        <f t="shared" si="13"/>
        <v>BIGDIFF</v>
      </c>
    </row>
    <row r="247" spans="1:17" x14ac:dyDescent="0.3">
      <c r="A247" t="s">
        <v>464</v>
      </c>
      <c r="B247" s="1">
        <v>21358</v>
      </c>
      <c r="C247" t="b">
        <v>1</v>
      </c>
      <c r="D247">
        <v>1904</v>
      </c>
      <c r="E247" t="s">
        <v>465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4"/>
        <v>21401</v>
      </c>
      <c r="O247">
        <f t="shared" si="12"/>
        <v>2121</v>
      </c>
      <c r="P247" s="3" t="e">
        <f t="shared" ca="1" si="15"/>
        <v>#VALUE!</v>
      </c>
      <c r="Q247" t="str">
        <f t="shared" si="13"/>
        <v>BIGDIFF</v>
      </c>
    </row>
    <row r="248" spans="1:17" x14ac:dyDescent="0.3">
      <c r="A248" t="s">
        <v>466</v>
      </c>
      <c r="B248" s="1">
        <v>29761</v>
      </c>
      <c r="C248" t="b">
        <v>1</v>
      </c>
      <c r="D248">
        <v>2161</v>
      </c>
      <c r="E248" t="s">
        <v>467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4"/>
        <v>12998</v>
      </c>
      <c r="O248" t="b">
        <f t="shared" si="12"/>
        <v>0</v>
      </c>
      <c r="P248" s="3">
        <f t="shared" ca="1" si="15"/>
        <v>13759</v>
      </c>
      <c r="Q248" t="str">
        <f t="shared" si="13"/>
        <v>BIGDIFF</v>
      </c>
    </row>
    <row r="249" spans="1:17" x14ac:dyDescent="0.3">
      <c r="A249" t="s">
        <v>468</v>
      </c>
      <c r="B249" s="1">
        <v>27095</v>
      </c>
      <c r="C249" t="b">
        <v>1</v>
      </c>
      <c r="D249">
        <v>914</v>
      </c>
      <c r="E249" t="s">
        <v>469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4"/>
        <v>15664</v>
      </c>
      <c r="O249">
        <f t="shared" si="12"/>
        <v>2642</v>
      </c>
      <c r="P249" s="3">
        <f t="shared" ca="1" si="15"/>
        <v>16974</v>
      </c>
      <c r="Q249" t="str">
        <f t="shared" si="13"/>
        <v>BIGDIFF</v>
      </c>
    </row>
    <row r="250" spans="1:17" x14ac:dyDescent="0.3">
      <c r="A250" t="s">
        <v>470</v>
      </c>
      <c r="B250" s="1">
        <v>20879</v>
      </c>
      <c r="C250" t="b">
        <v>1</v>
      </c>
      <c r="D250">
        <v>1320</v>
      </c>
      <c r="E250" t="s">
        <v>471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4"/>
        <v>21880</v>
      </c>
      <c r="O250" t="b">
        <f t="shared" si="12"/>
        <v>0</v>
      </c>
      <c r="P250" s="3">
        <f t="shared" ca="1" si="15"/>
        <v>22849</v>
      </c>
      <c r="Q250" t="str">
        <f t="shared" si="13"/>
        <v>BIGDIFF</v>
      </c>
    </row>
    <row r="251" spans="1:17" x14ac:dyDescent="0.3">
      <c r="A251" t="s">
        <v>201</v>
      </c>
      <c r="B251" s="1">
        <v>19952</v>
      </c>
      <c r="C251" t="b">
        <v>1</v>
      </c>
      <c r="D251">
        <v>1210</v>
      </c>
      <c r="E251" t="s">
        <v>472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4"/>
        <v>22807</v>
      </c>
      <c r="O251">
        <f t="shared" si="12"/>
        <v>815</v>
      </c>
      <c r="P251" s="3">
        <f t="shared" ca="1" si="15"/>
        <v>23800</v>
      </c>
      <c r="Q251" t="str">
        <f t="shared" si="13"/>
        <v>BIGDIFF</v>
      </c>
    </row>
    <row r="252" spans="1:17" x14ac:dyDescent="0.3">
      <c r="A252" t="s">
        <v>473</v>
      </c>
      <c r="B252" s="1">
        <v>27761</v>
      </c>
      <c r="C252" t="b">
        <v>1</v>
      </c>
      <c r="D252">
        <v>372</v>
      </c>
      <c r="E252" t="s">
        <v>474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4"/>
        <v>14998</v>
      </c>
      <c r="O252" t="b">
        <f t="shared" si="12"/>
        <v>0</v>
      </c>
      <c r="P252" s="3" t="e">
        <f t="shared" ca="1" si="15"/>
        <v>#VALUE!</v>
      </c>
      <c r="Q252" t="str">
        <f t="shared" si="13"/>
        <v>BIGDIFF</v>
      </c>
    </row>
    <row r="253" spans="1:17" x14ac:dyDescent="0.3">
      <c r="A253" t="s">
        <v>475</v>
      </c>
      <c r="B253" s="1">
        <v>26035</v>
      </c>
      <c r="C253" t="b">
        <v>1</v>
      </c>
      <c r="D253">
        <v>1867</v>
      </c>
      <c r="E253" t="s">
        <v>476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4"/>
        <v>16724</v>
      </c>
      <c r="O253" t="b">
        <f t="shared" si="12"/>
        <v>0</v>
      </c>
      <c r="P253" s="3" t="e">
        <f t="shared" ca="1" si="15"/>
        <v>#VALUE!</v>
      </c>
      <c r="Q253" t="str">
        <f t="shared" si="13"/>
        <v>BIGDIFF</v>
      </c>
    </row>
    <row r="254" spans="1:17" x14ac:dyDescent="0.3">
      <c r="A254" t="s">
        <v>477</v>
      </c>
      <c r="B254" s="1">
        <v>29031</v>
      </c>
      <c r="C254" t="b">
        <v>1</v>
      </c>
      <c r="D254">
        <v>554</v>
      </c>
      <c r="E254" t="s">
        <v>478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4"/>
        <v>13728</v>
      </c>
      <c r="O254" t="b">
        <f t="shared" si="12"/>
        <v>0</v>
      </c>
      <c r="P254" s="3" t="e">
        <f t="shared" ca="1" si="15"/>
        <v>#VALUE!</v>
      </c>
      <c r="Q254" t="str">
        <f t="shared" si="13"/>
        <v>BIGDIFF</v>
      </c>
    </row>
    <row r="255" spans="1:17" x14ac:dyDescent="0.3">
      <c r="A255" t="s">
        <v>479</v>
      </c>
      <c r="B255" s="1">
        <v>27128</v>
      </c>
      <c r="C255" t="b">
        <v>1</v>
      </c>
      <c r="D255">
        <v>1736</v>
      </c>
      <c r="E255" t="s">
        <v>480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4"/>
        <v>15631</v>
      </c>
      <c r="O255">
        <f t="shared" si="12"/>
        <v>1289</v>
      </c>
      <c r="P255" s="3">
        <f t="shared" ca="1" si="15"/>
        <v>18003</v>
      </c>
      <c r="Q255" t="str">
        <f t="shared" si="13"/>
        <v>BIGDIFF</v>
      </c>
    </row>
    <row r="256" spans="1:17" x14ac:dyDescent="0.3">
      <c r="A256" t="s">
        <v>481</v>
      </c>
      <c r="B256" s="1">
        <v>25655</v>
      </c>
      <c r="C256" t="b">
        <v>1</v>
      </c>
      <c r="D256">
        <v>849</v>
      </c>
      <c r="E256" t="s">
        <v>482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4"/>
        <v>17104</v>
      </c>
      <c r="O256" t="b">
        <f t="shared" si="12"/>
        <v>0</v>
      </c>
      <c r="P256" s="3" t="e">
        <f t="shared" ca="1" si="15"/>
        <v>#VALUE!</v>
      </c>
      <c r="Q256" t="str">
        <f t="shared" si="13"/>
        <v>BIGDIFF</v>
      </c>
    </row>
    <row r="257" spans="1:17" x14ac:dyDescent="0.3">
      <c r="A257" t="s">
        <v>483</v>
      </c>
      <c r="B257" s="1">
        <v>25691</v>
      </c>
      <c r="C257" t="b">
        <v>1</v>
      </c>
      <c r="D257">
        <v>1858</v>
      </c>
      <c r="E257" t="s">
        <v>484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4"/>
        <v>17068</v>
      </c>
      <c r="O257">
        <f t="shared" si="12"/>
        <v>2953</v>
      </c>
      <c r="P257" s="3">
        <f t="shared" ca="1" si="15"/>
        <v>18254</v>
      </c>
      <c r="Q257" t="str">
        <f t="shared" si="13"/>
        <v>BIGDIFF</v>
      </c>
    </row>
    <row r="258" spans="1:17" x14ac:dyDescent="0.3">
      <c r="A258" t="s">
        <v>485</v>
      </c>
      <c r="B258" s="1">
        <v>19467</v>
      </c>
      <c r="C258" t="b">
        <v>1</v>
      </c>
      <c r="D258">
        <v>1888</v>
      </c>
      <c r="E258" t="s">
        <v>486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4"/>
        <v>23292</v>
      </c>
      <c r="O258" t="b">
        <f t="shared" si="12"/>
        <v>0</v>
      </c>
      <c r="P258" s="3">
        <f t="shared" ca="1" si="15"/>
        <v>22269</v>
      </c>
      <c r="Q258" t="str">
        <f t="shared" si="13"/>
        <v>BIGDIFF</v>
      </c>
    </row>
    <row r="259" spans="1:17" x14ac:dyDescent="0.3">
      <c r="A259" t="s">
        <v>487</v>
      </c>
      <c r="B259" s="1">
        <v>10600</v>
      </c>
      <c r="C259" t="b">
        <v>1</v>
      </c>
      <c r="D259">
        <v>1519</v>
      </c>
      <c r="E259" t="s">
        <v>488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4"/>
        <v>32159</v>
      </c>
      <c r="O259">
        <f t="shared" ref="O259:O322" si="16">IF(J259&lt;&gt;"None",$J259-$I259,FALSE)</f>
        <v>417</v>
      </c>
      <c r="P259" s="3">
        <f t="shared" ca="1" si="15"/>
        <v>33632</v>
      </c>
      <c r="Q259" t="str">
        <f t="shared" ref="Q259:Q322" si="17">IF($H259&lt;&gt;-1,ABS($D259-$H259),"BIGDIFF")</f>
        <v>BIGDIFF</v>
      </c>
    </row>
    <row r="260" spans="1:17" x14ac:dyDescent="0.3">
      <c r="A260" t="s">
        <v>489</v>
      </c>
      <c r="B260" s="1">
        <v>27350</v>
      </c>
      <c r="C260" t="b">
        <v>1</v>
      </c>
      <c r="D260">
        <v>791</v>
      </c>
      <c r="E260" t="s">
        <v>490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8">TODAY()-$B260</f>
        <v>15409</v>
      </c>
      <c r="O260">
        <f t="shared" si="16"/>
        <v>381</v>
      </c>
      <c r="P260" s="3" t="e">
        <f t="shared" ref="P260:P323" ca="1" si="19">TODAY()-$F260</f>
        <v>#VALUE!</v>
      </c>
      <c r="Q260" t="str">
        <f t="shared" si="17"/>
        <v>BIGDIFF</v>
      </c>
    </row>
    <row r="261" spans="1:17" x14ac:dyDescent="0.3">
      <c r="A261" t="s">
        <v>491</v>
      </c>
      <c r="B261" s="1">
        <v>25852</v>
      </c>
      <c r="C261" t="b">
        <v>1</v>
      </c>
      <c r="D261">
        <v>1076</v>
      </c>
      <c r="E261" t="s">
        <v>492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8"/>
        <v>16907</v>
      </c>
      <c r="O261" t="b">
        <f t="shared" si="16"/>
        <v>0</v>
      </c>
      <c r="P261" s="3" t="e">
        <f t="shared" ca="1" si="19"/>
        <v>#VALUE!</v>
      </c>
      <c r="Q261" t="str">
        <f t="shared" si="17"/>
        <v>BIGDIFF</v>
      </c>
    </row>
    <row r="262" spans="1:17" x14ac:dyDescent="0.3">
      <c r="A262" t="s">
        <v>493</v>
      </c>
      <c r="B262" s="1">
        <v>20084</v>
      </c>
      <c r="C262" t="b">
        <v>1</v>
      </c>
      <c r="D262">
        <v>2411</v>
      </c>
      <c r="E262" t="s">
        <v>494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8"/>
        <v>22675</v>
      </c>
      <c r="O262" t="b">
        <f t="shared" si="16"/>
        <v>0</v>
      </c>
      <c r="P262" s="3" t="e">
        <f t="shared" ca="1" si="19"/>
        <v>#VALUE!</v>
      </c>
      <c r="Q262" t="str">
        <f t="shared" si="17"/>
        <v>BIGDIFF</v>
      </c>
    </row>
    <row r="263" spans="1:17" x14ac:dyDescent="0.3">
      <c r="A263" t="s">
        <v>495</v>
      </c>
      <c r="B263" s="1">
        <v>27447</v>
      </c>
      <c r="C263" t="b">
        <v>1</v>
      </c>
      <c r="D263">
        <v>408</v>
      </c>
      <c r="E263" t="s">
        <v>496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8"/>
        <v>15312</v>
      </c>
      <c r="O263">
        <f t="shared" si="16"/>
        <v>465</v>
      </c>
      <c r="P263" s="3">
        <f t="shared" ca="1" si="19"/>
        <v>16615</v>
      </c>
      <c r="Q263" t="str">
        <f t="shared" si="17"/>
        <v>BIGDIFF</v>
      </c>
    </row>
    <row r="264" spans="1:17" x14ac:dyDescent="0.3">
      <c r="A264" t="s">
        <v>497</v>
      </c>
      <c r="B264" s="1">
        <v>16393</v>
      </c>
      <c r="C264" t="b">
        <v>1</v>
      </c>
      <c r="D264">
        <v>1109</v>
      </c>
      <c r="E264" t="s">
        <v>498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8"/>
        <v>26366</v>
      </c>
      <c r="O264" t="b">
        <f t="shared" si="16"/>
        <v>0</v>
      </c>
      <c r="P264" s="3">
        <f t="shared" ca="1" si="19"/>
        <v>25136</v>
      </c>
      <c r="Q264" t="str">
        <f t="shared" si="17"/>
        <v>BIGDIFF</v>
      </c>
    </row>
    <row r="265" spans="1:17" x14ac:dyDescent="0.3">
      <c r="A265" t="s">
        <v>499</v>
      </c>
      <c r="B265" s="1">
        <v>10450</v>
      </c>
      <c r="C265" t="b">
        <v>1</v>
      </c>
      <c r="D265">
        <v>508</v>
      </c>
      <c r="E265" t="s">
        <v>500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8"/>
        <v>32309</v>
      </c>
      <c r="O265" t="b">
        <f t="shared" si="16"/>
        <v>0</v>
      </c>
      <c r="P265" s="3" t="e">
        <f t="shared" ca="1" si="19"/>
        <v>#VALUE!</v>
      </c>
      <c r="Q265" t="str">
        <f t="shared" si="17"/>
        <v>BIGDIFF</v>
      </c>
    </row>
    <row r="266" spans="1:17" x14ac:dyDescent="0.3">
      <c r="A266" t="s">
        <v>501</v>
      </c>
      <c r="B266" s="1">
        <v>23335</v>
      </c>
      <c r="C266" t="b">
        <v>1</v>
      </c>
      <c r="D266">
        <v>1638</v>
      </c>
      <c r="E266" t="s">
        <v>502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8"/>
        <v>19424</v>
      </c>
      <c r="O266">
        <f t="shared" si="16"/>
        <v>958</v>
      </c>
      <c r="P266" s="3">
        <f t="shared" ca="1" si="19"/>
        <v>19165</v>
      </c>
      <c r="Q266" t="str">
        <f t="shared" si="17"/>
        <v>BIGDIFF</v>
      </c>
    </row>
    <row r="267" spans="1:17" x14ac:dyDescent="0.3">
      <c r="A267" t="s">
        <v>503</v>
      </c>
      <c r="B267" s="1">
        <v>28957</v>
      </c>
      <c r="C267" t="b">
        <v>1</v>
      </c>
      <c r="D267">
        <v>362</v>
      </c>
      <c r="E267" t="s">
        <v>504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8"/>
        <v>13802</v>
      </c>
      <c r="O267" t="b">
        <f t="shared" si="16"/>
        <v>0</v>
      </c>
      <c r="P267" s="3">
        <f t="shared" ca="1" si="19"/>
        <v>15195</v>
      </c>
      <c r="Q267">
        <f t="shared" si="17"/>
        <v>782</v>
      </c>
    </row>
    <row r="268" spans="1:17" x14ac:dyDescent="0.3">
      <c r="A268" t="s">
        <v>505</v>
      </c>
      <c r="B268" s="1">
        <v>24120</v>
      </c>
      <c r="C268" t="b">
        <v>1</v>
      </c>
      <c r="D268">
        <v>496</v>
      </c>
      <c r="E268" t="s">
        <v>506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8"/>
        <v>18639</v>
      </c>
      <c r="O268" t="b">
        <f t="shared" si="16"/>
        <v>0</v>
      </c>
      <c r="P268" s="3" t="e">
        <f t="shared" ca="1" si="19"/>
        <v>#VALUE!</v>
      </c>
      <c r="Q268" t="str">
        <f t="shared" si="17"/>
        <v>BIGDIFF</v>
      </c>
    </row>
    <row r="269" spans="1:17" x14ac:dyDescent="0.3">
      <c r="A269" t="s">
        <v>507</v>
      </c>
      <c r="B269" s="1">
        <v>17464</v>
      </c>
      <c r="C269" t="b">
        <v>1</v>
      </c>
      <c r="D269">
        <v>1483</v>
      </c>
      <c r="E269" t="s">
        <v>508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8"/>
        <v>25295</v>
      </c>
      <c r="O269" t="b">
        <f t="shared" si="16"/>
        <v>0</v>
      </c>
      <c r="P269" s="3">
        <f t="shared" ca="1" si="19"/>
        <v>19551</v>
      </c>
      <c r="Q269">
        <f t="shared" si="17"/>
        <v>10</v>
      </c>
    </row>
    <row r="270" spans="1:17" x14ac:dyDescent="0.3">
      <c r="A270" t="s">
        <v>509</v>
      </c>
      <c r="B270" s="1">
        <v>29050</v>
      </c>
      <c r="C270" t="b">
        <v>1</v>
      </c>
      <c r="D270">
        <v>2409</v>
      </c>
      <c r="E270" t="s">
        <v>510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8"/>
        <v>13709</v>
      </c>
      <c r="O270" t="b">
        <f t="shared" si="16"/>
        <v>0</v>
      </c>
      <c r="P270" s="3" t="e">
        <f t="shared" ca="1" si="19"/>
        <v>#VALUE!</v>
      </c>
      <c r="Q270" t="str">
        <f t="shared" si="17"/>
        <v>BIGDIFF</v>
      </c>
    </row>
    <row r="271" spans="1:17" x14ac:dyDescent="0.3">
      <c r="A271" t="s">
        <v>511</v>
      </c>
      <c r="B271" s="1">
        <v>24969</v>
      </c>
      <c r="C271" t="b">
        <v>1</v>
      </c>
      <c r="D271">
        <v>2080</v>
      </c>
      <c r="E271" t="s">
        <v>512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8"/>
        <v>17790</v>
      </c>
      <c r="O271" t="b">
        <f t="shared" si="16"/>
        <v>0</v>
      </c>
      <c r="P271" s="3" t="e">
        <f t="shared" ca="1" si="19"/>
        <v>#VALUE!</v>
      </c>
      <c r="Q271" t="str">
        <f t="shared" si="17"/>
        <v>BIGDIFF</v>
      </c>
    </row>
    <row r="272" spans="1:17" x14ac:dyDescent="0.3">
      <c r="A272" t="s">
        <v>513</v>
      </c>
      <c r="B272" s="1">
        <v>23403</v>
      </c>
      <c r="C272" t="b">
        <v>1</v>
      </c>
      <c r="D272">
        <v>1526</v>
      </c>
      <c r="E272" t="s">
        <v>514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8"/>
        <v>19356</v>
      </c>
      <c r="O272" t="b">
        <f t="shared" si="16"/>
        <v>0</v>
      </c>
      <c r="P272" s="3">
        <f t="shared" ca="1" si="19"/>
        <v>23251</v>
      </c>
      <c r="Q272" t="str">
        <f t="shared" si="17"/>
        <v>BIGDIFF</v>
      </c>
    </row>
    <row r="273" spans="1:17" x14ac:dyDescent="0.3">
      <c r="A273" t="s">
        <v>515</v>
      </c>
      <c r="B273" s="1">
        <v>26309</v>
      </c>
      <c r="C273" t="b">
        <v>1</v>
      </c>
      <c r="D273">
        <v>101</v>
      </c>
      <c r="E273" t="s">
        <v>516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8"/>
        <v>16450</v>
      </c>
      <c r="O273" t="b">
        <f t="shared" si="16"/>
        <v>0</v>
      </c>
      <c r="P273" s="3">
        <f t="shared" ca="1" si="19"/>
        <v>16923</v>
      </c>
      <c r="Q273" t="str">
        <f t="shared" si="17"/>
        <v>BIGDIFF</v>
      </c>
    </row>
    <row r="274" spans="1:17" x14ac:dyDescent="0.3">
      <c r="A274" t="s">
        <v>517</v>
      </c>
      <c r="B274" s="1">
        <v>22485</v>
      </c>
      <c r="C274" t="b">
        <v>1</v>
      </c>
      <c r="D274">
        <v>470</v>
      </c>
      <c r="E274" t="s">
        <v>518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8"/>
        <v>20274</v>
      </c>
      <c r="O274">
        <f t="shared" si="16"/>
        <v>205</v>
      </c>
      <c r="P274" s="3" t="e">
        <f t="shared" ca="1" si="19"/>
        <v>#VALUE!</v>
      </c>
      <c r="Q274" t="str">
        <f t="shared" si="17"/>
        <v>BIGDIFF</v>
      </c>
    </row>
    <row r="275" spans="1:17" x14ac:dyDescent="0.3">
      <c r="A275" t="s">
        <v>519</v>
      </c>
      <c r="B275" s="1">
        <v>26652</v>
      </c>
      <c r="C275" t="b">
        <v>1</v>
      </c>
      <c r="D275">
        <v>819</v>
      </c>
      <c r="E275" t="s">
        <v>520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8"/>
        <v>16107</v>
      </c>
      <c r="O275">
        <f t="shared" si="16"/>
        <v>323</v>
      </c>
      <c r="P275" s="3">
        <f t="shared" ca="1" si="19"/>
        <v>17046</v>
      </c>
      <c r="Q275" t="str">
        <f t="shared" si="17"/>
        <v>BIGDIFF</v>
      </c>
    </row>
    <row r="276" spans="1:17" x14ac:dyDescent="0.3">
      <c r="A276" t="s">
        <v>521</v>
      </c>
      <c r="B276" s="1">
        <v>23588</v>
      </c>
      <c r="C276" t="b">
        <v>1</v>
      </c>
      <c r="D276">
        <v>1744</v>
      </c>
      <c r="E276" t="s">
        <v>522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8"/>
        <v>19171</v>
      </c>
      <c r="O276">
        <f t="shared" si="16"/>
        <v>1288</v>
      </c>
      <c r="P276" s="3" t="e">
        <f t="shared" ca="1" si="19"/>
        <v>#VALUE!</v>
      </c>
      <c r="Q276" t="str">
        <f t="shared" si="17"/>
        <v>BIGDIFF</v>
      </c>
    </row>
    <row r="277" spans="1:17" x14ac:dyDescent="0.3">
      <c r="A277" t="s">
        <v>332</v>
      </c>
      <c r="B277" s="1">
        <v>15535</v>
      </c>
      <c r="C277" t="b">
        <v>1</v>
      </c>
      <c r="D277">
        <v>155</v>
      </c>
      <c r="E277" t="s">
        <v>523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8"/>
        <v>27224</v>
      </c>
      <c r="O277">
        <f t="shared" si="16"/>
        <v>7603</v>
      </c>
      <c r="P277" s="3">
        <f t="shared" ca="1" si="19"/>
        <v>24342</v>
      </c>
      <c r="Q277" t="str">
        <f t="shared" si="17"/>
        <v>BIGDIFF</v>
      </c>
    </row>
    <row r="278" spans="1:17" x14ac:dyDescent="0.3">
      <c r="A278" t="s">
        <v>524</v>
      </c>
      <c r="B278" s="1">
        <v>15613</v>
      </c>
      <c r="C278" t="b">
        <v>1</v>
      </c>
      <c r="D278">
        <v>912</v>
      </c>
      <c r="E278" t="s">
        <v>525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8"/>
        <v>27146</v>
      </c>
      <c r="O278">
        <f t="shared" si="16"/>
        <v>3288</v>
      </c>
      <c r="P278" s="3" t="e">
        <f t="shared" ca="1" si="19"/>
        <v>#VALUE!</v>
      </c>
      <c r="Q278" t="str">
        <f t="shared" si="17"/>
        <v>BIGDIFF</v>
      </c>
    </row>
    <row r="279" spans="1:17" x14ac:dyDescent="0.3">
      <c r="A279" t="s">
        <v>526</v>
      </c>
      <c r="B279" s="1">
        <v>12762</v>
      </c>
      <c r="C279" t="b">
        <v>1</v>
      </c>
      <c r="D279">
        <v>1776</v>
      </c>
      <c r="E279" t="s">
        <v>527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8"/>
        <v>29997</v>
      </c>
      <c r="O279" t="b">
        <f t="shared" si="16"/>
        <v>0</v>
      </c>
      <c r="P279" s="3">
        <f t="shared" ca="1" si="19"/>
        <v>29785</v>
      </c>
      <c r="Q279" t="str">
        <f t="shared" si="17"/>
        <v>BIGDIFF</v>
      </c>
    </row>
    <row r="280" spans="1:17" x14ac:dyDescent="0.3">
      <c r="A280" t="s">
        <v>528</v>
      </c>
      <c r="B280" s="1">
        <v>16917</v>
      </c>
      <c r="C280" t="b">
        <v>1</v>
      </c>
      <c r="D280">
        <v>1655</v>
      </c>
      <c r="E280" t="s">
        <v>529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8"/>
        <v>25842</v>
      </c>
      <c r="O280" t="b">
        <f t="shared" si="16"/>
        <v>0</v>
      </c>
      <c r="P280" s="3">
        <f t="shared" ca="1" si="19"/>
        <v>30867</v>
      </c>
      <c r="Q280" t="str">
        <f t="shared" si="17"/>
        <v>BIGDIFF</v>
      </c>
    </row>
    <row r="281" spans="1:17" x14ac:dyDescent="0.3">
      <c r="A281" t="s">
        <v>530</v>
      </c>
      <c r="B281" s="1">
        <v>29236</v>
      </c>
      <c r="C281" t="b">
        <v>1</v>
      </c>
      <c r="D281">
        <v>1325</v>
      </c>
      <c r="E281" t="s">
        <v>531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8"/>
        <v>13523</v>
      </c>
      <c r="O281" t="b">
        <f t="shared" si="16"/>
        <v>0</v>
      </c>
      <c r="P281" s="3" t="e">
        <f t="shared" ca="1" si="19"/>
        <v>#VALUE!</v>
      </c>
      <c r="Q281" t="str">
        <f t="shared" si="17"/>
        <v>BIGDIFF</v>
      </c>
    </row>
    <row r="282" spans="1:17" x14ac:dyDescent="0.3">
      <c r="A282" t="s">
        <v>532</v>
      </c>
      <c r="B282" s="1">
        <v>14243</v>
      </c>
      <c r="C282" t="b">
        <v>1</v>
      </c>
      <c r="D282">
        <v>1872</v>
      </c>
      <c r="E282" t="s">
        <v>533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8"/>
        <v>28516</v>
      </c>
      <c r="O282">
        <f t="shared" si="16"/>
        <v>3046</v>
      </c>
      <c r="P282" s="3">
        <f t="shared" ca="1" si="19"/>
        <v>24367</v>
      </c>
      <c r="Q282" t="str">
        <f t="shared" si="17"/>
        <v>BIGDIFF</v>
      </c>
    </row>
    <row r="283" spans="1:17" x14ac:dyDescent="0.3">
      <c r="A283" t="s">
        <v>534</v>
      </c>
      <c r="B283" s="1">
        <v>20208</v>
      </c>
      <c r="C283" t="b">
        <v>1</v>
      </c>
      <c r="D283">
        <v>1237</v>
      </c>
      <c r="E283" t="s">
        <v>535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8"/>
        <v>22551</v>
      </c>
      <c r="O283" t="b">
        <f t="shared" si="16"/>
        <v>0</v>
      </c>
      <c r="P283" s="3" t="e">
        <f t="shared" ca="1" si="19"/>
        <v>#VALUE!</v>
      </c>
      <c r="Q283" t="str">
        <f t="shared" si="17"/>
        <v>BIGDIFF</v>
      </c>
    </row>
    <row r="284" spans="1:17" x14ac:dyDescent="0.3">
      <c r="A284" t="s">
        <v>536</v>
      </c>
      <c r="B284" s="1">
        <v>25256</v>
      </c>
      <c r="C284" t="b">
        <v>1</v>
      </c>
      <c r="D284">
        <v>1252</v>
      </c>
      <c r="E284" t="s">
        <v>537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8"/>
        <v>17503</v>
      </c>
      <c r="O284">
        <f t="shared" si="16"/>
        <v>1839</v>
      </c>
      <c r="P284" s="3" t="e">
        <f t="shared" ca="1" si="19"/>
        <v>#VALUE!</v>
      </c>
      <c r="Q284" t="str">
        <f t="shared" si="17"/>
        <v>BIGDIFF</v>
      </c>
    </row>
    <row r="285" spans="1:17" x14ac:dyDescent="0.3">
      <c r="A285" t="s">
        <v>538</v>
      </c>
      <c r="B285" s="1">
        <v>27397</v>
      </c>
      <c r="C285" t="b">
        <v>1</v>
      </c>
      <c r="D285">
        <v>197</v>
      </c>
      <c r="E285" t="s">
        <v>539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8"/>
        <v>15362</v>
      </c>
      <c r="O285">
        <f t="shared" si="16"/>
        <v>1381</v>
      </c>
      <c r="P285" s="3">
        <f t="shared" ca="1" si="19"/>
        <v>16289</v>
      </c>
      <c r="Q285" t="str">
        <f t="shared" si="17"/>
        <v>BIGDIFF</v>
      </c>
    </row>
    <row r="286" spans="1:17" x14ac:dyDescent="0.3">
      <c r="A286" t="s">
        <v>540</v>
      </c>
      <c r="B286" s="1">
        <v>20006</v>
      </c>
      <c r="C286" t="b">
        <v>1</v>
      </c>
      <c r="D286">
        <v>2071</v>
      </c>
      <c r="E286" t="s">
        <v>541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8"/>
        <v>22753</v>
      </c>
      <c r="O286">
        <f t="shared" si="16"/>
        <v>5113</v>
      </c>
      <c r="P286" s="3" t="e">
        <f t="shared" ca="1" si="19"/>
        <v>#VALUE!</v>
      </c>
      <c r="Q286" t="str">
        <f t="shared" si="17"/>
        <v>BIGDIFF</v>
      </c>
    </row>
    <row r="287" spans="1:17" x14ac:dyDescent="0.3">
      <c r="A287" t="s">
        <v>542</v>
      </c>
      <c r="B287" s="1">
        <v>17198</v>
      </c>
      <c r="C287" t="b">
        <v>1</v>
      </c>
      <c r="D287">
        <v>2223</v>
      </c>
      <c r="E287" t="s">
        <v>543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8"/>
        <v>25561</v>
      </c>
      <c r="O287" t="b">
        <f t="shared" si="16"/>
        <v>0</v>
      </c>
      <c r="P287" s="3" t="e">
        <f t="shared" ca="1" si="19"/>
        <v>#VALUE!</v>
      </c>
      <c r="Q287" t="str">
        <f t="shared" si="17"/>
        <v>BIGDIFF</v>
      </c>
    </row>
    <row r="288" spans="1:17" x14ac:dyDescent="0.3">
      <c r="A288" t="s">
        <v>544</v>
      </c>
      <c r="B288" s="1">
        <v>23389</v>
      </c>
      <c r="C288" t="b">
        <v>1</v>
      </c>
      <c r="D288">
        <v>659</v>
      </c>
      <c r="E288" t="s">
        <v>545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8"/>
        <v>19370</v>
      </c>
      <c r="O288" t="b">
        <f t="shared" si="16"/>
        <v>0</v>
      </c>
      <c r="P288" s="3">
        <f t="shared" ca="1" si="19"/>
        <v>19688</v>
      </c>
      <c r="Q288" t="str">
        <f t="shared" si="17"/>
        <v>BIGDIFF</v>
      </c>
    </row>
    <row r="289" spans="1:17" x14ac:dyDescent="0.3">
      <c r="A289" t="s">
        <v>546</v>
      </c>
      <c r="B289" s="1">
        <v>22663</v>
      </c>
      <c r="C289" t="b">
        <v>1</v>
      </c>
      <c r="D289">
        <v>284</v>
      </c>
      <c r="E289" t="s">
        <v>547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8"/>
        <v>20096</v>
      </c>
      <c r="O289">
        <f t="shared" si="16"/>
        <v>309</v>
      </c>
      <c r="P289" s="3">
        <f t="shared" ca="1" si="19"/>
        <v>19447</v>
      </c>
      <c r="Q289">
        <f t="shared" si="17"/>
        <v>1250</v>
      </c>
    </row>
    <row r="290" spans="1:17" x14ac:dyDescent="0.3">
      <c r="A290" t="s">
        <v>548</v>
      </c>
      <c r="B290" s="1">
        <v>26871</v>
      </c>
      <c r="C290" t="b">
        <v>1</v>
      </c>
      <c r="D290">
        <v>10</v>
      </c>
      <c r="E290" t="s">
        <v>549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8"/>
        <v>15888</v>
      </c>
      <c r="O290">
        <f t="shared" si="16"/>
        <v>4254</v>
      </c>
      <c r="P290" s="3">
        <f t="shared" ca="1" si="19"/>
        <v>16032</v>
      </c>
      <c r="Q290">
        <f t="shared" si="17"/>
        <v>1832</v>
      </c>
    </row>
    <row r="291" spans="1:17" x14ac:dyDescent="0.3">
      <c r="A291" t="s">
        <v>550</v>
      </c>
      <c r="B291" s="1">
        <v>19116</v>
      </c>
      <c r="C291" t="b">
        <v>1</v>
      </c>
      <c r="D291">
        <v>658</v>
      </c>
      <c r="E291" t="s">
        <v>551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8"/>
        <v>23643</v>
      </c>
      <c r="O291" t="b">
        <f t="shared" si="16"/>
        <v>0</v>
      </c>
      <c r="P291" s="3">
        <f t="shared" ca="1" si="19"/>
        <v>26416</v>
      </c>
      <c r="Q291" t="str">
        <f t="shared" si="17"/>
        <v>BIGDIFF</v>
      </c>
    </row>
    <row r="292" spans="1:17" x14ac:dyDescent="0.3">
      <c r="A292" t="s">
        <v>552</v>
      </c>
      <c r="B292" s="1">
        <v>2703</v>
      </c>
      <c r="C292" t="b">
        <v>1</v>
      </c>
      <c r="D292">
        <v>1400</v>
      </c>
      <c r="E292" t="s">
        <v>553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8"/>
        <v>40056</v>
      </c>
      <c r="O292">
        <f t="shared" si="16"/>
        <v>3210</v>
      </c>
      <c r="P292" s="3" t="e">
        <f t="shared" ca="1" si="19"/>
        <v>#VALUE!</v>
      </c>
      <c r="Q292" t="str">
        <f t="shared" si="17"/>
        <v>BIGDIFF</v>
      </c>
    </row>
    <row r="293" spans="1:17" x14ac:dyDescent="0.3">
      <c r="A293" t="s">
        <v>554</v>
      </c>
      <c r="B293" s="1">
        <v>29263</v>
      </c>
      <c r="C293" t="b">
        <v>1</v>
      </c>
      <c r="D293">
        <v>2444</v>
      </c>
      <c r="E293" t="s">
        <v>555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8"/>
        <v>13496</v>
      </c>
      <c r="O293" t="b">
        <f t="shared" si="16"/>
        <v>0</v>
      </c>
      <c r="P293" s="3" t="e">
        <f t="shared" ca="1" si="19"/>
        <v>#VALUE!</v>
      </c>
      <c r="Q293" t="str">
        <f t="shared" si="17"/>
        <v>BIGDIFF</v>
      </c>
    </row>
    <row r="294" spans="1:17" x14ac:dyDescent="0.3">
      <c r="A294" t="s">
        <v>556</v>
      </c>
      <c r="B294" s="1">
        <v>26830</v>
      </c>
      <c r="C294" t="b">
        <v>1</v>
      </c>
      <c r="D294">
        <v>195</v>
      </c>
      <c r="E294" t="s">
        <v>557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8"/>
        <v>15929</v>
      </c>
      <c r="O294" t="b">
        <f t="shared" si="16"/>
        <v>0</v>
      </c>
      <c r="P294" s="3">
        <f t="shared" ca="1" si="19"/>
        <v>15216</v>
      </c>
      <c r="Q294" t="str">
        <f t="shared" si="17"/>
        <v>BIGDIFF</v>
      </c>
    </row>
    <row r="295" spans="1:17" x14ac:dyDescent="0.3">
      <c r="A295" t="s">
        <v>558</v>
      </c>
      <c r="B295" s="1">
        <v>12163</v>
      </c>
      <c r="C295" t="b">
        <v>1</v>
      </c>
      <c r="D295">
        <v>1772</v>
      </c>
      <c r="E295" t="s">
        <v>559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8"/>
        <v>30596</v>
      </c>
      <c r="O295">
        <f t="shared" si="16"/>
        <v>464</v>
      </c>
      <c r="P295" s="3" t="e">
        <f t="shared" ca="1" si="19"/>
        <v>#VALUE!</v>
      </c>
      <c r="Q295" t="str">
        <f t="shared" si="17"/>
        <v>BIGDIFF</v>
      </c>
    </row>
    <row r="296" spans="1:17" x14ac:dyDescent="0.3">
      <c r="A296" t="s">
        <v>560</v>
      </c>
      <c r="B296" s="1">
        <v>30072</v>
      </c>
      <c r="C296" t="b">
        <v>1</v>
      </c>
      <c r="D296">
        <v>145</v>
      </c>
      <c r="E296" t="s">
        <v>561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8"/>
        <v>12687</v>
      </c>
      <c r="O296" t="b">
        <f t="shared" si="16"/>
        <v>0</v>
      </c>
      <c r="P296" s="3">
        <f t="shared" ca="1" si="19"/>
        <v>12653</v>
      </c>
      <c r="Q296">
        <f t="shared" si="17"/>
        <v>1789</v>
      </c>
    </row>
    <row r="297" spans="1:17" x14ac:dyDescent="0.3">
      <c r="A297" t="s">
        <v>562</v>
      </c>
      <c r="B297" s="1">
        <v>15987</v>
      </c>
      <c r="C297" t="b">
        <v>1</v>
      </c>
      <c r="D297">
        <v>1865</v>
      </c>
      <c r="E297" t="s">
        <v>563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8"/>
        <v>26772</v>
      </c>
      <c r="O297" t="b">
        <f t="shared" si="16"/>
        <v>0</v>
      </c>
      <c r="P297" s="3" t="e">
        <f t="shared" ca="1" si="19"/>
        <v>#VALUE!</v>
      </c>
      <c r="Q297" t="str">
        <f t="shared" si="17"/>
        <v>BIGDIFF</v>
      </c>
    </row>
    <row r="298" spans="1:17" x14ac:dyDescent="0.3">
      <c r="A298" t="s">
        <v>517</v>
      </c>
      <c r="B298" s="1">
        <v>22485</v>
      </c>
      <c r="C298" t="b">
        <v>1</v>
      </c>
      <c r="D298">
        <v>470</v>
      </c>
      <c r="E298" t="s">
        <v>564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8"/>
        <v>20274</v>
      </c>
      <c r="O298" t="b">
        <f t="shared" si="16"/>
        <v>0</v>
      </c>
      <c r="P298" s="3" t="e">
        <f t="shared" ca="1" si="19"/>
        <v>#VALUE!</v>
      </c>
      <c r="Q298" t="str">
        <f t="shared" si="17"/>
        <v>BIGDIFF</v>
      </c>
    </row>
    <row r="299" spans="1:17" x14ac:dyDescent="0.3">
      <c r="A299" t="s">
        <v>565</v>
      </c>
      <c r="B299" s="1">
        <v>26885</v>
      </c>
      <c r="C299" t="b">
        <v>1</v>
      </c>
      <c r="D299">
        <v>1965</v>
      </c>
      <c r="E299" t="s">
        <v>566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8"/>
        <v>15874</v>
      </c>
      <c r="O299" t="b">
        <f t="shared" si="16"/>
        <v>0</v>
      </c>
      <c r="P299" s="3" t="e">
        <f t="shared" ca="1" si="19"/>
        <v>#VALUE!</v>
      </c>
      <c r="Q299" t="str">
        <f t="shared" si="17"/>
        <v>BIGDIFF</v>
      </c>
    </row>
    <row r="300" spans="1:17" x14ac:dyDescent="0.3">
      <c r="A300" t="s">
        <v>567</v>
      </c>
      <c r="B300" s="1">
        <v>21439</v>
      </c>
      <c r="C300" t="b">
        <v>1</v>
      </c>
      <c r="D300">
        <v>827</v>
      </c>
      <c r="E300" t="s">
        <v>568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8"/>
        <v>21320</v>
      </c>
      <c r="O300" t="b">
        <f t="shared" si="16"/>
        <v>0</v>
      </c>
      <c r="P300" s="3" t="e">
        <f t="shared" ca="1" si="19"/>
        <v>#VALUE!</v>
      </c>
      <c r="Q300" t="str">
        <f t="shared" si="17"/>
        <v>BIGDIFF</v>
      </c>
    </row>
    <row r="301" spans="1:17" x14ac:dyDescent="0.3">
      <c r="A301" t="s">
        <v>569</v>
      </c>
      <c r="B301" s="1">
        <v>20610</v>
      </c>
      <c r="C301" t="b">
        <v>1</v>
      </c>
      <c r="D301">
        <v>2481</v>
      </c>
      <c r="E301" t="s">
        <v>570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8"/>
        <v>22149</v>
      </c>
      <c r="O301" t="b">
        <f t="shared" si="16"/>
        <v>0</v>
      </c>
      <c r="P301" s="3" t="e">
        <f t="shared" ca="1" si="19"/>
        <v>#VALUE!</v>
      </c>
      <c r="Q301" t="str">
        <f t="shared" si="17"/>
        <v>BIGDIFF</v>
      </c>
    </row>
    <row r="302" spans="1:17" x14ac:dyDescent="0.3">
      <c r="A302" t="s">
        <v>571</v>
      </c>
      <c r="B302" s="1">
        <v>31785</v>
      </c>
      <c r="C302" t="b">
        <v>1</v>
      </c>
      <c r="D302">
        <v>446</v>
      </c>
      <c r="E302" t="s">
        <v>572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8"/>
        <v>10974</v>
      </c>
      <c r="O302" t="b">
        <f t="shared" si="16"/>
        <v>0</v>
      </c>
      <c r="P302" s="3">
        <f t="shared" ca="1" si="19"/>
        <v>10740</v>
      </c>
      <c r="Q302">
        <f t="shared" si="17"/>
        <v>852</v>
      </c>
    </row>
    <row r="303" spans="1:17" x14ac:dyDescent="0.3">
      <c r="A303" t="s">
        <v>573</v>
      </c>
      <c r="B303" s="1">
        <v>28516</v>
      </c>
      <c r="C303" t="b">
        <v>1</v>
      </c>
      <c r="D303">
        <v>2358</v>
      </c>
      <c r="E303" t="s">
        <v>574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8"/>
        <v>14243</v>
      </c>
      <c r="O303" t="b">
        <f t="shared" si="16"/>
        <v>0</v>
      </c>
      <c r="P303" s="3" t="e">
        <f t="shared" ca="1" si="19"/>
        <v>#VALUE!</v>
      </c>
      <c r="Q303" t="str">
        <f t="shared" si="17"/>
        <v>BIGDIFF</v>
      </c>
    </row>
    <row r="304" spans="1:17" x14ac:dyDescent="0.3">
      <c r="A304" t="s">
        <v>575</v>
      </c>
      <c r="B304" s="1">
        <v>23363</v>
      </c>
      <c r="C304" t="b">
        <v>1</v>
      </c>
      <c r="D304">
        <v>74</v>
      </c>
      <c r="E304" t="s">
        <v>576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8"/>
        <v>19396</v>
      </c>
      <c r="O304">
        <f t="shared" si="16"/>
        <v>1891</v>
      </c>
      <c r="P304" s="3">
        <f t="shared" ca="1" si="19"/>
        <v>17514</v>
      </c>
      <c r="Q304">
        <f t="shared" si="17"/>
        <v>96</v>
      </c>
    </row>
    <row r="305" spans="1:17" x14ac:dyDescent="0.3">
      <c r="A305" t="s">
        <v>577</v>
      </c>
      <c r="B305" s="1">
        <v>30221</v>
      </c>
      <c r="C305" t="b">
        <v>1</v>
      </c>
      <c r="D305">
        <v>845</v>
      </c>
      <c r="E305" t="s">
        <v>578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8"/>
        <v>12538</v>
      </c>
      <c r="O305" t="b">
        <f t="shared" si="16"/>
        <v>0</v>
      </c>
      <c r="P305" s="3">
        <f t="shared" ca="1" si="19"/>
        <v>10716</v>
      </c>
      <c r="Q305" t="str">
        <f t="shared" si="17"/>
        <v>BIGDIFF</v>
      </c>
    </row>
    <row r="306" spans="1:17" x14ac:dyDescent="0.3">
      <c r="A306" t="s">
        <v>579</v>
      </c>
      <c r="B306" s="1">
        <v>26421</v>
      </c>
      <c r="C306" t="b">
        <v>1</v>
      </c>
      <c r="D306">
        <v>233</v>
      </c>
      <c r="E306" t="s">
        <v>580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8"/>
        <v>16338</v>
      </c>
      <c r="O306">
        <f t="shared" si="16"/>
        <v>4034</v>
      </c>
      <c r="P306" s="3">
        <f t="shared" ca="1" si="19"/>
        <v>17588</v>
      </c>
      <c r="Q306" t="str">
        <f t="shared" si="17"/>
        <v>BIGDIFF</v>
      </c>
    </row>
    <row r="307" spans="1:17" x14ac:dyDescent="0.3">
      <c r="A307" t="s">
        <v>581</v>
      </c>
      <c r="B307" s="1">
        <v>23543</v>
      </c>
      <c r="C307" t="b">
        <v>1</v>
      </c>
      <c r="D307">
        <v>747</v>
      </c>
      <c r="E307" t="s">
        <v>582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8"/>
        <v>19216</v>
      </c>
      <c r="O307">
        <f t="shared" si="16"/>
        <v>5099</v>
      </c>
      <c r="P307" s="3">
        <f t="shared" ca="1" si="19"/>
        <v>16575</v>
      </c>
      <c r="Q307" t="str">
        <f t="shared" si="17"/>
        <v>BIGDIFF</v>
      </c>
    </row>
    <row r="308" spans="1:17" x14ac:dyDescent="0.3">
      <c r="A308" t="s">
        <v>583</v>
      </c>
      <c r="B308" s="1">
        <v>26836</v>
      </c>
      <c r="C308" t="b">
        <v>1</v>
      </c>
      <c r="D308">
        <v>739</v>
      </c>
      <c r="E308" t="s">
        <v>584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8"/>
        <v>15923</v>
      </c>
      <c r="O308">
        <f t="shared" si="16"/>
        <v>2285</v>
      </c>
      <c r="P308" s="3">
        <f t="shared" ca="1" si="19"/>
        <v>15965</v>
      </c>
      <c r="Q308" t="str">
        <f t="shared" si="17"/>
        <v>BIGDIFF</v>
      </c>
    </row>
    <row r="309" spans="1:17" x14ac:dyDescent="0.3">
      <c r="A309" t="s">
        <v>585</v>
      </c>
      <c r="B309" s="1">
        <v>28123</v>
      </c>
      <c r="C309" t="b">
        <v>1</v>
      </c>
      <c r="D309">
        <v>2278</v>
      </c>
      <c r="E309" t="s">
        <v>586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8"/>
        <v>14636</v>
      </c>
      <c r="O309" t="b">
        <f t="shared" si="16"/>
        <v>0</v>
      </c>
      <c r="P309" s="3" t="e">
        <f t="shared" ca="1" si="19"/>
        <v>#VALUE!</v>
      </c>
      <c r="Q309" t="str">
        <f t="shared" si="17"/>
        <v>BIGDIFF</v>
      </c>
    </row>
    <row r="310" spans="1:17" x14ac:dyDescent="0.3">
      <c r="A310" t="s">
        <v>209</v>
      </c>
      <c r="B310" s="1">
        <v>21453</v>
      </c>
      <c r="C310" t="b">
        <v>1</v>
      </c>
      <c r="D310">
        <v>1949</v>
      </c>
      <c r="E310" t="s">
        <v>587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8"/>
        <v>21306</v>
      </c>
      <c r="O310">
        <f t="shared" si="16"/>
        <v>1461</v>
      </c>
      <c r="P310" s="3">
        <f t="shared" ca="1" si="19"/>
        <v>21821</v>
      </c>
      <c r="Q310" t="str">
        <f t="shared" si="17"/>
        <v>BIGDIFF</v>
      </c>
    </row>
    <row r="311" spans="1:17" x14ac:dyDescent="0.3">
      <c r="A311" t="s">
        <v>588</v>
      </c>
      <c r="B311" s="1">
        <v>16081</v>
      </c>
      <c r="C311" t="b">
        <v>1</v>
      </c>
      <c r="D311">
        <v>1679</v>
      </c>
      <c r="E311" t="s">
        <v>589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8"/>
        <v>26678</v>
      </c>
      <c r="O311">
        <f t="shared" si="16"/>
        <v>446</v>
      </c>
      <c r="P311" s="3">
        <f t="shared" ca="1" si="19"/>
        <v>23430</v>
      </c>
      <c r="Q311" t="str">
        <f t="shared" si="17"/>
        <v>BIGDIFF</v>
      </c>
    </row>
    <row r="312" spans="1:17" x14ac:dyDescent="0.3">
      <c r="A312" t="s">
        <v>590</v>
      </c>
      <c r="B312" s="1">
        <v>29263</v>
      </c>
      <c r="C312" t="b">
        <v>1</v>
      </c>
      <c r="D312">
        <v>401</v>
      </c>
      <c r="E312" t="s">
        <v>591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8"/>
        <v>13496</v>
      </c>
      <c r="O312" t="b">
        <f t="shared" si="16"/>
        <v>0</v>
      </c>
      <c r="P312" s="3" t="e">
        <f t="shared" ca="1" si="19"/>
        <v>#VALUE!</v>
      </c>
      <c r="Q312" t="str">
        <f t="shared" si="17"/>
        <v>BIGDIFF</v>
      </c>
    </row>
    <row r="313" spans="1:17" x14ac:dyDescent="0.3">
      <c r="A313" t="s">
        <v>592</v>
      </c>
      <c r="B313" s="1">
        <v>17664</v>
      </c>
      <c r="C313" t="b">
        <v>1</v>
      </c>
      <c r="D313">
        <v>1960</v>
      </c>
      <c r="E313" t="s">
        <v>593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8"/>
        <v>25095</v>
      </c>
      <c r="O313" t="b">
        <f t="shared" si="16"/>
        <v>0</v>
      </c>
      <c r="P313" s="3">
        <f t="shared" ca="1" si="19"/>
        <v>25066</v>
      </c>
      <c r="Q313" t="str">
        <f t="shared" si="17"/>
        <v>BIGDIFF</v>
      </c>
    </row>
    <row r="314" spans="1:17" x14ac:dyDescent="0.3">
      <c r="A314" t="s">
        <v>594</v>
      </c>
      <c r="B314" s="1">
        <v>26490</v>
      </c>
      <c r="C314" t="b">
        <v>1</v>
      </c>
      <c r="D314">
        <v>93</v>
      </c>
      <c r="E314" t="s">
        <v>595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8"/>
        <v>16269</v>
      </c>
      <c r="O314">
        <f t="shared" si="16"/>
        <v>731</v>
      </c>
      <c r="P314" s="3" t="e">
        <f t="shared" ca="1" si="19"/>
        <v>#VALUE!</v>
      </c>
      <c r="Q314" t="str">
        <f t="shared" si="17"/>
        <v>BIGDIFF</v>
      </c>
    </row>
    <row r="315" spans="1:17" x14ac:dyDescent="0.3">
      <c r="A315" t="s">
        <v>596</v>
      </c>
      <c r="B315" s="1">
        <v>19830</v>
      </c>
      <c r="C315" t="b">
        <v>1</v>
      </c>
      <c r="D315">
        <v>1498</v>
      </c>
      <c r="E315" t="s">
        <v>597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8"/>
        <v>22929</v>
      </c>
      <c r="O315">
        <f t="shared" si="16"/>
        <v>3757</v>
      </c>
      <c r="P315" s="3">
        <f t="shared" ca="1" si="19"/>
        <v>24364</v>
      </c>
      <c r="Q315" t="str">
        <f t="shared" si="17"/>
        <v>BIGDIFF</v>
      </c>
    </row>
    <row r="316" spans="1:17" x14ac:dyDescent="0.3">
      <c r="A316" t="s">
        <v>598</v>
      </c>
      <c r="B316" s="1">
        <v>31548</v>
      </c>
      <c r="C316" t="b">
        <v>1</v>
      </c>
      <c r="D316">
        <v>248</v>
      </c>
      <c r="E316" t="s">
        <v>599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8"/>
        <v>11211</v>
      </c>
      <c r="O316" t="b">
        <f t="shared" si="16"/>
        <v>0</v>
      </c>
      <c r="P316" s="3">
        <f t="shared" ca="1" si="19"/>
        <v>15899</v>
      </c>
      <c r="Q316" t="str">
        <f t="shared" si="17"/>
        <v>BIGDIFF</v>
      </c>
    </row>
    <row r="317" spans="1:17" x14ac:dyDescent="0.3">
      <c r="A317" t="s">
        <v>600</v>
      </c>
      <c r="B317" s="1">
        <v>25592</v>
      </c>
      <c r="C317" t="b">
        <v>1</v>
      </c>
      <c r="D317">
        <v>2150</v>
      </c>
      <c r="E317" t="s">
        <v>601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8"/>
        <v>17167</v>
      </c>
      <c r="O317" t="b">
        <f t="shared" si="16"/>
        <v>0</v>
      </c>
      <c r="P317" s="3" t="e">
        <f t="shared" ca="1" si="19"/>
        <v>#VALUE!</v>
      </c>
      <c r="Q317" t="str">
        <f t="shared" si="17"/>
        <v>BIGDIFF</v>
      </c>
    </row>
    <row r="318" spans="1:17" x14ac:dyDescent="0.3">
      <c r="A318" t="s">
        <v>602</v>
      </c>
      <c r="B318" s="1">
        <v>11195</v>
      </c>
      <c r="C318" t="b">
        <v>1</v>
      </c>
      <c r="D318">
        <v>501</v>
      </c>
      <c r="E318" t="s">
        <v>603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8"/>
        <v>31564</v>
      </c>
      <c r="O318" t="b">
        <f t="shared" si="16"/>
        <v>0</v>
      </c>
      <c r="P318" s="3" t="e">
        <f t="shared" ca="1" si="19"/>
        <v>#VALUE!</v>
      </c>
      <c r="Q318" t="str">
        <f t="shared" si="17"/>
        <v>BIGDIFF</v>
      </c>
    </row>
    <row r="319" spans="1:17" x14ac:dyDescent="0.3">
      <c r="A319" t="s">
        <v>604</v>
      </c>
      <c r="B319" s="1">
        <v>10693</v>
      </c>
      <c r="C319" t="b">
        <v>1</v>
      </c>
      <c r="D319">
        <v>2064</v>
      </c>
      <c r="E319" t="s">
        <v>605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8"/>
        <v>32066</v>
      </c>
      <c r="O319">
        <f t="shared" si="16"/>
        <v>10015</v>
      </c>
      <c r="P319" s="3" t="e">
        <f t="shared" ca="1" si="19"/>
        <v>#VALUE!</v>
      </c>
      <c r="Q319" t="str">
        <f t="shared" si="17"/>
        <v>BIGDIFF</v>
      </c>
    </row>
    <row r="320" spans="1:17" x14ac:dyDescent="0.3">
      <c r="A320" t="s">
        <v>606</v>
      </c>
      <c r="B320" s="1">
        <v>24998</v>
      </c>
      <c r="C320" t="b">
        <v>1</v>
      </c>
      <c r="D320">
        <v>2435</v>
      </c>
      <c r="E320" t="s">
        <v>607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8"/>
        <v>17761</v>
      </c>
      <c r="O320" t="b">
        <f t="shared" si="16"/>
        <v>0</v>
      </c>
      <c r="P320" s="3" t="e">
        <f t="shared" ca="1" si="19"/>
        <v>#VALUE!</v>
      </c>
      <c r="Q320" t="str">
        <f t="shared" si="17"/>
        <v>BIGDIFF</v>
      </c>
    </row>
    <row r="321" spans="1:17" x14ac:dyDescent="0.3">
      <c r="A321" t="s">
        <v>608</v>
      </c>
      <c r="B321" s="1">
        <v>26509</v>
      </c>
      <c r="C321" t="b">
        <v>1</v>
      </c>
      <c r="D321">
        <v>1299</v>
      </c>
      <c r="E321" t="s">
        <v>609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8"/>
        <v>16250</v>
      </c>
      <c r="O321" t="b">
        <f t="shared" si="16"/>
        <v>0</v>
      </c>
      <c r="P321" s="3">
        <f t="shared" ca="1" si="19"/>
        <v>17336</v>
      </c>
      <c r="Q321" t="str">
        <f t="shared" si="17"/>
        <v>BIGDIFF</v>
      </c>
    </row>
    <row r="322" spans="1:17" x14ac:dyDescent="0.3">
      <c r="A322" t="s">
        <v>610</v>
      </c>
      <c r="B322" s="1">
        <v>20377</v>
      </c>
      <c r="C322" t="b">
        <v>1</v>
      </c>
      <c r="D322">
        <v>2324</v>
      </c>
      <c r="E322" t="s">
        <v>543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8"/>
        <v>22382</v>
      </c>
      <c r="O322" t="b">
        <f t="shared" si="16"/>
        <v>0</v>
      </c>
      <c r="P322" s="3" t="e">
        <f t="shared" ca="1" si="19"/>
        <v>#VALUE!</v>
      </c>
      <c r="Q322" t="str">
        <f t="shared" si="17"/>
        <v>BIGDIFF</v>
      </c>
    </row>
    <row r="323" spans="1:17" x14ac:dyDescent="0.3">
      <c r="A323" t="s">
        <v>611</v>
      </c>
      <c r="B323" s="1">
        <v>20107</v>
      </c>
      <c r="C323" t="b">
        <v>1</v>
      </c>
      <c r="D323">
        <v>395</v>
      </c>
      <c r="E323" t="s">
        <v>612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8"/>
        <v>22652</v>
      </c>
      <c r="O323" t="b">
        <f t="shared" ref="O323:O386" si="20">IF(J323&lt;&gt;"None",$J323-$I323,FALSE)</f>
        <v>0</v>
      </c>
      <c r="P323" s="3">
        <f t="shared" ca="1" si="19"/>
        <v>15667</v>
      </c>
      <c r="Q323" t="str">
        <f t="shared" ref="Q323:Q386" si="21">IF($H323&lt;&gt;-1,ABS($D323-$H323),"BIGDIFF")</f>
        <v>BIGDIFF</v>
      </c>
    </row>
    <row r="324" spans="1:17" x14ac:dyDescent="0.3">
      <c r="A324" t="s">
        <v>613</v>
      </c>
      <c r="B324" s="1">
        <v>27745</v>
      </c>
      <c r="C324" t="b">
        <v>1</v>
      </c>
      <c r="D324">
        <v>277</v>
      </c>
      <c r="E324" t="s">
        <v>614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22">TODAY()-$B324</f>
        <v>15014</v>
      </c>
      <c r="O324" t="b">
        <f t="shared" si="20"/>
        <v>0</v>
      </c>
      <c r="P324" s="3">
        <f t="shared" ref="P324:P387" ca="1" si="23">TODAY()-$F324</f>
        <v>18954</v>
      </c>
      <c r="Q324" t="str">
        <f t="shared" si="21"/>
        <v>BIGDIFF</v>
      </c>
    </row>
    <row r="325" spans="1:17" x14ac:dyDescent="0.3">
      <c r="A325" t="s">
        <v>615</v>
      </c>
      <c r="B325" s="1">
        <v>14696</v>
      </c>
      <c r="C325" t="b">
        <v>1</v>
      </c>
      <c r="D325">
        <v>1619</v>
      </c>
      <c r="E325" t="s">
        <v>616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22"/>
        <v>28063</v>
      </c>
      <c r="O325">
        <f t="shared" si="20"/>
        <v>1638</v>
      </c>
      <c r="P325" s="3" t="e">
        <f t="shared" ca="1" si="23"/>
        <v>#VALUE!</v>
      </c>
      <c r="Q325" t="str">
        <f t="shared" si="21"/>
        <v>BIGDIFF</v>
      </c>
    </row>
    <row r="326" spans="1:17" x14ac:dyDescent="0.3">
      <c r="A326" t="s">
        <v>617</v>
      </c>
      <c r="B326" s="1">
        <v>18527</v>
      </c>
      <c r="C326" t="b">
        <v>1</v>
      </c>
      <c r="D326">
        <v>1058</v>
      </c>
      <c r="E326" t="s">
        <v>618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22"/>
        <v>24232</v>
      </c>
      <c r="O326">
        <f t="shared" si="20"/>
        <v>4752</v>
      </c>
      <c r="P326" s="3" t="e">
        <f t="shared" ca="1" si="23"/>
        <v>#VALUE!</v>
      </c>
      <c r="Q326" t="str">
        <f t="shared" si="21"/>
        <v>BIGDIFF</v>
      </c>
    </row>
    <row r="327" spans="1:17" x14ac:dyDescent="0.3">
      <c r="A327" t="s">
        <v>186</v>
      </c>
      <c r="B327" s="1">
        <v>24006</v>
      </c>
      <c r="C327" t="b">
        <v>1</v>
      </c>
      <c r="D327">
        <v>1870</v>
      </c>
      <c r="E327" t="s">
        <v>619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22"/>
        <v>18753</v>
      </c>
      <c r="O327" t="b">
        <f t="shared" si="20"/>
        <v>0</v>
      </c>
      <c r="P327" s="3">
        <f t="shared" ca="1" si="23"/>
        <v>23018</v>
      </c>
      <c r="Q327" t="str">
        <f t="shared" si="21"/>
        <v>BIGDIFF</v>
      </c>
    </row>
    <row r="328" spans="1:17" x14ac:dyDescent="0.3">
      <c r="A328" t="s">
        <v>620</v>
      </c>
      <c r="B328" s="1">
        <v>26247</v>
      </c>
      <c r="C328" t="b">
        <v>1</v>
      </c>
      <c r="D328">
        <v>616</v>
      </c>
      <c r="E328" t="s">
        <v>621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22"/>
        <v>16512</v>
      </c>
      <c r="O328" t="b">
        <f t="shared" si="20"/>
        <v>0</v>
      </c>
      <c r="P328" s="3" t="e">
        <f t="shared" ca="1" si="23"/>
        <v>#VALUE!</v>
      </c>
      <c r="Q328" t="str">
        <f t="shared" si="21"/>
        <v>BIGDIFF</v>
      </c>
    </row>
    <row r="329" spans="1:17" x14ac:dyDescent="0.3">
      <c r="A329" t="s">
        <v>622</v>
      </c>
      <c r="B329" s="1">
        <v>18830</v>
      </c>
      <c r="C329" t="b">
        <v>1</v>
      </c>
      <c r="D329">
        <v>723</v>
      </c>
      <c r="E329" t="s">
        <v>623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22"/>
        <v>23929</v>
      </c>
      <c r="O329">
        <f t="shared" si="20"/>
        <v>3838</v>
      </c>
      <c r="P329" s="3" t="e">
        <f t="shared" ca="1" si="23"/>
        <v>#VALUE!</v>
      </c>
      <c r="Q329" t="str">
        <f t="shared" si="21"/>
        <v>BIGDIFF</v>
      </c>
    </row>
    <row r="330" spans="1:17" x14ac:dyDescent="0.3">
      <c r="A330" t="s">
        <v>624</v>
      </c>
      <c r="B330" s="1">
        <v>28739</v>
      </c>
      <c r="C330" t="b">
        <v>1</v>
      </c>
      <c r="D330">
        <v>2354</v>
      </c>
      <c r="E330" t="s">
        <v>625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22"/>
        <v>14020</v>
      </c>
      <c r="O330" t="b">
        <f t="shared" si="20"/>
        <v>0</v>
      </c>
      <c r="P330" s="3">
        <f t="shared" ca="1" si="23"/>
        <v>15737</v>
      </c>
      <c r="Q330" t="str">
        <f t="shared" si="21"/>
        <v>BIGDIFF</v>
      </c>
    </row>
    <row r="331" spans="1:17" x14ac:dyDescent="0.3">
      <c r="A331" t="s">
        <v>626</v>
      </c>
      <c r="B331" s="1">
        <v>16942</v>
      </c>
      <c r="C331" t="b">
        <v>1</v>
      </c>
      <c r="D331">
        <v>2015</v>
      </c>
      <c r="E331" t="s">
        <v>627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22"/>
        <v>25817</v>
      </c>
      <c r="O331">
        <f t="shared" si="20"/>
        <v>1296</v>
      </c>
      <c r="P331" s="3">
        <f t="shared" ca="1" si="23"/>
        <v>25250</v>
      </c>
      <c r="Q331" t="str">
        <f t="shared" si="21"/>
        <v>BIGDIFF</v>
      </c>
    </row>
    <row r="332" spans="1:17" x14ac:dyDescent="0.3">
      <c r="A332" t="s">
        <v>628</v>
      </c>
      <c r="B332" s="1">
        <v>21304</v>
      </c>
      <c r="C332" t="b">
        <v>1</v>
      </c>
      <c r="D332">
        <v>604</v>
      </c>
      <c r="E332" t="s">
        <v>629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22"/>
        <v>21455</v>
      </c>
      <c r="O332" t="b">
        <f t="shared" si="20"/>
        <v>0</v>
      </c>
      <c r="P332" s="3">
        <f t="shared" ca="1" si="23"/>
        <v>22210</v>
      </c>
      <c r="Q332" t="str">
        <f t="shared" si="21"/>
        <v>BIGDIFF</v>
      </c>
    </row>
    <row r="333" spans="1:17" x14ac:dyDescent="0.3">
      <c r="A333" t="s">
        <v>630</v>
      </c>
      <c r="B333" s="1">
        <v>5940</v>
      </c>
      <c r="C333" t="b">
        <v>1</v>
      </c>
      <c r="D333">
        <v>2302</v>
      </c>
      <c r="E333" t="s">
        <v>631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22"/>
        <v>36819</v>
      </c>
      <c r="O333" t="b">
        <f t="shared" si="20"/>
        <v>0</v>
      </c>
      <c r="P333" s="3">
        <f t="shared" ca="1" si="23"/>
        <v>31035</v>
      </c>
      <c r="Q333" t="str">
        <f t="shared" si="21"/>
        <v>BIGDIFF</v>
      </c>
    </row>
    <row r="334" spans="1:17" x14ac:dyDescent="0.3">
      <c r="A334" t="s">
        <v>632</v>
      </c>
      <c r="B334" s="1">
        <v>30031</v>
      </c>
      <c r="C334" t="b">
        <v>1</v>
      </c>
      <c r="D334">
        <v>2204</v>
      </c>
      <c r="E334" t="s">
        <v>633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22"/>
        <v>12728</v>
      </c>
      <c r="O334" t="b">
        <f t="shared" si="20"/>
        <v>0</v>
      </c>
      <c r="P334" s="3" t="e">
        <f t="shared" ca="1" si="23"/>
        <v>#VALUE!</v>
      </c>
      <c r="Q334" t="str">
        <f t="shared" si="21"/>
        <v>BIGDIFF</v>
      </c>
    </row>
    <row r="335" spans="1:17" x14ac:dyDescent="0.3">
      <c r="A335" t="s">
        <v>634</v>
      </c>
      <c r="B335" t="s">
        <v>2</v>
      </c>
      <c r="C335" t="b">
        <v>1</v>
      </c>
      <c r="D335">
        <v>573</v>
      </c>
      <c r="E335" t="s">
        <v>635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22"/>
        <v>#VALUE!</v>
      </c>
      <c r="O335" t="b">
        <f t="shared" si="20"/>
        <v>0</v>
      </c>
      <c r="P335" s="3" t="e">
        <f t="shared" ca="1" si="23"/>
        <v>#VALUE!</v>
      </c>
      <c r="Q335" t="str">
        <f t="shared" si="21"/>
        <v>BIGDIFF</v>
      </c>
    </row>
    <row r="336" spans="1:17" x14ac:dyDescent="0.3">
      <c r="A336" t="s">
        <v>636</v>
      </c>
      <c r="B336" s="1">
        <v>9141</v>
      </c>
      <c r="C336" t="b">
        <v>1</v>
      </c>
      <c r="D336">
        <v>1380</v>
      </c>
      <c r="E336" t="s">
        <v>637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22"/>
        <v>33618</v>
      </c>
      <c r="O336">
        <f t="shared" si="20"/>
        <v>5015</v>
      </c>
      <c r="P336" s="3" t="e">
        <f t="shared" ca="1" si="23"/>
        <v>#VALUE!</v>
      </c>
      <c r="Q336" t="str">
        <f t="shared" si="21"/>
        <v>BIGDIFF</v>
      </c>
    </row>
    <row r="337" spans="1:17" x14ac:dyDescent="0.3">
      <c r="A337" t="s">
        <v>638</v>
      </c>
      <c r="B337" s="1">
        <v>14081</v>
      </c>
      <c r="C337" t="b">
        <v>1</v>
      </c>
      <c r="D337">
        <v>1756</v>
      </c>
      <c r="E337" t="s">
        <v>639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22"/>
        <v>28678</v>
      </c>
      <c r="O337">
        <f t="shared" si="20"/>
        <v>3081</v>
      </c>
      <c r="P337" s="3" t="e">
        <f t="shared" ca="1" si="23"/>
        <v>#VALUE!</v>
      </c>
      <c r="Q337" t="str">
        <f t="shared" si="21"/>
        <v>BIGDIFF</v>
      </c>
    </row>
    <row r="338" spans="1:17" x14ac:dyDescent="0.3">
      <c r="A338" t="s">
        <v>346</v>
      </c>
      <c r="B338" s="1">
        <v>13287</v>
      </c>
      <c r="C338" t="b">
        <v>1</v>
      </c>
      <c r="D338">
        <v>2408</v>
      </c>
      <c r="E338" t="s">
        <v>640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22"/>
        <v>29472</v>
      </c>
      <c r="O338">
        <f t="shared" si="20"/>
        <v>2702</v>
      </c>
      <c r="P338" s="3">
        <f t="shared" ca="1" si="23"/>
        <v>29058</v>
      </c>
      <c r="Q338" t="str">
        <f t="shared" si="21"/>
        <v>BIGDIFF</v>
      </c>
    </row>
    <row r="339" spans="1:17" x14ac:dyDescent="0.3">
      <c r="A339" t="s">
        <v>641</v>
      </c>
      <c r="B339" s="1">
        <v>22704</v>
      </c>
      <c r="C339" t="b">
        <v>1</v>
      </c>
      <c r="D339">
        <v>2430</v>
      </c>
      <c r="E339" t="s">
        <v>642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22"/>
        <v>20055</v>
      </c>
      <c r="O339" t="b">
        <f t="shared" si="20"/>
        <v>0</v>
      </c>
      <c r="P339" s="3" t="e">
        <f t="shared" ca="1" si="23"/>
        <v>#VALUE!</v>
      </c>
      <c r="Q339" t="str">
        <f t="shared" si="21"/>
        <v>BIGDIFF</v>
      </c>
    </row>
    <row r="340" spans="1:17" x14ac:dyDescent="0.3">
      <c r="A340" t="s">
        <v>98</v>
      </c>
      <c r="B340" s="1">
        <v>18674</v>
      </c>
      <c r="C340" t="b">
        <v>1</v>
      </c>
      <c r="D340">
        <v>2345</v>
      </c>
      <c r="E340" t="s">
        <v>643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22"/>
        <v>24085</v>
      </c>
      <c r="O340">
        <f t="shared" si="20"/>
        <v>8250</v>
      </c>
      <c r="P340" s="3">
        <f t="shared" ca="1" si="23"/>
        <v>25251</v>
      </c>
      <c r="Q340" t="str">
        <f t="shared" si="21"/>
        <v>BIGDIFF</v>
      </c>
    </row>
    <row r="341" spans="1:17" x14ac:dyDescent="0.3">
      <c r="A341" t="s">
        <v>644</v>
      </c>
      <c r="B341" s="1">
        <v>12586</v>
      </c>
      <c r="C341" t="b">
        <v>1</v>
      </c>
      <c r="D341">
        <v>2484</v>
      </c>
      <c r="E341" t="s">
        <v>645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22"/>
        <v>30173</v>
      </c>
      <c r="O341" t="b">
        <f t="shared" si="20"/>
        <v>0</v>
      </c>
      <c r="P341" s="3">
        <f t="shared" ca="1" si="23"/>
        <v>27098</v>
      </c>
      <c r="Q341" t="str">
        <f t="shared" si="21"/>
        <v>BIGDIFF</v>
      </c>
    </row>
    <row r="342" spans="1:17" x14ac:dyDescent="0.3">
      <c r="A342" t="s">
        <v>646</v>
      </c>
      <c r="B342" s="1">
        <v>21776</v>
      </c>
      <c r="C342" t="b">
        <v>1</v>
      </c>
      <c r="D342">
        <v>2109</v>
      </c>
      <c r="E342" t="s">
        <v>647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22"/>
        <v>20983</v>
      </c>
      <c r="O342" t="b">
        <f t="shared" si="20"/>
        <v>0</v>
      </c>
      <c r="P342" s="3">
        <f t="shared" ca="1" si="23"/>
        <v>19002</v>
      </c>
      <c r="Q342" t="str">
        <f t="shared" si="21"/>
        <v>BIGDIFF</v>
      </c>
    </row>
    <row r="343" spans="1:17" x14ac:dyDescent="0.3">
      <c r="A343" t="s">
        <v>648</v>
      </c>
      <c r="B343" s="1">
        <v>8197</v>
      </c>
      <c r="C343" t="b">
        <v>1</v>
      </c>
      <c r="D343">
        <v>1945</v>
      </c>
      <c r="E343" t="s">
        <v>649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22"/>
        <v>34562</v>
      </c>
      <c r="O343">
        <f t="shared" si="20"/>
        <v>1046</v>
      </c>
      <c r="P343" s="3">
        <f t="shared" ca="1" si="23"/>
        <v>38940</v>
      </c>
      <c r="Q343" t="str">
        <f t="shared" si="21"/>
        <v>BIGDIFF</v>
      </c>
    </row>
    <row r="344" spans="1:17" x14ac:dyDescent="0.3">
      <c r="A344" t="s">
        <v>650</v>
      </c>
      <c r="B344" s="1">
        <v>24422</v>
      </c>
      <c r="C344" t="b">
        <v>1</v>
      </c>
      <c r="D344">
        <v>1167</v>
      </c>
      <c r="E344" t="s">
        <v>651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22"/>
        <v>18337</v>
      </c>
      <c r="O344">
        <f t="shared" si="20"/>
        <v>4383</v>
      </c>
      <c r="P344" s="3" t="e">
        <f t="shared" ca="1" si="23"/>
        <v>#VALUE!</v>
      </c>
      <c r="Q344" t="str">
        <f t="shared" si="21"/>
        <v>BIGDIFF</v>
      </c>
    </row>
    <row r="345" spans="1:17" x14ac:dyDescent="0.3">
      <c r="A345" t="s">
        <v>652</v>
      </c>
      <c r="B345" s="1">
        <v>26921</v>
      </c>
      <c r="C345" t="b">
        <v>1</v>
      </c>
      <c r="D345">
        <v>926</v>
      </c>
      <c r="E345" t="s">
        <v>653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22"/>
        <v>15838</v>
      </c>
      <c r="O345" t="b">
        <f t="shared" si="20"/>
        <v>0</v>
      </c>
      <c r="P345" s="3" t="e">
        <f t="shared" ca="1" si="23"/>
        <v>#VALUE!</v>
      </c>
      <c r="Q345" t="str">
        <f t="shared" si="21"/>
        <v>BIGDIFF</v>
      </c>
    </row>
    <row r="346" spans="1:17" x14ac:dyDescent="0.3">
      <c r="A346" t="s">
        <v>654</v>
      </c>
      <c r="B346" s="1">
        <v>25476</v>
      </c>
      <c r="C346" t="b">
        <v>1</v>
      </c>
      <c r="D346">
        <v>1825</v>
      </c>
      <c r="E346" t="s">
        <v>655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22"/>
        <v>17283</v>
      </c>
      <c r="O346" t="e">
        <f t="shared" si="20"/>
        <v>#VALUE!</v>
      </c>
      <c r="P346" s="3" t="e">
        <f t="shared" ca="1" si="23"/>
        <v>#VALUE!</v>
      </c>
      <c r="Q346" t="str">
        <f t="shared" si="21"/>
        <v>BIGDIFF</v>
      </c>
    </row>
    <row r="347" spans="1:17" x14ac:dyDescent="0.3">
      <c r="A347" t="s">
        <v>656</v>
      </c>
      <c r="B347" s="1">
        <v>19495</v>
      </c>
      <c r="C347" t="b">
        <v>1</v>
      </c>
      <c r="D347">
        <v>611</v>
      </c>
      <c r="E347" t="s">
        <v>657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22"/>
        <v>23264</v>
      </c>
      <c r="O347" t="b">
        <f t="shared" si="20"/>
        <v>0</v>
      </c>
      <c r="P347" s="3">
        <f t="shared" ca="1" si="23"/>
        <v>19480</v>
      </c>
      <c r="Q347" t="str">
        <f t="shared" si="21"/>
        <v>BIGDIFF</v>
      </c>
    </row>
    <row r="348" spans="1:17" x14ac:dyDescent="0.3">
      <c r="A348" t="s">
        <v>658</v>
      </c>
      <c r="B348" s="1">
        <v>18949</v>
      </c>
      <c r="C348" t="b">
        <v>1</v>
      </c>
      <c r="D348">
        <v>1366</v>
      </c>
      <c r="E348" t="s">
        <v>659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22"/>
        <v>23810</v>
      </c>
      <c r="O348" t="e">
        <f t="shared" si="20"/>
        <v>#VALUE!</v>
      </c>
      <c r="P348" s="3" t="e">
        <f t="shared" ca="1" si="23"/>
        <v>#VALUE!</v>
      </c>
      <c r="Q348" t="str">
        <f t="shared" si="21"/>
        <v>BIGDIFF</v>
      </c>
    </row>
    <row r="349" spans="1:17" x14ac:dyDescent="0.3">
      <c r="A349" t="s">
        <v>660</v>
      </c>
      <c r="B349" s="1">
        <v>16071</v>
      </c>
      <c r="C349" t="b">
        <v>1</v>
      </c>
      <c r="D349">
        <v>1193</v>
      </c>
      <c r="E349" t="s">
        <v>661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22"/>
        <v>26688</v>
      </c>
      <c r="O349">
        <f t="shared" si="20"/>
        <v>494</v>
      </c>
      <c r="P349" s="3" t="e">
        <f t="shared" ca="1" si="23"/>
        <v>#VALUE!</v>
      </c>
      <c r="Q349" t="str">
        <f t="shared" si="21"/>
        <v>BIGDIFF</v>
      </c>
    </row>
    <row r="350" spans="1:17" x14ac:dyDescent="0.3">
      <c r="A350" t="s">
        <v>662</v>
      </c>
      <c r="B350" s="1">
        <v>23034</v>
      </c>
      <c r="C350" t="b">
        <v>1</v>
      </c>
      <c r="D350">
        <v>1524</v>
      </c>
      <c r="E350" t="s">
        <v>663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22"/>
        <v>19725</v>
      </c>
      <c r="O350">
        <f t="shared" si="20"/>
        <v>730</v>
      </c>
      <c r="P350" s="3" t="e">
        <f t="shared" ca="1" si="23"/>
        <v>#VALUE!</v>
      </c>
      <c r="Q350" t="str">
        <f t="shared" si="21"/>
        <v>BIGDIFF</v>
      </c>
    </row>
    <row r="351" spans="1:17" x14ac:dyDescent="0.3">
      <c r="A351" t="s">
        <v>664</v>
      </c>
      <c r="B351" s="1">
        <v>13380</v>
      </c>
      <c r="C351" t="b">
        <v>1</v>
      </c>
      <c r="D351">
        <v>930</v>
      </c>
      <c r="E351" t="s">
        <v>665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22"/>
        <v>29379</v>
      </c>
      <c r="O351" t="b">
        <f t="shared" si="20"/>
        <v>0</v>
      </c>
      <c r="P351" s="3" t="e">
        <f t="shared" ca="1" si="23"/>
        <v>#VALUE!</v>
      </c>
      <c r="Q351" t="str">
        <f t="shared" si="21"/>
        <v>BIGDIFF</v>
      </c>
    </row>
    <row r="352" spans="1:17" x14ac:dyDescent="0.3">
      <c r="A352" t="s">
        <v>666</v>
      </c>
      <c r="B352" s="1">
        <v>27549</v>
      </c>
      <c r="C352" t="b">
        <v>1</v>
      </c>
      <c r="D352">
        <v>307</v>
      </c>
      <c r="E352" t="s">
        <v>667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22"/>
        <v>15210</v>
      </c>
      <c r="O352">
        <f t="shared" si="20"/>
        <v>1042</v>
      </c>
      <c r="P352" s="3">
        <f t="shared" ca="1" si="23"/>
        <v>16141</v>
      </c>
      <c r="Q352">
        <f t="shared" si="21"/>
        <v>398</v>
      </c>
    </row>
    <row r="353" spans="1:17" x14ac:dyDescent="0.3">
      <c r="A353" t="s">
        <v>668</v>
      </c>
      <c r="B353" s="1">
        <v>21616</v>
      </c>
      <c r="C353" t="b">
        <v>1</v>
      </c>
      <c r="D353">
        <v>1685</v>
      </c>
      <c r="E353" t="s">
        <v>669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22"/>
        <v>21143</v>
      </c>
      <c r="O353" t="b">
        <f t="shared" si="20"/>
        <v>0</v>
      </c>
      <c r="P353" s="3" t="e">
        <f t="shared" ca="1" si="23"/>
        <v>#VALUE!</v>
      </c>
      <c r="Q353" t="str">
        <f t="shared" si="21"/>
        <v>BIGDIFF</v>
      </c>
    </row>
    <row r="354" spans="1:17" x14ac:dyDescent="0.3">
      <c r="A354" t="s">
        <v>670</v>
      </c>
      <c r="B354" s="1">
        <v>29136</v>
      </c>
      <c r="C354" t="b">
        <v>1</v>
      </c>
      <c r="D354">
        <v>1628</v>
      </c>
      <c r="E354" t="s">
        <v>671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22"/>
        <v>13623</v>
      </c>
      <c r="O354" t="b">
        <f t="shared" si="20"/>
        <v>0</v>
      </c>
      <c r="P354" s="3">
        <f t="shared" ca="1" si="23"/>
        <v>15616</v>
      </c>
      <c r="Q354" t="str">
        <f t="shared" si="21"/>
        <v>BIGDIFF</v>
      </c>
    </row>
    <row r="355" spans="1:17" x14ac:dyDescent="0.3">
      <c r="A355" t="s">
        <v>672</v>
      </c>
      <c r="B355" s="1">
        <v>14079</v>
      </c>
      <c r="C355" t="b">
        <v>1</v>
      </c>
      <c r="D355">
        <v>733</v>
      </c>
      <c r="E355" t="s">
        <v>673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22"/>
        <v>28680</v>
      </c>
      <c r="O355" t="b">
        <f t="shared" si="20"/>
        <v>0</v>
      </c>
      <c r="P355" s="3" t="e">
        <f t="shared" ca="1" si="23"/>
        <v>#VALUE!</v>
      </c>
      <c r="Q355" t="str">
        <f t="shared" si="21"/>
        <v>BIGDIFF</v>
      </c>
    </row>
    <row r="356" spans="1:17" x14ac:dyDescent="0.3">
      <c r="A356" t="s">
        <v>674</v>
      </c>
      <c r="B356" s="1">
        <v>25230</v>
      </c>
      <c r="C356" t="b">
        <v>1</v>
      </c>
      <c r="D356">
        <v>2489</v>
      </c>
      <c r="E356" t="s">
        <v>675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22"/>
        <v>17529</v>
      </c>
      <c r="O356" t="b">
        <f t="shared" si="20"/>
        <v>0</v>
      </c>
      <c r="P356" s="3">
        <f t="shared" ca="1" si="23"/>
        <v>17087</v>
      </c>
      <c r="Q356" t="str">
        <f t="shared" si="21"/>
        <v>BIGDIFF</v>
      </c>
    </row>
    <row r="357" spans="1:17" x14ac:dyDescent="0.3">
      <c r="A357" t="s">
        <v>676</v>
      </c>
      <c r="B357" s="1">
        <v>20786</v>
      </c>
      <c r="C357" t="b">
        <v>1</v>
      </c>
      <c r="D357">
        <v>1161</v>
      </c>
      <c r="E357" t="s">
        <v>677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22"/>
        <v>21973</v>
      </c>
      <c r="O357">
        <f t="shared" si="20"/>
        <v>3287</v>
      </c>
      <c r="P357" s="3">
        <f t="shared" ca="1" si="23"/>
        <v>21638</v>
      </c>
      <c r="Q357" t="str">
        <f t="shared" si="21"/>
        <v>BIGDIFF</v>
      </c>
    </row>
    <row r="358" spans="1:17" x14ac:dyDescent="0.3">
      <c r="A358" t="s">
        <v>678</v>
      </c>
      <c r="B358" s="1">
        <v>28895</v>
      </c>
      <c r="C358" t="b">
        <v>1</v>
      </c>
      <c r="D358">
        <v>2386</v>
      </c>
      <c r="E358" t="s">
        <v>679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22"/>
        <v>13864</v>
      </c>
      <c r="O358" t="b">
        <f t="shared" si="20"/>
        <v>0</v>
      </c>
      <c r="P358" s="3">
        <f t="shared" ca="1" si="23"/>
        <v>16646</v>
      </c>
      <c r="Q358" t="str">
        <f t="shared" si="21"/>
        <v>BIGDIFF</v>
      </c>
    </row>
    <row r="359" spans="1:17" x14ac:dyDescent="0.3">
      <c r="A359" t="s">
        <v>680</v>
      </c>
      <c r="B359" s="1">
        <v>23334</v>
      </c>
      <c r="C359" t="b">
        <v>1</v>
      </c>
      <c r="D359">
        <v>1368</v>
      </c>
      <c r="E359" t="s">
        <v>681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22"/>
        <v>19425</v>
      </c>
      <c r="O359">
        <f t="shared" si="20"/>
        <v>4505</v>
      </c>
      <c r="P359" s="3">
        <f t="shared" ca="1" si="23"/>
        <v>18090</v>
      </c>
      <c r="Q359" t="str">
        <f t="shared" si="21"/>
        <v>BIGDIFF</v>
      </c>
    </row>
    <row r="360" spans="1:17" x14ac:dyDescent="0.3">
      <c r="A360" t="s">
        <v>682</v>
      </c>
      <c r="B360" s="1">
        <v>12284</v>
      </c>
      <c r="C360" t="b">
        <v>1</v>
      </c>
      <c r="D360">
        <v>1411</v>
      </c>
      <c r="E360" t="s">
        <v>683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22"/>
        <v>30475</v>
      </c>
      <c r="O360" t="b">
        <f t="shared" si="20"/>
        <v>0</v>
      </c>
      <c r="P360" s="3">
        <f t="shared" ca="1" si="23"/>
        <v>18479</v>
      </c>
      <c r="Q360">
        <f t="shared" si="21"/>
        <v>543</v>
      </c>
    </row>
    <row r="361" spans="1:17" x14ac:dyDescent="0.3">
      <c r="A361" t="s">
        <v>684</v>
      </c>
      <c r="B361" s="1">
        <v>28277</v>
      </c>
      <c r="C361" t="b">
        <v>1</v>
      </c>
      <c r="D361">
        <v>1469</v>
      </c>
      <c r="E361" t="s">
        <v>685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22"/>
        <v>14482</v>
      </c>
      <c r="O361" t="b">
        <f t="shared" si="20"/>
        <v>0</v>
      </c>
      <c r="P361" s="3" t="e">
        <f t="shared" ca="1" si="23"/>
        <v>#VALUE!</v>
      </c>
      <c r="Q361" t="str">
        <f t="shared" si="21"/>
        <v>BIGDIFF</v>
      </c>
    </row>
    <row r="362" spans="1:17" x14ac:dyDescent="0.3">
      <c r="A362" t="s">
        <v>662</v>
      </c>
      <c r="B362" s="1">
        <v>23034</v>
      </c>
      <c r="C362" t="b">
        <v>1</v>
      </c>
      <c r="D362">
        <v>1524</v>
      </c>
      <c r="E362" t="s">
        <v>686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22"/>
        <v>19725</v>
      </c>
      <c r="O362">
        <f t="shared" si="20"/>
        <v>1309</v>
      </c>
      <c r="P362" s="3" t="e">
        <f t="shared" ca="1" si="23"/>
        <v>#VALUE!</v>
      </c>
      <c r="Q362" t="str">
        <f t="shared" si="21"/>
        <v>BIGDIFF</v>
      </c>
    </row>
    <row r="363" spans="1:17" x14ac:dyDescent="0.3">
      <c r="A363" t="s">
        <v>687</v>
      </c>
      <c r="B363" s="1">
        <v>24333</v>
      </c>
      <c r="C363" t="b">
        <v>1</v>
      </c>
      <c r="D363">
        <v>1048</v>
      </c>
      <c r="E363" t="s">
        <v>688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22"/>
        <v>18426</v>
      </c>
      <c r="O363">
        <f t="shared" si="20"/>
        <v>1635</v>
      </c>
      <c r="P363" s="3">
        <f t="shared" ca="1" si="23"/>
        <v>18548</v>
      </c>
      <c r="Q363" t="str">
        <f t="shared" si="21"/>
        <v>BIGDIFF</v>
      </c>
    </row>
    <row r="364" spans="1:17" x14ac:dyDescent="0.3">
      <c r="A364" t="s">
        <v>689</v>
      </c>
      <c r="B364" s="1">
        <v>22535</v>
      </c>
      <c r="C364" t="b">
        <v>1</v>
      </c>
      <c r="D364">
        <v>1393</v>
      </c>
      <c r="E364" t="s">
        <v>690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22"/>
        <v>20224</v>
      </c>
      <c r="O364">
        <f t="shared" si="20"/>
        <v>851</v>
      </c>
      <c r="P364" s="3">
        <f t="shared" ca="1" si="23"/>
        <v>19979</v>
      </c>
      <c r="Q364" t="str">
        <f t="shared" si="21"/>
        <v>BIGDIFF</v>
      </c>
    </row>
    <row r="365" spans="1:17" x14ac:dyDescent="0.3">
      <c r="A365" t="s">
        <v>251</v>
      </c>
      <c r="B365" s="1">
        <v>16115</v>
      </c>
      <c r="C365" t="b">
        <v>1</v>
      </c>
      <c r="D365">
        <v>1545</v>
      </c>
      <c r="E365" t="s">
        <v>691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22"/>
        <v>26644</v>
      </c>
      <c r="O365">
        <f t="shared" si="20"/>
        <v>1107</v>
      </c>
      <c r="P365" s="3" t="e">
        <f t="shared" ca="1" si="23"/>
        <v>#VALUE!</v>
      </c>
      <c r="Q365" t="str">
        <f t="shared" si="21"/>
        <v>BIGDIFF</v>
      </c>
    </row>
    <row r="366" spans="1:17" x14ac:dyDescent="0.3">
      <c r="A366" t="s">
        <v>692</v>
      </c>
      <c r="B366" s="1">
        <v>23238</v>
      </c>
      <c r="C366" t="b">
        <v>1</v>
      </c>
      <c r="D366">
        <v>1388</v>
      </c>
      <c r="E366" t="s">
        <v>693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22"/>
        <v>19521</v>
      </c>
      <c r="O366" t="b">
        <f t="shared" si="20"/>
        <v>0</v>
      </c>
      <c r="P366" s="3" t="e">
        <f t="shared" ca="1" si="23"/>
        <v>#VALUE!</v>
      </c>
      <c r="Q366" t="str">
        <f t="shared" si="21"/>
        <v>BIGDIFF</v>
      </c>
    </row>
    <row r="367" spans="1:17" x14ac:dyDescent="0.3">
      <c r="A367" t="s">
        <v>694</v>
      </c>
      <c r="B367" s="1">
        <v>22207</v>
      </c>
      <c r="C367" t="b">
        <v>1</v>
      </c>
      <c r="D367">
        <v>750</v>
      </c>
      <c r="E367" t="s">
        <v>695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22"/>
        <v>20552</v>
      </c>
      <c r="O367">
        <f t="shared" si="20"/>
        <v>1063</v>
      </c>
      <c r="P367" s="3">
        <f t="shared" ca="1" si="23"/>
        <v>18827</v>
      </c>
      <c r="Q367" t="str">
        <f t="shared" si="21"/>
        <v>BIGDIFF</v>
      </c>
    </row>
    <row r="368" spans="1:17" x14ac:dyDescent="0.3">
      <c r="A368" t="s">
        <v>385</v>
      </c>
      <c r="B368" s="1">
        <v>18272</v>
      </c>
      <c r="C368" t="b">
        <v>1</v>
      </c>
      <c r="D368">
        <v>2198</v>
      </c>
      <c r="E368" t="s">
        <v>696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22"/>
        <v>24487</v>
      </c>
      <c r="O368">
        <f t="shared" si="20"/>
        <v>5844</v>
      </c>
      <c r="P368" s="3" t="e">
        <f t="shared" ca="1" si="23"/>
        <v>#VALUE!</v>
      </c>
      <c r="Q368" t="str">
        <f t="shared" si="21"/>
        <v>BIGDIFF</v>
      </c>
    </row>
    <row r="369" spans="1:17" x14ac:dyDescent="0.3">
      <c r="A369" t="s">
        <v>697</v>
      </c>
      <c r="B369" s="1">
        <v>25734</v>
      </c>
      <c r="C369" t="b">
        <v>1</v>
      </c>
      <c r="D369">
        <v>350</v>
      </c>
      <c r="E369" t="s">
        <v>698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22"/>
        <v>17025</v>
      </c>
      <c r="O369" t="b">
        <f t="shared" si="20"/>
        <v>0</v>
      </c>
      <c r="P369" s="3" t="e">
        <f t="shared" ca="1" si="23"/>
        <v>#VALUE!</v>
      </c>
      <c r="Q369" t="str">
        <f t="shared" si="21"/>
        <v>BIGDIFF</v>
      </c>
    </row>
    <row r="370" spans="1:17" x14ac:dyDescent="0.3">
      <c r="A370" t="s">
        <v>699</v>
      </c>
      <c r="B370" s="1">
        <v>30104</v>
      </c>
      <c r="C370" t="b">
        <v>1</v>
      </c>
      <c r="D370">
        <v>1207</v>
      </c>
      <c r="E370" t="s">
        <v>700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22"/>
        <v>12655</v>
      </c>
      <c r="O370">
        <f t="shared" si="20"/>
        <v>2808</v>
      </c>
      <c r="P370" s="3" t="e">
        <f t="shared" ca="1" si="23"/>
        <v>#VALUE!</v>
      </c>
      <c r="Q370" t="str">
        <f t="shared" si="21"/>
        <v>BIGDIFF</v>
      </c>
    </row>
    <row r="371" spans="1:17" x14ac:dyDescent="0.3">
      <c r="A371" t="s">
        <v>226</v>
      </c>
      <c r="B371" s="1">
        <v>10234</v>
      </c>
      <c r="C371" t="b">
        <v>1</v>
      </c>
      <c r="D371">
        <v>2397</v>
      </c>
      <c r="E371" t="s">
        <v>701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22"/>
        <v>32525</v>
      </c>
      <c r="O371">
        <f t="shared" si="20"/>
        <v>1461</v>
      </c>
      <c r="P371" s="3" t="e">
        <f t="shared" ca="1" si="23"/>
        <v>#VALUE!</v>
      </c>
      <c r="Q371" t="str">
        <f t="shared" si="21"/>
        <v>BIGDIFF</v>
      </c>
    </row>
    <row r="372" spans="1:17" x14ac:dyDescent="0.3">
      <c r="A372" t="s">
        <v>702</v>
      </c>
      <c r="B372" s="1">
        <v>29985</v>
      </c>
      <c r="C372" t="b">
        <v>1</v>
      </c>
      <c r="D372">
        <v>626</v>
      </c>
      <c r="E372" t="s">
        <v>703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22"/>
        <v>12774</v>
      </c>
      <c r="O372" t="b">
        <f t="shared" si="20"/>
        <v>0</v>
      </c>
      <c r="P372" s="3" t="e">
        <f t="shared" ca="1" si="23"/>
        <v>#VALUE!</v>
      </c>
      <c r="Q372" t="str">
        <f t="shared" si="21"/>
        <v>BIGDIFF</v>
      </c>
    </row>
    <row r="373" spans="1:17" x14ac:dyDescent="0.3">
      <c r="A373" t="s">
        <v>704</v>
      </c>
      <c r="B373" s="1">
        <v>23439</v>
      </c>
      <c r="C373" t="b">
        <v>1</v>
      </c>
      <c r="D373">
        <v>2303</v>
      </c>
      <c r="E373" t="s">
        <v>705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22"/>
        <v>19320</v>
      </c>
      <c r="O373">
        <f t="shared" si="20"/>
        <v>689</v>
      </c>
      <c r="P373" s="3" t="e">
        <f t="shared" ca="1" si="23"/>
        <v>#VALUE!</v>
      </c>
      <c r="Q373" t="str">
        <f t="shared" si="21"/>
        <v>BIGDIFF</v>
      </c>
    </row>
    <row r="374" spans="1:17" x14ac:dyDescent="0.3">
      <c r="A374" t="s">
        <v>706</v>
      </c>
      <c r="B374" s="1">
        <v>23659</v>
      </c>
      <c r="C374" t="b">
        <v>1</v>
      </c>
      <c r="D374">
        <v>1203</v>
      </c>
      <c r="E374" t="s">
        <v>707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22"/>
        <v>19100</v>
      </c>
      <c r="O374" t="b">
        <f t="shared" si="20"/>
        <v>0</v>
      </c>
      <c r="P374" s="3" t="e">
        <f t="shared" ca="1" si="23"/>
        <v>#VALUE!</v>
      </c>
      <c r="Q374" t="str">
        <f t="shared" si="21"/>
        <v>BIGDIFF</v>
      </c>
    </row>
    <row r="375" spans="1:17" x14ac:dyDescent="0.3">
      <c r="A375" t="s">
        <v>708</v>
      </c>
      <c r="B375" s="1">
        <v>22001</v>
      </c>
      <c r="C375" t="b">
        <v>1</v>
      </c>
      <c r="D375">
        <v>464</v>
      </c>
      <c r="E375" t="s">
        <v>709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22"/>
        <v>20758</v>
      </c>
      <c r="O375" t="b">
        <f t="shared" si="20"/>
        <v>0</v>
      </c>
      <c r="P375" s="3">
        <f t="shared" ca="1" si="23"/>
        <v>20021</v>
      </c>
      <c r="Q375" t="str">
        <f t="shared" si="21"/>
        <v>BIGDIFF</v>
      </c>
    </row>
    <row r="376" spans="1:17" x14ac:dyDescent="0.3">
      <c r="A376" t="s">
        <v>710</v>
      </c>
      <c r="B376" s="1">
        <v>20098</v>
      </c>
      <c r="C376" t="b">
        <v>1</v>
      </c>
      <c r="D376">
        <v>225</v>
      </c>
      <c r="E376" t="s">
        <v>711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22"/>
        <v>22661</v>
      </c>
      <c r="O376" t="b">
        <f t="shared" si="20"/>
        <v>0</v>
      </c>
      <c r="P376" s="3">
        <f t="shared" ca="1" si="23"/>
        <v>18381</v>
      </c>
      <c r="Q376" t="str">
        <f t="shared" si="21"/>
        <v>BIGDIFF</v>
      </c>
    </row>
    <row r="377" spans="1:17" x14ac:dyDescent="0.3">
      <c r="A377" t="s">
        <v>712</v>
      </c>
      <c r="B377" s="1">
        <v>26257</v>
      </c>
      <c r="C377" t="b">
        <v>1</v>
      </c>
      <c r="D377">
        <v>1979</v>
      </c>
      <c r="E377" t="s">
        <v>713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22"/>
        <v>16502</v>
      </c>
      <c r="O377" t="b">
        <f t="shared" si="20"/>
        <v>0</v>
      </c>
      <c r="P377" s="3" t="e">
        <f t="shared" ca="1" si="23"/>
        <v>#VALUE!</v>
      </c>
      <c r="Q377" t="str">
        <f t="shared" si="21"/>
        <v>BIGDIFF</v>
      </c>
    </row>
    <row r="378" spans="1:17" x14ac:dyDescent="0.3">
      <c r="A378" t="s">
        <v>714</v>
      </c>
      <c r="B378" s="1">
        <v>23695</v>
      </c>
      <c r="C378" t="b">
        <v>1</v>
      </c>
      <c r="D378">
        <v>239</v>
      </c>
      <c r="E378" t="s">
        <v>715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22"/>
        <v>19064</v>
      </c>
      <c r="O378" t="b">
        <f t="shared" si="20"/>
        <v>0</v>
      </c>
      <c r="P378" s="3" t="e">
        <f t="shared" ca="1" si="23"/>
        <v>#VALUE!</v>
      </c>
      <c r="Q378" t="str">
        <f t="shared" si="21"/>
        <v>BIGDIFF</v>
      </c>
    </row>
    <row r="379" spans="1:17" x14ac:dyDescent="0.3">
      <c r="A379" t="s">
        <v>716</v>
      </c>
      <c r="B379" s="1">
        <v>20248</v>
      </c>
      <c r="C379" t="b">
        <v>1</v>
      </c>
      <c r="D379">
        <v>651</v>
      </c>
      <c r="E379" t="s">
        <v>717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22"/>
        <v>22511</v>
      </c>
      <c r="O379" t="b">
        <f t="shared" si="20"/>
        <v>0</v>
      </c>
      <c r="P379" s="3" t="e">
        <f t="shared" ca="1" si="23"/>
        <v>#VALUE!</v>
      </c>
      <c r="Q379" t="str">
        <f t="shared" si="21"/>
        <v>BIGDIFF</v>
      </c>
    </row>
    <row r="380" spans="1:17" x14ac:dyDescent="0.3">
      <c r="A380" t="s">
        <v>718</v>
      </c>
      <c r="B380" s="1">
        <v>23815</v>
      </c>
      <c r="C380" t="b">
        <v>1</v>
      </c>
      <c r="D380">
        <v>1235</v>
      </c>
      <c r="E380" t="s">
        <v>719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22"/>
        <v>18944</v>
      </c>
      <c r="O380">
        <f t="shared" si="20"/>
        <v>5737</v>
      </c>
      <c r="P380" s="3" t="e">
        <f t="shared" ca="1" si="23"/>
        <v>#VALUE!</v>
      </c>
      <c r="Q380" t="str">
        <f t="shared" si="21"/>
        <v>BIGDIFF</v>
      </c>
    </row>
    <row r="381" spans="1:17" x14ac:dyDescent="0.3">
      <c r="A381" t="s">
        <v>720</v>
      </c>
      <c r="B381" s="1">
        <v>24486</v>
      </c>
      <c r="C381" t="b">
        <v>1</v>
      </c>
      <c r="D381">
        <v>1667</v>
      </c>
      <c r="E381" t="s">
        <v>721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22"/>
        <v>18273</v>
      </c>
      <c r="O381" t="b">
        <f t="shared" si="20"/>
        <v>0</v>
      </c>
      <c r="P381" s="3" t="e">
        <f t="shared" ca="1" si="23"/>
        <v>#VALUE!</v>
      </c>
      <c r="Q381" t="str">
        <f t="shared" si="21"/>
        <v>BIGDIFF</v>
      </c>
    </row>
    <row r="382" spans="1:17" x14ac:dyDescent="0.3">
      <c r="A382" t="s">
        <v>346</v>
      </c>
      <c r="B382" s="1">
        <v>13287</v>
      </c>
      <c r="C382" t="b">
        <v>1</v>
      </c>
      <c r="D382">
        <v>2408</v>
      </c>
      <c r="E382" t="s">
        <v>722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22"/>
        <v>29472</v>
      </c>
      <c r="O382" t="b">
        <f t="shared" si="20"/>
        <v>0</v>
      </c>
      <c r="P382" s="3">
        <f t="shared" ca="1" si="23"/>
        <v>18004</v>
      </c>
      <c r="Q382" t="str">
        <f t="shared" si="21"/>
        <v>BIGDIFF</v>
      </c>
    </row>
    <row r="383" spans="1:17" x14ac:dyDescent="0.3">
      <c r="A383" t="s">
        <v>723</v>
      </c>
      <c r="B383" s="1">
        <v>21581</v>
      </c>
      <c r="C383" t="b">
        <v>1</v>
      </c>
      <c r="D383">
        <v>2323</v>
      </c>
      <c r="E383" t="s">
        <v>724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22"/>
        <v>21178</v>
      </c>
      <c r="O383" t="b">
        <f t="shared" si="20"/>
        <v>0</v>
      </c>
      <c r="P383" s="3" t="e">
        <f t="shared" ca="1" si="23"/>
        <v>#VALUE!</v>
      </c>
      <c r="Q383" t="str">
        <f t="shared" si="21"/>
        <v>BIGDIFF</v>
      </c>
    </row>
    <row r="384" spans="1:17" x14ac:dyDescent="0.3">
      <c r="A384" t="s">
        <v>725</v>
      </c>
      <c r="B384" s="1">
        <v>29218</v>
      </c>
      <c r="C384" t="b">
        <v>1</v>
      </c>
      <c r="D384">
        <v>58</v>
      </c>
      <c r="E384" t="s">
        <v>726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22"/>
        <v>13541</v>
      </c>
      <c r="O384">
        <f t="shared" si="20"/>
        <v>1792</v>
      </c>
      <c r="P384" s="3">
        <f t="shared" ca="1" si="23"/>
        <v>11213</v>
      </c>
      <c r="Q384" t="str">
        <f t="shared" si="21"/>
        <v>BIGDIFF</v>
      </c>
    </row>
    <row r="385" spans="1:17" x14ac:dyDescent="0.3">
      <c r="A385" t="s">
        <v>727</v>
      </c>
      <c r="B385" s="1">
        <v>28632</v>
      </c>
      <c r="C385" t="b">
        <v>1</v>
      </c>
      <c r="D385">
        <v>388</v>
      </c>
      <c r="E385" t="s">
        <v>728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22"/>
        <v>14127</v>
      </c>
      <c r="O385" t="b">
        <f t="shared" si="20"/>
        <v>0</v>
      </c>
      <c r="P385" s="3">
        <f t="shared" ca="1" si="23"/>
        <v>13917</v>
      </c>
      <c r="Q385" t="str">
        <f t="shared" si="21"/>
        <v>BIGDIFF</v>
      </c>
    </row>
    <row r="386" spans="1:17" x14ac:dyDescent="0.3">
      <c r="A386" t="s">
        <v>729</v>
      </c>
      <c r="B386" s="1">
        <v>28194</v>
      </c>
      <c r="C386" t="b">
        <v>1</v>
      </c>
      <c r="D386">
        <v>1711</v>
      </c>
      <c r="E386" t="s">
        <v>730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22"/>
        <v>14565</v>
      </c>
      <c r="O386" t="b">
        <f t="shared" si="20"/>
        <v>0</v>
      </c>
      <c r="P386" s="3" t="e">
        <f t="shared" ca="1" si="23"/>
        <v>#VALUE!</v>
      </c>
      <c r="Q386" t="str">
        <f t="shared" si="21"/>
        <v>BIGDIFF</v>
      </c>
    </row>
    <row r="387" spans="1:17" x14ac:dyDescent="0.3">
      <c r="A387" t="s">
        <v>731</v>
      </c>
      <c r="B387" s="1">
        <v>18366</v>
      </c>
      <c r="C387" t="b">
        <v>1</v>
      </c>
      <c r="D387">
        <v>775</v>
      </c>
      <c r="E387" t="s">
        <v>732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22"/>
        <v>24393</v>
      </c>
      <c r="O387" t="b">
        <f t="shared" ref="O387:O450" si="24">IF(J387&lt;&gt;"None",$J387-$I387,FALSE)</f>
        <v>0</v>
      </c>
      <c r="P387" s="3" t="e">
        <f t="shared" ca="1" si="23"/>
        <v>#VALUE!</v>
      </c>
      <c r="Q387" t="str">
        <f t="shared" ref="Q387:Q450" si="25">IF($H387&lt;&gt;-1,ABS($D387-$H387),"BIGDIFF")</f>
        <v>BIGDIFF</v>
      </c>
    </row>
    <row r="388" spans="1:17" x14ac:dyDescent="0.3">
      <c r="A388" t="s">
        <v>733</v>
      </c>
      <c r="B388" s="1">
        <v>22441</v>
      </c>
      <c r="C388" t="b">
        <v>1</v>
      </c>
      <c r="D388">
        <v>1271</v>
      </c>
      <c r="E388" t="s">
        <v>734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26">TODAY()-$B388</f>
        <v>20318</v>
      </c>
      <c r="O388" t="b">
        <f t="shared" si="24"/>
        <v>0</v>
      </c>
      <c r="P388" s="3">
        <f t="shared" ref="P388:P451" ca="1" si="27">TODAY()-$F388</f>
        <v>20670</v>
      </c>
      <c r="Q388" t="str">
        <f t="shared" si="25"/>
        <v>BIGDIFF</v>
      </c>
    </row>
    <row r="389" spans="1:17" x14ac:dyDescent="0.3">
      <c r="A389" t="s">
        <v>735</v>
      </c>
      <c r="B389" s="1">
        <v>16206</v>
      </c>
      <c r="C389" t="b">
        <v>1</v>
      </c>
      <c r="D389">
        <v>1357</v>
      </c>
      <c r="E389" t="s">
        <v>736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26"/>
        <v>26553</v>
      </c>
      <c r="O389" t="b">
        <f t="shared" si="24"/>
        <v>0</v>
      </c>
      <c r="P389" s="3" t="e">
        <f t="shared" ca="1" si="27"/>
        <v>#VALUE!</v>
      </c>
      <c r="Q389" t="str">
        <f t="shared" si="25"/>
        <v>BIGDIFF</v>
      </c>
    </row>
    <row r="390" spans="1:17" x14ac:dyDescent="0.3">
      <c r="A390" t="s">
        <v>737</v>
      </c>
      <c r="B390" s="1">
        <v>23171</v>
      </c>
      <c r="C390" t="b">
        <v>1</v>
      </c>
      <c r="D390">
        <v>114</v>
      </c>
      <c r="E390" t="s">
        <v>738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26"/>
        <v>19588</v>
      </c>
      <c r="O390">
        <f t="shared" si="24"/>
        <v>804</v>
      </c>
      <c r="P390" s="3">
        <f t="shared" ca="1" si="27"/>
        <v>21690</v>
      </c>
      <c r="Q390" t="str">
        <f t="shared" si="25"/>
        <v>BIGDIFF</v>
      </c>
    </row>
    <row r="391" spans="1:17" x14ac:dyDescent="0.3">
      <c r="A391" t="s">
        <v>739</v>
      </c>
      <c r="B391" s="1">
        <v>29721</v>
      </c>
      <c r="C391" t="b">
        <v>1</v>
      </c>
      <c r="D391">
        <v>1851</v>
      </c>
      <c r="E391" t="s">
        <v>740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26"/>
        <v>13038</v>
      </c>
      <c r="O391">
        <f t="shared" si="24"/>
        <v>905</v>
      </c>
      <c r="P391" s="3">
        <f t="shared" ca="1" si="27"/>
        <v>16786</v>
      </c>
      <c r="Q391" t="str">
        <f t="shared" si="25"/>
        <v>BIGDIFF</v>
      </c>
    </row>
    <row r="392" spans="1:17" x14ac:dyDescent="0.3">
      <c r="A392" t="s">
        <v>741</v>
      </c>
      <c r="B392" s="1">
        <v>19666</v>
      </c>
      <c r="C392" t="b">
        <v>1</v>
      </c>
      <c r="D392">
        <v>857</v>
      </c>
      <c r="E392" t="s">
        <v>742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26"/>
        <v>23093</v>
      </c>
      <c r="O392">
        <f t="shared" si="24"/>
        <v>1461</v>
      </c>
      <c r="P392" s="3" t="e">
        <f t="shared" ca="1" si="27"/>
        <v>#VALUE!</v>
      </c>
      <c r="Q392" t="str">
        <f t="shared" si="25"/>
        <v>BIGDIFF</v>
      </c>
    </row>
    <row r="393" spans="1:17" x14ac:dyDescent="0.3">
      <c r="A393" t="s">
        <v>743</v>
      </c>
      <c r="B393" s="1">
        <v>25408</v>
      </c>
      <c r="C393" t="b">
        <v>1</v>
      </c>
      <c r="D393">
        <v>881</v>
      </c>
      <c r="E393" t="s">
        <v>744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26"/>
        <v>17351</v>
      </c>
      <c r="O393">
        <f t="shared" si="24"/>
        <v>3663</v>
      </c>
      <c r="P393" s="3">
        <f t="shared" ca="1" si="27"/>
        <v>17662</v>
      </c>
      <c r="Q393" t="str">
        <f t="shared" si="25"/>
        <v>BIGDIFF</v>
      </c>
    </row>
    <row r="394" spans="1:17" x14ac:dyDescent="0.3">
      <c r="A394" t="s">
        <v>487</v>
      </c>
      <c r="B394" s="1">
        <v>10600</v>
      </c>
      <c r="C394" t="b">
        <v>1</v>
      </c>
      <c r="D394">
        <v>1519</v>
      </c>
      <c r="E394" t="s">
        <v>745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26"/>
        <v>32159</v>
      </c>
      <c r="O394">
        <f t="shared" si="24"/>
        <v>4171</v>
      </c>
      <c r="P394" s="3" t="e">
        <f t="shared" ca="1" si="27"/>
        <v>#VALUE!</v>
      </c>
      <c r="Q394" t="str">
        <f t="shared" si="25"/>
        <v>BIGDIFF</v>
      </c>
    </row>
    <row r="395" spans="1:17" x14ac:dyDescent="0.3">
      <c r="A395" t="s">
        <v>746</v>
      </c>
      <c r="B395" s="1">
        <v>15429</v>
      </c>
      <c r="C395" t="b">
        <v>1</v>
      </c>
      <c r="D395">
        <v>1036</v>
      </c>
      <c r="E395" t="s">
        <v>747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26"/>
        <v>27330</v>
      </c>
      <c r="O395" t="b">
        <f t="shared" si="24"/>
        <v>0</v>
      </c>
      <c r="P395" s="3" t="e">
        <f t="shared" ca="1" si="27"/>
        <v>#VALUE!</v>
      </c>
      <c r="Q395" t="str">
        <f t="shared" si="25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748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26"/>
        <v>31013</v>
      </c>
      <c r="O396">
        <f t="shared" si="24"/>
        <v>293</v>
      </c>
      <c r="P396" s="3">
        <f t="shared" ca="1" si="27"/>
        <v>33313</v>
      </c>
      <c r="Q396" t="str">
        <f t="shared" si="25"/>
        <v>BIGDIFF</v>
      </c>
    </row>
    <row r="397" spans="1:17" x14ac:dyDescent="0.3">
      <c r="A397" t="s">
        <v>749</v>
      </c>
      <c r="B397" s="1">
        <v>21010</v>
      </c>
      <c r="C397" t="b">
        <v>1</v>
      </c>
      <c r="D397">
        <v>2300</v>
      </c>
      <c r="E397" t="s">
        <v>750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26"/>
        <v>21749</v>
      </c>
      <c r="O397">
        <f t="shared" si="24"/>
        <v>628</v>
      </c>
      <c r="P397" s="3" t="e">
        <f t="shared" ca="1" si="27"/>
        <v>#VALUE!</v>
      </c>
      <c r="Q397" t="str">
        <f t="shared" si="25"/>
        <v>BIGDIFF</v>
      </c>
    </row>
    <row r="398" spans="1:17" x14ac:dyDescent="0.3">
      <c r="A398" t="s">
        <v>751</v>
      </c>
      <c r="B398" s="1">
        <v>16989</v>
      </c>
      <c r="C398" t="b">
        <v>1</v>
      </c>
      <c r="D398">
        <v>159</v>
      </c>
      <c r="E398" t="s">
        <v>752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26"/>
        <v>25770</v>
      </c>
      <c r="O398" t="b">
        <f t="shared" si="24"/>
        <v>0</v>
      </c>
      <c r="P398" s="3">
        <f t="shared" ca="1" si="27"/>
        <v>17695</v>
      </c>
      <c r="Q398">
        <f t="shared" si="25"/>
        <v>1422</v>
      </c>
    </row>
    <row r="399" spans="1:17" x14ac:dyDescent="0.3">
      <c r="A399" t="s">
        <v>753</v>
      </c>
      <c r="B399" s="1">
        <v>24822</v>
      </c>
      <c r="C399" t="b">
        <v>1</v>
      </c>
      <c r="D399">
        <v>1424</v>
      </c>
      <c r="E399" t="s">
        <v>754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26"/>
        <v>17937</v>
      </c>
      <c r="O399" t="b">
        <f t="shared" si="24"/>
        <v>0</v>
      </c>
      <c r="P399" s="3">
        <f t="shared" ca="1" si="27"/>
        <v>20759</v>
      </c>
      <c r="Q399" t="str">
        <f t="shared" si="25"/>
        <v>BIGDIFF</v>
      </c>
    </row>
    <row r="400" spans="1:17" x14ac:dyDescent="0.3">
      <c r="A400" t="s">
        <v>755</v>
      </c>
      <c r="B400" s="1">
        <v>28409</v>
      </c>
      <c r="C400" t="b">
        <v>1</v>
      </c>
      <c r="D400">
        <v>230</v>
      </c>
      <c r="E400" t="s">
        <v>756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26"/>
        <v>14350</v>
      </c>
      <c r="O400" t="b">
        <f t="shared" si="24"/>
        <v>0</v>
      </c>
      <c r="P400" s="3">
        <f t="shared" ca="1" si="27"/>
        <v>19371</v>
      </c>
      <c r="Q400" t="str">
        <f t="shared" si="25"/>
        <v>BIGDIFF</v>
      </c>
    </row>
    <row r="401" spans="1:17" x14ac:dyDescent="0.3">
      <c r="A401" t="s">
        <v>757</v>
      </c>
      <c r="B401" s="1">
        <v>12982</v>
      </c>
      <c r="C401" t="b">
        <v>1</v>
      </c>
      <c r="D401">
        <v>1862</v>
      </c>
      <c r="E401" t="s">
        <v>758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26"/>
        <v>29777</v>
      </c>
      <c r="O401">
        <f t="shared" si="24"/>
        <v>1826</v>
      </c>
      <c r="P401" s="3">
        <f t="shared" ca="1" si="27"/>
        <v>30248</v>
      </c>
      <c r="Q401" t="str">
        <f t="shared" si="25"/>
        <v>BIGDIFF</v>
      </c>
    </row>
    <row r="402" spans="1:17" x14ac:dyDescent="0.3">
      <c r="A402" t="s">
        <v>759</v>
      </c>
      <c r="B402" s="1">
        <v>17005</v>
      </c>
      <c r="C402" t="b">
        <v>1</v>
      </c>
      <c r="D402">
        <v>1750</v>
      </c>
      <c r="E402" t="s">
        <v>760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26"/>
        <v>25754</v>
      </c>
      <c r="O402" t="b">
        <f t="shared" si="24"/>
        <v>0</v>
      </c>
      <c r="P402" s="3" t="e">
        <f t="shared" ca="1" si="27"/>
        <v>#VALUE!</v>
      </c>
      <c r="Q402" t="str">
        <f t="shared" si="25"/>
        <v>BIGDIFF</v>
      </c>
    </row>
    <row r="403" spans="1:17" x14ac:dyDescent="0.3">
      <c r="A403" t="s">
        <v>761</v>
      </c>
      <c r="B403" s="1">
        <v>30790</v>
      </c>
      <c r="C403" t="b">
        <v>1</v>
      </c>
      <c r="D403">
        <v>2308</v>
      </c>
      <c r="E403" t="s">
        <v>762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26"/>
        <v>11969</v>
      </c>
      <c r="O403" t="b">
        <f t="shared" si="24"/>
        <v>0</v>
      </c>
      <c r="P403" s="3">
        <f t="shared" ca="1" si="27"/>
        <v>13040</v>
      </c>
      <c r="Q403" t="str">
        <f t="shared" si="25"/>
        <v>BIGDIFF</v>
      </c>
    </row>
    <row r="404" spans="1:17" x14ac:dyDescent="0.3">
      <c r="A404" t="s">
        <v>763</v>
      </c>
      <c r="B404" s="1">
        <v>31163</v>
      </c>
      <c r="C404" t="b">
        <v>1</v>
      </c>
      <c r="D404">
        <v>1401</v>
      </c>
      <c r="E404" t="s">
        <v>764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26"/>
        <v>11596</v>
      </c>
      <c r="O404" t="b">
        <f t="shared" si="24"/>
        <v>0</v>
      </c>
      <c r="P404" s="3" t="e">
        <f t="shared" ca="1" si="27"/>
        <v>#VALUE!</v>
      </c>
      <c r="Q404" t="str">
        <f t="shared" si="25"/>
        <v>BIGDIFF</v>
      </c>
    </row>
    <row r="405" spans="1:17" x14ac:dyDescent="0.3">
      <c r="A405" t="s">
        <v>765</v>
      </c>
      <c r="B405" s="1">
        <v>13870</v>
      </c>
      <c r="C405" t="b">
        <v>1</v>
      </c>
      <c r="D405">
        <v>1113</v>
      </c>
      <c r="E405" t="s">
        <v>766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26"/>
        <v>28889</v>
      </c>
      <c r="O405">
        <f t="shared" si="24"/>
        <v>2712</v>
      </c>
      <c r="P405" s="3">
        <f t="shared" ca="1" si="27"/>
        <v>32506</v>
      </c>
      <c r="Q405" t="str">
        <f t="shared" si="25"/>
        <v>BIGDIFF</v>
      </c>
    </row>
    <row r="406" spans="1:17" x14ac:dyDescent="0.3">
      <c r="A406" t="s">
        <v>767</v>
      </c>
      <c r="B406" s="1">
        <v>27232</v>
      </c>
      <c r="C406" t="b">
        <v>1</v>
      </c>
      <c r="D406">
        <v>263</v>
      </c>
      <c r="E406" t="s">
        <v>768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26"/>
        <v>15527</v>
      </c>
      <c r="O406" t="b">
        <f t="shared" si="24"/>
        <v>0</v>
      </c>
      <c r="P406" s="3">
        <f t="shared" ca="1" si="27"/>
        <v>14982</v>
      </c>
      <c r="Q406" t="str">
        <f t="shared" si="25"/>
        <v>BIGDIFF</v>
      </c>
    </row>
    <row r="407" spans="1:17" x14ac:dyDescent="0.3">
      <c r="A407" t="s">
        <v>769</v>
      </c>
      <c r="B407" s="1">
        <v>30217</v>
      </c>
      <c r="C407" t="b">
        <v>1</v>
      </c>
      <c r="D407">
        <v>678</v>
      </c>
      <c r="E407" t="s">
        <v>770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26"/>
        <v>12542</v>
      </c>
      <c r="O407" t="b">
        <f t="shared" si="24"/>
        <v>0</v>
      </c>
      <c r="P407" s="3" t="e">
        <f t="shared" ca="1" si="27"/>
        <v>#VALUE!</v>
      </c>
      <c r="Q407" t="str">
        <f t="shared" si="25"/>
        <v>BIGDIFF</v>
      </c>
    </row>
    <row r="408" spans="1:17" x14ac:dyDescent="0.3">
      <c r="A408" t="s">
        <v>771</v>
      </c>
      <c r="B408" s="1">
        <v>23237</v>
      </c>
      <c r="C408" t="b">
        <v>1</v>
      </c>
      <c r="D408">
        <v>2292</v>
      </c>
      <c r="E408" t="s">
        <v>772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26"/>
        <v>19522</v>
      </c>
      <c r="O408">
        <f t="shared" si="24"/>
        <v>741</v>
      </c>
      <c r="P408" s="3">
        <f t="shared" ca="1" si="27"/>
        <v>24472</v>
      </c>
      <c r="Q408" t="str">
        <f t="shared" si="25"/>
        <v>BIGDIFF</v>
      </c>
    </row>
    <row r="409" spans="1:17" x14ac:dyDescent="0.3">
      <c r="A409" t="s">
        <v>424</v>
      </c>
      <c r="B409" s="1">
        <v>26619</v>
      </c>
      <c r="C409" t="b">
        <v>1</v>
      </c>
      <c r="D409">
        <v>630</v>
      </c>
      <c r="E409" t="s">
        <v>773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26"/>
        <v>16140</v>
      </c>
      <c r="O409">
        <f t="shared" si="24"/>
        <v>1706</v>
      </c>
      <c r="P409" s="3" t="e">
        <f t="shared" ca="1" si="27"/>
        <v>#VALUE!</v>
      </c>
      <c r="Q409" t="str">
        <f t="shared" si="25"/>
        <v>BIGDIFF</v>
      </c>
    </row>
    <row r="410" spans="1:17" x14ac:dyDescent="0.3">
      <c r="A410" t="s">
        <v>137</v>
      </c>
      <c r="B410" s="1">
        <v>24774</v>
      </c>
      <c r="C410" t="b">
        <v>1</v>
      </c>
      <c r="D410">
        <v>290</v>
      </c>
      <c r="E410" t="s">
        <v>774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26"/>
        <v>17985</v>
      </c>
      <c r="O410">
        <f t="shared" si="24"/>
        <v>700</v>
      </c>
      <c r="P410" s="3" t="e">
        <f t="shared" ca="1" si="27"/>
        <v>#VALUE!</v>
      </c>
      <c r="Q410" t="str">
        <f t="shared" si="25"/>
        <v>BIGDIFF</v>
      </c>
    </row>
    <row r="411" spans="1:17" x14ac:dyDescent="0.3">
      <c r="A411" t="s">
        <v>775</v>
      </c>
      <c r="B411" s="1">
        <v>7498</v>
      </c>
      <c r="C411" t="b">
        <v>1</v>
      </c>
      <c r="D411">
        <v>1365</v>
      </c>
      <c r="E411" t="s">
        <v>776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26"/>
        <v>35261</v>
      </c>
      <c r="O411">
        <f t="shared" si="24"/>
        <v>2467</v>
      </c>
      <c r="P411" s="3" t="e">
        <f t="shared" ca="1" si="27"/>
        <v>#VALUE!</v>
      </c>
      <c r="Q411" t="str">
        <f t="shared" si="25"/>
        <v>BIGDIFF</v>
      </c>
    </row>
    <row r="412" spans="1:17" x14ac:dyDescent="0.3">
      <c r="A412" t="s">
        <v>777</v>
      </c>
      <c r="B412" s="1">
        <v>14175</v>
      </c>
      <c r="C412" t="b">
        <v>1</v>
      </c>
      <c r="D412">
        <v>1438</v>
      </c>
      <c r="E412" t="s">
        <v>778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26"/>
        <v>28584</v>
      </c>
      <c r="O412">
        <f t="shared" si="24"/>
        <v>1096</v>
      </c>
      <c r="P412" s="3" t="e">
        <f t="shared" ca="1" si="27"/>
        <v>#VALUE!</v>
      </c>
      <c r="Q412" t="str">
        <f t="shared" si="25"/>
        <v>BIGDIFF</v>
      </c>
    </row>
    <row r="413" spans="1:17" x14ac:dyDescent="0.3">
      <c r="A413" t="s">
        <v>779</v>
      </c>
      <c r="B413" s="1">
        <v>9421</v>
      </c>
      <c r="C413" t="b">
        <v>1</v>
      </c>
      <c r="D413">
        <v>1117</v>
      </c>
      <c r="E413" t="s">
        <v>780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26"/>
        <v>33338</v>
      </c>
      <c r="O413" t="b">
        <f t="shared" si="24"/>
        <v>0</v>
      </c>
      <c r="P413" s="3">
        <f t="shared" ca="1" si="27"/>
        <v>36009</v>
      </c>
      <c r="Q413" t="str">
        <f t="shared" si="25"/>
        <v>BIGDIFF</v>
      </c>
    </row>
    <row r="414" spans="1:17" x14ac:dyDescent="0.3">
      <c r="A414" t="s">
        <v>781</v>
      </c>
      <c r="B414" s="1">
        <v>28154</v>
      </c>
      <c r="C414" t="b">
        <v>1</v>
      </c>
      <c r="D414">
        <v>147</v>
      </c>
      <c r="E414" t="s">
        <v>782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26"/>
        <v>14605</v>
      </c>
      <c r="O414">
        <f t="shared" si="24"/>
        <v>2801</v>
      </c>
      <c r="P414" s="3">
        <f t="shared" ca="1" si="27"/>
        <v>14162</v>
      </c>
      <c r="Q414">
        <f t="shared" si="25"/>
        <v>1681</v>
      </c>
    </row>
    <row r="415" spans="1:17" x14ac:dyDescent="0.3">
      <c r="A415" t="s">
        <v>783</v>
      </c>
      <c r="B415" s="1">
        <v>25511</v>
      </c>
      <c r="C415" t="b">
        <v>1</v>
      </c>
      <c r="D415">
        <v>151</v>
      </c>
      <c r="E415" t="s">
        <v>784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26"/>
        <v>17248</v>
      </c>
      <c r="O415" t="b">
        <f t="shared" si="24"/>
        <v>0</v>
      </c>
      <c r="P415" s="3">
        <f t="shared" ca="1" si="27"/>
        <v>12780</v>
      </c>
      <c r="Q415" t="str">
        <f t="shared" si="25"/>
        <v>BIGDIFF</v>
      </c>
    </row>
    <row r="416" spans="1:17" x14ac:dyDescent="0.3">
      <c r="A416" t="s">
        <v>785</v>
      </c>
      <c r="B416" s="1">
        <v>15080</v>
      </c>
      <c r="C416" t="b">
        <v>1</v>
      </c>
      <c r="D416">
        <v>2154</v>
      </c>
      <c r="E416" t="s">
        <v>786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26"/>
        <v>27679</v>
      </c>
      <c r="O416" t="b">
        <f t="shared" si="24"/>
        <v>0</v>
      </c>
      <c r="P416" s="3" t="e">
        <f t="shared" ca="1" si="27"/>
        <v>#VALUE!</v>
      </c>
      <c r="Q416" t="str">
        <f t="shared" si="25"/>
        <v>BIGDIFF</v>
      </c>
    </row>
    <row r="417" spans="1:17" x14ac:dyDescent="0.3">
      <c r="A417" t="s">
        <v>787</v>
      </c>
      <c r="B417" s="1">
        <v>24126</v>
      </c>
      <c r="C417" t="b">
        <v>1</v>
      </c>
      <c r="D417">
        <v>2351</v>
      </c>
      <c r="E417" t="s">
        <v>788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26"/>
        <v>18633</v>
      </c>
      <c r="O417" t="b">
        <f t="shared" si="24"/>
        <v>0</v>
      </c>
      <c r="P417" s="3">
        <f t="shared" ca="1" si="27"/>
        <v>19275</v>
      </c>
      <c r="Q417" t="str">
        <f t="shared" si="25"/>
        <v>BIGDIFF</v>
      </c>
    </row>
    <row r="418" spans="1:17" x14ac:dyDescent="0.3">
      <c r="A418" t="s">
        <v>789</v>
      </c>
      <c r="B418" s="1">
        <v>18312</v>
      </c>
      <c r="C418" t="b">
        <v>1</v>
      </c>
      <c r="D418">
        <v>2264</v>
      </c>
      <c r="E418" t="s">
        <v>790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26"/>
        <v>24447</v>
      </c>
      <c r="O418">
        <f t="shared" si="24"/>
        <v>1115</v>
      </c>
      <c r="P418" s="3" t="e">
        <f t="shared" ca="1" si="27"/>
        <v>#VALUE!</v>
      </c>
      <c r="Q418" t="str">
        <f t="shared" si="25"/>
        <v>BIGDIFF</v>
      </c>
    </row>
    <row r="419" spans="1:17" x14ac:dyDescent="0.3">
      <c r="A419" t="s">
        <v>791</v>
      </c>
      <c r="B419" s="1">
        <v>13667</v>
      </c>
      <c r="C419" t="b">
        <v>1</v>
      </c>
      <c r="D419">
        <v>693</v>
      </c>
      <c r="E419" t="s">
        <v>792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26"/>
        <v>29092</v>
      </c>
      <c r="O419">
        <f t="shared" si="24"/>
        <v>4410</v>
      </c>
      <c r="P419" s="3" t="e">
        <f t="shared" ca="1" si="27"/>
        <v>#VALUE!</v>
      </c>
      <c r="Q419" t="str">
        <f t="shared" si="25"/>
        <v>BIGDIFF</v>
      </c>
    </row>
    <row r="420" spans="1:17" x14ac:dyDescent="0.3">
      <c r="A420" t="s">
        <v>412</v>
      </c>
      <c r="B420" s="1">
        <v>14457</v>
      </c>
      <c r="C420" t="b">
        <v>1</v>
      </c>
      <c r="D420">
        <v>2039</v>
      </c>
      <c r="E420" t="s">
        <v>793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26"/>
        <v>28302</v>
      </c>
      <c r="O420">
        <f t="shared" si="24"/>
        <v>1067</v>
      </c>
      <c r="P420" s="3">
        <f t="shared" ca="1" si="27"/>
        <v>31573</v>
      </c>
      <c r="Q420" t="str">
        <f t="shared" si="25"/>
        <v>BIGDIFF</v>
      </c>
    </row>
    <row r="421" spans="1:17" x14ac:dyDescent="0.3">
      <c r="A421" t="s">
        <v>794</v>
      </c>
      <c r="B421" s="1">
        <v>16293</v>
      </c>
      <c r="C421" t="b">
        <v>1</v>
      </c>
      <c r="D421">
        <v>1102</v>
      </c>
      <c r="E421" t="s">
        <v>795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26"/>
        <v>26466</v>
      </c>
      <c r="O421" t="b">
        <f t="shared" si="24"/>
        <v>0</v>
      </c>
      <c r="P421" s="3">
        <f t="shared" ca="1" si="27"/>
        <v>28120</v>
      </c>
      <c r="Q421">
        <f t="shared" si="25"/>
        <v>855</v>
      </c>
    </row>
    <row r="422" spans="1:17" x14ac:dyDescent="0.3">
      <c r="A422" t="s">
        <v>796</v>
      </c>
      <c r="B422" s="1">
        <v>19701</v>
      </c>
      <c r="C422" t="b">
        <v>1</v>
      </c>
      <c r="D422">
        <v>598</v>
      </c>
      <c r="E422" t="s">
        <v>797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26"/>
        <v>23058</v>
      </c>
      <c r="O422">
        <f t="shared" si="24"/>
        <v>3090</v>
      </c>
      <c r="P422" s="3">
        <f t="shared" ca="1" si="27"/>
        <v>21481</v>
      </c>
      <c r="Q422">
        <f t="shared" si="25"/>
        <v>590</v>
      </c>
    </row>
    <row r="423" spans="1:17" x14ac:dyDescent="0.3">
      <c r="A423" t="s">
        <v>798</v>
      </c>
      <c r="B423" s="1">
        <v>21189</v>
      </c>
      <c r="C423" t="b">
        <v>1</v>
      </c>
      <c r="D423">
        <v>2196</v>
      </c>
      <c r="E423" t="s">
        <v>799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26"/>
        <v>21570</v>
      </c>
      <c r="O423" t="b">
        <f t="shared" si="24"/>
        <v>0</v>
      </c>
      <c r="P423" s="3">
        <f t="shared" ca="1" si="27"/>
        <v>21882</v>
      </c>
      <c r="Q423" t="str">
        <f t="shared" si="25"/>
        <v>BIGDIFF</v>
      </c>
    </row>
    <row r="424" spans="1:17" x14ac:dyDescent="0.3">
      <c r="A424" t="s">
        <v>800</v>
      </c>
      <c r="B424" s="1">
        <v>27996</v>
      </c>
      <c r="C424" t="b">
        <v>1</v>
      </c>
      <c r="D424">
        <v>1737</v>
      </c>
      <c r="E424" t="s">
        <v>801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26"/>
        <v>14763</v>
      </c>
      <c r="O424" t="b">
        <f t="shared" si="24"/>
        <v>0</v>
      </c>
      <c r="P424" s="3">
        <f t="shared" ca="1" si="27"/>
        <v>14548</v>
      </c>
      <c r="Q424" t="str">
        <f t="shared" si="25"/>
        <v>BIGDIFF</v>
      </c>
    </row>
    <row r="425" spans="1:17" x14ac:dyDescent="0.3">
      <c r="A425" t="s">
        <v>802</v>
      </c>
      <c r="B425" s="1">
        <v>26014</v>
      </c>
      <c r="C425" t="b">
        <v>1</v>
      </c>
      <c r="D425">
        <v>1479</v>
      </c>
      <c r="E425" t="s">
        <v>803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26"/>
        <v>16745</v>
      </c>
      <c r="O425" t="b">
        <f t="shared" si="24"/>
        <v>0</v>
      </c>
      <c r="P425" s="3" t="e">
        <f t="shared" ca="1" si="27"/>
        <v>#VALUE!</v>
      </c>
      <c r="Q425" t="str">
        <f t="shared" si="25"/>
        <v>BIGDIFF</v>
      </c>
    </row>
    <row r="426" spans="1:17" x14ac:dyDescent="0.3">
      <c r="A426" t="s">
        <v>749</v>
      </c>
      <c r="B426" s="1">
        <v>21010</v>
      </c>
      <c r="C426" t="b">
        <v>1</v>
      </c>
      <c r="D426">
        <v>2300</v>
      </c>
      <c r="E426" t="s">
        <v>804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26"/>
        <v>21749</v>
      </c>
      <c r="O426">
        <f t="shared" si="24"/>
        <v>4748</v>
      </c>
      <c r="P426" s="3" t="e">
        <f t="shared" ca="1" si="27"/>
        <v>#VALUE!</v>
      </c>
      <c r="Q426" t="str">
        <f t="shared" si="25"/>
        <v>BIGDIFF</v>
      </c>
    </row>
    <row r="427" spans="1:17" x14ac:dyDescent="0.3">
      <c r="A427" t="s">
        <v>805</v>
      </c>
      <c r="B427" s="1">
        <v>17795</v>
      </c>
      <c r="C427" t="b">
        <v>1</v>
      </c>
      <c r="D427">
        <v>839</v>
      </c>
      <c r="E427" t="s">
        <v>806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26"/>
        <v>24964</v>
      </c>
      <c r="O427" t="b">
        <f t="shared" si="24"/>
        <v>0</v>
      </c>
      <c r="P427" s="3" t="e">
        <f t="shared" ca="1" si="27"/>
        <v>#VALUE!</v>
      </c>
      <c r="Q427" t="str">
        <f t="shared" si="25"/>
        <v>BIGDIFF</v>
      </c>
    </row>
    <row r="428" spans="1:17" x14ac:dyDescent="0.3">
      <c r="A428" t="s">
        <v>807</v>
      </c>
      <c r="B428" s="1">
        <v>25045</v>
      </c>
      <c r="C428" t="b">
        <v>1</v>
      </c>
      <c r="D428">
        <v>890</v>
      </c>
      <c r="E428" t="s">
        <v>808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26"/>
        <v>17714</v>
      </c>
      <c r="O428" t="b">
        <f t="shared" si="24"/>
        <v>0</v>
      </c>
      <c r="P428" s="3">
        <f t="shared" ca="1" si="27"/>
        <v>17249</v>
      </c>
      <c r="Q428" t="str">
        <f t="shared" si="25"/>
        <v>BIGDIFF</v>
      </c>
    </row>
    <row r="429" spans="1:17" x14ac:dyDescent="0.3">
      <c r="A429" t="s">
        <v>809</v>
      </c>
      <c r="B429" s="1">
        <v>20256</v>
      </c>
      <c r="C429" t="b">
        <v>1</v>
      </c>
      <c r="D429">
        <v>2117</v>
      </c>
      <c r="E429" t="s">
        <v>810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26"/>
        <v>22503</v>
      </c>
      <c r="O429">
        <f t="shared" si="24"/>
        <v>3287</v>
      </c>
      <c r="P429" s="3">
        <f t="shared" ca="1" si="27"/>
        <v>22442</v>
      </c>
      <c r="Q429" t="str">
        <f t="shared" si="25"/>
        <v>BIGDIFF</v>
      </c>
    </row>
    <row r="430" spans="1:17" x14ac:dyDescent="0.3">
      <c r="A430" t="s">
        <v>811</v>
      </c>
      <c r="B430" s="1">
        <v>19784</v>
      </c>
      <c r="C430" t="b">
        <v>1</v>
      </c>
      <c r="D430">
        <v>974</v>
      </c>
      <c r="E430" t="s">
        <v>812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26"/>
        <v>22975</v>
      </c>
      <c r="O430" t="b">
        <f t="shared" si="24"/>
        <v>0</v>
      </c>
      <c r="P430" s="3">
        <f t="shared" ca="1" si="27"/>
        <v>23043</v>
      </c>
      <c r="Q430" t="str">
        <f t="shared" si="25"/>
        <v>BIGDIFF</v>
      </c>
    </row>
    <row r="431" spans="1:17" x14ac:dyDescent="0.3">
      <c r="A431" t="s">
        <v>449</v>
      </c>
      <c r="B431" s="1">
        <v>20961</v>
      </c>
      <c r="C431" t="b">
        <v>1</v>
      </c>
      <c r="D431">
        <v>2428</v>
      </c>
      <c r="E431" t="s">
        <v>813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26"/>
        <v>21798</v>
      </c>
      <c r="O431" t="b">
        <f t="shared" si="24"/>
        <v>0</v>
      </c>
      <c r="P431" s="3" t="e">
        <f t="shared" ca="1" si="27"/>
        <v>#VALUE!</v>
      </c>
      <c r="Q431" t="str">
        <f t="shared" si="25"/>
        <v>BIGDIFF</v>
      </c>
    </row>
    <row r="432" spans="1:17" x14ac:dyDescent="0.3">
      <c r="A432" t="s">
        <v>161</v>
      </c>
      <c r="B432" s="1">
        <v>16967</v>
      </c>
      <c r="C432" t="b">
        <v>1</v>
      </c>
      <c r="D432">
        <v>1315</v>
      </c>
      <c r="E432" t="s">
        <v>814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26"/>
        <v>25792</v>
      </c>
      <c r="O432">
        <f t="shared" si="24"/>
        <v>5461</v>
      </c>
      <c r="P432" s="3">
        <f t="shared" ca="1" si="27"/>
        <v>24810</v>
      </c>
      <c r="Q432" t="str">
        <f t="shared" si="25"/>
        <v>BIGDIFF</v>
      </c>
    </row>
    <row r="433" spans="1:17" x14ac:dyDescent="0.3">
      <c r="A433" t="s">
        <v>815</v>
      </c>
      <c r="B433" s="1">
        <v>25723</v>
      </c>
      <c r="C433" t="b">
        <v>1</v>
      </c>
      <c r="D433">
        <v>1795</v>
      </c>
      <c r="E433" t="s">
        <v>816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26"/>
        <v>17036</v>
      </c>
      <c r="O433">
        <f t="shared" si="24"/>
        <v>372</v>
      </c>
      <c r="P433" s="3">
        <f t="shared" ca="1" si="27"/>
        <v>16357</v>
      </c>
      <c r="Q433" t="str">
        <f t="shared" si="25"/>
        <v>BIGDIFF</v>
      </c>
    </row>
    <row r="434" spans="1:17" x14ac:dyDescent="0.3">
      <c r="A434" t="s">
        <v>817</v>
      </c>
      <c r="B434" t="s">
        <v>2</v>
      </c>
      <c r="C434" t="b">
        <v>1</v>
      </c>
      <c r="D434">
        <v>1572</v>
      </c>
      <c r="E434" t="s">
        <v>818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26"/>
        <v>#VALUE!</v>
      </c>
      <c r="O434" t="b">
        <f t="shared" si="24"/>
        <v>0</v>
      </c>
      <c r="P434" s="3">
        <f t="shared" ca="1" si="27"/>
        <v>18301</v>
      </c>
      <c r="Q434" t="str">
        <f t="shared" si="25"/>
        <v>BIGDIFF</v>
      </c>
    </row>
    <row r="435" spans="1:17" x14ac:dyDescent="0.3">
      <c r="A435" t="s">
        <v>572</v>
      </c>
      <c r="B435" s="1">
        <v>32019</v>
      </c>
      <c r="C435" t="b">
        <v>1</v>
      </c>
      <c r="D435">
        <v>1298</v>
      </c>
      <c r="E435" t="s">
        <v>819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26"/>
        <v>10740</v>
      </c>
      <c r="O435">
        <f t="shared" si="24"/>
        <v>781</v>
      </c>
      <c r="P435" s="3">
        <f t="shared" ca="1" si="27"/>
        <v>9798</v>
      </c>
      <c r="Q435" t="str">
        <f t="shared" si="25"/>
        <v>BIGDIFF</v>
      </c>
    </row>
    <row r="436" spans="1:17" x14ac:dyDescent="0.3">
      <c r="A436" t="s">
        <v>820</v>
      </c>
      <c r="B436" s="1">
        <v>25404</v>
      </c>
      <c r="C436" t="b">
        <v>1</v>
      </c>
      <c r="D436">
        <v>755</v>
      </c>
      <c r="E436" t="s">
        <v>821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26"/>
        <v>17355</v>
      </c>
      <c r="O436" t="b">
        <f t="shared" si="24"/>
        <v>0</v>
      </c>
      <c r="P436" s="3" t="e">
        <f t="shared" ca="1" si="27"/>
        <v>#VALUE!</v>
      </c>
      <c r="Q436" t="str">
        <f t="shared" si="25"/>
        <v>BIGDIFF</v>
      </c>
    </row>
    <row r="437" spans="1:17" x14ac:dyDescent="0.3">
      <c r="A437" t="s">
        <v>822</v>
      </c>
      <c r="B437" s="1">
        <v>25456</v>
      </c>
      <c r="C437" t="b">
        <v>1</v>
      </c>
      <c r="D437">
        <v>2238</v>
      </c>
      <c r="E437" t="s">
        <v>823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26"/>
        <v>17303</v>
      </c>
      <c r="O437" t="b">
        <f t="shared" si="24"/>
        <v>0</v>
      </c>
      <c r="P437" s="3" t="e">
        <f t="shared" ca="1" si="27"/>
        <v>#VALUE!</v>
      </c>
      <c r="Q437" t="str">
        <f t="shared" si="25"/>
        <v>BIGDIFF</v>
      </c>
    </row>
    <row r="438" spans="1:17" x14ac:dyDescent="0.3">
      <c r="A438" t="s">
        <v>824</v>
      </c>
      <c r="B438" s="1">
        <v>20883</v>
      </c>
      <c r="C438" t="b">
        <v>1</v>
      </c>
      <c r="D438">
        <v>1410</v>
      </c>
      <c r="E438" t="s">
        <v>825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26"/>
        <v>21876</v>
      </c>
      <c r="O438">
        <f t="shared" si="24"/>
        <v>1826</v>
      </c>
      <c r="P438" s="3" t="e">
        <f t="shared" ca="1" si="27"/>
        <v>#VALUE!</v>
      </c>
      <c r="Q438" t="str">
        <f t="shared" si="25"/>
        <v>BIGDIFF</v>
      </c>
    </row>
    <row r="439" spans="1:17" x14ac:dyDescent="0.3">
      <c r="A439" t="s">
        <v>826</v>
      </c>
      <c r="B439" s="1">
        <v>22614</v>
      </c>
      <c r="C439" t="b">
        <v>1</v>
      </c>
      <c r="D439">
        <v>2055</v>
      </c>
      <c r="E439" t="s">
        <v>827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26"/>
        <v>20145</v>
      </c>
      <c r="O439">
        <f t="shared" si="24"/>
        <v>1174</v>
      </c>
      <c r="P439" s="3">
        <f t="shared" ca="1" si="27"/>
        <v>19062</v>
      </c>
      <c r="Q439" t="str">
        <f t="shared" si="25"/>
        <v>BIGDIFF</v>
      </c>
    </row>
    <row r="440" spans="1:17" x14ac:dyDescent="0.3">
      <c r="A440" t="s">
        <v>129</v>
      </c>
      <c r="B440" s="1">
        <v>11109</v>
      </c>
      <c r="C440" t="b">
        <v>1</v>
      </c>
      <c r="D440">
        <v>234</v>
      </c>
      <c r="E440" t="s">
        <v>828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26"/>
        <v>31650</v>
      </c>
      <c r="O440">
        <f t="shared" si="24"/>
        <v>6840</v>
      </c>
      <c r="P440" s="3">
        <f t="shared" ca="1" si="27"/>
        <v>18825</v>
      </c>
      <c r="Q440" t="str">
        <f t="shared" si="25"/>
        <v>BIGDIFF</v>
      </c>
    </row>
    <row r="441" spans="1:17" x14ac:dyDescent="0.3">
      <c r="A441" t="s">
        <v>829</v>
      </c>
      <c r="B441" s="1">
        <v>18595</v>
      </c>
      <c r="C441" t="b">
        <v>1</v>
      </c>
      <c r="D441">
        <v>688</v>
      </c>
      <c r="E441" t="s">
        <v>830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26"/>
        <v>24164</v>
      </c>
      <c r="O441" t="b">
        <f t="shared" si="24"/>
        <v>0</v>
      </c>
      <c r="P441" s="3">
        <f t="shared" ca="1" si="27"/>
        <v>24242</v>
      </c>
      <c r="Q441" t="str">
        <f t="shared" si="25"/>
        <v>BIGDIFF</v>
      </c>
    </row>
    <row r="442" spans="1:17" x14ac:dyDescent="0.3">
      <c r="A442" t="s">
        <v>176</v>
      </c>
      <c r="B442" s="1">
        <v>12793</v>
      </c>
      <c r="C442" t="b">
        <v>1</v>
      </c>
      <c r="D442">
        <v>1136</v>
      </c>
      <c r="E442" t="s">
        <v>831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26"/>
        <v>29966</v>
      </c>
      <c r="O442">
        <f t="shared" si="24"/>
        <v>981</v>
      </c>
      <c r="P442" s="3" t="e">
        <f t="shared" ca="1" si="27"/>
        <v>#VALUE!</v>
      </c>
      <c r="Q442" t="str">
        <f t="shared" si="25"/>
        <v>BIGDIFF</v>
      </c>
    </row>
    <row r="443" spans="1:17" x14ac:dyDescent="0.3">
      <c r="A443" t="s">
        <v>832</v>
      </c>
      <c r="B443" s="1">
        <v>27551</v>
      </c>
      <c r="C443" t="b">
        <v>1</v>
      </c>
      <c r="D443">
        <v>1915</v>
      </c>
      <c r="E443" t="s">
        <v>833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26"/>
        <v>15208</v>
      </c>
      <c r="O443" t="b">
        <f t="shared" si="24"/>
        <v>0</v>
      </c>
      <c r="P443" s="3" t="e">
        <f t="shared" ca="1" si="27"/>
        <v>#VALUE!</v>
      </c>
      <c r="Q443" t="str">
        <f t="shared" si="25"/>
        <v>BIGDIFF</v>
      </c>
    </row>
    <row r="444" spans="1:17" x14ac:dyDescent="0.3">
      <c r="A444" t="s">
        <v>834</v>
      </c>
      <c r="B444" s="1">
        <v>16466</v>
      </c>
      <c r="C444" t="b">
        <v>1</v>
      </c>
      <c r="D444">
        <v>945</v>
      </c>
      <c r="E444" t="s">
        <v>835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26"/>
        <v>26293</v>
      </c>
      <c r="O444" t="b">
        <f t="shared" si="24"/>
        <v>0</v>
      </c>
      <c r="P444" s="3">
        <f t="shared" ca="1" si="27"/>
        <v>21580</v>
      </c>
      <c r="Q444" t="str">
        <f t="shared" si="25"/>
        <v>BIGDIFF</v>
      </c>
    </row>
    <row r="445" spans="1:17" x14ac:dyDescent="0.3">
      <c r="A445" t="s">
        <v>836</v>
      </c>
      <c r="B445" s="1">
        <v>27468</v>
      </c>
      <c r="C445" t="b">
        <v>1</v>
      </c>
      <c r="D445">
        <v>1883</v>
      </c>
      <c r="E445" t="s">
        <v>837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26"/>
        <v>15291</v>
      </c>
      <c r="O445" t="b">
        <f t="shared" si="24"/>
        <v>0</v>
      </c>
      <c r="P445" s="3">
        <f t="shared" ca="1" si="27"/>
        <v>17818</v>
      </c>
      <c r="Q445" t="str">
        <f t="shared" si="25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838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26"/>
        <v>21102</v>
      </c>
      <c r="O446">
        <f t="shared" si="24"/>
        <v>1036</v>
      </c>
      <c r="P446" s="3">
        <f t="shared" ca="1" si="27"/>
        <v>14061</v>
      </c>
      <c r="Q446" t="str">
        <f t="shared" si="25"/>
        <v>BIGDIFF</v>
      </c>
    </row>
    <row r="447" spans="1:17" x14ac:dyDescent="0.3">
      <c r="A447" t="s">
        <v>839</v>
      </c>
      <c r="B447" s="1">
        <v>24167</v>
      </c>
      <c r="C447" t="b">
        <v>1</v>
      </c>
      <c r="D447">
        <v>2147</v>
      </c>
      <c r="E447" t="s">
        <v>840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26"/>
        <v>18592</v>
      </c>
      <c r="O447" t="b">
        <f t="shared" si="24"/>
        <v>0</v>
      </c>
      <c r="P447" s="3" t="e">
        <f t="shared" ca="1" si="27"/>
        <v>#VALUE!</v>
      </c>
      <c r="Q447" t="str">
        <f t="shared" si="25"/>
        <v>BIGDIFF</v>
      </c>
    </row>
    <row r="448" spans="1:17" x14ac:dyDescent="0.3">
      <c r="A448" t="s">
        <v>841</v>
      </c>
      <c r="B448" s="1">
        <v>28541</v>
      </c>
      <c r="C448" t="b">
        <v>1</v>
      </c>
      <c r="D448">
        <v>2234</v>
      </c>
      <c r="E448" t="s">
        <v>842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26"/>
        <v>14218</v>
      </c>
      <c r="O448" t="b">
        <f t="shared" si="24"/>
        <v>0</v>
      </c>
      <c r="P448" s="3">
        <f t="shared" ca="1" si="27"/>
        <v>13852</v>
      </c>
      <c r="Q448" t="str">
        <f t="shared" si="25"/>
        <v>BIGDIFF</v>
      </c>
    </row>
    <row r="449" spans="1:17" x14ac:dyDescent="0.3">
      <c r="A449" t="s">
        <v>843</v>
      </c>
      <c r="B449" s="1">
        <v>23016</v>
      </c>
      <c r="C449" t="b">
        <v>1</v>
      </c>
      <c r="D449">
        <v>1681</v>
      </c>
      <c r="E449" t="s">
        <v>844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26"/>
        <v>19743</v>
      </c>
      <c r="O449" t="b">
        <f t="shared" si="24"/>
        <v>0</v>
      </c>
      <c r="P449" s="3">
        <f t="shared" ca="1" si="27"/>
        <v>13918</v>
      </c>
      <c r="Q449" t="str">
        <f t="shared" si="25"/>
        <v>BIGDIFF</v>
      </c>
    </row>
    <row r="450" spans="1:17" x14ac:dyDescent="0.3">
      <c r="A450" t="s">
        <v>845</v>
      </c>
      <c r="B450" s="1">
        <v>6188</v>
      </c>
      <c r="C450" t="b">
        <v>1</v>
      </c>
      <c r="D450">
        <v>1937</v>
      </c>
      <c r="E450" t="s">
        <v>846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26"/>
        <v>36571</v>
      </c>
      <c r="O450">
        <f t="shared" si="24"/>
        <v>2670</v>
      </c>
      <c r="P450" s="3">
        <f t="shared" ca="1" si="27"/>
        <v>34336</v>
      </c>
      <c r="Q450" t="str">
        <f t="shared" si="25"/>
        <v>BIGDIFF</v>
      </c>
    </row>
    <row r="451" spans="1:17" x14ac:dyDescent="0.3">
      <c r="A451" t="s">
        <v>847</v>
      </c>
      <c r="B451" s="1">
        <v>20095</v>
      </c>
      <c r="C451" t="b">
        <v>1</v>
      </c>
      <c r="D451">
        <v>1034</v>
      </c>
      <c r="E451" t="s">
        <v>848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26"/>
        <v>22664</v>
      </c>
      <c r="O451">
        <f t="shared" ref="O451:O514" si="28">IF(J451&lt;&gt;"None",$J451-$I451,FALSE)</f>
        <v>9409</v>
      </c>
      <c r="P451" s="3" t="e">
        <f t="shared" ca="1" si="27"/>
        <v>#VALUE!</v>
      </c>
      <c r="Q451" t="str">
        <f t="shared" ref="Q451:Q514" si="29">IF($H451&lt;&gt;-1,ABS($D451-$H451),"BIGDIFF")</f>
        <v>BIGDIFF</v>
      </c>
    </row>
    <row r="452" spans="1:17" x14ac:dyDescent="0.3">
      <c r="A452" t="s">
        <v>765</v>
      </c>
      <c r="B452" s="1">
        <v>13870</v>
      </c>
      <c r="C452" t="b">
        <v>1</v>
      </c>
      <c r="D452">
        <v>1113</v>
      </c>
      <c r="E452" t="s">
        <v>849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30">TODAY()-$B452</f>
        <v>28889</v>
      </c>
      <c r="O452">
        <f t="shared" si="28"/>
        <v>3440</v>
      </c>
      <c r="P452" s="3">
        <f t="shared" ref="P452:P515" ca="1" si="31">TODAY()-$F452</f>
        <v>28556</v>
      </c>
      <c r="Q452" t="str">
        <f t="shared" si="29"/>
        <v>BIGDIFF</v>
      </c>
    </row>
    <row r="453" spans="1:17" x14ac:dyDescent="0.3">
      <c r="A453" t="s">
        <v>850</v>
      </c>
      <c r="B453" s="1">
        <v>25064</v>
      </c>
      <c r="C453" t="b">
        <v>1</v>
      </c>
      <c r="D453">
        <v>1670</v>
      </c>
      <c r="E453" t="s">
        <v>851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30"/>
        <v>17695</v>
      </c>
      <c r="O453">
        <f t="shared" si="28"/>
        <v>6447</v>
      </c>
      <c r="P453" s="3">
        <f t="shared" ca="1" si="31"/>
        <v>17319</v>
      </c>
      <c r="Q453" t="str">
        <f t="shared" si="29"/>
        <v>BIGDIFF</v>
      </c>
    </row>
    <row r="454" spans="1:17" x14ac:dyDescent="0.3">
      <c r="A454" t="s">
        <v>180</v>
      </c>
      <c r="B454" t="s">
        <v>2</v>
      </c>
      <c r="C454" t="b">
        <v>1</v>
      </c>
      <c r="D454">
        <v>2008</v>
      </c>
      <c r="E454" t="s">
        <v>852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30"/>
        <v>#VALUE!</v>
      </c>
      <c r="O454" t="b">
        <f t="shared" si="28"/>
        <v>0</v>
      </c>
      <c r="P454" s="3" t="e">
        <f t="shared" ca="1" si="31"/>
        <v>#VALUE!</v>
      </c>
      <c r="Q454" t="str">
        <f t="shared" si="29"/>
        <v>BIGDIFF</v>
      </c>
    </row>
    <row r="455" spans="1:17" x14ac:dyDescent="0.3">
      <c r="A455" t="s">
        <v>853</v>
      </c>
      <c r="B455" s="1">
        <v>25433</v>
      </c>
      <c r="C455" t="b">
        <v>1</v>
      </c>
      <c r="D455">
        <v>587</v>
      </c>
      <c r="E455" t="s">
        <v>854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30"/>
        <v>17326</v>
      </c>
      <c r="O455" t="b">
        <f t="shared" si="28"/>
        <v>0</v>
      </c>
      <c r="P455" s="3" t="e">
        <f t="shared" ca="1" si="31"/>
        <v>#VALUE!</v>
      </c>
      <c r="Q455" t="str">
        <f t="shared" si="29"/>
        <v>BIGDIFF</v>
      </c>
    </row>
    <row r="456" spans="1:17" x14ac:dyDescent="0.3">
      <c r="A456" t="s">
        <v>855</v>
      </c>
      <c r="B456" s="1">
        <v>28654</v>
      </c>
      <c r="C456" t="b">
        <v>1</v>
      </c>
      <c r="D456">
        <v>1116</v>
      </c>
      <c r="E456" t="s">
        <v>856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30"/>
        <v>14105</v>
      </c>
      <c r="O456">
        <f t="shared" si="28"/>
        <v>1144</v>
      </c>
      <c r="P456" s="3" t="e">
        <f t="shared" ca="1" si="31"/>
        <v>#VALUE!</v>
      </c>
      <c r="Q456" t="str">
        <f t="shared" si="29"/>
        <v>BIGDIFF</v>
      </c>
    </row>
    <row r="457" spans="1:17" x14ac:dyDescent="0.3">
      <c r="A457" t="s">
        <v>857</v>
      </c>
      <c r="B457" s="1">
        <v>33037</v>
      </c>
      <c r="C457" t="b">
        <v>1</v>
      </c>
      <c r="D457">
        <v>4</v>
      </c>
      <c r="E457" t="s">
        <v>858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30"/>
        <v>9722</v>
      </c>
      <c r="O457" t="b">
        <f t="shared" si="28"/>
        <v>0</v>
      </c>
      <c r="P457" s="3">
        <f t="shared" ca="1" si="31"/>
        <v>18224</v>
      </c>
      <c r="Q457">
        <f t="shared" si="29"/>
        <v>256</v>
      </c>
    </row>
    <row r="458" spans="1:17" x14ac:dyDescent="0.3">
      <c r="A458" t="s">
        <v>859</v>
      </c>
      <c r="B458" s="1">
        <v>20057</v>
      </c>
      <c r="C458" t="b">
        <v>1</v>
      </c>
      <c r="D458">
        <v>1249</v>
      </c>
      <c r="E458" t="s">
        <v>860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30"/>
        <v>22702</v>
      </c>
      <c r="O458" t="b">
        <f t="shared" si="28"/>
        <v>0</v>
      </c>
      <c r="P458" s="3">
        <f t="shared" ca="1" si="31"/>
        <v>21765</v>
      </c>
      <c r="Q458">
        <f t="shared" si="29"/>
        <v>951</v>
      </c>
    </row>
    <row r="459" spans="1:17" x14ac:dyDescent="0.3">
      <c r="A459" t="s">
        <v>861</v>
      </c>
      <c r="B459" s="1">
        <v>27043</v>
      </c>
      <c r="C459" t="b">
        <v>1</v>
      </c>
      <c r="D459">
        <v>957</v>
      </c>
      <c r="E459" t="s">
        <v>862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30"/>
        <v>15716</v>
      </c>
      <c r="O459" t="b">
        <f t="shared" si="28"/>
        <v>0</v>
      </c>
      <c r="P459" s="3" t="e">
        <f t="shared" ca="1" si="31"/>
        <v>#VALUE!</v>
      </c>
      <c r="Q459" t="str">
        <f t="shared" si="29"/>
        <v>BIGDIFF</v>
      </c>
    </row>
    <row r="460" spans="1:17" x14ac:dyDescent="0.3">
      <c r="A460" t="s">
        <v>863</v>
      </c>
      <c r="B460" s="1">
        <v>23754</v>
      </c>
      <c r="C460" t="b">
        <v>1</v>
      </c>
      <c r="D460">
        <v>1609</v>
      </c>
      <c r="E460" t="s">
        <v>864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30"/>
        <v>19005</v>
      </c>
      <c r="O460" t="b">
        <f t="shared" si="28"/>
        <v>0</v>
      </c>
      <c r="P460" s="3">
        <f t="shared" ca="1" si="31"/>
        <v>20437</v>
      </c>
      <c r="Q460" t="str">
        <f t="shared" si="29"/>
        <v>BIGDIFF</v>
      </c>
    </row>
    <row r="461" spans="1:17" x14ac:dyDescent="0.3">
      <c r="A461" t="s">
        <v>865</v>
      </c>
      <c r="B461" s="1">
        <v>28272</v>
      </c>
      <c r="C461" t="b">
        <v>1</v>
      </c>
      <c r="D461">
        <v>2442</v>
      </c>
      <c r="E461" t="s">
        <v>866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30"/>
        <v>14487</v>
      </c>
      <c r="O461" t="b">
        <f t="shared" si="28"/>
        <v>0</v>
      </c>
      <c r="P461" s="3" t="e">
        <f t="shared" ca="1" si="31"/>
        <v>#VALUE!</v>
      </c>
      <c r="Q461" t="str">
        <f t="shared" si="29"/>
        <v>BIGDIFF</v>
      </c>
    </row>
    <row r="462" spans="1:17" x14ac:dyDescent="0.3">
      <c r="A462" t="s">
        <v>867</v>
      </c>
      <c r="B462" s="1">
        <v>30284</v>
      </c>
      <c r="C462" t="b">
        <v>1</v>
      </c>
      <c r="D462">
        <v>1531</v>
      </c>
      <c r="E462" t="s">
        <v>868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30"/>
        <v>12475</v>
      </c>
      <c r="O462" t="b">
        <f t="shared" si="28"/>
        <v>0</v>
      </c>
      <c r="P462" s="3" t="e">
        <f t="shared" ca="1" si="31"/>
        <v>#VALUE!</v>
      </c>
      <c r="Q462" t="str">
        <f t="shared" si="29"/>
        <v>BIGDIFF</v>
      </c>
    </row>
    <row r="463" spans="1:17" x14ac:dyDescent="0.3">
      <c r="A463" t="s">
        <v>869</v>
      </c>
      <c r="B463" s="1">
        <v>26594</v>
      </c>
      <c r="C463" t="b">
        <v>1</v>
      </c>
      <c r="D463">
        <v>686</v>
      </c>
      <c r="E463" t="s">
        <v>870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30"/>
        <v>16165</v>
      </c>
      <c r="O463" t="b">
        <f t="shared" si="28"/>
        <v>0</v>
      </c>
      <c r="P463" s="3" t="e">
        <f t="shared" ca="1" si="31"/>
        <v>#VALUE!</v>
      </c>
      <c r="Q463" t="str">
        <f t="shared" si="29"/>
        <v>BIGDIFF</v>
      </c>
    </row>
    <row r="464" spans="1:17" x14ac:dyDescent="0.3">
      <c r="A464" t="s">
        <v>871</v>
      </c>
      <c r="B464" s="1">
        <v>22945</v>
      </c>
      <c r="C464" t="b">
        <v>1</v>
      </c>
      <c r="D464">
        <v>869</v>
      </c>
      <c r="E464" t="s">
        <v>872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30"/>
        <v>19814</v>
      </c>
      <c r="O464" t="b">
        <f t="shared" si="28"/>
        <v>0</v>
      </c>
      <c r="P464" s="3" t="e">
        <f t="shared" ca="1" si="31"/>
        <v>#VALUE!</v>
      </c>
      <c r="Q464" t="str">
        <f t="shared" si="29"/>
        <v>BIGDIFF</v>
      </c>
    </row>
    <row r="465" spans="1:17" x14ac:dyDescent="0.3">
      <c r="A465" t="s">
        <v>873</v>
      </c>
      <c r="B465" s="1">
        <v>27978</v>
      </c>
      <c r="C465" t="b">
        <v>1</v>
      </c>
      <c r="D465">
        <v>1329</v>
      </c>
      <c r="E465" t="s">
        <v>874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30"/>
        <v>14781</v>
      </c>
      <c r="O465">
        <f t="shared" si="28"/>
        <v>4403</v>
      </c>
      <c r="P465" s="3" t="e">
        <f t="shared" ca="1" si="31"/>
        <v>#VALUE!</v>
      </c>
      <c r="Q465" t="str">
        <f t="shared" si="29"/>
        <v>BIGDIFF</v>
      </c>
    </row>
    <row r="466" spans="1:17" x14ac:dyDescent="0.3">
      <c r="A466" t="s">
        <v>875</v>
      </c>
      <c r="B466" s="1">
        <v>23315</v>
      </c>
      <c r="C466" t="b">
        <v>1</v>
      </c>
      <c r="D466">
        <v>787</v>
      </c>
      <c r="E466" t="s">
        <v>876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30"/>
        <v>19444</v>
      </c>
      <c r="O466" t="b">
        <f t="shared" si="28"/>
        <v>0</v>
      </c>
      <c r="P466" s="3" t="e">
        <f t="shared" ca="1" si="31"/>
        <v>#VALUE!</v>
      </c>
      <c r="Q466" t="str">
        <f t="shared" si="29"/>
        <v>BIGDIFF</v>
      </c>
    </row>
    <row r="467" spans="1:17" x14ac:dyDescent="0.3">
      <c r="A467" t="s">
        <v>877</v>
      </c>
      <c r="B467" s="1">
        <v>31910</v>
      </c>
      <c r="C467" t="b">
        <v>1</v>
      </c>
      <c r="D467">
        <v>2267</v>
      </c>
      <c r="E467" t="s">
        <v>878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30"/>
        <v>10849</v>
      </c>
      <c r="O467" t="b">
        <f t="shared" si="28"/>
        <v>0</v>
      </c>
      <c r="P467" s="3" t="e">
        <f t="shared" ca="1" si="31"/>
        <v>#VALUE!</v>
      </c>
      <c r="Q467" t="str">
        <f t="shared" si="29"/>
        <v>BIGDIFF</v>
      </c>
    </row>
    <row r="468" spans="1:17" x14ac:dyDescent="0.3">
      <c r="A468" t="s">
        <v>636</v>
      </c>
      <c r="B468" s="1">
        <v>9141</v>
      </c>
      <c r="C468" t="b">
        <v>1</v>
      </c>
      <c r="D468">
        <v>1380</v>
      </c>
      <c r="E468" t="s">
        <v>879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30"/>
        <v>33618</v>
      </c>
      <c r="O468" t="b">
        <f t="shared" si="28"/>
        <v>0</v>
      </c>
      <c r="P468" s="3" t="e">
        <f t="shared" ca="1" si="31"/>
        <v>#VALUE!</v>
      </c>
      <c r="Q468" t="str">
        <f t="shared" si="29"/>
        <v>BIGDIFF</v>
      </c>
    </row>
    <row r="469" spans="1:17" x14ac:dyDescent="0.3">
      <c r="A469" t="s">
        <v>880</v>
      </c>
      <c r="B469" t="s">
        <v>2</v>
      </c>
      <c r="C469" t="b">
        <v>1</v>
      </c>
      <c r="D469">
        <v>1831</v>
      </c>
      <c r="E469" t="s">
        <v>881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30"/>
        <v>#VALUE!</v>
      </c>
      <c r="O469" t="b">
        <f t="shared" si="28"/>
        <v>0</v>
      </c>
      <c r="P469" s="3" t="e">
        <f t="shared" ca="1" si="31"/>
        <v>#VALUE!</v>
      </c>
      <c r="Q469" t="str">
        <f t="shared" si="29"/>
        <v>BIGDIFF</v>
      </c>
    </row>
    <row r="470" spans="1:17" x14ac:dyDescent="0.3">
      <c r="A470" t="s">
        <v>882</v>
      </c>
      <c r="B470" s="1">
        <v>21148</v>
      </c>
      <c r="C470" t="b">
        <v>1</v>
      </c>
      <c r="D470">
        <v>2048</v>
      </c>
      <c r="E470" t="s">
        <v>883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30"/>
        <v>21611</v>
      </c>
      <c r="O470">
        <f t="shared" si="28"/>
        <v>2417</v>
      </c>
      <c r="P470" s="3">
        <f t="shared" ca="1" si="31"/>
        <v>20907</v>
      </c>
      <c r="Q470" t="str">
        <f t="shared" si="29"/>
        <v>BIGDIFF</v>
      </c>
    </row>
    <row r="471" spans="1:17" x14ac:dyDescent="0.3">
      <c r="A471" t="s">
        <v>884</v>
      </c>
      <c r="B471" s="1">
        <v>26912</v>
      </c>
      <c r="C471" t="b">
        <v>1</v>
      </c>
      <c r="D471">
        <v>601</v>
      </c>
      <c r="E471" t="s">
        <v>885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30"/>
        <v>15847</v>
      </c>
      <c r="O471">
        <f t="shared" si="28"/>
        <v>1125</v>
      </c>
      <c r="P471" s="3" t="e">
        <f t="shared" ca="1" si="31"/>
        <v>#VALUE!</v>
      </c>
      <c r="Q471" t="str">
        <f t="shared" si="29"/>
        <v>BIGDIFF</v>
      </c>
    </row>
    <row r="472" spans="1:17" x14ac:dyDescent="0.3">
      <c r="A472" t="s">
        <v>886</v>
      </c>
      <c r="B472" s="1">
        <v>9676</v>
      </c>
      <c r="C472" t="b">
        <v>1</v>
      </c>
      <c r="D472">
        <v>2028</v>
      </c>
      <c r="E472" t="s">
        <v>887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30"/>
        <v>33083</v>
      </c>
      <c r="O472" t="b">
        <f t="shared" si="28"/>
        <v>0</v>
      </c>
      <c r="P472" s="3">
        <f t="shared" ca="1" si="31"/>
        <v>31176</v>
      </c>
      <c r="Q472">
        <f t="shared" si="29"/>
        <v>283</v>
      </c>
    </row>
    <row r="473" spans="1:17" x14ac:dyDescent="0.3">
      <c r="A473" t="s">
        <v>888</v>
      </c>
      <c r="B473" s="1">
        <v>24286</v>
      </c>
      <c r="C473" t="b">
        <v>1</v>
      </c>
      <c r="D473">
        <v>1988</v>
      </c>
      <c r="E473" t="s">
        <v>889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30"/>
        <v>18473</v>
      </c>
      <c r="O473">
        <f t="shared" si="28"/>
        <v>586</v>
      </c>
      <c r="P473" s="3" t="e">
        <f t="shared" ca="1" si="31"/>
        <v>#VALUE!</v>
      </c>
      <c r="Q473" t="str">
        <f t="shared" si="29"/>
        <v>BIGDIFF</v>
      </c>
    </row>
    <row r="474" spans="1:17" x14ac:dyDescent="0.3">
      <c r="A474" t="s">
        <v>890</v>
      </c>
      <c r="B474" s="1">
        <v>27962</v>
      </c>
      <c r="C474" t="b">
        <v>1</v>
      </c>
      <c r="D474">
        <v>1765</v>
      </c>
      <c r="E474" t="s">
        <v>891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30"/>
        <v>14797</v>
      </c>
      <c r="O474" t="b">
        <f t="shared" si="28"/>
        <v>0</v>
      </c>
      <c r="P474" s="3" t="e">
        <f t="shared" ca="1" si="31"/>
        <v>#VALUE!</v>
      </c>
      <c r="Q474" t="str">
        <f t="shared" si="29"/>
        <v>BIGDIFF</v>
      </c>
    </row>
    <row r="475" spans="1:17" x14ac:dyDescent="0.3">
      <c r="A475" t="s">
        <v>892</v>
      </c>
      <c r="B475" s="1">
        <v>18141</v>
      </c>
      <c r="C475" t="b">
        <v>1</v>
      </c>
      <c r="D475">
        <v>1062</v>
      </c>
      <c r="E475" t="s">
        <v>893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30"/>
        <v>24618</v>
      </c>
      <c r="O475">
        <f t="shared" si="28"/>
        <v>1450</v>
      </c>
      <c r="P475" s="3">
        <f t="shared" ca="1" si="31"/>
        <v>18601</v>
      </c>
      <c r="Q475" t="str">
        <f t="shared" si="29"/>
        <v>BIGDIFF</v>
      </c>
    </row>
    <row r="476" spans="1:17" x14ac:dyDescent="0.3">
      <c r="A476" t="s">
        <v>894</v>
      </c>
      <c r="B476" s="1">
        <v>29196</v>
      </c>
      <c r="C476" t="b">
        <v>1</v>
      </c>
      <c r="D476">
        <v>737</v>
      </c>
      <c r="E476" t="s">
        <v>895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30"/>
        <v>13563</v>
      </c>
      <c r="O476">
        <f t="shared" si="28"/>
        <v>1066</v>
      </c>
      <c r="P476" s="3">
        <f t="shared" ca="1" si="31"/>
        <v>16794</v>
      </c>
      <c r="Q476">
        <f t="shared" si="29"/>
        <v>111</v>
      </c>
    </row>
    <row r="477" spans="1:17" x14ac:dyDescent="0.3">
      <c r="A477" t="s">
        <v>896</v>
      </c>
      <c r="B477" s="1">
        <v>15719</v>
      </c>
      <c r="C477" t="b">
        <v>1</v>
      </c>
      <c r="D477">
        <v>2226</v>
      </c>
      <c r="E477" t="s">
        <v>897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30"/>
        <v>27040</v>
      </c>
      <c r="O477">
        <f t="shared" si="28"/>
        <v>1131</v>
      </c>
      <c r="P477" s="3" t="e">
        <f t="shared" ca="1" si="31"/>
        <v>#VALUE!</v>
      </c>
      <c r="Q477" t="str">
        <f t="shared" si="29"/>
        <v>BIGDIFF</v>
      </c>
    </row>
    <row r="478" spans="1:17" x14ac:dyDescent="0.3">
      <c r="A478" t="s">
        <v>898</v>
      </c>
      <c r="B478" s="1">
        <v>28606</v>
      </c>
      <c r="C478" t="b">
        <v>1</v>
      </c>
      <c r="D478">
        <v>1047</v>
      </c>
      <c r="E478" t="s">
        <v>899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30"/>
        <v>14153</v>
      </c>
      <c r="O478" t="b">
        <f t="shared" si="28"/>
        <v>0</v>
      </c>
      <c r="P478" s="3" t="e">
        <f t="shared" ca="1" si="31"/>
        <v>#VALUE!</v>
      </c>
      <c r="Q478" t="str">
        <f t="shared" si="29"/>
        <v>BIGDIFF</v>
      </c>
    </row>
    <row r="479" spans="1:17" x14ac:dyDescent="0.3">
      <c r="A479" t="s">
        <v>900</v>
      </c>
      <c r="B479" s="1">
        <v>19152</v>
      </c>
      <c r="C479" t="b">
        <v>1</v>
      </c>
      <c r="D479">
        <v>294</v>
      </c>
      <c r="E479" t="s">
        <v>901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30"/>
        <v>23607</v>
      </c>
      <c r="O479" t="b">
        <f t="shared" si="28"/>
        <v>0</v>
      </c>
      <c r="P479" s="3">
        <f t="shared" ca="1" si="31"/>
        <v>19617</v>
      </c>
      <c r="Q479">
        <f t="shared" si="29"/>
        <v>759</v>
      </c>
    </row>
    <row r="480" spans="1:17" x14ac:dyDescent="0.3">
      <c r="A480" t="s">
        <v>278</v>
      </c>
      <c r="B480" s="1">
        <v>25221</v>
      </c>
      <c r="C480" t="b">
        <v>1</v>
      </c>
      <c r="D480">
        <v>666</v>
      </c>
      <c r="E480" t="s">
        <v>902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30"/>
        <v>17538</v>
      </c>
      <c r="O480">
        <f t="shared" si="28"/>
        <v>2603</v>
      </c>
      <c r="P480" s="3" t="e">
        <f t="shared" ca="1" si="31"/>
        <v>#VALUE!</v>
      </c>
      <c r="Q480" t="str">
        <f t="shared" si="29"/>
        <v>BIGDIFF</v>
      </c>
    </row>
    <row r="481" spans="1:17" x14ac:dyDescent="0.3">
      <c r="A481" t="s">
        <v>903</v>
      </c>
      <c r="B481" s="1">
        <v>33676</v>
      </c>
      <c r="C481" t="b">
        <v>1</v>
      </c>
      <c r="D481">
        <v>838</v>
      </c>
      <c r="E481" t="s">
        <v>174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30"/>
        <v>9083</v>
      </c>
      <c r="O481" t="b">
        <f t="shared" si="28"/>
        <v>0</v>
      </c>
      <c r="P481" s="3">
        <f t="shared" ca="1" si="31"/>
        <v>12636</v>
      </c>
      <c r="Q481">
        <f t="shared" si="29"/>
        <v>506</v>
      </c>
    </row>
    <row r="482" spans="1:17" x14ac:dyDescent="0.3">
      <c r="A482" t="s">
        <v>904</v>
      </c>
      <c r="B482" s="1">
        <v>24513</v>
      </c>
      <c r="C482" t="b">
        <v>1</v>
      </c>
      <c r="D482">
        <v>989</v>
      </c>
      <c r="E482" t="s">
        <v>905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30"/>
        <v>18246</v>
      </c>
      <c r="O482">
        <f t="shared" si="28"/>
        <v>2566</v>
      </c>
      <c r="P482" s="3">
        <f t="shared" ca="1" si="31"/>
        <v>17255</v>
      </c>
      <c r="Q482" t="str">
        <f t="shared" si="29"/>
        <v>BIGDIFF</v>
      </c>
    </row>
    <row r="483" spans="1:17" x14ac:dyDescent="0.3">
      <c r="A483" t="s">
        <v>906</v>
      </c>
      <c r="B483" s="1">
        <v>15455</v>
      </c>
      <c r="C483" t="b">
        <v>1</v>
      </c>
      <c r="D483">
        <v>2018</v>
      </c>
      <c r="E483" t="s">
        <v>907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30"/>
        <v>27304</v>
      </c>
      <c r="O483">
        <f t="shared" si="28"/>
        <v>3032</v>
      </c>
      <c r="P483" s="3">
        <f t="shared" ca="1" si="31"/>
        <v>28638</v>
      </c>
      <c r="Q483" t="str">
        <f t="shared" si="29"/>
        <v>BIGDIFF</v>
      </c>
    </row>
    <row r="484" spans="1:17" x14ac:dyDescent="0.3">
      <c r="A484" t="s">
        <v>908</v>
      </c>
      <c r="B484" s="1">
        <v>14990</v>
      </c>
      <c r="C484" t="b">
        <v>1</v>
      </c>
      <c r="D484">
        <v>1008</v>
      </c>
      <c r="E484" t="s">
        <v>909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30"/>
        <v>27769</v>
      </c>
      <c r="O484">
        <f t="shared" si="28"/>
        <v>1614</v>
      </c>
      <c r="P484" s="3">
        <f t="shared" ca="1" si="31"/>
        <v>25891</v>
      </c>
      <c r="Q484" t="str">
        <f t="shared" si="29"/>
        <v>BIGDIFF</v>
      </c>
    </row>
    <row r="485" spans="1:17" x14ac:dyDescent="0.3">
      <c r="A485" t="s">
        <v>910</v>
      </c>
      <c r="B485" s="1">
        <v>29070</v>
      </c>
      <c r="C485" t="b">
        <v>1</v>
      </c>
      <c r="D485">
        <v>335</v>
      </c>
      <c r="E485" t="s">
        <v>911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30"/>
        <v>13689</v>
      </c>
      <c r="O485">
        <f t="shared" si="28"/>
        <v>365</v>
      </c>
      <c r="P485" s="3" t="e">
        <f t="shared" ca="1" si="31"/>
        <v>#VALUE!</v>
      </c>
      <c r="Q485" t="str">
        <f t="shared" si="29"/>
        <v>BIGDIFF</v>
      </c>
    </row>
    <row r="486" spans="1:17" x14ac:dyDescent="0.3">
      <c r="A486" t="s">
        <v>912</v>
      </c>
      <c r="B486" t="s">
        <v>2</v>
      </c>
      <c r="C486" t="b">
        <v>1</v>
      </c>
      <c r="D486">
        <v>1372</v>
      </c>
      <c r="E486" t="s">
        <v>913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30"/>
        <v>#VALUE!</v>
      </c>
      <c r="O486" t="b">
        <f t="shared" si="28"/>
        <v>0</v>
      </c>
      <c r="P486" s="3">
        <f t="shared" ca="1" si="31"/>
        <v>12949</v>
      </c>
      <c r="Q486" t="str">
        <f t="shared" si="29"/>
        <v>BIGDIFF</v>
      </c>
    </row>
    <row r="487" spans="1:17" x14ac:dyDescent="0.3">
      <c r="A487" t="s">
        <v>914</v>
      </c>
      <c r="B487" s="1">
        <v>24246</v>
      </c>
      <c r="C487" t="b">
        <v>1</v>
      </c>
      <c r="D487">
        <v>2471</v>
      </c>
      <c r="E487" t="s">
        <v>915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30"/>
        <v>18513</v>
      </c>
      <c r="O487" t="b">
        <f t="shared" si="28"/>
        <v>0</v>
      </c>
      <c r="P487" s="3" t="e">
        <f t="shared" ca="1" si="31"/>
        <v>#VALUE!</v>
      </c>
      <c r="Q487" t="str">
        <f t="shared" si="29"/>
        <v>BIGDIFF</v>
      </c>
    </row>
    <row r="488" spans="1:17" x14ac:dyDescent="0.3">
      <c r="A488" t="s">
        <v>203</v>
      </c>
      <c r="B488" s="1">
        <v>23901</v>
      </c>
      <c r="C488" t="b">
        <v>1</v>
      </c>
      <c r="D488">
        <v>1514</v>
      </c>
      <c r="E488" t="s">
        <v>916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30"/>
        <v>18858</v>
      </c>
      <c r="O488" t="b">
        <f t="shared" si="28"/>
        <v>0</v>
      </c>
      <c r="P488" s="3">
        <f t="shared" ca="1" si="31"/>
        <v>17537</v>
      </c>
      <c r="Q488" t="str">
        <f t="shared" si="29"/>
        <v>BIGDIFF</v>
      </c>
    </row>
    <row r="489" spans="1:17" x14ac:dyDescent="0.3">
      <c r="A489" t="s">
        <v>917</v>
      </c>
      <c r="B489" t="s">
        <v>2</v>
      </c>
      <c r="C489" t="b">
        <v>1</v>
      </c>
      <c r="D489">
        <v>2403</v>
      </c>
      <c r="E489" t="s">
        <v>918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30"/>
        <v>#VALUE!</v>
      </c>
      <c r="O489">
        <f t="shared" si="28"/>
        <v>3287</v>
      </c>
      <c r="P489" s="3" t="e">
        <f t="shared" ca="1" si="31"/>
        <v>#VALUE!</v>
      </c>
      <c r="Q489" t="str">
        <f t="shared" si="29"/>
        <v>BIGDIFF</v>
      </c>
    </row>
    <row r="490" spans="1:17" x14ac:dyDescent="0.3">
      <c r="A490" t="s">
        <v>149</v>
      </c>
      <c r="B490" s="1">
        <v>1909</v>
      </c>
      <c r="C490" t="b">
        <v>1</v>
      </c>
      <c r="D490">
        <v>2248</v>
      </c>
      <c r="E490" t="s">
        <v>919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30"/>
        <v>40850</v>
      </c>
      <c r="O490">
        <f t="shared" si="28"/>
        <v>1374</v>
      </c>
      <c r="P490" s="3">
        <f t="shared" ca="1" si="31"/>
        <v>39405</v>
      </c>
      <c r="Q490" t="str">
        <f t="shared" si="29"/>
        <v>BIGDIFF</v>
      </c>
    </row>
    <row r="491" spans="1:17" x14ac:dyDescent="0.3">
      <c r="A491" t="s">
        <v>920</v>
      </c>
      <c r="B491" s="1">
        <v>21478</v>
      </c>
      <c r="C491" t="b">
        <v>1</v>
      </c>
      <c r="D491">
        <v>156</v>
      </c>
      <c r="E491" t="s">
        <v>921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30"/>
        <v>21281</v>
      </c>
      <c r="O491">
        <f t="shared" si="28"/>
        <v>3901</v>
      </c>
      <c r="P491" s="3">
        <f t="shared" ca="1" si="31"/>
        <v>22273</v>
      </c>
      <c r="Q491" t="str">
        <f t="shared" si="29"/>
        <v>BIGDIFF</v>
      </c>
    </row>
    <row r="492" spans="1:17" x14ac:dyDescent="0.3">
      <c r="A492" t="s">
        <v>922</v>
      </c>
      <c r="B492" s="1">
        <v>25993</v>
      </c>
      <c r="C492" t="b">
        <v>1</v>
      </c>
      <c r="D492">
        <v>751</v>
      </c>
      <c r="E492" t="s">
        <v>923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30"/>
        <v>16766</v>
      </c>
      <c r="O492" t="b">
        <f t="shared" si="28"/>
        <v>0</v>
      </c>
      <c r="P492" s="3" t="e">
        <f t="shared" ca="1" si="31"/>
        <v>#VALUE!</v>
      </c>
      <c r="Q492" t="str">
        <f t="shared" si="29"/>
        <v>BIGDIFF</v>
      </c>
    </row>
    <row r="493" spans="1:17" x14ac:dyDescent="0.3">
      <c r="A493" t="s">
        <v>924</v>
      </c>
      <c r="B493" s="1">
        <v>4026</v>
      </c>
      <c r="C493" t="b">
        <v>1</v>
      </c>
      <c r="D493">
        <v>2279</v>
      </c>
      <c r="E493" t="s">
        <v>925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30"/>
        <v>38733</v>
      </c>
      <c r="O493">
        <f t="shared" si="28"/>
        <v>1301</v>
      </c>
      <c r="P493" s="3" t="e">
        <f t="shared" ca="1" si="31"/>
        <v>#VALUE!</v>
      </c>
      <c r="Q493" t="str">
        <f t="shared" si="29"/>
        <v>BIGDIFF</v>
      </c>
    </row>
    <row r="494" spans="1:17" x14ac:dyDescent="0.3">
      <c r="A494" t="s">
        <v>348</v>
      </c>
      <c r="B494" s="1">
        <v>30477</v>
      </c>
      <c r="C494" t="b">
        <v>1</v>
      </c>
      <c r="D494">
        <v>938</v>
      </c>
      <c r="E494" t="s">
        <v>926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30"/>
        <v>12282</v>
      </c>
      <c r="O494">
        <f t="shared" si="28"/>
        <v>122</v>
      </c>
      <c r="P494" s="3">
        <f t="shared" ca="1" si="31"/>
        <v>14141</v>
      </c>
      <c r="Q494" t="str">
        <f t="shared" si="29"/>
        <v>BIGDIFF</v>
      </c>
    </row>
    <row r="495" spans="1:17" x14ac:dyDescent="0.3">
      <c r="A495" t="s">
        <v>532</v>
      </c>
      <c r="B495" s="1">
        <v>14243</v>
      </c>
      <c r="C495" t="b">
        <v>1</v>
      </c>
      <c r="D495">
        <v>1872</v>
      </c>
      <c r="E495" t="s">
        <v>927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30"/>
        <v>28516</v>
      </c>
      <c r="O495">
        <f t="shared" si="28"/>
        <v>1707</v>
      </c>
      <c r="P495" s="3">
        <f t="shared" ca="1" si="31"/>
        <v>26870</v>
      </c>
      <c r="Q495" t="str">
        <f t="shared" si="29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928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30"/>
        <v>12626</v>
      </c>
      <c r="O496">
        <f t="shared" si="28"/>
        <v>1827</v>
      </c>
      <c r="P496" s="3" t="e">
        <f t="shared" ca="1" si="31"/>
        <v>#VALUE!</v>
      </c>
      <c r="Q496" t="str">
        <f t="shared" si="29"/>
        <v>BIGDIFF</v>
      </c>
    </row>
    <row r="497" spans="1:17" x14ac:dyDescent="0.3">
      <c r="A497" t="s">
        <v>929</v>
      </c>
      <c r="B497" s="1">
        <v>22961</v>
      </c>
      <c r="C497" t="b">
        <v>1</v>
      </c>
      <c r="D497">
        <v>944</v>
      </c>
      <c r="E497" t="s">
        <v>930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30"/>
        <v>19798</v>
      </c>
      <c r="O497">
        <f t="shared" si="28"/>
        <v>2985</v>
      </c>
      <c r="P497" s="3">
        <f t="shared" ca="1" si="31"/>
        <v>14231</v>
      </c>
      <c r="Q497">
        <f t="shared" si="29"/>
        <v>2</v>
      </c>
    </row>
    <row r="498" spans="1:17" x14ac:dyDescent="0.3">
      <c r="A498" t="s">
        <v>931</v>
      </c>
      <c r="B498" s="1">
        <v>27950</v>
      </c>
      <c r="C498" t="b">
        <v>1</v>
      </c>
      <c r="D498">
        <v>2288</v>
      </c>
      <c r="E498" t="s">
        <v>932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30"/>
        <v>14809</v>
      </c>
      <c r="O498" t="b">
        <f t="shared" si="28"/>
        <v>0</v>
      </c>
      <c r="P498" s="3" t="e">
        <f t="shared" ca="1" si="31"/>
        <v>#VALUE!</v>
      </c>
      <c r="Q498" t="str">
        <f t="shared" si="29"/>
        <v>BIGDIFF</v>
      </c>
    </row>
    <row r="499" spans="1:17" x14ac:dyDescent="0.3">
      <c r="A499" t="s">
        <v>933</v>
      </c>
      <c r="B499" s="1">
        <v>12781</v>
      </c>
      <c r="C499" t="b">
        <v>1</v>
      </c>
      <c r="D499">
        <v>633</v>
      </c>
      <c r="E499" t="s">
        <v>934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30"/>
        <v>29978</v>
      </c>
      <c r="O499" t="b">
        <f t="shared" si="28"/>
        <v>0</v>
      </c>
      <c r="P499" s="3">
        <f t="shared" ca="1" si="31"/>
        <v>31333</v>
      </c>
      <c r="Q499" t="str">
        <f t="shared" si="29"/>
        <v>BIGDIFF</v>
      </c>
    </row>
    <row r="500" spans="1:17" x14ac:dyDescent="0.3">
      <c r="A500" t="s">
        <v>318</v>
      </c>
      <c r="B500" s="1">
        <v>23945</v>
      </c>
      <c r="C500" t="b">
        <v>1</v>
      </c>
      <c r="D500">
        <v>2067</v>
      </c>
      <c r="E500" t="s">
        <v>935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30"/>
        <v>18814</v>
      </c>
      <c r="O500" t="b">
        <f t="shared" si="28"/>
        <v>0</v>
      </c>
      <c r="P500" s="3">
        <f t="shared" ca="1" si="31"/>
        <v>15928</v>
      </c>
      <c r="Q500" t="str">
        <f t="shared" si="29"/>
        <v>BIGDIFF</v>
      </c>
    </row>
    <row r="501" spans="1:17" x14ac:dyDescent="0.3">
      <c r="A501" t="s">
        <v>499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30"/>
        <v>32309</v>
      </c>
      <c r="O501">
        <f t="shared" si="28"/>
        <v>1759</v>
      </c>
      <c r="P501" s="3">
        <f t="shared" ca="1" si="31"/>
        <v>31013</v>
      </c>
      <c r="Q501">
        <f t="shared" si="29"/>
        <v>72</v>
      </c>
    </row>
    <row r="502" spans="1:17" x14ac:dyDescent="0.3">
      <c r="A502" t="s">
        <v>936</v>
      </c>
      <c r="B502" s="1">
        <v>24359</v>
      </c>
      <c r="C502" t="b">
        <v>1</v>
      </c>
      <c r="D502">
        <v>437</v>
      </c>
      <c r="E502" t="s">
        <v>937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30"/>
        <v>18400</v>
      </c>
      <c r="O502" t="b">
        <f t="shared" si="28"/>
        <v>0</v>
      </c>
      <c r="P502" s="3">
        <f t="shared" ca="1" si="31"/>
        <v>15463</v>
      </c>
      <c r="Q502">
        <f t="shared" si="29"/>
        <v>1582</v>
      </c>
    </row>
    <row r="503" spans="1:17" x14ac:dyDescent="0.3">
      <c r="A503" t="s">
        <v>938</v>
      </c>
      <c r="B503" s="1">
        <v>19128</v>
      </c>
      <c r="C503" t="b">
        <v>1</v>
      </c>
      <c r="D503">
        <v>2144</v>
      </c>
      <c r="E503" t="s">
        <v>939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30"/>
        <v>23631</v>
      </c>
      <c r="O503" t="b">
        <f t="shared" si="28"/>
        <v>0</v>
      </c>
      <c r="P503" s="3">
        <f t="shared" ca="1" si="31"/>
        <v>17520</v>
      </c>
      <c r="Q503" t="str">
        <f t="shared" si="29"/>
        <v>BIGDIFF</v>
      </c>
    </row>
    <row r="504" spans="1:17" x14ac:dyDescent="0.3">
      <c r="A504" t="s">
        <v>940</v>
      </c>
      <c r="B504" s="1">
        <v>18340</v>
      </c>
      <c r="C504" t="b">
        <v>1</v>
      </c>
      <c r="D504">
        <v>1282</v>
      </c>
      <c r="E504" t="s">
        <v>941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30"/>
        <v>24419</v>
      </c>
      <c r="O504" t="b">
        <f t="shared" si="28"/>
        <v>0</v>
      </c>
      <c r="P504" s="3" t="e">
        <f t="shared" ca="1" si="31"/>
        <v>#VALUE!</v>
      </c>
      <c r="Q504" t="str">
        <f t="shared" si="29"/>
        <v>BIGDIFF</v>
      </c>
    </row>
    <row r="505" spans="1:17" x14ac:dyDescent="0.3">
      <c r="A505" t="s">
        <v>836</v>
      </c>
      <c r="B505" s="1">
        <v>27468</v>
      </c>
      <c r="C505" t="b">
        <v>1</v>
      </c>
      <c r="D505">
        <v>1883</v>
      </c>
      <c r="E505" t="s">
        <v>942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30"/>
        <v>15291</v>
      </c>
      <c r="O505">
        <f t="shared" si="28"/>
        <v>1302</v>
      </c>
      <c r="P505" s="3">
        <f t="shared" ca="1" si="31"/>
        <v>12671</v>
      </c>
      <c r="Q505" t="str">
        <f t="shared" si="29"/>
        <v>BIGDIFF</v>
      </c>
    </row>
    <row r="506" spans="1:17" x14ac:dyDescent="0.3">
      <c r="A506" t="s">
        <v>943</v>
      </c>
      <c r="B506" s="1">
        <v>30182</v>
      </c>
      <c r="C506" t="b">
        <v>1</v>
      </c>
      <c r="D506">
        <v>1793</v>
      </c>
      <c r="E506" t="s">
        <v>944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30"/>
        <v>12577</v>
      </c>
      <c r="O506" t="b">
        <f t="shared" si="28"/>
        <v>0</v>
      </c>
      <c r="P506" s="3" t="e">
        <f t="shared" ca="1" si="31"/>
        <v>#VALUE!</v>
      </c>
      <c r="Q506" t="str">
        <f t="shared" si="29"/>
        <v>BIGDIFF</v>
      </c>
    </row>
    <row r="507" spans="1:17" x14ac:dyDescent="0.3">
      <c r="A507" t="s">
        <v>945</v>
      </c>
      <c r="B507" s="1">
        <v>9026</v>
      </c>
      <c r="C507" t="b">
        <v>1</v>
      </c>
      <c r="D507">
        <v>2379</v>
      </c>
      <c r="E507" t="s">
        <v>946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30"/>
        <v>33733</v>
      </c>
      <c r="O507">
        <f t="shared" si="28"/>
        <v>2990</v>
      </c>
      <c r="P507" s="3">
        <f t="shared" ca="1" si="31"/>
        <v>34516</v>
      </c>
      <c r="Q507" t="str">
        <f t="shared" si="29"/>
        <v>BIGDIFF</v>
      </c>
    </row>
    <row r="508" spans="1:17" x14ac:dyDescent="0.3">
      <c r="A508" t="s">
        <v>613</v>
      </c>
      <c r="B508" s="1">
        <v>27745</v>
      </c>
      <c r="C508" t="b">
        <v>1</v>
      </c>
      <c r="D508">
        <v>277</v>
      </c>
      <c r="E508" t="s">
        <v>947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30"/>
        <v>15014</v>
      </c>
      <c r="O508" t="b">
        <f t="shared" si="28"/>
        <v>0</v>
      </c>
      <c r="P508" s="3">
        <f t="shared" ca="1" si="31"/>
        <v>16538</v>
      </c>
      <c r="Q508" t="str">
        <f t="shared" si="29"/>
        <v>BIGDIFF</v>
      </c>
    </row>
    <row r="509" spans="1:17" x14ac:dyDescent="0.3">
      <c r="A509" t="s">
        <v>948</v>
      </c>
      <c r="B509" s="1">
        <v>14081</v>
      </c>
      <c r="C509" t="b">
        <v>1</v>
      </c>
      <c r="D509">
        <v>1402</v>
      </c>
      <c r="E509" t="s">
        <v>949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30"/>
        <v>28678</v>
      </c>
      <c r="O509" t="b">
        <f t="shared" si="28"/>
        <v>0</v>
      </c>
      <c r="P509" s="3">
        <f t="shared" ca="1" si="31"/>
        <v>31760</v>
      </c>
      <c r="Q509" t="str">
        <f t="shared" si="29"/>
        <v>BIGDIFF</v>
      </c>
    </row>
    <row r="510" spans="1:17" x14ac:dyDescent="0.3">
      <c r="A510" t="s">
        <v>950</v>
      </c>
      <c r="B510" s="1">
        <v>27842</v>
      </c>
      <c r="C510" t="b">
        <v>1</v>
      </c>
      <c r="D510">
        <v>655</v>
      </c>
      <c r="E510" t="s">
        <v>951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30"/>
        <v>14917</v>
      </c>
      <c r="O510">
        <f t="shared" si="28"/>
        <v>2148</v>
      </c>
      <c r="P510" s="3" t="e">
        <f t="shared" ca="1" si="31"/>
        <v>#VALUE!</v>
      </c>
      <c r="Q510" t="str">
        <f t="shared" si="29"/>
        <v>BIGDIFF</v>
      </c>
    </row>
    <row r="511" spans="1:17" x14ac:dyDescent="0.3">
      <c r="A511" t="s">
        <v>952</v>
      </c>
      <c r="B511" s="1">
        <v>30944</v>
      </c>
      <c r="C511" t="b">
        <v>1</v>
      </c>
      <c r="D511">
        <v>1360</v>
      </c>
      <c r="E511" t="s">
        <v>953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30"/>
        <v>11815</v>
      </c>
      <c r="O511" t="b">
        <f t="shared" si="28"/>
        <v>0</v>
      </c>
      <c r="P511" s="3" t="e">
        <f t="shared" ca="1" si="31"/>
        <v>#VALUE!</v>
      </c>
      <c r="Q511" t="str">
        <f t="shared" si="29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340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30"/>
        <v>21519</v>
      </c>
      <c r="O512" t="b">
        <f t="shared" si="28"/>
        <v>0</v>
      </c>
      <c r="P512" s="3">
        <f t="shared" ca="1" si="31"/>
        <v>22263</v>
      </c>
      <c r="Q512">
        <f t="shared" si="29"/>
        <v>761</v>
      </c>
    </row>
    <row r="513" spans="1:17" x14ac:dyDescent="0.3">
      <c r="A513" t="s">
        <v>954</v>
      </c>
      <c r="B513" s="1">
        <v>11780</v>
      </c>
      <c r="C513" t="b">
        <v>1</v>
      </c>
      <c r="D513">
        <v>79</v>
      </c>
      <c r="E513" t="s">
        <v>499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30"/>
        <v>30979</v>
      </c>
      <c r="O513">
        <f t="shared" si="28"/>
        <v>1193</v>
      </c>
      <c r="P513" s="3">
        <f t="shared" ca="1" si="31"/>
        <v>32309</v>
      </c>
      <c r="Q513">
        <f t="shared" si="29"/>
        <v>429</v>
      </c>
    </row>
    <row r="514" spans="1:17" x14ac:dyDescent="0.3">
      <c r="A514" t="s">
        <v>955</v>
      </c>
      <c r="B514" s="1">
        <v>13636</v>
      </c>
      <c r="C514" t="b">
        <v>1</v>
      </c>
      <c r="D514">
        <v>1543</v>
      </c>
      <c r="E514" t="s">
        <v>956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30"/>
        <v>29123</v>
      </c>
      <c r="O514">
        <f t="shared" si="28"/>
        <v>4018</v>
      </c>
      <c r="P514" s="3">
        <f t="shared" ca="1" si="31"/>
        <v>31199</v>
      </c>
      <c r="Q514" t="str">
        <f t="shared" si="29"/>
        <v>BIGDIFF</v>
      </c>
    </row>
    <row r="515" spans="1:17" x14ac:dyDescent="0.3">
      <c r="A515" t="s">
        <v>957</v>
      </c>
      <c r="B515" s="1">
        <v>23769</v>
      </c>
      <c r="C515" t="b">
        <v>1</v>
      </c>
      <c r="D515">
        <v>1748</v>
      </c>
      <c r="E515" t="s">
        <v>958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30"/>
        <v>18990</v>
      </c>
      <c r="O515">
        <f t="shared" ref="O515:O578" si="32">IF(J515&lt;&gt;"None",$J515-$I515,FALSE)</f>
        <v>2922</v>
      </c>
      <c r="P515" s="3" t="e">
        <f t="shared" ca="1" si="31"/>
        <v>#VALUE!</v>
      </c>
      <c r="Q515" t="str">
        <f t="shared" ref="Q515:Q578" si="33">IF($H515&lt;&gt;-1,ABS($D515-$H515),"BIGDIFF")</f>
        <v>BIGDIFF</v>
      </c>
    </row>
    <row r="516" spans="1:17" x14ac:dyDescent="0.3">
      <c r="A516" t="s">
        <v>617</v>
      </c>
      <c r="B516" s="1">
        <v>18527</v>
      </c>
      <c r="C516" t="b">
        <v>1</v>
      </c>
      <c r="D516">
        <v>1058</v>
      </c>
      <c r="E516" t="s">
        <v>959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34">TODAY()-$B516</f>
        <v>24232</v>
      </c>
      <c r="O516">
        <f t="shared" si="32"/>
        <v>3997</v>
      </c>
      <c r="P516" s="3">
        <f t="shared" ref="P516:P579" ca="1" si="35">TODAY()-$F516</f>
        <v>18521</v>
      </c>
      <c r="Q516" t="str">
        <f t="shared" si="33"/>
        <v>BIGDIFF</v>
      </c>
    </row>
    <row r="517" spans="1:17" x14ac:dyDescent="0.3">
      <c r="A517" t="s">
        <v>960</v>
      </c>
      <c r="B517" s="1">
        <v>15349</v>
      </c>
      <c r="C517" t="b">
        <v>1</v>
      </c>
      <c r="D517">
        <v>641</v>
      </c>
      <c r="E517" t="s">
        <v>961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34"/>
        <v>27410</v>
      </c>
      <c r="O517">
        <f t="shared" si="32"/>
        <v>4453</v>
      </c>
      <c r="P517" s="3">
        <f t="shared" ca="1" si="35"/>
        <v>33889</v>
      </c>
      <c r="Q517" t="str">
        <f t="shared" si="33"/>
        <v>BIGDIFF</v>
      </c>
    </row>
    <row r="518" spans="1:17" x14ac:dyDescent="0.3">
      <c r="A518" t="s">
        <v>962</v>
      </c>
      <c r="B518" s="1">
        <v>27842</v>
      </c>
      <c r="C518" t="b">
        <v>1</v>
      </c>
      <c r="D518">
        <v>65</v>
      </c>
      <c r="E518" t="s">
        <v>963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34"/>
        <v>14917</v>
      </c>
      <c r="O518" t="b">
        <f t="shared" si="32"/>
        <v>0</v>
      </c>
      <c r="P518" s="3" t="e">
        <f t="shared" ca="1" si="35"/>
        <v>#VALUE!</v>
      </c>
      <c r="Q518" t="str">
        <f t="shared" si="33"/>
        <v>BIGDIFF</v>
      </c>
    </row>
    <row r="519" spans="1:17" x14ac:dyDescent="0.3">
      <c r="A519" t="s">
        <v>964</v>
      </c>
      <c r="B519" s="1">
        <v>14981</v>
      </c>
      <c r="C519" t="b">
        <v>1</v>
      </c>
      <c r="D519">
        <v>2089</v>
      </c>
      <c r="E519" t="s">
        <v>965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34"/>
        <v>27778</v>
      </c>
      <c r="O519" t="b">
        <f t="shared" si="32"/>
        <v>0</v>
      </c>
      <c r="P519" s="3" t="e">
        <f t="shared" ca="1" si="35"/>
        <v>#VALUE!</v>
      </c>
      <c r="Q519" t="str">
        <f t="shared" si="33"/>
        <v>BIGDIFF</v>
      </c>
    </row>
    <row r="520" spans="1:17" x14ac:dyDescent="0.3">
      <c r="A520" t="s">
        <v>694</v>
      </c>
      <c r="B520" s="1">
        <v>22207</v>
      </c>
      <c r="C520" t="b">
        <v>1</v>
      </c>
      <c r="D520">
        <v>750</v>
      </c>
      <c r="E520" t="s">
        <v>966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34"/>
        <v>20552</v>
      </c>
      <c r="O520">
        <f t="shared" si="32"/>
        <v>1224</v>
      </c>
      <c r="P520" s="3" t="e">
        <f t="shared" ca="1" si="35"/>
        <v>#VALUE!</v>
      </c>
      <c r="Q520" t="str">
        <f t="shared" si="33"/>
        <v>BIGDIFF</v>
      </c>
    </row>
    <row r="521" spans="1:17" x14ac:dyDescent="0.3">
      <c r="A521" t="s">
        <v>967</v>
      </c>
      <c r="B521" s="1">
        <v>24205</v>
      </c>
      <c r="C521" t="b">
        <v>1</v>
      </c>
      <c r="D521">
        <v>275</v>
      </c>
      <c r="E521" t="s">
        <v>968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34"/>
        <v>18554</v>
      </c>
      <c r="O521">
        <f t="shared" si="32"/>
        <v>5212</v>
      </c>
      <c r="P521" s="3">
        <f t="shared" ca="1" si="35"/>
        <v>20614</v>
      </c>
      <c r="Q521">
        <f t="shared" si="33"/>
        <v>934</v>
      </c>
    </row>
    <row r="522" spans="1:17" x14ac:dyDescent="0.3">
      <c r="A522" t="s">
        <v>969</v>
      </c>
      <c r="B522" s="1">
        <v>22964</v>
      </c>
      <c r="C522" t="b">
        <v>1</v>
      </c>
      <c r="D522">
        <v>1930</v>
      </c>
      <c r="E522" t="s">
        <v>970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34"/>
        <v>19795</v>
      </c>
      <c r="O522" t="b">
        <f t="shared" si="32"/>
        <v>0</v>
      </c>
      <c r="P522" s="3">
        <f t="shared" ca="1" si="35"/>
        <v>18310</v>
      </c>
      <c r="Q522" t="str">
        <f t="shared" si="33"/>
        <v>BIGDIFF</v>
      </c>
    </row>
    <row r="523" spans="1:17" x14ac:dyDescent="0.3">
      <c r="A523" t="s">
        <v>971</v>
      </c>
      <c r="B523" s="1">
        <v>26617</v>
      </c>
      <c r="C523" t="b">
        <v>1</v>
      </c>
      <c r="D523">
        <v>1663</v>
      </c>
      <c r="E523" t="s">
        <v>972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34"/>
        <v>16142</v>
      </c>
      <c r="O523" t="b">
        <f t="shared" si="32"/>
        <v>0</v>
      </c>
      <c r="P523" s="3">
        <f t="shared" ca="1" si="35"/>
        <v>15279</v>
      </c>
      <c r="Q523" t="str">
        <f t="shared" si="33"/>
        <v>BIGDIFF</v>
      </c>
    </row>
    <row r="524" spans="1:17" x14ac:dyDescent="0.3">
      <c r="A524" t="s">
        <v>620</v>
      </c>
      <c r="B524" s="1">
        <v>26247</v>
      </c>
      <c r="C524" t="b">
        <v>1</v>
      </c>
      <c r="D524">
        <v>616</v>
      </c>
      <c r="E524" t="s">
        <v>973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34"/>
        <v>16512</v>
      </c>
      <c r="O524" t="b">
        <f t="shared" si="32"/>
        <v>0</v>
      </c>
      <c r="P524" s="3" t="e">
        <f t="shared" ca="1" si="35"/>
        <v>#VALUE!</v>
      </c>
      <c r="Q524" t="str">
        <f t="shared" si="33"/>
        <v>BIGDIFF</v>
      </c>
    </row>
    <row r="525" spans="1:17" x14ac:dyDescent="0.3">
      <c r="A525" t="s">
        <v>974</v>
      </c>
      <c r="B525" s="1">
        <v>17568</v>
      </c>
      <c r="C525" t="b">
        <v>1</v>
      </c>
      <c r="D525">
        <v>1953</v>
      </c>
      <c r="E525" t="s">
        <v>975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34"/>
        <v>25191</v>
      </c>
      <c r="O525">
        <f t="shared" si="32"/>
        <v>146</v>
      </c>
      <c r="P525" s="3" t="e">
        <f t="shared" ca="1" si="35"/>
        <v>#VALUE!</v>
      </c>
      <c r="Q525" t="str">
        <f t="shared" si="33"/>
        <v>BIGDIFF</v>
      </c>
    </row>
    <row r="526" spans="1:17" x14ac:dyDescent="0.3">
      <c r="A526" t="s">
        <v>976</v>
      </c>
      <c r="B526" s="1">
        <v>17275</v>
      </c>
      <c r="C526" t="b">
        <v>1</v>
      </c>
      <c r="D526">
        <v>2123</v>
      </c>
      <c r="E526" t="s">
        <v>977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34"/>
        <v>25484</v>
      </c>
      <c r="O526">
        <f t="shared" si="32"/>
        <v>1115</v>
      </c>
      <c r="P526" s="3" t="e">
        <f t="shared" ca="1" si="35"/>
        <v>#VALUE!</v>
      </c>
      <c r="Q526" t="str">
        <f t="shared" si="33"/>
        <v>BIGDIFF</v>
      </c>
    </row>
    <row r="527" spans="1:17" x14ac:dyDescent="0.3">
      <c r="A527" t="s">
        <v>410</v>
      </c>
      <c r="B527" s="1">
        <v>23746</v>
      </c>
      <c r="C527" t="b">
        <v>1</v>
      </c>
      <c r="D527">
        <v>1105</v>
      </c>
      <c r="E527" t="s">
        <v>978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34"/>
        <v>19013</v>
      </c>
      <c r="O527">
        <f t="shared" si="32"/>
        <v>3287</v>
      </c>
      <c r="P527" s="3" t="e">
        <f t="shared" ca="1" si="35"/>
        <v>#VALUE!</v>
      </c>
      <c r="Q527" t="str">
        <f t="shared" si="33"/>
        <v>BIGDIFF</v>
      </c>
    </row>
    <row r="528" spans="1:17" x14ac:dyDescent="0.3">
      <c r="A528" t="s">
        <v>979</v>
      </c>
      <c r="B528" s="1">
        <v>25914</v>
      </c>
      <c r="C528" t="b">
        <v>1</v>
      </c>
      <c r="D528">
        <v>317</v>
      </c>
      <c r="E528" t="s">
        <v>980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34"/>
        <v>16845</v>
      </c>
      <c r="O528" t="b">
        <f t="shared" si="32"/>
        <v>0</v>
      </c>
      <c r="P528" s="3" t="e">
        <f t="shared" ca="1" si="35"/>
        <v>#VALUE!</v>
      </c>
      <c r="Q528" t="str">
        <f t="shared" si="33"/>
        <v>BIGDIFF</v>
      </c>
    </row>
    <row r="529" spans="1:17" x14ac:dyDescent="0.3">
      <c r="A529" t="s">
        <v>558</v>
      </c>
      <c r="B529" s="1">
        <v>12163</v>
      </c>
      <c r="C529" t="b">
        <v>1</v>
      </c>
      <c r="D529">
        <v>1772</v>
      </c>
      <c r="E529" t="s">
        <v>981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34"/>
        <v>30596</v>
      </c>
      <c r="O529">
        <f t="shared" si="32"/>
        <v>2417</v>
      </c>
      <c r="P529" s="3">
        <f t="shared" ca="1" si="35"/>
        <v>33256</v>
      </c>
      <c r="Q529" t="str">
        <f t="shared" si="33"/>
        <v>BIGDIFF</v>
      </c>
    </row>
    <row r="530" spans="1:17" x14ac:dyDescent="0.3">
      <c r="A530" t="s">
        <v>982</v>
      </c>
      <c r="B530" s="1">
        <v>25651</v>
      </c>
      <c r="C530" t="b">
        <v>1</v>
      </c>
      <c r="D530">
        <v>1010</v>
      </c>
      <c r="E530" t="s">
        <v>983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34"/>
        <v>17108</v>
      </c>
      <c r="O530" t="b">
        <f t="shared" si="32"/>
        <v>0</v>
      </c>
      <c r="P530" s="3" t="e">
        <f t="shared" ca="1" si="35"/>
        <v>#VALUE!</v>
      </c>
      <c r="Q530" t="str">
        <f t="shared" si="33"/>
        <v>BIGDIFF</v>
      </c>
    </row>
    <row r="531" spans="1:17" x14ac:dyDescent="0.3">
      <c r="A531" t="s">
        <v>984</v>
      </c>
      <c r="B531" s="1">
        <v>22238</v>
      </c>
      <c r="C531" t="b">
        <v>1</v>
      </c>
      <c r="D531">
        <v>698</v>
      </c>
      <c r="E531" t="s">
        <v>985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34"/>
        <v>20521</v>
      </c>
      <c r="O531">
        <f t="shared" si="32"/>
        <v>1658</v>
      </c>
      <c r="P531" s="3">
        <f t="shared" ca="1" si="35"/>
        <v>23006</v>
      </c>
      <c r="Q531" t="str">
        <f t="shared" si="33"/>
        <v>BIGDIFF</v>
      </c>
    </row>
    <row r="532" spans="1:17" x14ac:dyDescent="0.3">
      <c r="A532" t="s">
        <v>664</v>
      </c>
      <c r="B532" s="1">
        <v>13380</v>
      </c>
      <c r="C532" t="b">
        <v>1</v>
      </c>
      <c r="D532">
        <v>930</v>
      </c>
      <c r="E532" t="s">
        <v>986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34"/>
        <v>29379</v>
      </c>
      <c r="O532">
        <f t="shared" si="32"/>
        <v>9923</v>
      </c>
      <c r="P532" s="3">
        <f t="shared" ca="1" si="35"/>
        <v>28544</v>
      </c>
      <c r="Q532" t="str">
        <f t="shared" si="33"/>
        <v>BIGDIFF</v>
      </c>
    </row>
    <row r="533" spans="1:17" x14ac:dyDescent="0.3">
      <c r="A533" t="s">
        <v>987</v>
      </c>
      <c r="B533" s="1">
        <v>19743</v>
      </c>
      <c r="C533" t="b">
        <v>1</v>
      </c>
      <c r="D533">
        <v>913</v>
      </c>
      <c r="E533" t="s">
        <v>988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34"/>
        <v>23016</v>
      </c>
      <c r="O533">
        <f t="shared" si="32"/>
        <v>2432</v>
      </c>
      <c r="P533" s="3" t="e">
        <f t="shared" ca="1" si="35"/>
        <v>#VALUE!</v>
      </c>
      <c r="Q533" t="str">
        <f t="shared" si="33"/>
        <v>BIGDIFF</v>
      </c>
    </row>
    <row r="534" spans="1:17" x14ac:dyDescent="0.3">
      <c r="A534" t="s">
        <v>855</v>
      </c>
      <c r="B534" s="1">
        <v>28654</v>
      </c>
      <c r="C534" t="b">
        <v>1</v>
      </c>
      <c r="D534">
        <v>1116</v>
      </c>
      <c r="E534" t="s">
        <v>989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34"/>
        <v>14105</v>
      </c>
      <c r="O534">
        <f t="shared" si="32"/>
        <v>2565</v>
      </c>
      <c r="P534" s="3">
        <f t="shared" ca="1" si="35"/>
        <v>15033</v>
      </c>
      <c r="Q534" t="str">
        <f t="shared" si="33"/>
        <v>BIGDIFF</v>
      </c>
    </row>
    <row r="535" spans="1:17" x14ac:dyDescent="0.3">
      <c r="A535" t="s">
        <v>990</v>
      </c>
      <c r="B535" s="1">
        <v>31121</v>
      </c>
      <c r="C535" t="b">
        <v>1</v>
      </c>
      <c r="D535">
        <v>1677</v>
      </c>
      <c r="E535" t="s">
        <v>991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34"/>
        <v>11638</v>
      </c>
      <c r="O535" t="b">
        <f t="shared" si="32"/>
        <v>0</v>
      </c>
      <c r="P535" s="3" t="e">
        <f t="shared" ca="1" si="35"/>
        <v>#VALUE!</v>
      </c>
      <c r="Q535" t="str">
        <f t="shared" si="33"/>
        <v>BIGDIFF</v>
      </c>
    </row>
    <row r="536" spans="1:17" x14ac:dyDescent="0.3">
      <c r="A536" t="s">
        <v>992</v>
      </c>
      <c r="B536" s="1">
        <v>21739</v>
      </c>
      <c r="C536" t="b">
        <v>1</v>
      </c>
      <c r="D536">
        <v>1221</v>
      </c>
      <c r="E536" t="s">
        <v>993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34"/>
        <v>21020</v>
      </c>
      <c r="O536">
        <f t="shared" si="32"/>
        <v>1826</v>
      </c>
      <c r="P536" s="3" t="e">
        <f t="shared" ca="1" si="35"/>
        <v>#VALUE!</v>
      </c>
      <c r="Q536" t="str">
        <f t="shared" si="33"/>
        <v>BIGDIFF</v>
      </c>
    </row>
    <row r="537" spans="1:17" x14ac:dyDescent="0.3">
      <c r="A537" t="s">
        <v>994</v>
      </c>
      <c r="B537" s="1">
        <v>24961</v>
      </c>
      <c r="C537" t="b">
        <v>1</v>
      </c>
      <c r="D537">
        <v>1505</v>
      </c>
      <c r="E537" t="s">
        <v>995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34"/>
        <v>17798</v>
      </c>
      <c r="O537" t="b">
        <f t="shared" si="32"/>
        <v>0</v>
      </c>
      <c r="P537" s="3">
        <f t="shared" ca="1" si="35"/>
        <v>18033</v>
      </c>
      <c r="Q537" t="str">
        <f t="shared" si="33"/>
        <v>BIGDIFF</v>
      </c>
    </row>
    <row r="538" spans="1:17" x14ac:dyDescent="0.3">
      <c r="A538" t="s">
        <v>996</v>
      </c>
      <c r="B538" s="1">
        <v>28505</v>
      </c>
      <c r="C538" t="b">
        <v>1</v>
      </c>
      <c r="D538">
        <v>1528</v>
      </c>
      <c r="E538" t="s">
        <v>997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34"/>
        <v>14254</v>
      </c>
      <c r="O538" t="b">
        <f t="shared" si="32"/>
        <v>0</v>
      </c>
      <c r="P538" s="3" t="e">
        <f t="shared" ca="1" si="35"/>
        <v>#VALUE!</v>
      </c>
      <c r="Q538" t="str">
        <f t="shared" si="33"/>
        <v>BIGDIFF</v>
      </c>
    </row>
    <row r="539" spans="1:17" x14ac:dyDescent="0.3">
      <c r="A539" t="s">
        <v>998</v>
      </c>
      <c r="B539" s="1">
        <v>25940</v>
      </c>
      <c r="C539" t="b">
        <v>1</v>
      </c>
      <c r="D539">
        <v>2373</v>
      </c>
      <c r="E539" t="s">
        <v>999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34"/>
        <v>16819</v>
      </c>
      <c r="O539" t="b">
        <f t="shared" si="32"/>
        <v>0</v>
      </c>
      <c r="P539" s="3" t="e">
        <f t="shared" ca="1" si="35"/>
        <v>#VALUE!</v>
      </c>
      <c r="Q539" t="str">
        <f t="shared" si="33"/>
        <v>BIGDIFF</v>
      </c>
    </row>
    <row r="540" spans="1:17" x14ac:dyDescent="0.3">
      <c r="A540" t="s">
        <v>1000</v>
      </c>
      <c r="B540" s="1">
        <v>22589</v>
      </c>
      <c r="C540" t="b">
        <v>1</v>
      </c>
      <c r="D540">
        <v>1920</v>
      </c>
      <c r="E540" t="s">
        <v>1001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34"/>
        <v>20170</v>
      </c>
      <c r="O540" t="b">
        <f t="shared" si="32"/>
        <v>0</v>
      </c>
      <c r="P540" s="3" t="e">
        <f t="shared" ca="1" si="35"/>
        <v>#VALUE!</v>
      </c>
      <c r="Q540" t="str">
        <f t="shared" si="33"/>
        <v>BIGDIFF</v>
      </c>
    </row>
    <row r="541" spans="1:17" x14ac:dyDescent="0.3">
      <c r="A541" t="s">
        <v>809</v>
      </c>
      <c r="B541" s="1">
        <v>20256</v>
      </c>
      <c r="C541" t="b">
        <v>1</v>
      </c>
      <c r="D541">
        <v>2117</v>
      </c>
      <c r="E541" t="s">
        <v>1002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34"/>
        <v>22503</v>
      </c>
      <c r="O541">
        <f t="shared" si="32"/>
        <v>3287</v>
      </c>
      <c r="P541" s="3">
        <f t="shared" ca="1" si="35"/>
        <v>19124</v>
      </c>
      <c r="Q541" t="str">
        <f t="shared" si="33"/>
        <v>BIGDIFF</v>
      </c>
    </row>
    <row r="542" spans="1:17" x14ac:dyDescent="0.3">
      <c r="A542" t="s">
        <v>364</v>
      </c>
      <c r="B542" s="1">
        <v>26114</v>
      </c>
      <c r="C542" t="b">
        <v>1</v>
      </c>
      <c r="D542">
        <v>2437</v>
      </c>
      <c r="E542" t="s">
        <v>1003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34"/>
        <v>16645</v>
      </c>
      <c r="O542" t="b">
        <f t="shared" si="32"/>
        <v>0</v>
      </c>
      <c r="P542" s="3" t="e">
        <f t="shared" ca="1" si="35"/>
        <v>#VALUE!</v>
      </c>
      <c r="Q542" t="str">
        <f t="shared" si="33"/>
        <v>BIGDIFF</v>
      </c>
    </row>
    <row r="543" spans="1:17" x14ac:dyDescent="0.3">
      <c r="A543" t="s">
        <v>1004</v>
      </c>
      <c r="B543" t="s">
        <v>2</v>
      </c>
      <c r="C543" t="b">
        <v>1</v>
      </c>
      <c r="D543">
        <v>2497</v>
      </c>
      <c r="E543" t="s">
        <v>1005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34"/>
        <v>#VALUE!</v>
      </c>
      <c r="O543" t="b">
        <f t="shared" si="32"/>
        <v>0</v>
      </c>
      <c r="P543" s="3" t="e">
        <f t="shared" ca="1" si="35"/>
        <v>#VALUE!</v>
      </c>
      <c r="Q543" t="str">
        <f t="shared" si="33"/>
        <v>BIGDIFF</v>
      </c>
    </row>
    <row r="544" spans="1:17" x14ac:dyDescent="0.3">
      <c r="A544" t="s">
        <v>1006</v>
      </c>
      <c r="B544" s="1">
        <v>15094</v>
      </c>
      <c r="C544" t="b">
        <v>1</v>
      </c>
      <c r="D544">
        <v>1067</v>
      </c>
      <c r="E544" t="s">
        <v>1007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34"/>
        <v>27665</v>
      </c>
      <c r="O544" t="b">
        <f t="shared" si="32"/>
        <v>0</v>
      </c>
      <c r="P544" s="3">
        <f t="shared" ca="1" si="35"/>
        <v>30718</v>
      </c>
      <c r="Q544" t="str">
        <f t="shared" si="33"/>
        <v>BIGDIFF</v>
      </c>
    </row>
    <row r="545" spans="1:17" x14ac:dyDescent="0.3">
      <c r="A545" t="s">
        <v>184</v>
      </c>
      <c r="B545" s="1">
        <v>22253</v>
      </c>
      <c r="C545" t="b">
        <v>1</v>
      </c>
      <c r="D545">
        <v>732</v>
      </c>
      <c r="E545" t="s">
        <v>1008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34"/>
        <v>20506</v>
      </c>
      <c r="O545" t="b">
        <f t="shared" si="32"/>
        <v>0</v>
      </c>
      <c r="P545" s="3">
        <f t="shared" ca="1" si="35"/>
        <v>17174</v>
      </c>
      <c r="Q545" t="str">
        <f t="shared" si="33"/>
        <v>BIGDIFF</v>
      </c>
    </row>
    <row r="546" spans="1:17" x14ac:dyDescent="0.3">
      <c r="A546" t="s">
        <v>1009</v>
      </c>
      <c r="B546" s="1">
        <v>20461</v>
      </c>
      <c r="C546" t="b">
        <v>1</v>
      </c>
      <c r="D546">
        <v>2225</v>
      </c>
      <c r="E546" t="s">
        <v>1010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34"/>
        <v>22298</v>
      </c>
      <c r="O546">
        <f t="shared" si="32"/>
        <v>3910</v>
      </c>
      <c r="P546" s="3" t="e">
        <f t="shared" ca="1" si="35"/>
        <v>#VALUE!</v>
      </c>
      <c r="Q546" t="str">
        <f t="shared" si="33"/>
        <v>BIGDIFF</v>
      </c>
    </row>
    <row r="547" spans="1:17" x14ac:dyDescent="0.3">
      <c r="A547" t="s">
        <v>1011</v>
      </c>
      <c r="B547" s="1">
        <v>28510</v>
      </c>
      <c r="C547" t="b">
        <v>1</v>
      </c>
      <c r="D547">
        <v>2486</v>
      </c>
      <c r="E547" t="s">
        <v>1012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34"/>
        <v>14249</v>
      </c>
      <c r="O547" t="b">
        <f t="shared" si="32"/>
        <v>0</v>
      </c>
      <c r="P547" s="3" t="e">
        <f t="shared" ca="1" si="35"/>
        <v>#VALUE!</v>
      </c>
      <c r="Q547" t="str">
        <f t="shared" si="33"/>
        <v>BIGDIFF</v>
      </c>
    </row>
    <row r="548" spans="1:17" x14ac:dyDescent="0.3">
      <c r="A548" t="s">
        <v>1013</v>
      </c>
      <c r="B548" s="1">
        <v>18342</v>
      </c>
      <c r="C548" t="b">
        <v>1</v>
      </c>
      <c r="D548">
        <v>1752</v>
      </c>
      <c r="E548" t="s">
        <v>1014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34"/>
        <v>24417</v>
      </c>
      <c r="O548">
        <f t="shared" si="32"/>
        <v>1610</v>
      </c>
      <c r="P548" s="3" t="e">
        <f t="shared" ca="1" si="35"/>
        <v>#VALUE!</v>
      </c>
      <c r="Q548" t="str">
        <f t="shared" si="33"/>
        <v>BIGDIFF</v>
      </c>
    </row>
    <row r="549" spans="1:17" x14ac:dyDescent="0.3">
      <c r="A549" t="s">
        <v>1015</v>
      </c>
      <c r="B549" s="1">
        <v>25829</v>
      </c>
      <c r="C549" t="b">
        <v>1</v>
      </c>
      <c r="D549">
        <v>1218</v>
      </c>
      <c r="E549" t="s">
        <v>1016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34"/>
        <v>16930</v>
      </c>
      <c r="O549" t="b">
        <f t="shared" si="32"/>
        <v>0</v>
      </c>
      <c r="P549" s="3" t="e">
        <f t="shared" ca="1" si="35"/>
        <v>#VALUE!</v>
      </c>
      <c r="Q549" t="str">
        <f t="shared" si="33"/>
        <v>BIGDIFF</v>
      </c>
    </row>
    <row r="550" spans="1:17" x14ac:dyDescent="0.3">
      <c r="A550" t="s">
        <v>1017</v>
      </c>
      <c r="B550" s="1">
        <v>16904</v>
      </c>
      <c r="C550" t="b">
        <v>1</v>
      </c>
      <c r="D550">
        <v>1837</v>
      </c>
      <c r="E550" t="s">
        <v>1018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34"/>
        <v>25855</v>
      </c>
      <c r="O550" t="b">
        <f t="shared" si="32"/>
        <v>0</v>
      </c>
      <c r="P550" s="3" t="e">
        <f t="shared" ca="1" si="35"/>
        <v>#VALUE!</v>
      </c>
      <c r="Q550" t="str">
        <f t="shared" si="33"/>
        <v>BIGDIFF</v>
      </c>
    </row>
    <row r="551" spans="1:17" x14ac:dyDescent="0.3">
      <c r="A551" t="s">
        <v>1019</v>
      </c>
      <c r="B551" s="1">
        <v>31378</v>
      </c>
      <c r="C551" t="b">
        <v>1</v>
      </c>
      <c r="D551">
        <v>1588</v>
      </c>
      <c r="E551" t="s">
        <v>1020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34"/>
        <v>11381</v>
      </c>
      <c r="O551" t="b">
        <f t="shared" si="32"/>
        <v>0</v>
      </c>
      <c r="P551" s="3">
        <f t="shared" ca="1" si="35"/>
        <v>15197</v>
      </c>
      <c r="Q551" t="str">
        <f t="shared" si="33"/>
        <v>BIGDIFF</v>
      </c>
    </row>
    <row r="552" spans="1:17" x14ac:dyDescent="0.3">
      <c r="A552" t="s">
        <v>1021</v>
      </c>
      <c r="B552" s="1">
        <v>29802</v>
      </c>
      <c r="C552" t="b">
        <v>1</v>
      </c>
      <c r="D552">
        <v>528</v>
      </c>
      <c r="E552" t="s">
        <v>1022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34"/>
        <v>12957</v>
      </c>
      <c r="O552">
        <f t="shared" si="32"/>
        <v>934</v>
      </c>
      <c r="P552" s="3">
        <f t="shared" ca="1" si="35"/>
        <v>14703</v>
      </c>
      <c r="Q552" t="str">
        <f t="shared" si="33"/>
        <v>BIGDIFF</v>
      </c>
    </row>
    <row r="553" spans="1:17" x14ac:dyDescent="0.3">
      <c r="A553" t="s">
        <v>1023</v>
      </c>
      <c r="B553" s="1">
        <v>20225</v>
      </c>
      <c r="C553" t="b">
        <v>1</v>
      </c>
      <c r="D553">
        <v>1453</v>
      </c>
      <c r="E553" t="s">
        <v>1024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34"/>
        <v>22534</v>
      </c>
      <c r="O553">
        <f t="shared" si="32"/>
        <v>1446</v>
      </c>
      <c r="P553" s="3">
        <f t="shared" ca="1" si="35"/>
        <v>20615</v>
      </c>
      <c r="Q553" t="str">
        <f t="shared" si="33"/>
        <v>BIGDIFF</v>
      </c>
    </row>
    <row r="554" spans="1:17" x14ac:dyDescent="0.3">
      <c r="A554" t="s">
        <v>1025</v>
      </c>
      <c r="B554" s="1">
        <v>29468</v>
      </c>
      <c r="C554" t="b">
        <v>1</v>
      </c>
      <c r="D554">
        <v>2385</v>
      </c>
      <c r="E554" t="s">
        <v>1026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34"/>
        <v>13291</v>
      </c>
      <c r="O554" t="b">
        <f t="shared" si="32"/>
        <v>0</v>
      </c>
      <c r="P554" s="3" t="e">
        <f t="shared" ca="1" si="35"/>
        <v>#VALUE!</v>
      </c>
      <c r="Q554" t="str">
        <f t="shared" si="33"/>
        <v>BIGDIFF</v>
      </c>
    </row>
    <row r="555" spans="1:17" x14ac:dyDescent="0.3">
      <c r="A555" t="s">
        <v>81</v>
      </c>
      <c r="B555" s="1">
        <v>9479</v>
      </c>
      <c r="C555" t="b">
        <v>1</v>
      </c>
      <c r="D555">
        <v>1907</v>
      </c>
      <c r="E555" t="s">
        <v>1027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34"/>
        <v>33280</v>
      </c>
      <c r="O555">
        <f t="shared" si="32"/>
        <v>13231</v>
      </c>
      <c r="P555" s="3" t="e">
        <f t="shared" ca="1" si="35"/>
        <v>#VALUE!</v>
      </c>
      <c r="Q555" t="str">
        <f t="shared" si="33"/>
        <v>BIGDIFF</v>
      </c>
    </row>
    <row r="556" spans="1:17" x14ac:dyDescent="0.3">
      <c r="A556" t="s">
        <v>1028</v>
      </c>
      <c r="B556" s="1">
        <v>23764</v>
      </c>
      <c r="C556" t="b">
        <v>1</v>
      </c>
      <c r="D556">
        <v>553</v>
      </c>
      <c r="E556" t="s">
        <v>440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34"/>
        <v>18995</v>
      </c>
      <c r="O556">
        <f t="shared" si="32"/>
        <v>3391</v>
      </c>
      <c r="P556" s="3">
        <f t="shared" ca="1" si="35"/>
        <v>17879</v>
      </c>
      <c r="Q556">
        <f t="shared" si="33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1029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34"/>
        <v>31718</v>
      </c>
      <c r="O557">
        <f t="shared" si="32"/>
        <v>5654</v>
      </c>
      <c r="P557" s="3">
        <f t="shared" ca="1" si="35"/>
        <v>30879</v>
      </c>
      <c r="Q557" t="str">
        <f t="shared" si="33"/>
        <v>BIGDIFF</v>
      </c>
    </row>
    <row r="558" spans="1:17" x14ac:dyDescent="0.3">
      <c r="A558" t="s">
        <v>1030</v>
      </c>
      <c r="B558" s="1">
        <v>23959</v>
      </c>
      <c r="C558" t="b">
        <v>1</v>
      </c>
      <c r="D558">
        <v>2496</v>
      </c>
      <c r="E558" t="s">
        <v>1031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34"/>
        <v>18800</v>
      </c>
      <c r="O558" t="b">
        <f t="shared" si="32"/>
        <v>0</v>
      </c>
      <c r="P558" s="3" t="e">
        <f t="shared" ca="1" si="35"/>
        <v>#VALUE!</v>
      </c>
      <c r="Q558" t="str">
        <f t="shared" si="33"/>
        <v>BIGDIFF</v>
      </c>
    </row>
    <row r="559" spans="1:17" x14ac:dyDescent="0.3">
      <c r="A559" t="s">
        <v>1032</v>
      </c>
      <c r="B559" s="1">
        <v>18042</v>
      </c>
      <c r="C559" t="b">
        <v>1</v>
      </c>
      <c r="D559">
        <v>1975</v>
      </c>
      <c r="E559" t="s">
        <v>1033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34"/>
        <v>24717</v>
      </c>
      <c r="O559" t="b">
        <f t="shared" si="32"/>
        <v>0</v>
      </c>
      <c r="P559" s="3" t="e">
        <f t="shared" ca="1" si="35"/>
        <v>#VALUE!</v>
      </c>
      <c r="Q559" t="str">
        <f t="shared" si="33"/>
        <v>BIGDIFF</v>
      </c>
    </row>
    <row r="560" spans="1:17" x14ac:dyDescent="0.3">
      <c r="A560" t="s">
        <v>1034</v>
      </c>
      <c r="B560" s="1">
        <v>31576</v>
      </c>
      <c r="C560" t="b">
        <v>1</v>
      </c>
      <c r="D560">
        <v>1674</v>
      </c>
      <c r="E560" t="s">
        <v>1035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34"/>
        <v>11183</v>
      </c>
      <c r="O560" t="b">
        <f t="shared" si="32"/>
        <v>0</v>
      </c>
      <c r="P560" s="3" t="e">
        <f t="shared" ca="1" si="35"/>
        <v>#VALUE!</v>
      </c>
      <c r="Q560" t="str">
        <f t="shared" si="33"/>
        <v>BIGDIFF</v>
      </c>
    </row>
    <row r="561" spans="1:17" x14ac:dyDescent="0.3">
      <c r="A561" t="s">
        <v>1036</v>
      </c>
      <c r="B561" s="1">
        <v>22518</v>
      </c>
      <c r="C561" t="b">
        <v>1</v>
      </c>
      <c r="D561">
        <v>1643</v>
      </c>
      <c r="E561" t="s">
        <v>1037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34"/>
        <v>20241</v>
      </c>
      <c r="O561" t="b">
        <f t="shared" si="32"/>
        <v>0</v>
      </c>
      <c r="P561" s="3" t="e">
        <f t="shared" ca="1" si="35"/>
        <v>#VALUE!</v>
      </c>
      <c r="Q561" t="str">
        <f t="shared" si="33"/>
        <v>BIGDIFF</v>
      </c>
    </row>
    <row r="562" spans="1:17" x14ac:dyDescent="0.3">
      <c r="A562" t="s">
        <v>687</v>
      </c>
      <c r="B562" s="1">
        <v>24333</v>
      </c>
      <c r="C562" t="b">
        <v>1</v>
      </c>
      <c r="D562">
        <v>1048</v>
      </c>
      <c r="E562" t="s">
        <v>1038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34"/>
        <v>18426</v>
      </c>
      <c r="O562">
        <f t="shared" si="32"/>
        <v>1264</v>
      </c>
      <c r="P562" s="3">
        <f t="shared" ca="1" si="35"/>
        <v>18640</v>
      </c>
      <c r="Q562">
        <f t="shared" si="33"/>
        <v>1419</v>
      </c>
    </row>
    <row r="563" spans="1:17" x14ac:dyDescent="0.3">
      <c r="A563" t="s">
        <v>622</v>
      </c>
      <c r="B563" s="1">
        <v>18830</v>
      </c>
      <c r="C563" t="b">
        <v>1</v>
      </c>
      <c r="D563">
        <v>723</v>
      </c>
      <c r="E563" t="s">
        <v>1039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34"/>
        <v>23929</v>
      </c>
      <c r="O563" t="b">
        <f t="shared" si="32"/>
        <v>0</v>
      </c>
      <c r="P563" s="3" t="e">
        <f t="shared" ca="1" si="35"/>
        <v>#VALUE!</v>
      </c>
      <c r="Q563" t="str">
        <f t="shared" si="33"/>
        <v>BIGDIFF</v>
      </c>
    </row>
    <row r="564" spans="1:17" x14ac:dyDescent="0.3">
      <c r="A564" t="s">
        <v>1040</v>
      </c>
      <c r="B564" s="1">
        <v>24462</v>
      </c>
      <c r="C564" t="b">
        <v>1</v>
      </c>
      <c r="D564">
        <v>1101</v>
      </c>
      <c r="E564" t="s">
        <v>1041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34"/>
        <v>18297</v>
      </c>
      <c r="O564">
        <f t="shared" si="32"/>
        <v>2881</v>
      </c>
      <c r="P564" s="3" t="e">
        <f t="shared" ca="1" si="35"/>
        <v>#VALUE!</v>
      </c>
      <c r="Q564" t="str">
        <f t="shared" si="33"/>
        <v>BIGDIFF</v>
      </c>
    </row>
    <row r="565" spans="1:17" x14ac:dyDescent="0.3">
      <c r="A565" t="s">
        <v>1042</v>
      </c>
      <c r="B565" s="1">
        <v>28814</v>
      </c>
      <c r="C565" t="b">
        <v>1</v>
      </c>
      <c r="D565">
        <v>1946</v>
      </c>
      <c r="E565" t="s">
        <v>1043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34"/>
        <v>13945</v>
      </c>
      <c r="O565">
        <f t="shared" si="32"/>
        <v>2790</v>
      </c>
      <c r="P565" s="3" t="e">
        <f t="shared" ca="1" si="35"/>
        <v>#VALUE!</v>
      </c>
      <c r="Q565" t="str">
        <f t="shared" si="33"/>
        <v>BIGDIFF</v>
      </c>
    </row>
    <row r="566" spans="1:17" x14ac:dyDescent="0.3">
      <c r="A566" t="s">
        <v>917</v>
      </c>
      <c r="B566" t="s">
        <v>2</v>
      </c>
      <c r="C566" t="b">
        <v>1</v>
      </c>
      <c r="D566">
        <v>2403</v>
      </c>
      <c r="E566" t="s">
        <v>1044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34"/>
        <v>#VALUE!</v>
      </c>
      <c r="O566">
        <f t="shared" si="32"/>
        <v>2744</v>
      </c>
      <c r="P566" s="3" t="e">
        <f t="shared" ca="1" si="35"/>
        <v>#VALUE!</v>
      </c>
      <c r="Q566" t="str">
        <f t="shared" si="33"/>
        <v>BIGDIFF</v>
      </c>
    </row>
    <row r="567" spans="1:17" x14ac:dyDescent="0.3">
      <c r="A567" t="s">
        <v>1045</v>
      </c>
      <c r="B567" s="1">
        <v>29224</v>
      </c>
      <c r="C567" t="b">
        <v>1</v>
      </c>
      <c r="D567">
        <v>2261</v>
      </c>
      <c r="E567" t="s">
        <v>1046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34"/>
        <v>13535</v>
      </c>
      <c r="O567" t="b">
        <f t="shared" si="32"/>
        <v>0</v>
      </c>
      <c r="P567" s="3" t="e">
        <f t="shared" ca="1" si="35"/>
        <v>#VALUE!</v>
      </c>
      <c r="Q567" t="str">
        <f t="shared" si="33"/>
        <v>BIGDIFF</v>
      </c>
    </row>
    <row r="568" spans="1:17" x14ac:dyDescent="0.3">
      <c r="A568" t="s">
        <v>1047</v>
      </c>
      <c r="B568" s="1">
        <v>24163</v>
      </c>
      <c r="C568" t="b">
        <v>1</v>
      </c>
      <c r="D568">
        <v>636</v>
      </c>
      <c r="E568" t="s">
        <v>1048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34"/>
        <v>18596</v>
      </c>
      <c r="O568">
        <f t="shared" si="32"/>
        <v>6248</v>
      </c>
      <c r="P568" s="3">
        <f t="shared" ca="1" si="35"/>
        <v>20624</v>
      </c>
      <c r="Q568">
        <f t="shared" si="33"/>
        <v>1021</v>
      </c>
    </row>
    <row r="569" spans="1:17" x14ac:dyDescent="0.3">
      <c r="A569" t="s">
        <v>487</v>
      </c>
      <c r="B569" s="1">
        <v>10600</v>
      </c>
      <c r="C569" t="b">
        <v>1</v>
      </c>
      <c r="D569">
        <v>1519</v>
      </c>
      <c r="E569" t="s">
        <v>1049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34"/>
        <v>32159</v>
      </c>
      <c r="O569" t="b">
        <f t="shared" si="32"/>
        <v>0</v>
      </c>
      <c r="P569" s="3">
        <f t="shared" ca="1" si="35"/>
        <v>40665</v>
      </c>
      <c r="Q569" t="str">
        <f t="shared" si="33"/>
        <v>BIGDIFF</v>
      </c>
    </row>
    <row r="570" spans="1:17" x14ac:dyDescent="0.3">
      <c r="A570" t="s">
        <v>1050</v>
      </c>
      <c r="B570" s="1">
        <v>23858</v>
      </c>
      <c r="C570" t="b">
        <v>1</v>
      </c>
      <c r="D570">
        <v>1568</v>
      </c>
      <c r="E570" t="s">
        <v>1051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34"/>
        <v>18901</v>
      </c>
      <c r="O570" t="b">
        <f t="shared" si="32"/>
        <v>0</v>
      </c>
      <c r="P570" s="3">
        <f t="shared" ca="1" si="35"/>
        <v>15490</v>
      </c>
      <c r="Q570" t="str">
        <f t="shared" si="33"/>
        <v>BIGDIFF</v>
      </c>
    </row>
    <row r="571" spans="1:17" x14ac:dyDescent="0.3">
      <c r="A571" t="s">
        <v>1052</v>
      </c>
      <c r="B571" s="1">
        <v>8129</v>
      </c>
      <c r="C571" t="b">
        <v>1</v>
      </c>
      <c r="D571">
        <v>1523</v>
      </c>
      <c r="E571" t="s">
        <v>1053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34"/>
        <v>34630</v>
      </c>
      <c r="O571" t="b">
        <f t="shared" si="32"/>
        <v>0</v>
      </c>
      <c r="P571" s="3">
        <f t="shared" ca="1" si="35"/>
        <v>37067</v>
      </c>
      <c r="Q571" t="str">
        <f t="shared" si="33"/>
        <v>BIGDIFF</v>
      </c>
    </row>
    <row r="572" spans="1:17" x14ac:dyDescent="0.3">
      <c r="A572" t="s">
        <v>1054</v>
      </c>
      <c r="B572" s="1">
        <v>17044</v>
      </c>
      <c r="C572" t="b">
        <v>1</v>
      </c>
      <c r="D572">
        <v>1616</v>
      </c>
      <c r="E572" t="s">
        <v>1055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34"/>
        <v>25715</v>
      </c>
      <c r="O572">
        <f t="shared" si="32"/>
        <v>5588</v>
      </c>
      <c r="P572" s="3">
        <f t="shared" ca="1" si="35"/>
        <v>30632</v>
      </c>
      <c r="Q572" t="str">
        <f t="shared" si="33"/>
        <v>BIGDIFF</v>
      </c>
    </row>
    <row r="573" spans="1:17" x14ac:dyDescent="0.3">
      <c r="A573" t="s">
        <v>1056</v>
      </c>
      <c r="B573" s="1">
        <v>18086</v>
      </c>
      <c r="C573" t="b">
        <v>1</v>
      </c>
      <c r="D573">
        <v>2294</v>
      </c>
      <c r="E573" t="s">
        <v>1057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34"/>
        <v>24673</v>
      </c>
      <c r="O573">
        <f t="shared" si="32"/>
        <v>2370</v>
      </c>
      <c r="P573" s="3" t="e">
        <f t="shared" ca="1" si="35"/>
        <v>#VALUE!</v>
      </c>
      <c r="Q573" t="str">
        <f t="shared" si="33"/>
        <v>BIGDIFF</v>
      </c>
    </row>
    <row r="574" spans="1:17" x14ac:dyDescent="0.3">
      <c r="A574" t="s">
        <v>1058</v>
      </c>
      <c r="B574" s="1">
        <v>27624</v>
      </c>
      <c r="C574" t="b">
        <v>1</v>
      </c>
      <c r="D574">
        <v>130</v>
      </c>
      <c r="E574" t="s">
        <v>1059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34"/>
        <v>15135</v>
      </c>
      <c r="O574" t="b">
        <f t="shared" si="32"/>
        <v>0</v>
      </c>
      <c r="P574" s="3">
        <f t="shared" ca="1" si="35"/>
        <v>14530</v>
      </c>
      <c r="Q574">
        <f t="shared" si="33"/>
        <v>850</v>
      </c>
    </row>
    <row r="575" spans="1:17" x14ac:dyDescent="0.3">
      <c r="A575" t="s">
        <v>1060</v>
      </c>
      <c r="B575" s="1">
        <v>16822</v>
      </c>
      <c r="C575" t="b">
        <v>1</v>
      </c>
      <c r="D575">
        <v>978</v>
      </c>
      <c r="E575" t="s">
        <v>1061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34"/>
        <v>25937</v>
      </c>
      <c r="O575">
        <f t="shared" si="32"/>
        <v>278</v>
      </c>
      <c r="P575" s="3">
        <f t="shared" ca="1" si="35"/>
        <v>23399</v>
      </c>
      <c r="Q575" t="str">
        <f t="shared" si="33"/>
        <v>BIGDIFF</v>
      </c>
    </row>
    <row r="576" spans="1:17" x14ac:dyDescent="0.3">
      <c r="A576" t="s">
        <v>1062</v>
      </c>
      <c r="B576" s="1">
        <v>14826</v>
      </c>
      <c r="C576" t="b">
        <v>1</v>
      </c>
      <c r="D576">
        <v>2197</v>
      </c>
      <c r="E576" t="s">
        <v>1063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34"/>
        <v>27933</v>
      </c>
      <c r="O576" t="b">
        <f t="shared" si="32"/>
        <v>0</v>
      </c>
      <c r="P576" s="3">
        <f t="shared" ca="1" si="35"/>
        <v>26498</v>
      </c>
      <c r="Q576" t="str">
        <f t="shared" si="33"/>
        <v>BIGDIFF</v>
      </c>
    </row>
    <row r="577" spans="1:17" x14ac:dyDescent="0.3">
      <c r="A577" t="s">
        <v>777</v>
      </c>
      <c r="B577" s="1">
        <v>14175</v>
      </c>
      <c r="C577" t="b">
        <v>1</v>
      </c>
      <c r="D577">
        <v>1438</v>
      </c>
      <c r="E577" t="s">
        <v>1064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34"/>
        <v>28584</v>
      </c>
      <c r="O577">
        <f t="shared" si="32"/>
        <v>5059</v>
      </c>
      <c r="P577" s="3" t="e">
        <f t="shared" ca="1" si="35"/>
        <v>#VALUE!</v>
      </c>
      <c r="Q577" t="str">
        <f t="shared" si="33"/>
        <v>BIGDIFF</v>
      </c>
    </row>
    <row r="578" spans="1:17" x14ac:dyDescent="0.3">
      <c r="A578" t="s">
        <v>1065</v>
      </c>
      <c r="B578" s="1">
        <v>29184</v>
      </c>
      <c r="C578" t="b">
        <v>1</v>
      </c>
      <c r="D578">
        <v>379</v>
      </c>
      <c r="E578" t="s">
        <v>1066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34"/>
        <v>13575</v>
      </c>
      <c r="O578" t="b">
        <f t="shared" si="32"/>
        <v>0</v>
      </c>
      <c r="P578" s="3" t="e">
        <f t="shared" ca="1" si="35"/>
        <v>#VALUE!</v>
      </c>
      <c r="Q578" t="str">
        <f t="shared" si="33"/>
        <v>BIGDIFF</v>
      </c>
    </row>
    <row r="579" spans="1:17" x14ac:dyDescent="0.3">
      <c r="A579" t="s">
        <v>1067</v>
      </c>
      <c r="B579" s="1">
        <v>29228</v>
      </c>
      <c r="C579" t="b">
        <v>1</v>
      </c>
      <c r="D579">
        <v>21</v>
      </c>
      <c r="E579" t="s">
        <v>1068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34"/>
        <v>13531</v>
      </c>
      <c r="O579" t="b">
        <f t="shared" ref="O579:O642" si="36">IF(J579&lt;&gt;"None",$J579-$I579,FALSE)</f>
        <v>0</v>
      </c>
      <c r="P579" s="3" t="e">
        <f t="shared" ca="1" si="35"/>
        <v>#VALUE!</v>
      </c>
      <c r="Q579" t="str">
        <f t="shared" ref="Q579:Q642" si="37">IF($H579&lt;&gt;-1,ABS($D579-$H579),"BIGDIFF")</f>
        <v>BIGDIFF</v>
      </c>
    </row>
    <row r="580" spans="1:17" x14ac:dyDescent="0.3">
      <c r="A580" t="s">
        <v>1069</v>
      </c>
      <c r="B580" s="1">
        <v>27841</v>
      </c>
      <c r="C580" t="b">
        <v>1</v>
      </c>
      <c r="D580">
        <v>215</v>
      </c>
      <c r="E580" t="s">
        <v>1070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38">TODAY()-$B580</f>
        <v>14918</v>
      </c>
      <c r="O580">
        <f t="shared" si="36"/>
        <v>3296</v>
      </c>
      <c r="P580" s="3">
        <f t="shared" ref="P580:P643" ca="1" si="39">TODAY()-$F580</f>
        <v>15477</v>
      </c>
      <c r="Q580">
        <f t="shared" si="37"/>
        <v>450</v>
      </c>
    </row>
    <row r="581" spans="1:17" x14ac:dyDescent="0.3">
      <c r="A581" t="s">
        <v>1071</v>
      </c>
      <c r="B581" s="1">
        <v>21192</v>
      </c>
      <c r="C581" t="b">
        <v>1</v>
      </c>
      <c r="D581">
        <v>796</v>
      </c>
      <c r="E581" t="s">
        <v>1072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38"/>
        <v>21567</v>
      </c>
      <c r="O581">
        <f t="shared" si="36"/>
        <v>8845</v>
      </c>
      <c r="P581" s="3">
        <f t="shared" ca="1" si="39"/>
        <v>28233</v>
      </c>
      <c r="Q581" t="str">
        <f t="shared" si="37"/>
        <v>BIGDIFF</v>
      </c>
    </row>
    <row r="582" spans="1:17" x14ac:dyDescent="0.3">
      <c r="A582" t="s">
        <v>237</v>
      </c>
      <c r="B582" s="1">
        <v>14859</v>
      </c>
      <c r="C582" t="b">
        <v>1</v>
      </c>
      <c r="D582">
        <v>874</v>
      </c>
      <c r="E582" t="s">
        <v>1073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38"/>
        <v>27900</v>
      </c>
      <c r="O582">
        <f t="shared" si="36"/>
        <v>3467</v>
      </c>
      <c r="P582" s="3">
        <f t="shared" ca="1" si="39"/>
        <v>25496</v>
      </c>
      <c r="Q582" t="str">
        <f t="shared" si="37"/>
        <v>BIGDIFF</v>
      </c>
    </row>
    <row r="583" spans="1:17" x14ac:dyDescent="0.3">
      <c r="A583" t="s">
        <v>299</v>
      </c>
      <c r="B583" s="1">
        <v>12738</v>
      </c>
      <c r="C583" t="b">
        <v>1</v>
      </c>
      <c r="D583">
        <v>2494</v>
      </c>
      <c r="E583" t="s">
        <v>1074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38"/>
        <v>30021</v>
      </c>
      <c r="O583" t="b">
        <f t="shared" si="36"/>
        <v>0</v>
      </c>
      <c r="P583" s="3" t="e">
        <f t="shared" ca="1" si="39"/>
        <v>#VALUE!</v>
      </c>
      <c r="Q583" t="str">
        <f t="shared" si="37"/>
        <v>BIGDIFF</v>
      </c>
    </row>
    <row r="584" spans="1:17" x14ac:dyDescent="0.3">
      <c r="A584" t="s">
        <v>282</v>
      </c>
      <c r="B584" s="1">
        <v>20305</v>
      </c>
      <c r="C584" t="b">
        <v>1</v>
      </c>
      <c r="D584">
        <v>209</v>
      </c>
      <c r="E584" t="s">
        <v>666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38"/>
        <v>22454</v>
      </c>
      <c r="O584">
        <f t="shared" si="36"/>
        <v>1117</v>
      </c>
      <c r="P584" s="3">
        <f t="shared" ca="1" si="39"/>
        <v>15210</v>
      </c>
      <c r="Q584">
        <f t="shared" si="37"/>
        <v>98</v>
      </c>
    </row>
    <row r="585" spans="1:17" x14ac:dyDescent="0.3">
      <c r="A585" t="s">
        <v>1075</v>
      </c>
      <c r="B585" s="1">
        <v>22542</v>
      </c>
      <c r="C585" t="b">
        <v>1</v>
      </c>
      <c r="D585">
        <v>2224</v>
      </c>
      <c r="E585" t="s">
        <v>1076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38"/>
        <v>20217</v>
      </c>
      <c r="O585">
        <f t="shared" si="36"/>
        <v>1388</v>
      </c>
      <c r="P585" s="3" t="e">
        <f t="shared" ca="1" si="39"/>
        <v>#VALUE!</v>
      </c>
      <c r="Q585" t="str">
        <f t="shared" si="37"/>
        <v>BIGDIFF</v>
      </c>
    </row>
    <row r="586" spans="1:17" x14ac:dyDescent="0.3">
      <c r="A586" t="s">
        <v>1077</v>
      </c>
      <c r="B586" s="1">
        <v>23751</v>
      </c>
      <c r="C586" t="b">
        <v>1</v>
      </c>
      <c r="D586">
        <v>138</v>
      </c>
      <c r="E586" t="s">
        <v>1078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38"/>
        <v>19008</v>
      </c>
      <c r="O586">
        <f t="shared" si="36"/>
        <v>3471</v>
      </c>
      <c r="P586" s="3">
        <f t="shared" ca="1" si="39"/>
        <v>21585</v>
      </c>
      <c r="Q586" t="str">
        <f t="shared" si="37"/>
        <v>BIGDIFF</v>
      </c>
    </row>
    <row r="587" spans="1:17" x14ac:dyDescent="0.3">
      <c r="A587" t="s">
        <v>1079</v>
      </c>
      <c r="B587" s="1">
        <v>24456</v>
      </c>
      <c r="C587" t="b">
        <v>1</v>
      </c>
      <c r="D587">
        <v>2401</v>
      </c>
      <c r="E587" t="s">
        <v>1080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38"/>
        <v>18303</v>
      </c>
      <c r="O587" t="b">
        <f t="shared" si="36"/>
        <v>0</v>
      </c>
      <c r="P587" s="3">
        <f t="shared" ca="1" si="39"/>
        <v>19308</v>
      </c>
      <c r="Q587" t="str">
        <f t="shared" si="37"/>
        <v>BIGDIFF</v>
      </c>
    </row>
    <row r="588" spans="1:17" x14ac:dyDescent="0.3">
      <c r="A588" t="s">
        <v>119</v>
      </c>
      <c r="B588" s="1">
        <v>20475</v>
      </c>
      <c r="C588" t="b">
        <v>1</v>
      </c>
      <c r="D588">
        <v>1254</v>
      </c>
      <c r="E588" t="s">
        <v>1081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38"/>
        <v>22284</v>
      </c>
      <c r="O588">
        <f t="shared" si="36"/>
        <v>1737</v>
      </c>
      <c r="P588" s="3">
        <f t="shared" ca="1" si="39"/>
        <v>21135</v>
      </c>
      <c r="Q588" t="str">
        <f t="shared" si="37"/>
        <v>BIGDIFF</v>
      </c>
    </row>
    <row r="589" spans="1:17" x14ac:dyDescent="0.3">
      <c r="A589" t="s">
        <v>1082</v>
      </c>
      <c r="B589" s="1">
        <v>17674</v>
      </c>
      <c r="C589" t="b">
        <v>1</v>
      </c>
      <c r="D589">
        <v>2250</v>
      </c>
      <c r="E589" t="s">
        <v>1083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38"/>
        <v>25085</v>
      </c>
      <c r="O589" t="b">
        <f t="shared" si="36"/>
        <v>0</v>
      </c>
      <c r="P589" s="3">
        <f t="shared" ca="1" si="39"/>
        <v>22961</v>
      </c>
      <c r="Q589" t="str">
        <f t="shared" si="37"/>
        <v>BIGDIFF</v>
      </c>
    </row>
    <row r="590" spans="1:17" x14ac:dyDescent="0.3">
      <c r="A590" t="s">
        <v>1084</v>
      </c>
      <c r="B590" s="1">
        <v>28622</v>
      </c>
      <c r="C590" t="b">
        <v>1</v>
      </c>
      <c r="D590">
        <v>426</v>
      </c>
      <c r="E590" t="s">
        <v>1085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38"/>
        <v>14137</v>
      </c>
      <c r="O590" t="b">
        <f t="shared" si="36"/>
        <v>0</v>
      </c>
      <c r="P590" s="3" t="e">
        <f t="shared" ca="1" si="39"/>
        <v>#VALUE!</v>
      </c>
      <c r="Q590" t="str">
        <f t="shared" si="37"/>
        <v>BIGDIFF</v>
      </c>
    </row>
    <row r="591" spans="1:17" x14ac:dyDescent="0.3">
      <c r="A591" t="s">
        <v>1086</v>
      </c>
      <c r="B591" s="1">
        <v>26008</v>
      </c>
      <c r="C591" t="b">
        <v>1</v>
      </c>
      <c r="D591">
        <v>351</v>
      </c>
      <c r="E591" t="s">
        <v>1087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38"/>
        <v>16751</v>
      </c>
      <c r="O591" t="b">
        <f t="shared" si="36"/>
        <v>0</v>
      </c>
      <c r="P591" s="3" t="e">
        <f t="shared" ca="1" si="39"/>
        <v>#VALUE!</v>
      </c>
      <c r="Q591" t="str">
        <f t="shared" si="37"/>
        <v>BIGDIFF</v>
      </c>
    </row>
    <row r="592" spans="1:17" x14ac:dyDescent="0.3">
      <c r="A592" t="s">
        <v>1088</v>
      </c>
      <c r="B592" s="1">
        <v>19787</v>
      </c>
      <c r="C592" t="b">
        <v>1</v>
      </c>
      <c r="D592">
        <v>694</v>
      </c>
      <c r="E592" t="s">
        <v>1089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38"/>
        <v>22972</v>
      </c>
      <c r="O592" t="b">
        <f t="shared" si="36"/>
        <v>0</v>
      </c>
      <c r="P592" s="3">
        <f t="shared" ca="1" si="39"/>
        <v>23797</v>
      </c>
      <c r="Q592" t="str">
        <f t="shared" si="37"/>
        <v>BIGDIFF</v>
      </c>
    </row>
    <row r="593" spans="1:17" x14ac:dyDescent="0.3">
      <c r="A593" t="s">
        <v>1090</v>
      </c>
      <c r="B593" s="1">
        <v>19262</v>
      </c>
      <c r="C593" t="b">
        <v>1</v>
      </c>
      <c r="D593">
        <v>1056</v>
      </c>
      <c r="E593" t="s">
        <v>1091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38"/>
        <v>23497</v>
      </c>
      <c r="O593" t="b">
        <f t="shared" si="36"/>
        <v>0</v>
      </c>
      <c r="P593" s="3">
        <f t="shared" ca="1" si="39"/>
        <v>20402</v>
      </c>
      <c r="Q593" t="str">
        <f t="shared" si="37"/>
        <v>BIGDIFF</v>
      </c>
    </row>
    <row r="594" spans="1:17" x14ac:dyDescent="0.3">
      <c r="A594" t="s">
        <v>62</v>
      </c>
      <c r="B594" s="1">
        <v>29970</v>
      </c>
      <c r="C594" t="b">
        <v>1</v>
      </c>
      <c r="D594">
        <v>1037</v>
      </c>
      <c r="E594" t="s">
        <v>1092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38"/>
        <v>12789</v>
      </c>
      <c r="O594">
        <f t="shared" si="36"/>
        <v>1636</v>
      </c>
      <c r="P594" s="3" t="e">
        <f t="shared" ca="1" si="39"/>
        <v>#VALUE!</v>
      </c>
      <c r="Q594" t="str">
        <f t="shared" si="37"/>
        <v>BIGDIFF</v>
      </c>
    </row>
    <row r="595" spans="1:17" x14ac:dyDescent="0.3">
      <c r="A595" t="s">
        <v>1093</v>
      </c>
      <c r="B595" s="1">
        <v>27938</v>
      </c>
      <c r="C595" t="b">
        <v>1</v>
      </c>
      <c r="D595">
        <v>793</v>
      </c>
      <c r="E595" t="s">
        <v>1094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38"/>
        <v>14821</v>
      </c>
      <c r="O595" t="b">
        <f t="shared" si="36"/>
        <v>0</v>
      </c>
      <c r="P595" s="3" t="e">
        <f t="shared" ca="1" si="39"/>
        <v>#VALUE!</v>
      </c>
      <c r="Q595" t="str">
        <f t="shared" si="37"/>
        <v>BIGDIFF</v>
      </c>
    </row>
    <row r="596" spans="1:17" x14ac:dyDescent="0.3">
      <c r="A596" t="s">
        <v>1095</v>
      </c>
      <c r="B596" s="1">
        <v>24485</v>
      </c>
      <c r="C596" t="b">
        <v>1</v>
      </c>
      <c r="D596">
        <v>932</v>
      </c>
      <c r="E596" t="s">
        <v>543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38"/>
        <v>18274</v>
      </c>
      <c r="O596" t="b">
        <f t="shared" si="36"/>
        <v>0</v>
      </c>
      <c r="P596" s="3" t="e">
        <f t="shared" ca="1" si="39"/>
        <v>#VALUE!</v>
      </c>
      <c r="Q596" t="str">
        <f t="shared" si="37"/>
        <v>BIGDIFF</v>
      </c>
    </row>
    <row r="597" spans="1:17" x14ac:dyDescent="0.3">
      <c r="A597" t="s">
        <v>1096</v>
      </c>
      <c r="B597" s="1">
        <v>31469</v>
      </c>
      <c r="C597" t="b">
        <v>1</v>
      </c>
      <c r="D597">
        <v>75</v>
      </c>
      <c r="E597" t="s">
        <v>1097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38"/>
        <v>11290</v>
      </c>
      <c r="O597" t="b">
        <f t="shared" si="36"/>
        <v>0</v>
      </c>
      <c r="P597" s="3">
        <f t="shared" ca="1" si="39"/>
        <v>13338</v>
      </c>
      <c r="Q597">
        <f t="shared" si="37"/>
        <v>1426</v>
      </c>
    </row>
    <row r="598" spans="1:17" x14ac:dyDescent="0.3">
      <c r="A598" t="s">
        <v>562</v>
      </c>
      <c r="B598" s="1">
        <v>15987</v>
      </c>
      <c r="C598" t="b">
        <v>1</v>
      </c>
      <c r="D598">
        <v>1865</v>
      </c>
      <c r="E598" t="s">
        <v>1098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38"/>
        <v>26772</v>
      </c>
      <c r="O598">
        <f t="shared" si="36"/>
        <v>1441</v>
      </c>
      <c r="P598" s="3">
        <f t="shared" ca="1" si="39"/>
        <v>27094</v>
      </c>
      <c r="Q598" t="str">
        <f t="shared" si="37"/>
        <v>BIGDIFF</v>
      </c>
    </row>
    <row r="599" spans="1:17" x14ac:dyDescent="0.3">
      <c r="A599" t="s">
        <v>1099</v>
      </c>
      <c r="B599" s="1">
        <v>27585</v>
      </c>
      <c r="C599" t="b">
        <v>1</v>
      </c>
      <c r="D599">
        <v>2209</v>
      </c>
      <c r="E599" t="s">
        <v>1100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38"/>
        <v>15174</v>
      </c>
      <c r="O599" t="b">
        <f t="shared" si="36"/>
        <v>0</v>
      </c>
      <c r="P599" s="3">
        <f t="shared" ca="1" si="39"/>
        <v>17373</v>
      </c>
      <c r="Q599" t="str">
        <f t="shared" si="37"/>
        <v>BIGDIFF</v>
      </c>
    </row>
    <row r="600" spans="1:17" x14ac:dyDescent="0.3">
      <c r="A600" t="s">
        <v>373</v>
      </c>
      <c r="B600" s="1">
        <v>25387</v>
      </c>
      <c r="C600" t="b">
        <v>1</v>
      </c>
      <c r="D600">
        <v>1341</v>
      </c>
      <c r="E600" t="s">
        <v>1101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38"/>
        <v>17372</v>
      </c>
      <c r="O600">
        <f t="shared" si="36"/>
        <v>365</v>
      </c>
      <c r="P600" s="3" t="e">
        <f t="shared" ca="1" si="39"/>
        <v>#VALUE!</v>
      </c>
      <c r="Q600" t="str">
        <f t="shared" si="37"/>
        <v>BIGDIFF</v>
      </c>
    </row>
    <row r="601" spans="1:17" x14ac:dyDescent="0.3">
      <c r="A601" t="s">
        <v>464</v>
      </c>
      <c r="B601" s="1">
        <v>21358</v>
      </c>
      <c r="C601" t="b">
        <v>1</v>
      </c>
      <c r="D601">
        <v>1904</v>
      </c>
      <c r="E601" t="s">
        <v>1102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38"/>
        <v>21401</v>
      </c>
      <c r="O601" t="b">
        <f t="shared" si="36"/>
        <v>0</v>
      </c>
      <c r="P601" s="3" t="e">
        <f t="shared" ca="1" si="39"/>
        <v>#VALUE!</v>
      </c>
      <c r="Q601" t="str">
        <f t="shared" si="37"/>
        <v>BIGDIFF</v>
      </c>
    </row>
    <row r="602" spans="1:17" x14ac:dyDescent="0.3">
      <c r="A602" t="s">
        <v>1103</v>
      </c>
      <c r="B602" s="1">
        <v>30074</v>
      </c>
      <c r="C602" t="b">
        <v>1</v>
      </c>
      <c r="D602">
        <v>439</v>
      </c>
      <c r="E602" t="s">
        <v>1104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38"/>
        <v>12685</v>
      </c>
      <c r="O602" t="b">
        <f t="shared" si="36"/>
        <v>0</v>
      </c>
      <c r="P602" s="3" t="e">
        <f t="shared" ca="1" si="39"/>
        <v>#VALUE!</v>
      </c>
      <c r="Q602" t="str">
        <f t="shared" si="37"/>
        <v>BIGDIFF</v>
      </c>
    </row>
    <row r="603" spans="1:17" x14ac:dyDescent="0.3">
      <c r="A603" t="s">
        <v>1105</v>
      </c>
      <c r="B603" s="1">
        <v>31167</v>
      </c>
      <c r="C603" t="b">
        <v>1</v>
      </c>
      <c r="D603">
        <v>9</v>
      </c>
      <c r="E603" t="s">
        <v>1106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38"/>
        <v>11592</v>
      </c>
      <c r="O603" t="b">
        <f t="shared" si="36"/>
        <v>0</v>
      </c>
      <c r="P603" s="3" t="e">
        <f t="shared" ca="1" si="39"/>
        <v>#VALUE!</v>
      </c>
      <c r="Q603" t="str">
        <f t="shared" si="37"/>
        <v>BIGDIFF</v>
      </c>
    </row>
    <row r="604" spans="1:17" x14ac:dyDescent="0.3">
      <c r="A604" t="s">
        <v>1107</v>
      </c>
      <c r="B604" s="1">
        <v>7978</v>
      </c>
      <c r="C604" t="b">
        <v>1</v>
      </c>
      <c r="D604">
        <v>1544</v>
      </c>
      <c r="E604" t="s">
        <v>1108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38"/>
        <v>34781</v>
      </c>
      <c r="O604">
        <f t="shared" si="36"/>
        <v>6302</v>
      </c>
      <c r="P604" s="3" t="e">
        <f t="shared" ca="1" si="39"/>
        <v>#VALUE!</v>
      </c>
      <c r="Q604" t="str">
        <f t="shared" si="37"/>
        <v>BIGDIFF</v>
      </c>
    </row>
    <row r="605" spans="1:17" x14ac:dyDescent="0.3">
      <c r="A605" t="s">
        <v>1109</v>
      </c>
      <c r="B605" s="1">
        <v>29957</v>
      </c>
      <c r="C605" t="b">
        <v>1</v>
      </c>
      <c r="D605">
        <v>158</v>
      </c>
      <c r="E605" t="s">
        <v>1110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38"/>
        <v>12802</v>
      </c>
      <c r="O605" t="b">
        <f t="shared" si="36"/>
        <v>0</v>
      </c>
      <c r="P605" s="3" t="e">
        <f t="shared" ca="1" si="39"/>
        <v>#VALUE!</v>
      </c>
      <c r="Q605" t="str">
        <f t="shared" si="37"/>
        <v>BIGDIFF</v>
      </c>
    </row>
    <row r="606" spans="1:17" x14ac:dyDescent="0.3">
      <c r="A606" t="s">
        <v>562</v>
      </c>
      <c r="B606" s="1">
        <v>15987</v>
      </c>
      <c r="C606" t="b">
        <v>1</v>
      </c>
      <c r="D606">
        <v>1865</v>
      </c>
      <c r="E606" t="s">
        <v>1111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38"/>
        <v>26772</v>
      </c>
      <c r="O606">
        <f t="shared" si="36"/>
        <v>1073</v>
      </c>
      <c r="P606" s="3" t="e">
        <f t="shared" ca="1" si="39"/>
        <v>#VALUE!</v>
      </c>
      <c r="Q606" t="str">
        <f t="shared" si="37"/>
        <v>BIGDIFF</v>
      </c>
    </row>
    <row r="607" spans="1:17" x14ac:dyDescent="0.3">
      <c r="A607" t="s">
        <v>1112</v>
      </c>
      <c r="B607" s="1">
        <v>11404</v>
      </c>
      <c r="C607" t="b">
        <v>1</v>
      </c>
      <c r="D607">
        <v>2179</v>
      </c>
      <c r="E607" t="s">
        <v>1113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38"/>
        <v>31355</v>
      </c>
      <c r="O607">
        <f t="shared" si="36"/>
        <v>4587</v>
      </c>
      <c r="P607" s="3" t="e">
        <f t="shared" ca="1" si="39"/>
        <v>#VALUE!</v>
      </c>
      <c r="Q607" t="str">
        <f t="shared" si="37"/>
        <v>BIGDIFF</v>
      </c>
    </row>
    <row r="608" spans="1:17" x14ac:dyDescent="0.3">
      <c r="A608" t="s">
        <v>1114</v>
      </c>
      <c r="B608" s="1">
        <v>22352</v>
      </c>
      <c r="C608" t="b">
        <v>1</v>
      </c>
      <c r="D608">
        <v>2151</v>
      </c>
      <c r="E608" t="s">
        <v>1115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38"/>
        <v>20407</v>
      </c>
      <c r="O608">
        <f t="shared" si="36"/>
        <v>2191</v>
      </c>
      <c r="P608" s="3" t="e">
        <f t="shared" ca="1" si="39"/>
        <v>#VALUE!</v>
      </c>
      <c r="Q608" t="str">
        <f t="shared" si="37"/>
        <v>BIGDIFF</v>
      </c>
    </row>
    <row r="609" spans="1:17" x14ac:dyDescent="0.3">
      <c r="A609" t="s">
        <v>1116</v>
      </c>
      <c r="B609" s="1">
        <v>25662</v>
      </c>
      <c r="C609" t="b">
        <v>1</v>
      </c>
      <c r="D609">
        <v>1805</v>
      </c>
      <c r="E609" t="s">
        <v>1117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38"/>
        <v>17097</v>
      </c>
      <c r="O609" t="b">
        <f t="shared" si="36"/>
        <v>0</v>
      </c>
      <c r="P609" s="3" t="e">
        <f t="shared" ca="1" si="39"/>
        <v>#VALUE!</v>
      </c>
      <c r="Q609" t="str">
        <f t="shared" si="37"/>
        <v>BIGDIFF</v>
      </c>
    </row>
    <row r="610" spans="1:17" x14ac:dyDescent="0.3">
      <c r="A610" t="s">
        <v>1118</v>
      </c>
      <c r="B610" s="1">
        <v>28625</v>
      </c>
      <c r="C610" t="b">
        <v>1</v>
      </c>
      <c r="D610">
        <v>1658</v>
      </c>
      <c r="E610" t="s">
        <v>1119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38"/>
        <v>14134</v>
      </c>
      <c r="O610" t="b">
        <f t="shared" si="36"/>
        <v>0</v>
      </c>
      <c r="P610" s="3">
        <f t="shared" ca="1" si="39"/>
        <v>13296</v>
      </c>
      <c r="Q610" t="str">
        <f t="shared" si="37"/>
        <v>BIGDIFF</v>
      </c>
    </row>
    <row r="611" spans="1:17" x14ac:dyDescent="0.3">
      <c r="A611" t="s">
        <v>1120</v>
      </c>
      <c r="B611" s="1">
        <v>27833</v>
      </c>
      <c r="C611" t="b">
        <v>1</v>
      </c>
      <c r="D611">
        <v>1500</v>
      </c>
      <c r="E611" t="s">
        <v>1121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38"/>
        <v>14926</v>
      </c>
      <c r="O611" t="b">
        <f t="shared" si="36"/>
        <v>0</v>
      </c>
      <c r="P611" s="3">
        <f t="shared" ca="1" si="39"/>
        <v>15892</v>
      </c>
      <c r="Q611" t="str">
        <f t="shared" si="37"/>
        <v>BIGDIFF</v>
      </c>
    </row>
    <row r="612" spans="1:17" x14ac:dyDescent="0.3">
      <c r="A612" t="s">
        <v>1112</v>
      </c>
      <c r="B612" s="1">
        <v>11404</v>
      </c>
      <c r="C612" t="b">
        <v>1</v>
      </c>
      <c r="D612">
        <v>2179</v>
      </c>
      <c r="E612" t="s">
        <v>1122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38"/>
        <v>31355</v>
      </c>
      <c r="O612" t="b">
        <f t="shared" si="36"/>
        <v>0</v>
      </c>
      <c r="P612" s="3" t="e">
        <f t="shared" ca="1" si="39"/>
        <v>#VALUE!</v>
      </c>
      <c r="Q612" t="str">
        <f t="shared" si="37"/>
        <v>BIGDIFF</v>
      </c>
    </row>
    <row r="613" spans="1:17" x14ac:dyDescent="0.3">
      <c r="A613" t="s">
        <v>1123</v>
      </c>
      <c r="B613" s="1">
        <v>26548</v>
      </c>
      <c r="C613" t="b">
        <v>1</v>
      </c>
      <c r="D613">
        <v>252</v>
      </c>
      <c r="E613" t="s">
        <v>1124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38"/>
        <v>16211</v>
      </c>
      <c r="O613" t="b">
        <f t="shared" si="36"/>
        <v>0</v>
      </c>
      <c r="P613" s="3" t="e">
        <f t="shared" ca="1" si="39"/>
        <v>#VALUE!</v>
      </c>
      <c r="Q613" t="str">
        <f t="shared" si="37"/>
        <v>BIGDIFF</v>
      </c>
    </row>
    <row r="614" spans="1:17" x14ac:dyDescent="0.3">
      <c r="A614" t="s">
        <v>1125</v>
      </c>
      <c r="B614" s="1">
        <v>22492</v>
      </c>
      <c r="C614" t="b">
        <v>1</v>
      </c>
      <c r="D614">
        <v>1525</v>
      </c>
      <c r="E614" t="s">
        <v>1126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38"/>
        <v>20267</v>
      </c>
      <c r="O614" t="b">
        <f t="shared" si="36"/>
        <v>0</v>
      </c>
      <c r="P614" s="3" t="e">
        <f t="shared" ca="1" si="39"/>
        <v>#VALUE!</v>
      </c>
      <c r="Q614" t="str">
        <f t="shared" si="37"/>
        <v>BIGDIFF</v>
      </c>
    </row>
    <row r="615" spans="1:17" x14ac:dyDescent="0.3">
      <c r="A615" t="s">
        <v>1127</v>
      </c>
      <c r="B615" s="1">
        <v>30140</v>
      </c>
      <c r="C615" t="b">
        <v>1</v>
      </c>
      <c r="D615">
        <v>555</v>
      </c>
      <c r="E615" t="s">
        <v>1128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38"/>
        <v>12619</v>
      </c>
      <c r="O615">
        <f t="shared" si="36"/>
        <v>260</v>
      </c>
      <c r="P615" s="3">
        <f t="shared" ca="1" si="39"/>
        <v>12937</v>
      </c>
      <c r="Q615">
        <f t="shared" si="37"/>
        <v>120</v>
      </c>
    </row>
    <row r="616" spans="1:17" x14ac:dyDescent="0.3">
      <c r="A616" t="s">
        <v>1129</v>
      </c>
      <c r="B616" s="1">
        <v>23219</v>
      </c>
      <c r="C616" t="b">
        <v>1</v>
      </c>
      <c r="D616">
        <v>360</v>
      </c>
      <c r="E616" t="s">
        <v>1130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38"/>
        <v>19540</v>
      </c>
      <c r="O616" t="b">
        <f t="shared" si="36"/>
        <v>0</v>
      </c>
      <c r="P616" s="3" t="e">
        <f t="shared" ca="1" si="39"/>
        <v>#VALUE!</v>
      </c>
      <c r="Q616" t="str">
        <f t="shared" si="37"/>
        <v>BIGDIFF</v>
      </c>
    </row>
    <row r="617" spans="1:17" x14ac:dyDescent="0.3">
      <c r="A617" t="s">
        <v>1131</v>
      </c>
      <c r="B617" s="1">
        <v>17085</v>
      </c>
      <c r="C617" t="b">
        <v>1</v>
      </c>
      <c r="D617">
        <v>1159</v>
      </c>
      <c r="E617" t="s">
        <v>1132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38"/>
        <v>25674</v>
      </c>
      <c r="O617">
        <f t="shared" si="36"/>
        <v>12449</v>
      </c>
      <c r="P617" s="3" t="e">
        <f t="shared" ca="1" si="39"/>
        <v>#VALUE!</v>
      </c>
      <c r="Q617" t="str">
        <f t="shared" si="37"/>
        <v>BIGDIFF</v>
      </c>
    </row>
    <row r="618" spans="1:17" x14ac:dyDescent="0.3">
      <c r="A618" t="s">
        <v>945</v>
      </c>
      <c r="B618" s="1">
        <v>9026</v>
      </c>
      <c r="C618" t="b">
        <v>1</v>
      </c>
      <c r="D618">
        <v>2379</v>
      </c>
      <c r="E618" t="s">
        <v>1133</v>
      </c>
      <c r="F618" t="s">
        <v>1134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38"/>
        <v>33733</v>
      </c>
      <c r="O618" t="b">
        <f t="shared" si="36"/>
        <v>0</v>
      </c>
      <c r="P618" s="3" t="e">
        <f t="shared" ca="1" si="39"/>
        <v>#VALUE!</v>
      </c>
      <c r="Q618" t="str">
        <f t="shared" si="37"/>
        <v>BIGDIFF</v>
      </c>
    </row>
    <row r="619" spans="1:17" x14ac:dyDescent="0.3">
      <c r="A619" t="s">
        <v>1135</v>
      </c>
      <c r="B619" s="1">
        <v>27265</v>
      </c>
      <c r="C619" t="b">
        <v>1</v>
      </c>
      <c r="D619">
        <v>1134</v>
      </c>
      <c r="E619" t="s">
        <v>1136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38"/>
        <v>15494</v>
      </c>
      <c r="O619" t="b">
        <f t="shared" si="36"/>
        <v>0</v>
      </c>
      <c r="P619" s="3" t="e">
        <f t="shared" ca="1" si="39"/>
        <v>#VALUE!</v>
      </c>
      <c r="Q619" t="str">
        <f t="shared" si="37"/>
        <v>BIGDIFF</v>
      </c>
    </row>
    <row r="620" spans="1:17" x14ac:dyDescent="0.3">
      <c r="A620" t="s">
        <v>1137</v>
      </c>
      <c r="B620" s="1">
        <v>13177</v>
      </c>
      <c r="C620" t="b">
        <v>1</v>
      </c>
      <c r="D620">
        <v>1968</v>
      </c>
      <c r="E620" t="s">
        <v>1138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38"/>
        <v>29582</v>
      </c>
      <c r="O620" t="b">
        <f t="shared" si="36"/>
        <v>0</v>
      </c>
      <c r="P620" s="3">
        <f t="shared" ca="1" si="39"/>
        <v>30634</v>
      </c>
      <c r="Q620" t="str">
        <f t="shared" si="37"/>
        <v>BIGDIFF</v>
      </c>
    </row>
    <row r="621" spans="1:17" x14ac:dyDescent="0.3">
      <c r="A621" t="s">
        <v>1052</v>
      </c>
      <c r="B621" s="1">
        <v>8129</v>
      </c>
      <c r="C621" t="b">
        <v>1</v>
      </c>
      <c r="D621">
        <v>1523</v>
      </c>
      <c r="E621" t="s">
        <v>1139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38"/>
        <v>34630</v>
      </c>
      <c r="O621">
        <f t="shared" si="36"/>
        <v>1158</v>
      </c>
      <c r="P621" s="3">
        <f t="shared" ca="1" si="39"/>
        <v>33251</v>
      </c>
      <c r="Q621" t="str">
        <f t="shared" si="37"/>
        <v>BIGDIFF</v>
      </c>
    </row>
    <row r="622" spans="1:17" x14ac:dyDescent="0.3">
      <c r="A622" t="s">
        <v>1140</v>
      </c>
      <c r="B622" s="1">
        <v>22546</v>
      </c>
      <c r="C622" t="b">
        <v>1</v>
      </c>
      <c r="D622">
        <v>1827</v>
      </c>
      <c r="E622" t="s">
        <v>1141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38"/>
        <v>20213</v>
      </c>
      <c r="O622">
        <f t="shared" si="36"/>
        <v>7116</v>
      </c>
      <c r="P622" s="3" t="e">
        <f t="shared" ca="1" si="39"/>
        <v>#VALUE!</v>
      </c>
      <c r="Q622" t="str">
        <f t="shared" si="37"/>
        <v>BIGDIFF</v>
      </c>
    </row>
    <row r="623" spans="1:17" x14ac:dyDescent="0.3">
      <c r="A623" t="s">
        <v>1142</v>
      </c>
      <c r="B623" s="1">
        <v>24388</v>
      </c>
      <c r="C623" t="b">
        <v>1</v>
      </c>
      <c r="D623">
        <v>1824</v>
      </c>
      <c r="E623" t="s">
        <v>1143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38"/>
        <v>18371</v>
      </c>
      <c r="O623" t="b">
        <f t="shared" si="36"/>
        <v>0</v>
      </c>
      <c r="P623" s="3" t="e">
        <f t="shared" ca="1" si="39"/>
        <v>#VALUE!</v>
      </c>
      <c r="Q623" t="str">
        <f t="shared" si="37"/>
        <v>BIGDIFF</v>
      </c>
    </row>
    <row r="624" spans="1:17" x14ac:dyDescent="0.3">
      <c r="A624" t="s">
        <v>249</v>
      </c>
      <c r="B624" s="1">
        <v>28863</v>
      </c>
      <c r="C624" t="b">
        <v>1</v>
      </c>
      <c r="D624">
        <v>805</v>
      </c>
      <c r="E624" t="s">
        <v>1144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38"/>
        <v>13896</v>
      </c>
      <c r="O624" t="b">
        <f t="shared" si="36"/>
        <v>0</v>
      </c>
      <c r="P624" s="3" t="e">
        <f t="shared" ca="1" si="39"/>
        <v>#VALUE!</v>
      </c>
      <c r="Q624" t="str">
        <f t="shared" si="37"/>
        <v>BIGDIFF</v>
      </c>
    </row>
    <row r="625" spans="1:17" x14ac:dyDescent="0.3">
      <c r="A625" t="s">
        <v>1145</v>
      </c>
      <c r="B625" s="1">
        <v>22351</v>
      </c>
      <c r="C625" t="b">
        <v>1</v>
      </c>
      <c r="D625">
        <v>2382</v>
      </c>
      <c r="E625" t="s">
        <v>1146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38"/>
        <v>20408</v>
      </c>
      <c r="O625">
        <f t="shared" si="36"/>
        <v>761</v>
      </c>
      <c r="P625" s="3">
        <f t="shared" ca="1" si="39"/>
        <v>20020</v>
      </c>
      <c r="Q625" t="str">
        <f t="shared" si="37"/>
        <v>BIGDIFF</v>
      </c>
    </row>
    <row r="626" spans="1:17" x14ac:dyDescent="0.3">
      <c r="A626" t="s">
        <v>222</v>
      </c>
      <c r="B626" s="1">
        <v>23580</v>
      </c>
      <c r="C626" t="b">
        <v>1</v>
      </c>
      <c r="D626">
        <v>1496</v>
      </c>
      <c r="E626" t="s">
        <v>1147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38"/>
        <v>19179</v>
      </c>
      <c r="O626" t="b">
        <f t="shared" si="36"/>
        <v>0</v>
      </c>
      <c r="P626" s="3">
        <f t="shared" ca="1" si="39"/>
        <v>17793</v>
      </c>
      <c r="Q626" t="str">
        <f t="shared" si="37"/>
        <v>BIGDIFF</v>
      </c>
    </row>
    <row r="627" spans="1:17" x14ac:dyDescent="0.3">
      <c r="A627" t="s">
        <v>272</v>
      </c>
      <c r="B627" s="1">
        <v>15935</v>
      </c>
      <c r="C627" t="b">
        <v>1</v>
      </c>
      <c r="D627">
        <v>262</v>
      </c>
      <c r="E627" t="s">
        <v>1148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38"/>
        <v>26824</v>
      </c>
      <c r="O627" t="b">
        <f t="shared" si="36"/>
        <v>0</v>
      </c>
      <c r="P627" s="3">
        <f t="shared" ca="1" si="39"/>
        <v>22573</v>
      </c>
      <c r="Q627" t="str">
        <f t="shared" si="37"/>
        <v>BIGDIFF</v>
      </c>
    </row>
    <row r="628" spans="1:17" x14ac:dyDescent="0.3">
      <c r="A628" t="s">
        <v>1149</v>
      </c>
      <c r="B628" s="1">
        <v>30450</v>
      </c>
      <c r="C628" t="b">
        <v>1</v>
      </c>
      <c r="D628">
        <v>1845</v>
      </c>
      <c r="E628" t="s">
        <v>1150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38"/>
        <v>12309</v>
      </c>
      <c r="O628" t="b">
        <f t="shared" si="36"/>
        <v>0</v>
      </c>
      <c r="P628" s="3">
        <f t="shared" ca="1" si="39"/>
        <v>19288</v>
      </c>
      <c r="Q628">
        <f t="shared" si="37"/>
        <v>526</v>
      </c>
    </row>
    <row r="629" spans="1:17" x14ac:dyDescent="0.3">
      <c r="A629" t="s">
        <v>888</v>
      </c>
      <c r="B629" s="1">
        <v>24286</v>
      </c>
      <c r="C629" t="b">
        <v>1</v>
      </c>
      <c r="D629">
        <v>1988</v>
      </c>
      <c r="E629" t="s">
        <v>1151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38"/>
        <v>18473</v>
      </c>
      <c r="O629" t="b">
        <f t="shared" si="36"/>
        <v>0</v>
      </c>
      <c r="P629" s="3">
        <f t="shared" ca="1" si="39"/>
        <v>16468</v>
      </c>
      <c r="Q629" t="str">
        <f t="shared" si="37"/>
        <v>BIGDIFF</v>
      </c>
    </row>
    <row r="630" spans="1:17" x14ac:dyDescent="0.3">
      <c r="A630" t="s">
        <v>1152</v>
      </c>
      <c r="B630" s="1">
        <v>23447</v>
      </c>
      <c r="C630" t="b">
        <v>1</v>
      </c>
      <c r="D630">
        <v>481</v>
      </c>
      <c r="E630" t="s">
        <v>1153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38"/>
        <v>19312</v>
      </c>
      <c r="O630">
        <f t="shared" si="36"/>
        <v>3048</v>
      </c>
      <c r="P630" s="3" t="e">
        <f t="shared" ca="1" si="39"/>
        <v>#VALUE!</v>
      </c>
      <c r="Q630" t="str">
        <f t="shared" si="37"/>
        <v>BIGDIFF</v>
      </c>
    </row>
    <row r="631" spans="1:17" x14ac:dyDescent="0.3">
      <c r="A631" t="s">
        <v>1154</v>
      </c>
      <c r="B631" s="1">
        <v>14805</v>
      </c>
      <c r="C631" t="b">
        <v>1</v>
      </c>
      <c r="D631">
        <v>1869</v>
      </c>
      <c r="E631" t="s">
        <v>1155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38"/>
        <v>27954</v>
      </c>
      <c r="O631">
        <f t="shared" si="36"/>
        <v>859</v>
      </c>
      <c r="P631" s="3">
        <f t="shared" ca="1" si="39"/>
        <v>22738</v>
      </c>
      <c r="Q631" t="str">
        <f t="shared" si="37"/>
        <v>BIGDIFF</v>
      </c>
    </row>
    <row r="632" spans="1:17" x14ac:dyDescent="0.3">
      <c r="A632" t="s">
        <v>1156</v>
      </c>
      <c r="B632" s="1">
        <v>20779</v>
      </c>
      <c r="C632" t="b">
        <v>1</v>
      </c>
      <c r="D632">
        <v>2263</v>
      </c>
      <c r="E632" t="s">
        <v>1157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38"/>
        <v>21980</v>
      </c>
      <c r="O632" t="b">
        <f t="shared" si="36"/>
        <v>0</v>
      </c>
      <c r="P632" s="3">
        <f t="shared" ca="1" si="39"/>
        <v>33038</v>
      </c>
      <c r="Q632" t="str">
        <f t="shared" si="37"/>
        <v>BIGDIFF</v>
      </c>
    </row>
    <row r="633" spans="1:17" x14ac:dyDescent="0.3">
      <c r="A633" t="s">
        <v>622</v>
      </c>
      <c r="B633" s="1">
        <v>18830</v>
      </c>
      <c r="C633" t="b">
        <v>1</v>
      </c>
      <c r="D633">
        <v>723</v>
      </c>
      <c r="E633" t="s">
        <v>1158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38"/>
        <v>23929</v>
      </c>
      <c r="O633">
        <f t="shared" si="36"/>
        <v>7551</v>
      </c>
      <c r="P633" s="3">
        <f t="shared" ca="1" si="39"/>
        <v>22135</v>
      </c>
      <c r="Q633" t="str">
        <f t="shared" si="37"/>
        <v>BIGDIFF</v>
      </c>
    </row>
    <row r="634" spans="1:17" x14ac:dyDescent="0.3">
      <c r="A634" t="s">
        <v>1159</v>
      </c>
      <c r="B634" s="1">
        <v>30539</v>
      </c>
      <c r="C634" t="b">
        <v>1</v>
      </c>
      <c r="D634">
        <v>213</v>
      </c>
      <c r="E634" t="s">
        <v>1160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38"/>
        <v>12220</v>
      </c>
      <c r="O634" t="b">
        <f t="shared" si="36"/>
        <v>0</v>
      </c>
      <c r="P634" s="3">
        <f t="shared" ca="1" si="39"/>
        <v>14800</v>
      </c>
      <c r="Q634">
        <f t="shared" si="37"/>
        <v>73</v>
      </c>
    </row>
    <row r="635" spans="1:17" x14ac:dyDescent="0.3">
      <c r="A635" t="s">
        <v>1161</v>
      </c>
      <c r="B635" s="1">
        <v>31617</v>
      </c>
      <c r="C635" t="b">
        <v>1</v>
      </c>
      <c r="D635">
        <v>2102</v>
      </c>
      <c r="E635" t="s">
        <v>1162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38"/>
        <v>11142</v>
      </c>
      <c r="O635" t="b">
        <f t="shared" si="36"/>
        <v>0</v>
      </c>
      <c r="P635" s="3">
        <f t="shared" ca="1" si="39"/>
        <v>12117</v>
      </c>
      <c r="Q635" t="str">
        <f t="shared" si="37"/>
        <v>BIGDIFF</v>
      </c>
    </row>
    <row r="636" spans="1:17" x14ac:dyDescent="0.3">
      <c r="A636" t="s">
        <v>648</v>
      </c>
      <c r="B636" s="1">
        <v>8197</v>
      </c>
      <c r="C636" t="b">
        <v>1</v>
      </c>
      <c r="D636">
        <v>1945</v>
      </c>
      <c r="E636" t="s">
        <v>1163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38"/>
        <v>34562</v>
      </c>
      <c r="O636">
        <f t="shared" si="36"/>
        <v>4728</v>
      </c>
      <c r="P636" s="3">
        <f t="shared" ca="1" si="39"/>
        <v>36974</v>
      </c>
      <c r="Q636" t="str">
        <f t="shared" si="37"/>
        <v>BIGDIFF</v>
      </c>
    </row>
    <row r="637" spans="1:17" x14ac:dyDescent="0.3">
      <c r="A637" t="s">
        <v>1069</v>
      </c>
      <c r="B637" s="1">
        <v>27841</v>
      </c>
      <c r="C637" t="b">
        <v>1</v>
      </c>
      <c r="D637">
        <v>215</v>
      </c>
      <c r="E637" t="s">
        <v>1164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38"/>
        <v>14918</v>
      </c>
      <c r="O637" t="b">
        <f t="shared" si="36"/>
        <v>0</v>
      </c>
      <c r="P637" s="3" t="e">
        <f t="shared" ca="1" si="39"/>
        <v>#VALUE!</v>
      </c>
      <c r="Q637" t="str">
        <f t="shared" si="37"/>
        <v>BIGDIFF</v>
      </c>
    </row>
    <row r="638" spans="1:17" x14ac:dyDescent="0.3">
      <c r="A638" t="s">
        <v>1165</v>
      </c>
      <c r="B638" s="1">
        <v>27672</v>
      </c>
      <c r="C638" t="b">
        <v>1</v>
      </c>
      <c r="D638">
        <v>451</v>
      </c>
      <c r="E638" t="s">
        <v>1166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38"/>
        <v>15087</v>
      </c>
      <c r="O638">
        <f t="shared" si="36"/>
        <v>1117</v>
      </c>
      <c r="P638" s="3" t="e">
        <f t="shared" ca="1" si="39"/>
        <v>#VALUE!</v>
      </c>
      <c r="Q638" t="str">
        <f t="shared" si="37"/>
        <v>BIGDIFF</v>
      </c>
    </row>
    <row r="639" spans="1:17" x14ac:dyDescent="0.3">
      <c r="A639" t="s">
        <v>1167</v>
      </c>
      <c r="B639" s="1">
        <v>28261</v>
      </c>
      <c r="C639" t="b">
        <v>1</v>
      </c>
      <c r="D639">
        <v>637</v>
      </c>
      <c r="E639" t="s">
        <v>1168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38"/>
        <v>14498</v>
      </c>
      <c r="O639" t="b">
        <f t="shared" si="36"/>
        <v>0</v>
      </c>
      <c r="P639" s="3">
        <f t="shared" ca="1" si="39"/>
        <v>11949</v>
      </c>
      <c r="Q639" t="str">
        <f t="shared" si="37"/>
        <v>BIGDIFF</v>
      </c>
    </row>
    <row r="640" spans="1:17" x14ac:dyDescent="0.3">
      <c r="A640" t="s">
        <v>1169</v>
      </c>
      <c r="B640" s="1">
        <v>17079</v>
      </c>
      <c r="C640" t="b">
        <v>1</v>
      </c>
      <c r="D640">
        <v>1045</v>
      </c>
      <c r="E640" t="s">
        <v>1170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38"/>
        <v>25680</v>
      </c>
      <c r="O640">
        <f t="shared" si="36"/>
        <v>4387</v>
      </c>
      <c r="P640" s="3">
        <f t="shared" ca="1" si="39"/>
        <v>27213</v>
      </c>
      <c r="Q640" t="str">
        <f t="shared" si="3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1171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38"/>
        <v>33110</v>
      </c>
      <c r="O641">
        <f t="shared" si="36"/>
        <v>1547</v>
      </c>
      <c r="P641" s="3">
        <f t="shared" ca="1" si="39"/>
        <v>34986</v>
      </c>
      <c r="Q641" t="str">
        <f t="shared" si="37"/>
        <v>BIGDIFF</v>
      </c>
    </row>
    <row r="642" spans="1:17" x14ac:dyDescent="0.3">
      <c r="A642" t="s">
        <v>1172</v>
      </c>
      <c r="B642" s="1">
        <v>24579</v>
      </c>
      <c r="C642" t="b">
        <v>1</v>
      </c>
      <c r="D642">
        <v>2132</v>
      </c>
      <c r="E642" t="s">
        <v>1173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38"/>
        <v>18180</v>
      </c>
      <c r="O642" t="b">
        <f t="shared" si="36"/>
        <v>0</v>
      </c>
      <c r="P642" s="3" t="e">
        <f t="shared" ca="1" si="39"/>
        <v>#VALUE!</v>
      </c>
      <c r="Q642" t="str">
        <f t="shared" si="37"/>
        <v>BIGDIFF</v>
      </c>
    </row>
    <row r="643" spans="1:17" x14ac:dyDescent="0.3">
      <c r="A643" t="s">
        <v>648</v>
      </c>
      <c r="B643" s="1">
        <v>8197</v>
      </c>
      <c r="C643" t="b">
        <v>1</v>
      </c>
      <c r="D643">
        <v>1945</v>
      </c>
      <c r="E643" t="s">
        <v>1174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38"/>
        <v>34562</v>
      </c>
      <c r="O643">
        <f t="shared" ref="O643:O706" si="40">IF(J643&lt;&gt;"None",$J643-$I643,FALSE)</f>
        <v>1152</v>
      </c>
      <c r="P643" s="3">
        <f t="shared" ca="1" si="39"/>
        <v>32342</v>
      </c>
      <c r="Q643" t="str">
        <f t="shared" ref="Q643:Q706" si="41">IF($H643&lt;&gt;-1,ABS($D643-$H643),"BIGDIFF")</f>
        <v>BIGDIFF</v>
      </c>
    </row>
    <row r="644" spans="1:17" x14ac:dyDescent="0.3">
      <c r="A644" t="s">
        <v>1175</v>
      </c>
      <c r="B644" s="1">
        <v>16762</v>
      </c>
      <c r="C644" t="b">
        <v>1</v>
      </c>
      <c r="D644">
        <v>258</v>
      </c>
      <c r="E644" t="s">
        <v>1176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42">TODAY()-$B644</f>
        <v>25997</v>
      </c>
      <c r="O644">
        <f t="shared" si="40"/>
        <v>2085</v>
      </c>
      <c r="P644" s="3">
        <f t="shared" ref="P644:P707" ca="1" si="43">TODAY()-$F644</f>
        <v>24571</v>
      </c>
      <c r="Q644" t="str">
        <f t="shared" si="41"/>
        <v>BIGDIFF</v>
      </c>
    </row>
    <row r="645" spans="1:17" x14ac:dyDescent="0.3">
      <c r="A645" t="s">
        <v>1177</v>
      </c>
      <c r="B645" s="1">
        <v>16094</v>
      </c>
      <c r="C645" t="b">
        <v>1</v>
      </c>
      <c r="D645">
        <v>2027</v>
      </c>
      <c r="E645" t="s">
        <v>1178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42"/>
        <v>26665</v>
      </c>
      <c r="O645" t="b">
        <f t="shared" si="40"/>
        <v>0</v>
      </c>
      <c r="P645" s="3" t="e">
        <f t="shared" ca="1" si="43"/>
        <v>#VALUE!</v>
      </c>
      <c r="Q645" t="str">
        <f t="shared" si="41"/>
        <v>BIGDIFF</v>
      </c>
    </row>
    <row r="646" spans="1:17" x14ac:dyDescent="0.3">
      <c r="A646" t="s">
        <v>771</v>
      </c>
      <c r="B646" s="1">
        <v>23237</v>
      </c>
      <c r="C646" t="b">
        <v>1</v>
      </c>
      <c r="D646">
        <v>2292</v>
      </c>
      <c r="E646" t="s">
        <v>1179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42"/>
        <v>19522</v>
      </c>
      <c r="O646" t="b">
        <f t="shared" si="40"/>
        <v>0</v>
      </c>
      <c r="P646" s="3">
        <f t="shared" ca="1" si="43"/>
        <v>16844</v>
      </c>
      <c r="Q646" t="str">
        <f t="shared" si="41"/>
        <v>BIGDIFF</v>
      </c>
    </row>
    <row r="647" spans="1:17" x14ac:dyDescent="0.3">
      <c r="A647" t="s">
        <v>1180</v>
      </c>
      <c r="B647" s="1">
        <v>13849</v>
      </c>
      <c r="C647" t="b">
        <v>1</v>
      </c>
      <c r="D647">
        <v>514</v>
      </c>
      <c r="E647" t="s">
        <v>1181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42"/>
        <v>28910</v>
      </c>
      <c r="O647" t="b">
        <f t="shared" si="40"/>
        <v>0</v>
      </c>
      <c r="P647" s="3">
        <f t="shared" ca="1" si="43"/>
        <v>22417</v>
      </c>
      <c r="Q647" t="str">
        <f t="shared" si="41"/>
        <v>BIGDIFF</v>
      </c>
    </row>
    <row r="648" spans="1:17" x14ac:dyDescent="0.3">
      <c r="A648" t="s">
        <v>1071</v>
      </c>
      <c r="B648" s="1">
        <v>21192</v>
      </c>
      <c r="C648" t="b">
        <v>1</v>
      </c>
      <c r="D648">
        <v>796</v>
      </c>
      <c r="E648" t="s">
        <v>543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42"/>
        <v>21567</v>
      </c>
      <c r="O648" t="b">
        <f t="shared" si="40"/>
        <v>0</v>
      </c>
      <c r="P648" s="3" t="e">
        <f t="shared" ca="1" si="43"/>
        <v>#VALUE!</v>
      </c>
      <c r="Q648" t="str">
        <f t="shared" si="41"/>
        <v>BIGDIFF</v>
      </c>
    </row>
    <row r="649" spans="1:17" x14ac:dyDescent="0.3">
      <c r="A649" t="s">
        <v>1182</v>
      </c>
      <c r="B649" s="1">
        <v>22874</v>
      </c>
      <c r="C649" t="b">
        <v>1</v>
      </c>
      <c r="D649">
        <v>547</v>
      </c>
      <c r="E649" t="s">
        <v>1183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42"/>
        <v>19885</v>
      </c>
      <c r="O649" t="b">
        <f t="shared" si="40"/>
        <v>0</v>
      </c>
      <c r="P649" s="3">
        <f t="shared" ca="1" si="43"/>
        <v>18452</v>
      </c>
      <c r="Q649" t="str">
        <f t="shared" si="41"/>
        <v>BIGDIFF</v>
      </c>
    </row>
    <row r="650" spans="1:17" x14ac:dyDescent="0.3">
      <c r="A650" t="s">
        <v>1184</v>
      </c>
      <c r="B650" s="1">
        <v>20292</v>
      </c>
      <c r="C650" t="b">
        <v>1</v>
      </c>
      <c r="D650">
        <v>1377</v>
      </c>
      <c r="E650" t="s">
        <v>1185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42"/>
        <v>22467</v>
      </c>
      <c r="O650" t="b">
        <f t="shared" si="40"/>
        <v>0</v>
      </c>
      <c r="P650" s="3">
        <f t="shared" ca="1" si="43"/>
        <v>15076</v>
      </c>
      <c r="Q650" t="str">
        <f t="shared" si="41"/>
        <v>BIGDIFF</v>
      </c>
    </row>
    <row r="651" spans="1:17" x14ac:dyDescent="0.3">
      <c r="A651" t="s">
        <v>1186</v>
      </c>
      <c r="B651" s="1">
        <v>19598</v>
      </c>
      <c r="C651" t="b">
        <v>1</v>
      </c>
      <c r="D651">
        <v>933</v>
      </c>
      <c r="E651" t="s">
        <v>1187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42"/>
        <v>23161</v>
      </c>
      <c r="O651">
        <f t="shared" si="40"/>
        <v>6209</v>
      </c>
      <c r="P651" s="3">
        <f t="shared" ca="1" si="43"/>
        <v>19592</v>
      </c>
      <c r="Q651" t="str">
        <f t="shared" si="41"/>
        <v>BIGDIFF</v>
      </c>
    </row>
    <row r="652" spans="1:17" x14ac:dyDescent="0.3">
      <c r="A652" t="s">
        <v>1188</v>
      </c>
      <c r="B652" s="1">
        <v>14378</v>
      </c>
      <c r="C652" t="b">
        <v>1</v>
      </c>
      <c r="D652">
        <v>2171</v>
      </c>
      <c r="E652" t="s">
        <v>1189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42"/>
        <v>28381</v>
      </c>
      <c r="O652" t="b">
        <f t="shared" si="40"/>
        <v>0</v>
      </c>
      <c r="P652" s="3">
        <f t="shared" ca="1" si="43"/>
        <v>20371</v>
      </c>
      <c r="Q652" t="str">
        <f t="shared" si="41"/>
        <v>BIGDIFF</v>
      </c>
    </row>
    <row r="653" spans="1:17" x14ac:dyDescent="0.3">
      <c r="A653" t="s">
        <v>1190</v>
      </c>
      <c r="B653" s="1">
        <v>30234</v>
      </c>
      <c r="C653" t="b">
        <v>1</v>
      </c>
      <c r="D653">
        <v>52</v>
      </c>
      <c r="E653" t="s">
        <v>1191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42"/>
        <v>12525</v>
      </c>
      <c r="O653" t="b">
        <f t="shared" si="40"/>
        <v>0</v>
      </c>
      <c r="P653" s="3" t="e">
        <f t="shared" ca="1" si="43"/>
        <v>#VALUE!</v>
      </c>
      <c r="Q653" t="str">
        <f t="shared" si="41"/>
        <v>BIGDIFF</v>
      </c>
    </row>
    <row r="654" spans="1:17" x14ac:dyDescent="0.3">
      <c r="A654" t="s">
        <v>1192</v>
      </c>
      <c r="B654" s="1">
        <v>29217</v>
      </c>
      <c r="C654" t="b">
        <v>1</v>
      </c>
      <c r="D654">
        <v>368</v>
      </c>
      <c r="E654" t="s">
        <v>1193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42"/>
        <v>13542</v>
      </c>
      <c r="O654">
        <f t="shared" si="40"/>
        <v>3652</v>
      </c>
      <c r="P654" s="3">
        <f t="shared" ca="1" si="43"/>
        <v>16489</v>
      </c>
      <c r="Q654" t="str">
        <f t="shared" si="41"/>
        <v>BIGDIFF</v>
      </c>
    </row>
    <row r="655" spans="1:17" x14ac:dyDescent="0.3">
      <c r="A655" t="s">
        <v>1194</v>
      </c>
      <c r="B655" s="1">
        <v>22778</v>
      </c>
      <c r="C655" t="b">
        <v>1</v>
      </c>
      <c r="D655">
        <v>1497</v>
      </c>
      <c r="E655" t="s">
        <v>1195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42"/>
        <v>19981</v>
      </c>
      <c r="O655">
        <f t="shared" si="40"/>
        <v>612</v>
      </c>
      <c r="P655" s="3">
        <f t="shared" ca="1" si="43"/>
        <v>19943</v>
      </c>
      <c r="Q655" t="str">
        <f t="shared" si="41"/>
        <v>BIGDIFF</v>
      </c>
    </row>
    <row r="656" spans="1:17" x14ac:dyDescent="0.3">
      <c r="A656" t="s">
        <v>1196</v>
      </c>
      <c r="B656" s="1">
        <v>26480</v>
      </c>
      <c r="C656" t="b">
        <v>1</v>
      </c>
      <c r="D656">
        <v>995</v>
      </c>
      <c r="E656" t="s">
        <v>1197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42"/>
        <v>16279</v>
      </c>
      <c r="O656">
        <f t="shared" si="40"/>
        <v>3652</v>
      </c>
      <c r="P656" s="3" t="e">
        <f t="shared" ca="1" si="43"/>
        <v>#VALUE!</v>
      </c>
      <c r="Q656" t="str">
        <f t="shared" si="41"/>
        <v>BIGDIFF</v>
      </c>
    </row>
    <row r="657" spans="1:17" x14ac:dyDescent="0.3">
      <c r="A657" t="s">
        <v>1198</v>
      </c>
      <c r="B657" s="1">
        <v>26190</v>
      </c>
      <c r="C657" t="b">
        <v>1</v>
      </c>
      <c r="D657">
        <v>2329</v>
      </c>
      <c r="E657" t="s">
        <v>1199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42"/>
        <v>16569</v>
      </c>
      <c r="O657" t="b">
        <f t="shared" si="40"/>
        <v>0</v>
      </c>
      <c r="P657" s="3">
        <f t="shared" ca="1" si="43"/>
        <v>16159</v>
      </c>
      <c r="Q657" t="str">
        <f t="shared" si="41"/>
        <v>BIGDIFF</v>
      </c>
    </row>
    <row r="658" spans="1:17" x14ac:dyDescent="0.3">
      <c r="A658" t="s">
        <v>270</v>
      </c>
      <c r="B658" s="1">
        <v>10940</v>
      </c>
      <c r="C658" t="b">
        <v>1</v>
      </c>
      <c r="D658">
        <v>1843</v>
      </c>
      <c r="E658" t="s">
        <v>1200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42"/>
        <v>31819</v>
      </c>
      <c r="O658" t="b">
        <f t="shared" si="40"/>
        <v>0</v>
      </c>
      <c r="P658" s="3">
        <f t="shared" ca="1" si="43"/>
        <v>26763</v>
      </c>
      <c r="Q658" t="str">
        <f t="shared" si="41"/>
        <v>BIGDIFF</v>
      </c>
    </row>
    <row r="659" spans="1:17" x14ac:dyDescent="0.3">
      <c r="A659" t="s">
        <v>1201</v>
      </c>
      <c r="B659" s="1">
        <v>23412</v>
      </c>
      <c r="C659" t="b">
        <v>1</v>
      </c>
      <c r="D659">
        <v>804</v>
      </c>
      <c r="E659" t="s">
        <v>1202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42"/>
        <v>19347</v>
      </c>
      <c r="O659" t="b">
        <f t="shared" si="40"/>
        <v>0</v>
      </c>
      <c r="P659" s="3" t="e">
        <f t="shared" ca="1" si="43"/>
        <v>#VALUE!</v>
      </c>
      <c r="Q659" t="str">
        <f t="shared" si="41"/>
        <v>BIGDIFF</v>
      </c>
    </row>
    <row r="660" spans="1:17" x14ac:dyDescent="0.3">
      <c r="A660" t="s">
        <v>1203</v>
      </c>
      <c r="B660" s="1">
        <v>29714</v>
      </c>
      <c r="C660" t="b">
        <v>1</v>
      </c>
      <c r="D660">
        <v>855</v>
      </c>
      <c r="E660" t="s">
        <v>1204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42"/>
        <v>13045</v>
      </c>
      <c r="O660" t="b">
        <f t="shared" si="40"/>
        <v>0</v>
      </c>
      <c r="P660" s="3">
        <f t="shared" ca="1" si="43"/>
        <v>11434</v>
      </c>
      <c r="Q660" t="str">
        <f t="shared" si="41"/>
        <v>BIGDIFF</v>
      </c>
    </row>
    <row r="661" spans="1:17" x14ac:dyDescent="0.3">
      <c r="A661" t="s">
        <v>251</v>
      </c>
      <c r="B661" s="1">
        <v>16115</v>
      </c>
      <c r="C661" t="b">
        <v>1</v>
      </c>
      <c r="D661">
        <v>1545</v>
      </c>
      <c r="E661" t="s">
        <v>1205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42"/>
        <v>26644</v>
      </c>
      <c r="O661">
        <f t="shared" si="40"/>
        <v>2445</v>
      </c>
      <c r="P661" s="3" t="e">
        <f t="shared" ca="1" si="43"/>
        <v>#VALUE!</v>
      </c>
      <c r="Q661" t="str">
        <f t="shared" si="41"/>
        <v>BIGDIFF</v>
      </c>
    </row>
    <row r="662" spans="1:17" x14ac:dyDescent="0.3">
      <c r="A662" t="s">
        <v>1206</v>
      </c>
      <c r="B662" s="1">
        <v>33010</v>
      </c>
      <c r="C662" t="b">
        <v>1</v>
      </c>
      <c r="D662">
        <v>847</v>
      </c>
      <c r="E662" t="s">
        <v>1207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42"/>
        <v>9749</v>
      </c>
      <c r="O662" t="b">
        <f t="shared" si="40"/>
        <v>0</v>
      </c>
      <c r="P662" s="3">
        <f t="shared" ca="1" si="43"/>
        <v>13134</v>
      </c>
      <c r="Q662" t="str">
        <f t="shared" si="41"/>
        <v>BIGDIFF</v>
      </c>
    </row>
    <row r="663" spans="1:17" x14ac:dyDescent="0.3">
      <c r="A663" t="s">
        <v>1208</v>
      </c>
      <c r="B663" s="1">
        <v>26801</v>
      </c>
      <c r="C663" t="b">
        <v>1</v>
      </c>
      <c r="D663">
        <v>1081</v>
      </c>
      <c r="E663" t="s">
        <v>1209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42"/>
        <v>15958</v>
      </c>
      <c r="O663" t="b">
        <f t="shared" si="40"/>
        <v>0</v>
      </c>
      <c r="P663" s="3">
        <f t="shared" ca="1" si="43"/>
        <v>16089</v>
      </c>
      <c r="Q663" t="str">
        <f t="shared" si="41"/>
        <v>BIGDIFF</v>
      </c>
    </row>
    <row r="664" spans="1:17" x14ac:dyDescent="0.3">
      <c r="A664" t="s">
        <v>1210</v>
      </c>
      <c r="B664" s="1">
        <v>29789</v>
      </c>
      <c r="C664" t="b">
        <v>1</v>
      </c>
      <c r="D664">
        <v>336</v>
      </c>
      <c r="E664" t="s">
        <v>1211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42"/>
        <v>12970</v>
      </c>
      <c r="O664" t="b">
        <f t="shared" si="40"/>
        <v>0</v>
      </c>
      <c r="P664" s="3" t="e">
        <f t="shared" ca="1" si="43"/>
        <v>#VALUE!</v>
      </c>
      <c r="Q664" t="str">
        <f t="shared" si="41"/>
        <v>BIGDIFF</v>
      </c>
    </row>
    <row r="665" spans="1:17" x14ac:dyDescent="0.3">
      <c r="A665" t="s">
        <v>940</v>
      </c>
      <c r="B665" s="1">
        <v>18340</v>
      </c>
      <c r="C665" t="b">
        <v>1</v>
      </c>
      <c r="D665">
        <v>1282</v>
      </c>
      <c r="E665" t="s">
        <v>1212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42"/>
        <v>24419</v>
      </c>
      <c r="O665" t="e">
        <f t="shared" si="40"/>
        <v>#VALUE!</v>
      </c>
      <c r="P665" s="3" t="e">
        <f t="shared" ca="1" si="43"/>
        <v>#VALUE!</v>
      </c>
      <c r="Q665" t="str">
        <f t="shared" si="41"/>
        <v>BIGDIFF</v>
      </c>
    </row>
    <row r="666" spans="1:17" x14ac:dyDescent="0.3">
      <c r="A666" t="s">
        <v>1213</v>
      </c>
      <c r="B666" s="1">
        <v>11340</v>
      </c>
      <c r="C666" t="b">
        <v>1</v>
      </c>
      <c r="D666">
        <v>1389</v>
      </c>
      <c r="E666" t="s">
        <v>1214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42"/>
        <v>31419</v>
      </c>
      <c r="O666">
        <f t="shared" si="40"/>
        <v>1460</v>
      </c>
      <c r="P666" s="3">
        <f t="shared" ca="1" si="43"/>
        <v>30625</v>
      </c>
      <c r="Q666" t="str">
        <f t="shared" si="41"/>
        <v>BIGDIFF</v>
      </c>
    </row>
    <row r="667" spans="1:17" x14ac:dyDescent="0.3">
      <c r="A667" t="s">
        <v>1215</v>
      </c>
      <c r="B667" s="1">
        <v>14632</v>
      </c>
      <c r="C667" t="b">
        <v>1</v>
      </c>
      <c r="D667">
        <v>1478</v>
      </c>
      <c r="E667" t="s">
        <v>1216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42"/>
        <v>28127</v>
      </c>
      <c r="O667">
        <f t="shared" si="40"/>
        <v>730</v>
      </c>
      <c r="P667" s="3" t="e">
        <f t="shared" ca="1" si="43"/>
        <v>#VALUE!</v>
      </c>
      <c r="Q667" t="str">
        <f t="shared" si="41"/>
        <v>BIGDIFF</v>
      </c>
    </row>
    <row r="668" spans="1:17" x14ac:dyDescent="0.3">
      <c r="A668" t="s">
        <v>1208</v>
      </c>
      <c r="B668" s="1">
        <v>26801</v>
      </c>
      <c r="C668" t="b">
        <v>1</v>
      </c>
      <c r="D668">
        <v>1081</v>
      </c>
      <c r="E668" t="s">
        <v>1217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42"/>
        <v>15958</v>
      </c>
      <c r="O668" t="b">
        <f t="shared" si="40"/>
        <v>0</v>
      </c>
      <c r="P668" s="3">
        <f t="shared" ca="1" si="43"/>
        <v>16643</v>
      </c>
      <c r="Q668" t="str">
        <f t="shared" si="41"/>
        <v>BIGDIFF</v>
      </c>
    </row>
    <row r="669" spans="1:17" x14ac:dyDescent="0.3">
      <c r="A669" t="s">
        <v>231</v>
      </c>
      <c r="B669" s="1">
        <v>23732</v>
      </c>
      <c r="C669" t="b">
        <v>1</v>
      </c>
      <c r="D669">
        <v>2024</v>
      </c>
      <c r="E669" t="s">
        <v>1218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42"/>
        <v>19027</v>
      </c>
      <c r="O669">
        <f t="shared" si="40"/>
        <v>1474</v>
      </c>
      <c r="P669" s="3" t="e">
        <f t="shared" ca="1" si="43"/>
        <v>#VALUE!</v>
      </c>
      <c r="Q669" t="str">
        <f t="shared" si="41"/>
        <v>BIGDIFF</v>
      </c>
    </row>
    <row r="670" spans="1:17" x14ac:dyDescent="0.3">
      <c r="A670" t="s">
        <v>1219</v>
      </c>
      <c r="B670" s="1">
        <v>20521</v>
      </c>
      <c r="C670" t="b">
        <v>1</v>
      </c>
      <c r="D670">
        <v>179</v>
      </c>
      <c r="E670" t="s">
        <v>1220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42"/>
        <v>22238</v>
      </c>
      <c r="O670" t="b">
        <f t="shared" si="40"/>
        <v>0</v>
      </c>
      <c r="P670" s="3">
        <f t="shared" ca="1" si="43"/>
        <v>23062</v>
      </c>
      <c r="Q670" t="str">
        <f t="shared" si="41"/>
        <v>BIGDIFF</v>
      </c>
    </row>
    <row r="671" spans="1:17" x14ac:dyDescent="0.3">
      <c r="A671" t="s">
        <v>1221</v>
      </c>
      <c r="B671" s="1">
        <v>7989</v>
      </c>
      <c r="C671" t="b">
        <v>1</v>
      </c>
      <c r="D671">
        <v>1783</v>
      </c>
      <c r="E671" t="s">
        <v>1222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42"/>
        <v>34770</v>
      </c>
      <c r="O671">
        <f t="shared" si="40"/>
        <v>5427</v>
      </c>
      <c r="P671" s="3" t="e">
        <f t="shared" ca="1" si="43"/>
        <v>#VALUE!</v>
      </c>
      <c r="Q671" t="str">
        <f t="shared" si="41"/>
        <v>BIGDIFF</v>
      </c>
    </row>
    <row r="672" spans="1:17" x14ac:dyDescent="0.3">
      <c r="A672" t="s">
        <v>1223</v>
      </c>
      <c r="B672" s="1">
        <v>20279</v>
      </c>
      <c r="C672" t="b">
        <v>1</v>
      </c>
      <c r="D672">
        <v>1274</v>
      </c>
      <c r="E672" t="s">
        <v>1224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42"/>
        <v>22480</v>
      </c>
      <c r="O672">
        <f t="shared" si="40"/>
        <v>2568</v>
      </c>
      <c r="P672" s="3" t="e">
        <f t="shared" ca="1" si="43"/>
        <v>#VALUE!</v>
      </c>
      <c r="Q672" t="str">
        <f t="shared" si="41"/>
        <v>BIGDIFF</v>
      </c>
    </row>
    <row r="673" spans="1:17" x14ac:dyDescent="0.3">
      <c r="A673" t="s">
        <v>1225</v>
      </c>
      <c r="B673" s="1">
        <v>18133</v>
      </c>
      <c r="C673" t="b">
        <v>1</v>
      </c>
      <c r="D673">
        <v>1129</v>
      </c>
      <c r="E673" t="s">
        <v>1226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42"/>
        <v>24626</v>
      </c>
      <c r="O673">
        <f t="shared" si="40"/>
        <v>8430</v>
      </c>
      <c r="P673" s="3" t="e">
        <f t="shared" ca="1" si="43"/>
        <v>#VALUE!</v>
      </c>
      <c r="Q673" t="str">
        <f t="shared" si="41"/>
        <v>BIGDIFF</v>
      </c>
    </row>
    <row r="674" spans="1:17" x14ac:dyDescent="0.3">
      <c r="A674" t="s">
        <v>1227</v>
      </c>
      <c r="B674" s="1">
        <v>17431</v>
      </c>
      <c r="C674" t="b">
        <v>1</v>
      </c>
      <c r="D674">
        <v>2353</v>
      </c>
      <c r="E674" t="s">
        <v>1228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42"/>
        <v>25328</v>
      </c>
      <c r="O674" t="b">
        <f t="shared" si="40"/>
        <v>0</v>
      </c>
      <c r="P674" s="3">
        <f t="shared" ca="1" si="43"/>
        <v>24778</v>
      </c>
      <c r="Q674" t="str">
        <f t="shared" si="41"/>
        <v>BIGDIFF</v>
      </c>
    </row>
    <row r="675" spans="1:17" x14ac:dyDescent="0.3">
      <c r="A675" t="s">
        <v>1229</v>
      </c>
      <c r="B675" s="1">
        <v>25683</v>
      </c>
      <c r="C675" t="b">
        <v>1</v>
      </c>
      <c r="D675">
        <v>1436</v>
      </c>
      <c r="E675" t="s">
        <v>1230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42"/>
        <v>17076</v>
      </c>
      <c r="O675">
        <f t="shared" si="40"/>
        <v>2192</v>
      </c>
      <c r="P675" s="3">
        <f t="shared" ca="1" si="43"/>
        <v>15867</v>
      </c>
      <c r="Q675" t="str">
        <f t="shared" si="41"/>
        <v>BIGDIFF</v>
      </c>
    </row>
    <row r="676" spans="1:17" x14ac:dyDescent="0.3">
      <c r="A676" t="s">
        <v>1231</v>
      </c>
      <c r="B676" s="1">
        <v>23383</v>
      </c>
      <c r="C676" t="b">
        <v>1</v>
      </c>
      <c r="D676">
        <v>127</v>
      </c>
      <c r="E676" t="s">
        <v>1232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42"/>
        <v>19376</v>
      </c>
      <c r="O676" t="b">
        <f t="shared" si="40"/>
        <v>0</v>
      </c>
      <c r="P676" s="3" t="e">
        <f t="shared" ca="1" si="43"/>
        <v>#VALUE!</v>
      </c>
      <c r="Q676" t="str">
        <f t="shared" si="41"/>
        <v>BIGDIFF</v>
      </c>
    </row>
    <row r="677" spans="1:17" x14ac:dyDescent="0.3">
      <c r="A677" t="s">
        <v>1233</v>
      </c>
      <c r="B677" s="1">
        <v>26898</v>
      </c>
      <c r="C677" t="b">
        <v>1</v>
      </c>
      <c r="D677">
        <v>167</v>
      </c>
      <c r="E677" t="s">
        <v>1234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42"/>
        <v>15861</v>
      </c>
      <c r="O677">
        <f t="shared" si="40"/>
        <v>1461</v>
      </c>
      <c r="P677" s="3" t="e">
        <f t="shared" ca="1" si="43"/>
        <v>#VALUE!</v>
      </c>
      <c r="Q677" t="str">
        <f t="shared" si="41"/>
        <v>BIGDIFF</v>
      </c>
    </row>
    <row r="678" spans="1:17" x14ac:dyDescent="0.3">
      <c r="A678" t="s">
        <v>1221</v>
      </c>
      <c r="B678" s="1">
        <v>7989</v>
      </c>
      <c r="C678" t="b">
        <v>1</v>
      </c>
      <c r="D678">
        <v>1783</v>
      </c>
      <c r="E678" t="s">
        <v>1235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42"/>
        <v>34770</v>
      </c>
      <c r="O678" t="b">
        <f t="shared" si="40"/>
        <v>0</v>
      </c>
      <c r="P678" s="3" t="e">
        <f t="shared" ca="1" si="43"/>
        <v>#VALUE!</v>
      </c>
      <c r="Q678" t="str">
        <f t="shared" si="41"/>
        <v>BIGDIFF</v>
      </c>
    </row>
    <row r="679" spans="1:17" x14ac:dyDescent="0.3">
      <c r="A679" t="s">
        <v>1236</v>
      </c>
      <c r="B679" s="1">
        <v>18947</v>
      </c>
      <c r="C679" t="b">
        <v>1</v>
      </c>
      <c r="D679">
        <v>1675</v>
      </c>
      <c r="E679" t="s">
        <v>1237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42"/>
        <v>23812</v>
      </c>
      <c r="O679">
        <f t="shared" si="40"/>
        <v>5171</v>
      </c>
      <c r="P679" s="3" t="e">
        <f t="shared" ca="1" si="43"/>
        <v>#VALUE!</v>
      </c>
      <c r="Q679" t="str">
        <f t="shared" si="41"/>
        <v>BIGDIFF</v>
      </c>
    </row>
    <row r="680" spans="1:17" x14ac:dyDescent="0.3">
      <c r="A680" t="s">
        <v>1238</v>
      </c>
      <c r="B680" s="1">
        <v>14254</v>
      </c>
      <c r="C680" t="b">
        <v>1</v>
      </c>
      <c r="D680">
        <v>1199</v>
      </c>
      <c r="E680" t="s">
        <v>1239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42"/>
        <v>28505</v>
      </c>
      <c r="O680">
        <f t="shared" si="40"/>
        <v>6088</v>
      </c>
      <c r="P680" s="3" t="e">
        <f t="shared" ca="1" si="43"/>
        <v>#VALUE!</v>
      </c>
      <c r="Q680" t="str">
        <f t="shared" si="41"/>
        <v>BIGDIFF</v>
      </c>
    </row>
    <row r="681" spans="1:17" x14ac:dyDescent="0.3">
      <c r="A681" t="s">
        <v>1240</v>
      </c>
      <c r="B681" s="1">
        <v>25878</v>
      </c>
      <c r="C681" t="b">
        <v>1</v>
      </c>
      <c r="D681">
        <v>557</v>
      </c>
      <c r="E681" t="s">
        <v>1241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42"/>
        <v>16881</v>
      </c>
      <c r="O681">
        <f t="shared" si="40"/>
        <v>2272</v>
      </c>
      <c r="P681" s="3">
        <f t="shared" ca="1" si="43"/>
        <v>17072</v>
      </c>
      <c r="Q681">
        <f t="shared" si="41"/>
        <v>319</v>
      </c>
    </row>
    <row r="682" spans="1:17" x14ac:dyDescent="0.3">
      <c r="A682" t="s">
        <v>1242</v>
      </c>
      <c r="B682" s="1">
        <v>22060</v>
      </c>
      <c r="C682" t="b">
        <v>1</v>
      </c>
      <c r="D682">
        <v>1112</v>
      </c>
      <c r="E682" t="s">
        <v>1243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42"/>
        <v>20699</v>
      </c>
      <c r="O682" t="b">
        <f t="shared" si="40"/>
        <v>0</v>
      </c>
      <c r="P682" s="3" t="e">
        <f t="shared" ca="1" si="43"/>
        <v>#VALUE!</v>
      </c>
      <c r="Q682" t="str">
        <f t="shared" si="41"/>
        <v>BIGDIFF</v>
      </c>
    </row>
    <row r="683" spans="1:17" x14ac:dyDescent="0.3">
      <c r="A683" t="s">
        <v>1244</v>
      </c>
      <c r="B683" s="1">
        <v>25776</v>
      </c>
      <c r="C683" t="b">
        <v>1</v>
      </c>
      <c r="D683">
        <v>749</v>
      </c>
      <c r="E683" t="s">
        <v>1245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42"/>
        <v>16983</v>
      </c>
      <c r="O683" t="b">
        <f t="shared" si="40"/>
        <v>0</v>
      </c>
      <c r="P683" s="3">
        <f t="shared" ca="1" si="43"/>
        <v>16772</v>
      </c>
      <c r="Q683" t="str">
        <f t="shared" si="41"/>
        <v>BIGDIFF</v>
      </c>
    </row>
    <row r="684" spans="1:17" x14ac:dyDescent="0.3">
      <c r="A684" t="s">
        <v>1246</v>
      </c>
      <c r="B684" s="1">
        <v>20218</v>
      </c>
      <c r="C684" t="b">
        <v>1</v>
      </c>
      <c r="D684">
        <v>1878</v>
      </c>
      <c r="E684" t="s">
        <v>1247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42"/>
        <v>22541</v>
      </c>
      <c r="O684" t="b">
        <f t="shared" si="40"/>
        <v>0</v>
      </c>
      <c r="P684" s="3">
        <f t="shared" ca="1" si="43"/>
        <v>25643</v>
      </c>
      <c r="Q684" t="str">
        <f t="shared" si="41"/>
        <v>BIGDIFF</v>
      </c>
    </row>
    <row r="685" spans="1:17" x14ac:dyDescent="0.3">
      <c r="A685" t="s">
        <v>1248</v>
      </c>
      <c r="B685" s="1">
        <v>21506</v>
      </c>
      <c r="C685" t="b">
        <v>1</v>
      </c>
      <c r="D685">
        <v>2301</v>
      </c>
      <c r="E685" t="s">
        <v>1249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42"/>
        <v>21253</v>
      </c>
      <c r="O685" t="b">
        <f t="shared" si="40"/>
        <v>0</v>
      </c>
      <c r="P685" s="3" t="e">
        <f t="shared" ca="1" si="43"/>
        <v>#VALUE!</v>
      </c>
      <c r="Q685" t="str">
        <f t="shared" si="41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1250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42"/>
        <v>25584</v>
      </c>
      <c r="O686" t="b">
        <f t="shared" si="40"/>
        <v>0</v>
      </c>
      <c r="P686" s="3">
        <f t="shared" ca="1" si="43"/>
        <v>22464</v>
      </c>
      <c r="Q686" t="str">
        <f t="shared" si="41"/>
        <v>BIGDIFF</v>
      </c>
    </row>
    <row r="687" spans="1:17" x14ac:dyDescent="0.3">
      <c r="A687" t="s">
        <v>743</v>
      </c>
      <c r="B687" s="1">
        <v>25408</v>
      </c>
      <c r="C687" t="b">
        <v>1</v>
      </c>
      <c r="D687">
        <v>881</v>
      </c>
      <c r="E687" t="s">
        <v>1251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42"/>
        <v>17351</v>
      </c>
      <c r="O687">
        <f t="shared" si="40"/>
        <v>484</v>
      </c>
      <c r="P687" s="3">
        <f t="shared" ca="1" si="43"/>
        <v>17329</v>
      </c>
      <c r="Q687" t="str">
        <f t="shared" si="41"/>
        <v>BIGDIFF</v>
      </c>
    </row>
    <row r="688" spans="1:17" x14ac:dyDescent="0.3">
      <c r="A688" t="s">
        <v>313</v>
      </c>
      <c r="B688" s="1">
        <v>11328</v>
      </c>
      <c r="C688" t="b">
        <v>1</v>
      </c>
      <c r="D688">
        <v>1169</v>
      </c>
      <c r="E688" t="s">
        <v>1252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42"/>
        <v>31431</v>
      </c>
      <c r="O688">
        <f t="shared" si="40"/>
        <v>1228</v>
      </c>
      <c r="P688" s="3">
        <f t="shared" ca="1" si="43"/>
        <v>22753</v>
      </c>
      <c r="Q688" t="str">
        <f t="shared" si="41"/>
        <v>BIGDIFF</v>
      </c>
    </row>
    <row r="689" spans="1:17" x14ac:dyDescent="0.3">
      <c r="A689" t="s">
        <v>1253</v>
      </c>
      <c r="B689" s="1">
        <v>25355</v>
      </c>
      <c r="C689" t="b">
        <v>1</v>
      </c>
      <c r="D689">
        <v>2135</v>
      </c>
      <c r="E689" t="s">
        <v>1254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42"/>
        <v>17404</v>
      </c>
      <c r="O689">
        <f t="shared" si="40"/>
        <v>2921</v>
      </c>
      <c r="P689" s="3">
        <f t="shared" ca="1" si="43"/>
        <v>17679</v>
      </c>
      <c r="Q689" t="str">
        <f t="shared" si="41"/>
        <v>BIGDIFF</v>
      </c>
    </row>
    <row r="690" spans="1:17" x14ac:dyDescent="0.3">
      <c r="A690" t="s">
        <v>954</v>
      </c>
      <c r="B690" s="1">
        <v>11780</v>
      </c>
      <c r="C690" t="b">
        <v>1</v>
      </c>
      <c r="D690">
        <v>79</v>
      </c>
      <c r="E690" t="s">
        <v>1255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42"/>
        <v>30979</v>
      </c>
      <c r="O690">
        <f t="shared" si="40"/>
        <v>4238</v>
      </c>
      <c r="P690" s="3" t="e">
        <f t="shared" ca="1" si="43"/>
        <v>#VALUE!</v>
      </c>
      <c r="Q690" t="str">
        <f t="shared" si="41"/>
        <v>BIGDIFF</v>
      </c>
    </row>
    <row r="691" spans="1:17" x14ac:dyDescent="0.3">
      <c r="A691" t="s">
        <v>1256</v>
      </c>
      <c r="B691" s="1">
        <v>19253</v>
      </c>
      <c r="C691" t="b">
        <v>1</v>
      </c>
      <c r="D691">
        <v>850</v>
      </c>
      <c r="E691" t="s">
        <v>1257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42"/>
        <v>23506</v>
      </c>
      <c r="O691">
        <f t="shared" si="40"/>
        <v>2015</v>
      </c>
      <c r="P691" s="3">
        <f t="shared" ca="1" si="43"/>
        <v>17650</v>
      </c>
      <c r="Q691" t="str">
        <f t="shared" si="41"/>
        <v>BIGDIFF</v>
      </c>
    </row>
    <row r="692" spans="1:17" x14ac:dyDescent="0.3">
      <c r="A692" t="s">
        <v>1258</v>
      </c>
      <c r="B692" s="1">
        <v>28852</v>
      </c>
      <c r="C692" t="b">
        <v>1</v>
      </c>
      <c r="D692">
        <v>2136</v>
      </c>
      <c r="E692" t="s">
        <v>1259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42"/>
        <v>13907</v>
      </c>
      <c r="O692" t="b">
        <f t="shared" si="40"/>
        <v>0</v>
      </c>
      <c r="P692" s="3">
        <f t="shared" ca="1" si="43"/>
        <v>11378</v>
      </c>
      <c r="Q692" t="str">
        <f t="shared" si="41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1260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42"/>
        <v>31013</v>
      </c>
      <c r="O693" t="b">
        <f t="shared" si="40"/>
        <v>0</v>
      </c>
      <c r="P693" s="3">
        <f t="shared" ca="1" si="43"/>
        <v>39298</v>
      </c>
      <c r="Q693" t="str">
        <f t="shared" si="41"/>
        <v>BIGDIFF</v>
      </c>
    </row>
    <row r="694" spans="1:17" x14ac:dyDescent="0.3">
      <c r="A694" t="s">
        <v>1261</v>
      </c>
      <c r="B694" s="1">
        <v>32382</v>
      </c>
      <c r="C694" t="b">
        <v>1</v>
      </c>
      <c r="D694">
        <v>789</v>
      </c>
      <c r="E694" t="s">
        <v>1262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42"/>
        <v>10377</v>
      </c>
      <c r="O694">
        <f t="shared" si="40"/>
        <v>448</v>
      </c>
      <c r="P694" s="3">
        <f t="shared" ca="1" si="43"/>
        <v>14936</v>
      </c>
      <c r="Q694" t="str">
        <f t="shared" si="41"/>
        <v>BIGDIFF</v>
      </c>
    </row>
    <row r="695" spans="1:17" x14ac:dyDescent="0.3">
      <c r="A695" t="s">
        <v>1263</v>
      </c>
      <c r="B695" s="1">
        <v>26995</v>
      </c>
      <c r="C695" t="b">
        <v>1</v>
      </c>
      <c r="D695">
        <v>1978</v>
      </c>
      <c r="E695" t="s">
        <v>1264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42"/>
        <v>15764</v>
      </c>
      <c r="O695" t="b">
        <f t="shared" si="40"/>
        <v>0</v>
      </c>
      <c r="P695" s="3">
        <f t="shared" ca="1" si="43"/>
        <v>13271</v>
      </c>
      <c r="Q695" t="str">
        <f t="shared" si="41"/>
        <v>BIGDIFF</v>
      </c>
    </row>
    <row r="696" spans="1:17" x14ac:dyDescent="0.3">
      <c r="A696" t="s">
        <v>1265</v>
      </c>
      <c r="B696" s="1">
        <v>19434</v>
      </c>
      <c r="C696" t="b">
        <v>1</v>
      </c>
      <c r="D696">
        <v>72</v>
      </c>
      <c r="E696" t="s">
        <v>1266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42"/>
        <v>23325</v>
      </c>
      <c r="O696" t="b">
        <f t="shared" si="40"/>
        <v>0</v>
      </c>
      <c r="P696" s="3">
        <f t="shared" ca="1" si="43"/>
        <v>24129</v>
      </c>
      <c r="Q696" t="str">
        <f t="shared" si="41"/>
        <v>BIGDIFF</v>
      </c>
    </row>
    <row r="697" spans="1:17" x14ac:dyDescent="0.3">
      <c r="A697" t="s">
        <v>858</v>
      </c>
      <c r="B697" s="1">
        <v>24535</v>
      </c>
      <c r="C697" t="b">
        <v>1</v>
      </c>
      <c r="D697">
        <v>260</v>
      </c>
      <c r="E697" t="s">
        <v>1267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42"/>
        <v>18224</v>
      </c>
      <c r="O697">
        <f t="shared" si="40"/>
        <v>4383</v>
      </c>
      <c r="P697" s="3" t="e">
        <f t="shared" ca="1" si="43"/>
        <v>#VALUE!</v>
      </c>
      <c r="Q697" t="str">
        <f t="shared" si="41"/>
        <v>BIGDIFF</v>
      </c>
    </row>
    <row r="698" spans="1:17" x14ac:dyDescent="0.3">
      <c r="A698" t="s">
        <v>1268</v>
      </c>
      <c r="B698" s="1">
        <v>28550</v>
      </c>
      <c r="C698" t="b">
        <v>1</v>
      </c>
      <c r="D698">
        <v>696</v>
      </c>
      <c r="E698" t="s">
        <v>1269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42"/>
        <v>14209</v>
      </c>
      <c r="O698" t="b">
        <f t="shared" si="40"/>
        <v>0</v>
      </c>
      <c r="P698" s="3">
        <f t="shared" ca="1" si="43"/>
        <v>13827</v>
      </c>
      <c r="Q698">
        <f t="shared" si="41"/>
        <v>476</v>
      </c>
    </row>
    <row r="699" spans="1:17" x14ac:dyDescent="0.3">
      <c r="A699" t="s">
        <v>1270</v>
      </c>
      <c r="B699" s="1">
        <v>19702</v>
      </c>
      <c r="C699" t="b">
        <v>1</v>
      </c>
      <c r="D699">
        <v>1157</v>
      </c>
      <c r="E699" t="s">
        <v>1271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42"/>
        <v>23057</v>
      </c>
      <c r="O699">
        <f t="shared" si="40"/>
        <v>1978</v>
      </c>
      <c r="P699" s="3">
        <f t="shared" ca="1" si="43"/>
        <v>22598</v>
      </c>
      <c r="Q699" t="str">
        <f t="shared" si="41"/>
        <v>BIGDIFF</v>
      </c>
    </row>
    <row r="700" spans="1:17" x14ac:dyDescent="0.3">
      <c r="A700" t="s">
        <v>1272</v>
      </c>
      <c r="B700" s="1">
        <v>27917</v>
      </c>
      <c r="C700" t="b">
        <v>1</v>
      </c>
      <c r="D700">
        <v>2346</v>
      </c>
      <c r="E700" t="s">
        <v>1273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42"/>
        <v>14842</v>
      </c>
      <c r="O700" t="b">
        <f t="shared" si="40"/>
        <v>0</v>
      </c>
      <c r="P700" s="3" t="e">
        <f t="shared" ca="1" si="43"/>
        <v>#VALUE!</v>
      </c>
      <c r="Q700" t="str">
        <f t="shared" si="41"/>
        <v>BIGDIFF</v>
      </c>
    </row>
    <row r="701" spans="1:17" x14ac:dyDescent="0.3">
      <c r="A701" t="s">
        <v>1274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42"/>
        <v>19873</v>
      </c>
      <c r="O701">
        <f t="shared" si="40"/>
        <v>1826</v>
      </c>
      <c r="P701" s="3">
        <f t="shared" ca="1" si="43"/>
        <v>17973</v>
      </c>
      <c r="Q701" t="str">
        <f t="shared" si="41"/>
        <v>BIGDIFF</v>
      </c>
    </row>
    <row r="702" spans="1:17" x14ac:dyDescent="0.3">
      <c r="A702" t="s">
        <v>1275</v>
      </c>
      <c r="B702" s="1">
        <v>8053</v>
      </c>
      <c r="C702" t="b">
        <v>1</v>
      </c>
      <c r="D702">
        <v>1539</v>
      </c>
      <c r="E702" t="s">
        <v>1276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42"/>
        <v>34706</v>
      </c>
      <c r="O702">
        <f t="shared" si="40"/>
        <v>617</v>
      </c>
      <c r="P702" s="3">
        <f t="shared" ca="1" si="43"/>
        <v>37429</v>
      </c>
      <c r="Q702" t="str">
        <f t="shared" si="41"/>
        <v>BIGDIFF</v>
      </c>
    </row>
    <row r="703" spans="1:17" x14ac:dyDescent="0.3">
      <c r="A703" t="s">
        <v>1277</v>
      </c>
      <c r="B703" s="1">
        <v>22407</v>
      </c>
      <c r="C703" t="b">
        <v>1</v>
      </c>
      <c r="D703">
        <v>511</v>
      </c>
      <c r="E703" t="s">
        <v>1278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42"/>
        <v>20352</v>
      </c>
      <c r="O703">
        <f t="shared" si="40"/>
        <v>1372</v>
      </c>
      <c r="P703" s="3">
        <f t="shared" ca="1" si="43"/>
        <v>21145</v>
      </c>
      <c r="Q703" t="str">
        <f t="shared" si="41"/>
        <v>BIGDIFF</v>
      </c>
    </row>
    <row r="704" spans="1:17" x14ac:dyDescent="0.3">
      <c r="A704" t="s">
        <v>161</v>
      </c>
      <c r="B704" s="1">
        <v>16967</v>
      </c>
      <c r="C704" t="b">
        <v>1</v>
      </c>
      <c r="D704">
        <v>1315</v>
      </c>
      <c r="E704" t="s">
        <v>1279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42"/>
        <v>25792</v>
      </c>
      <c r="O704">
        <f t="shared" si="40"/>
        <v>1997</v>
      </c>
      <c r="P704" s="3">
        <f t="shared" ca="1" si="43"/>
        <v>19448</v>
      </c>
      <c r="Q704" t="str">
        <f t="shared" si="41"/>
        <v>BIGDIFF</v>
      </c>
    </row>
    <row r="705" spans="1:17" x14ac:dyDescent="0.3">
      <c r="A705" t="s">
        <v>1280</v>
      </c>
      <c r="B705" s="1">
        <v>25382</v>
      </c>
      <c r="C705" t="b">
        <v>1</v>
      </c>
      <c r="D705">
        <v>1687</v>
      </c>
      <c r="E705" t="s">
        <v>1281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42"/>
        <v>17377</v>
      </c>
      <c r="O705" t="b">
        <f t="shared" si="40"/>
        <v>0</v>
      </c>
      <c r="P705" s="3" t="e">
        <f t="shared" ca="1" si="43"/>
        <v>#VALUE!</v>
      </c>
      <c r="Q705" t="str">
        <f t="shared" si="41"/>
        <v>BIGDIFF</v>
      </c>
    </row>
    <row r="706" spans="1:17" x14ac:dyDescent="0.3">
      <c r="A706" t="s">
        <v>1282</v>
      </c>
      <c r="B706" s="1">
        <v>26392</v>
      </c>
      <c r="C706" t="b">
        <v>1</v>
      </c>
      <c r="D706">
        <v>2333</v>
      </c>
      <c r="E706" t="s">
        <v>1283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42"/>
        <v>16367</v>
      </c>
      <c r="O706" t="b">
        <f t="shared" si="40"/>
        <v>0</v>
      </c>
      <c r="P706" s="3" t="e">
        <f t="shared" ca="1" si="43"/>
        <v>#VALUE!</v>
      </c>
      <c r="Q706" t="str">
        <f t="shared" si="41"/>
        <v>BIGDIFF</v>
      </c>
    </row>
    <row r="707" spans="1:17" x14ac:dyDescent="0.3">
      <c r="A707" t="s">
        <v>1284</v>
      </c>
      <c r="B707" s="1">
        <v>23926</v>
      </c>
      <c r="C707" t="b">
        <v>1</v>
      </c>
      <c r="D707">
        <v>1140</v>
      </c>
      <c r="E707" t="s">
        <v>1285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42"/>
        <v>18833</v>
      </c>
      <c r="O707">
        <f t="shared" ref="O707:O770" si="44">IF(J707&lt;&gt;"None",$J707-$I707,FALSE)</f>
        <v>900</v>
      </c>
      <c r="P707" s="3" t="e">
        <f t="shared" ca="1" si="43"/>
        <v>#VALUE!</v>
      </c>
      <c r="Q707" t="str">
        <f t="shared" ref="Q707:Q770" si="45">IF($H707&lt;&gt;-1,ABS($D707-$H707),"BIGDIFF")</f>
        <v>BIGDIFF</v>
      </c>
    </row>
    <row r="708" spans="1:17" x14ac:dyDescent="0.3">
      <c r="A708" t="s">
        <v>547</v>
      </c>
      <c r="B708" s="1">
        <v>23312</v>
      </c>
      <c r="C708" t="b">
        <v>1</v>
      </c>
      <c r="D708">
        <v>1534</v>
      </c>
      <c r="E708" t="s">
        <v>1286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46">TODAY()-$B708</f>
        <v>19447</v>
      </c>
      <c r="O708">
        <f t="shared" si="44"/>
        <v>4680</v>
      </c>
      <c r="P708" s="3" t="e">
        <f t="shared" ref="P708:P771" ca="1" si="47">TODAY()-$F708</f>
        <v>#VALUE!</v>
      </c>
      <c r="Q708" t="str">
        <f t="shared" si="45"/>
        <v>BIGDIFF</v>
      </c>
    </row>
    <row r="709" spans="1:17" x14ac:dyDescent="0.3">
      <c r="A709" t="s">
        <v>987</v>
      </c>
      <c r="B709" s="1">
        <v>19743</v>
      </c>
      <c r="C709" t="b">
        <v>1</v>
      </c>
      <c r="D709">
        <v>913</v>
      </c>
      <c r="E709" t="s">
        <v>1287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46"/>
        <v>23016</v>
      </c>
      <c r="O709">
        <f t="shared" si="44"/>
        <v>1341</v>
      </c>
      <c r="P709" s="3" t="e">
        <f t="shared" ca="1" si="47"/>
        <v>#VALUE!</v>
      </c>
      <c r="Q709" t="str">
        <f t="shared" si="45"/>
        <v>BIGDIFF</v>
      </c>
    </row>
    <row r="710" spans="1:17" x14ac:dyDescent="0.3">
      <c r="A710" t="s">
        <v>1288</v>
      </c>
      <c r="B710" s="1">
        <v>27845</v>
      </c>
      <c r="C710" t="b">
        <v>1</v>
      </c>
      <c r="D710">
        <v>711</v>
      </c>
      <c r="E710" t="s">
        <v>1289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46"/>
        <v>14914</v>
      </c>
      <c r="O710" t="b">
        <f t="shared" si="44"/>
        <v>0</v>
      </c>
      <c r="P710" s="3">
        <f t="shared" ca="1" si="47"/>
        <v>14737</v>
      </c>
      <c r="Q710" t="str">
        <f t="shared" si="45"/>
        <v>BIGDIFF</v>
      </c>
    </row>
    <row r="711" spans="1:17" x14ac:dyDescent="0.3">
      <c r="A711" t="s">
        <v>1290</v>
      </c>
      <c r="B711" s="1">
        <v>26420</v>
      </c>
      <c r="C711" t="b">
        <v>1</v>
      </c>
      <c r="D711">
        <v>894</v>
      </c>
      <c r="E711" t="s">
        <v>1291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46"/>
        <v>16339</v>
      </c>
      <c r="O711" t="b">
        <f t="shared" si="44"/>
        <v>0</v>
      </c>
      <c r="P711" s="3" t="e">
        <f t="shared" ca="1" si="47"/>
        <v>#VALUE!</v>
      </c>
      <c r="Q711" t="str">
        <f t="shared" si="45"/>
        <v>BIGDIFF</v>
      </c>
    </row>
    <row r="712" spans="1:17" x14ac:dyDescent="0.3">
      <c r="A712" t="s">
        <v>1292</v>
      </c>
      <c r="B712" s="1">
        <v>25715</v>
      </c>
      <c r="C712" t="b">
        <v>1</v>
      </c>
      <c r="D712">
        <v>94</v>
      </c>
      <c r="E712" t="s">
        <v>1293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46"/>
        <v>17044</v>
      </c>
      <c r="O712" t="b">
        <f t="shared" si="44"/>
        <v>0</v>
      </c>
      <c r="P712" s="3" t="e">
        <f t="shared" ca="1" si="47"/>
        <v>#VALUE!</v>
      </c>
      <c r="Q712" t="str">
        <f t="shared" si="45"/>
        <v>BIGDIFF</v>
      </c>
    </row>
    <row r="713" spans="1:17" x14ac:dyDescent="0.3">
      <c r="A713" t="s">
        <v>1294</v>
      </c>
      <c r="B713" s="1">
        <v>25745</v>
      </c>
      <c r="C713" t="b">
        <v>1</v>
      </c>
      <c r="D713">
        <v>2014</v>
      </c>
      <c r="E713" t="s">
        <v>1295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46"/>
        <v>17014</v>
      </c>
      <c r="O713" t="b">
        <f t="shared" si="44"/>
        <v>0</v>
      </c>
      <c r="P713" s="3">
        <f t="shared" ca="1" si="47"/>
        <v>16092</v>
      </c>
      <c r="Q713" t="str">
        <f t="shared" si="45"/>
        <v>BIGDIFF</v>
      </c>
    </row>
    <row r="714" spans="1:17" x14ac:dyDescent="0.3">
      <c r="A714" t="s">
        <v>1296</v>
      </c>
      <c r="B714" s="1">
        <v>25208</v>
      </c>
      <c r="C714" t="b">
        <v>1</v>
      </c>
      <c r="D714">
        <v>1669</v>
      </c>
      <c r="E714" t="s">
        <v>1297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46"/>
        <v>17551</v>
      </c>
      <c r="O714">
        <f t="shared" si="44"/>
        <v>756</v>
      </c>
      <c r="P714" s="3">
        <f t="shared" ca="1" si="47"/>
        <v>16189</v>
      </c>
      <c r="Q714" t="str">
        <f t="shared" si="45"/>
        <v>BIGDIFF</v>
      </c>
    </row>
    <row r="715" spans="1:17" x14ac:dyDescent="0.3">
      <c r="A715" t="s">
        <v>1298</v>
      </c>
      <c r="B715" s="1">
        <v>4236</v>
      </c>
      <c r="C715" t="b">
        <v>1</v>
      </c>
      <c r="D715">
        <v>2189</v>
      </c>
      <c r="E715" t="s">
        <v>1299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46"/>
        <v>38523</v>
      </c>
      <c r="O715" t="b">
        <f t="shared" si="44"/>
        <v>0</v>
      </c>
      <c r="P715" s="3">
        <f t="shared" ca="1" si="47"/>
        <v>33639</v>
      </c>
      <c r="Q715" t="str">
        <f t="shared" si="45"/>
        <v>BIGDIFF</v>
      </c>
    </row>
    <row r="716" spans="1:17" x14ac:dyDescent="0.3">
      <c r="A716" t="s">
        <v>305</v>
      </c>
      <c r="B716" s="1">
        <v>12127</v>
      </c>
      <c r="C716" t="b">
        <v>1</v>
      </c>
      <c r="D716">
        <v>1387</v>
      </c>
      <c r="E716" t="s">
        <v>1300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46"/>
        <v>30632</v>
      </c>
      <c r="O716">
        <f t="shared" si="44"/>
        <v>1369</v>
      </c>
      <c r="P716" s="3">
        <f t="shared" ca="1" si="47"/>
        <v>31037</v>
      </c>
      <c r="Q716" t="str">
        <f t="shared" si="45"/>
        <v>BIGDIFF</v>
      </c>
    </row>
    <row r="717" spans="1:17" x14ac:dyDescent="0.3">
      <c r="A717" t="s">
        <v>1301</v>
      </c>
      <c r="B717" s="1">
        <v>27719</v>
      </c>
      <c r="C717" t="b">
        <v>1</v>
      </c>
      <c r="D717">
        <v>425</v>
      </c>
      <c r="E717" t="s">
        <v>1302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46"/>
        <v>15040</v>
      </c>
      <c r="O717">
        <f t="shared" si="44"/>
        <v>2595</v>
      </c>
      <c r="P717" s="3">
        <f t="shared" ca="1" si="47"/>
        <v>14498</v>
      </c>
      <c r="Q717">
        <f t="shared" si="45"/>
        <v>522</v>
      </c>
    </row>
    <row r="718" spans="1:17" x14ac:dyDescent="0.3">
      <c r="A718" t="s">
        <v>1303</v>
      </c>
      <c r="B718" s="1">
        <v>21494</v>
      </c>
      <c r="C718" t="b">
        <v>1</v>
      </c>
      <c r="D718">
        <v>1552</v>
      </c>
      <c r="E718" t="s">
        <v>1304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46"/>
        <v>21265</v>
      </c>
      <c r="O718" t="b">
        <f t="shared" si="44"/>
        <v>0</v>
      </c>
      <c r="P718" s="3" t="e">
        <f t="shared" ca="1" si="47"/>
        <v>#VALUE!</v>
      </c>
      <c r="Q718" t="str">
        <f t="shared" si="45"/>
        <v>BIGDIFF</v>
      </c>
    </row>
    <row r="719" spans="1:17" x14ac:dyDescent="0.3">
      <c r="A719" t="s">
        <v>1305</v>
      </c>
      <c r="B719" s="1">
        <v>25706</v>
      </c>
      <c r="C719" t="b">
        <v>1</v>
      </c>
      <c r="D719">
        <v>1124</v>
      </c>
      <c r="E719" t="s">
        <v>1306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46"/>
        <v>17053</v>
      </c>
      <c r="O719" t="b">
        <f t="shared" si="44"/>
        <v>0</v>
      </c>
      <c r="P719" s="3">
        <f t="shared" ca="1" si="47"/>
        <v>20471</v>
      </c>
      <c r="Q719" t="str">
        <f t="shared" si="45"/>
        <v>BIGDIFF</v>
      </c>
    </row>
    <row r="720" spans="1:17" x14ac:dyDescent="0.3">
      <c r="A720" t="s">
        <v>1307</v>
      </c>
      <c r="B720" s="1">
        <v>17744</v>
      </c>
      <c r="C720" t="b">
        <v>1</v>
      </c>
      <c r="D720">
        <v>2366</v>
      </c>
      <c r="E720" t="s">
        <v>1308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46"/>
        <v>25015</v>
      </c>
      <c r="O720">
        <f t="shared" si="44"/>
        <v>1827</v>
      </c>
      <c r="P720" s="3" t="e">
        <f t="shared" ca="1" si="47"/>
        <v>#VALUE!</v>
      </c>
      <c r="Q720" t="str">
        <f t="shared" si="45"/>
        <v>BIGDIFF</v>
      </c>
    </row>
    <row r="721" spans="1:17" x14ac:dyDescent="0.3">
      <c r="A721" t="s">
        <v>1309</v>
      </c>
      <c r="B721" s="1">
        <v>27089</v>
      </c>
      <c r="C721" t="b">
        <v>1</v>
      </c>
      <c r="D721">
        <v>1767</v>
      </c>
      <c r="E721" t="s">
        <v>1310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46"/>
        <v>15670</v>
      </c>
      <c r="O721">
        <f t="shared" si="44"/>
        <v>5387</v>
      </c>
      <c r="P721" s="3">
        <f t="shared" ca="1" si="47"/>
        <v>16380</v>
      </c>
      <c r="Q721" t="str">
        <f t="shared" si="45"/>
        <v>BIGDIFF</v>
      </c>
    </row>
    <row r="722" spans="1:17" x14ac:dyDescent="0.3">
      <c r="A722" t="s">
        <v>1311</v>
      </c>
      <c r="B722" s="1">
        <v>25107</v>
      </c>
      <c r="C722" t="b">
        <v>1</v>
      </c>
      <c r="D722">
        <v>2376</v>
      </c>
      <c r="E722" t="s">
        <v>1312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46"/>
        <v>17652</v>
      </c>
      <c r="O722" t="b">
        <f t="shared" si="44"/>
        <v>0</v>
      </c>
      <c r="P722" s="3">
        <f t="shared" ca="1" si="47"/>
        <v>14331</v>
      </c>
      <c r="Q722" t="str">
        <f t="shared" si="45"/>
        <v>BIGDIFF</v>
      </c>
    </row>
    <row r="723" spans="1:17" x14ac:dyDescent="0.3">
      <c r="A723" t="s">
        <v>1313</v>
      </c>
      <c r="B723" s="1">
        <v>24357</v>
      </c>
      <c r="C723" t="b">
        <v>1</v>
      </c>
      <c r="D723">
        <v>47</v>
      </c>
      <c r="E723" t="s">
        <v>1314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46"/>
        <v>18402</v>
      </c>
      <c r="O723" t="b">
        <f t="shared" si="44"/>
        <v>0</v>
      </c>
      <c r="P723" s="3" t="e">
        <f t="shared" ca="1" si="47"/>
        <v>#VALUE!</v>
      </c>
      <c r="Q723" t="str">
        <f t="shared" si="45"/>
        <v>BIGDIFF</v>
      </c>
    </row>
    <row r="724" spans="1:17" x14ac:dyDescent="0.3">
      <c r="A724" t="s">
        <v>440</v>
      </c>
      <c r="B724" s="1">
        <v>24880</v>
      </c>
      <c r="C724" t="b">
        <v>1</v>
      </c>
      <c r="D724">
        <v>741</v>
      </c>
      <c r="E724" t="s">
        <v>1315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46"/>
        <v>17879</v>
      </c>
      <c r="O724">
        <f t="shared" si="44"/>
        <v>1461</v>
      </c>
      <c r="P724" s="3" t="e">
        <f t="shared" ca="1" si="47"/>
        <v>#VALUE!</v>
      </c>
      <c r="Q724" t="str">
        <f t="shared" si="45"/>
        <v>BIGDIFF</v>
      </c>
    </row>
    <row r="725" spans="1:17" x14ac:dyDescent="0.3">
      <c r="A725" t="s">
        <v>195</v>
      </c>
      <c r="B725" s="1">
        <v>15015</v>
      </c>
      <c r="C725" t="b">
        <v>1</v>
      </c>
      <c r="D725">
        <v>1871</v>
      </c>
      <c r="E725" t="s">
        <v>1316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46"/>
        <v>27744</v>
      </c>
      <c r="O725">
        <f t="shared" si="44"/>
        <v>2108</v>
      </c>
      <c r="P725" s="3" t="e">
        <f t="shared" ca="1" si="47"/>
        <v>#VALUE!</v>
      </c>
      <c r="Q725" t="str">
        <f t="shared" si="45"/>
        <v>BIGDIFF</v>
      </c>
    </row>
    <row r="726" spans="1:17" x14ac:dyDescent="0.3">
      <c r="A726" t="s">
        <v>1317</v>
      </c>
      <c r="B726" s="1">
        <v>30798</v>
      </c>
      <c r="C726" t="b">
        <v>1</v>
      </c>
      <c r="D726">
        <v>2474</v>
      </c>
      <c r="E726" t="s">
        <v>1318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46"/>
        <v>11961</v>
      </c>
      <c r="O726" t="b">
        <f t="shared" si="44"/>
        <v>0</v>
      </c>
      <c r="P726" s="3" t="e">
        <f t="shared" ca="1" si="47"/>
        <v>#VALUE!</v>
      </c>
      <c r="Q726" t="str">
        <f t="shared" si="45"/>
        <v>BIGDIFF</v>
      </c>
    </row>
    <row r="727" spans="1:17" x14ac:dyDescent="0.3">
      <c r="A727" t="s">
        <v>1129</v>
      </c>
      <c r="B727" s="1">
        <v>23219</v>
      </c>
      <c r="C727" t="b">
        <v>1</v>
      </c>
      <c r="D727">
        <v>360</v>
      </c>
      <c r="E727" t="s">
        <v>1319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46"/>
        <v>19540</v>
      </c>
      <c r="O727">
        <f t="shared" si="44"/>
        <v>730</v>
      </c>
      <c r="P727" s="3" t="e">
        <f t="shared" ca="1" si="47"/>
        <v>#VALUE!</v>
      </c>
      <c r="Q727" t="str">
        <f t="shared" si="45"/>
        <v>BIGDIFF</v>
      </c>
    </row>
    <row r="728" spans="1:17" x14ac:dyDescent="0.3">
      <c r="A728" t="s">
        <v>1320</v>
      </c>
      <c r="B728" s="1">
        <v>24903</v>
      </c>
      <c r="C728" t="b">
        <v>1</v>
      </c>
      <c r="D728">
        <v>2468</v>
      </c>
      <c r="E728" t="s">
        <v>1321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46"/>
        <v>17856</v>
      </c>
      <c r="O728" t="b">
        <f t="shared" si="44"/>
        <v>0</v>
      </c>
      <c r="P728" s="3" t="e">
        <f t="shared" ca="1" si="47"/>
        <v>#VALUE!</v>
      </c>
      <c r="Q728" t="str">
        <f t="shared" si="45"/>
        <v>BIGDIFF</v>
      </c>
    </row>
    <row r="729" spans="1:17" x14ac:dyDescent="0.3">
      <c r="A729" t="s">
        <v>1322</v>
      </c>
      <c r="B729" s="1">
        <v>28174</v>
      </c>
      <c r="C729" t="b">
        <v>1</v>
      </c>
      <c r="D729">
        <v>907</v>
      </c>
      <c r="E729" t="s">
        <v>1323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46"/>
        <v>14585</v>
      </c>
      <c r="O729" t="b">
        <f t="shared" si="44"/>
        <v>0</v>
      </c>
      <c r="P729" s="3" t="e">
        <f t="shared" ca="1" si="47"/>
        <v>#VALUE!</v>
      </c>
      <c r="Q729" t="str">
        <f t="shared" si="45"/>
        <v>BIGDIFF</v>
      </c>
    </row>
    <row r="730" spans="1:17" x14ac:dyDescent="0.3">
      <c r="A730" t="s">
        <v>1324</v>
      </c>
      <c r="B730" s="1">
        <v>21927</v>
      </c>
      <c r="C730" t="b">
        <v>1</v>
      </c>
      <c r="D730">
        <v>2322</v>
      </c>
      <c r="E730" t="s">
        <v>1325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46"/>
        <v>20832</v>
      </c>
      <c r="O730" t="b">
        <f t="shared" si="44"/>
        <v>0</v>
      </c>
      <c r="P730" s="3" t="e">
        <f t="shared" ca="1" si="47"/>
        <v>#VALUE!</v>
      </c>
      <c r="Q730" t="str">
        <f t="shared" si="45"/>
        <v>BIGDIFF</v>
      </c>
    </row>
    <row r="731" spans="1:17" x14ac:dyDescent="0.3">
      <c r="A731" t="s">
        <v>1326</v>
      </c>
      <c r="B731" s="1">
        <v>25895</v>
      </c>
      <c r="C731" t="b">
        <v>1</v>
      </c>
      <c r="D731">
        <v>1938</v>
      </c>
      <c r="E731" t="s">
        <v>1327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46"/>
        <v>16864</v>
      </c>
      <c r="O731" t="b">
        <f t="shared" si="44"/>
        <v>0</v>
      </c>
      <c r="P731" s="3" t="e">
        <f t="shared" ca="1" si="47"/>
        <v>#VALUE!</v>
      </c>
      <c r="Q731" t="str">
        <f t="shared" si="45"/>
        <v>BIGDIFF</v>
      </c>
    </row>
    <row r="732" spans="1:17" x14ac:dyDescent="0.3">
      <c r="A732" t="s">
        <v>1328</v>
      </c>
      <c r="B732" s="1">
        <v>32430</v>
      </c>
      <c r="C732" t="b">
        <v>1</v>
      </c>
      <c r="D732">
        <v>1238</v>
      </c>
      <c r="E732" t="s">
        <v>1329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46"/>
        <v>10329</v>
      </c>
      <c r="O732" t="b">
        <f t="shared" si="44"/>
        <v>0</v>
      </c>
      <c r="P732" s="3" t="e">
        <f t="shared" ca="1" si="47"/>
        <v>#VALUE!</v>
      </c>
      <c r="Q732" t="str">
        <f t="shared" si="45"/>
        <v>BIGDIFF</v>
      </c>
    </row>
    <row r="733" spans="1:17" x14ac:dyDescent="0.3">
      <c r="A733" t="s">
        <v>1330</v>
      </c>
      <c r="B733" s="1">
        <v>26088</v>
      </c>
      <c r="C733" t="b">
        <v>1</v>
      </c>
      <c r="D733">
        <v>2395</v>
      </c>
      <c r="E733" t="s">
        <v>1331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46"/>
        <v>16671</v>
      </c>
      <c r="O733" t="b">
        <f t="shared" si="44"/>
        <v>0</v>
      </c>
      <c r="P733" s="3" t="e">
        <f t="shared" ca="1" si="47"/>
        <v>#VALUE!</v>
      </c>
      <c r="Q733" t="str">
        <f t="shared" si="45"/>
        <v>BIGDIFF</v>
      </c>
    </row>
    <row r="734" spans="1:17" x14ac:dyDescent="0.3">
      <c r="A734" t="s">
        <v>1332</v>
      </c>
      <c r="B734" s="1">
        <v>23503</v>
      </c>
      <c r="C734" t="b">
        <v>1</v>
      </c>
      <c r="D734">
        <v>1741</v>
      </c>
      <c r="E734" t="s">
        <v>1333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46"/>
        <v>19256</v>
      </c>
      <c r="O734" t="b">
        <f t="shared" si="44"/>
        <v>0</v>
      </c>
      <c r="P734" s="3">
        <f t="shared" ca="1" si="47"/>
        <v>18079</v>
      </c>
      <c r="Q734" t="str">
        <f t="shared" si="45"/>
        <v>BIGDIFF</v>
      </c>
    </row>
    <row r="735" spans="1:17" x14ac:dyDescent="0.3">
      <c r="A735" t="s">
        <v>1334</v>
      </c>
      <c r="B735" s="1">
        <v>30156</v>
      </c>
      <c r="C735" t="b">
        <v>1</v>
      </c>
      <c r="D735">
        <v>722</v>
      </c>
      <c r="E735" t="s">
        <v>1335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46"/>
        <v>12603</v>
      </c>
      <c r="O735" t="b">
        <f t="shared" si="44"/>
        <v>0</v>
      </c>
      <c r="P735" s="3">
        <f t="shared" ca="1" si="47"/>
        <v>17272</v>
      </c>
      <c r="Q735" t="str">
        <f t="shared" si="45"/>
        <v>BIGDIFF</v>
      </c>
    </row>
    <row r="736" spans="1:17" x14ac:dyDescent="0.3">
      <c r="A736" t="s">
        <v>1336</v>
      </c>
      <c r="B736" s="1">
        <v>23645</v>
      </c>
      <c r="C736" t="b">
        <v>1</v>
      </c>
      <c r="D736">
        <v>2276</v>
      </c>
      <c r="E736" t="s">
        <v>1337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46"/>
        <v>19114</v>
      </c>
      <c r="O736" t="b">
        <f t="shared" si="44"/>
        <v>0</v>
      </c>
      <c r="P736" s="3" t="e">
        <f t="shared" ca="1" si="47"/>
        <v>#VALUE!</v>
      </c>
      <c r="Q736" t="str">
        <f t="shared" si="45"/>
        <v>BIGDIFF</v>
      </c>
    </row>
    <row r="737" spans="1:17" x14ac:dyDescent="0.3">
      <c r="A737" t="s">
        <v>1338</v>
      </c>
      <c r="B737" s="1">
        <v>26109</v>
      </c>
      <c r="C737" t="b">
        <v>1</v>
      </c>
      <c r="D737">
        <v>2042</v>
      </c>
      <c r="E737" t="s">
        <v>1339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46"/>
        <v>16650</v>
      </c>
      <c r="O737" t="b">
        <f t="shared" si="44"/>
        <v>0</v>
      </c>
      <c r="P737" s="3" t="e">
        <f t="shared" ca="1" si="47"/>
        <v>#VALUE!</v>
      </c>
      <c r="Q737" t="str">
        <f t="shared" si="45"/>
        <v>BIGDIFF</v>
      </c>
    </row>
    <row r="738" spans="1:17" x14ac:dyDescent="0.3">
      <c r="A738" t="s">
        <v>1340</v>
      </c>
      <c r="B738" s="1">
        <v>29042</v>
      </c>
      <c r="C738" t="b">
        <v>1</v>
      </c>
      <c r="D738">
        <v>687</v>
      </c>
      <c r="E738" t="s">
        <v>1341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46"/>
        <v>13717</v>
      </c>
      <c r="O738" t="b">
        <f t="shared" si="44"/>
        <v>0</v>
      </c>
      <c r="P738" s="3">
        <f t="shared" ca="1" si="47"/>
        <v>11847</v>
      </c>
      <c r="Q738" t="str">
        <f t="shared" si="45"/>
        <v>BIGDIFF</v>
      </c>
    </row>
    <row r="739" spans="1:17" x14ac:dyDescent="0.3">
      <c r="A739" t="s">
        <v>1342</v>
      </c>
      <c r="B739" s="1">
        <v>23192</v>
      </c>
      <c r="C739" t="b">
        <v>1</v>
      </c>
      <c r="D739">
        <v>1857</v>
      </c>
      <c r="E739" t="s">
        <v>1343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46"/>
        <v>19567</v>
      </c>
      <c r="O739" t="b">
        <f t="shared" si="44"/>
        <v>0</v>
      </c>
      <c r="P739" s="3" t="e">
        <f t="shared" ca="1" si="47"/>
        <v>#VALUE!</v>
      </c>
      <c r="Q739" t="str">
        <f t="shared" si="45"/>
        <v>BIGDIFF</v>
      </c>
    </row>
    <row r="740" spans="1:17" x14ac:dyDescent="0.3">
      <c r="A740" t="s">
        <v>1344</v>
      </c>
      <c r="B740" s="1">
        <v>16854</v>
      </c>
      <c r="C740" t="b">
        <v>1</v>
      </c>
      <c r="D740">
        <v>577</v>
      </c>
      <c r="E740" t="s">
        <v>1345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46"/>
        <v>25905</v>
      </c>
      <c r="O740" t="b">
        <f t="shared" si="44"/>
        <v>0</v>
      </c>
      <c r="P740" s="3" t="e">
        <f t="shared" ca="1" si="47"/>
        <v>#VALUE!</v>
      </c>
      <c r="Q740" t="str">
        <f t="shared" si="45"/>
        <v>BIGDIFF</v>
      </c>
    </row>
    <row r="741" spans="1:17" x14ac:dyDescent="0.3">
      <c r="A741" t="s">
        <v>1346</v>
      </c>
      <c r="B741" s="1">
        <v>12792</v>
      </c>
      <c r="C741" t="b">
        <v>1</v>
      </c>
      <c r="D741">
        <v>497</v>
      </c>
      <c r="E741" t="s">
        <v>1347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46"/>
        <v>29967</v>
      </c>
      <c r="O741">
        <f t="shared" si="44"/>
        <v>2353</v>
      </c>
      <c r="P741" s="3">
        <f t="shared" ca="1" si="47"/>
        <v>26178</v>
      </c>
      <c r="Q741" t="str">
        <f t="shared" si="45"/>
        <v>BIGDIFF</v>
      </c>
    </row>
    <row r="742" spans="1:17" x14ac:dyDescent="0.3">
      <c r="A742" t="s">
        <v>1348</v>
      </c>
      <c r="B742" s="1">
        <v>22969</v>
      </c>
      <c r="C742" t="b">
        <v>1</v>
      </c>
      <c r="D742">
        <v>691</v>
      </c>
      <c r="E742" t="s">
        <v>1349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46"/>
        <v>19790</v>
      </c>
      <c r="O742" t="b">
        <f t="shared" si="44"/>
        <v>0</v>
      </c>
      <c r="P742" s="3">
        <f t="shared" ca="1" si="47"/>
        <v>17365</v>
      </c>
      <c r="Q742" t="str">
        <f t="shared" si="45"/>
        <v>BIGDIFF</v>
      </c>
    </row>
    <row r="743" spans="1:17" x14ac:dyDescent="0.3">
      <c r="A743" t="s">
        <v>1350</v>
      </c>
      <c r="B743" s="1">
        <v>11232</v>
      </c>
      <c r="C743" t="b">
        <v>1</v>
      </c>
      <c r="D743">
        <v>685</v>
      </c>
      <c r="E743" t="s">
        <v>1351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46"/>
        <v>31527</v>
      </c>
      <c r="O743">
        <f t="shared" si="44"/>
        <v>4344</v>
      </c>
      <c r="P743" s="3">
        <f t="shared" ca="1" si="47"/>
        <v>29488</v>
      </c>
      <c r="Q743" t="str">
        <f t="shared" si="45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1352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46"/>
        <v>21102</v>
      </c>
      <c r="O744">
        <f t="shared" si="44"/>
        <v>2456</v>
      </c>
      <c r="P744" s="3" t="e">
        <f t="shared" ca="1" si="47"/>
        <v>#VALUE!</v>
      </c>
      <c r="Q744" t="str">
        <f t="shared" si="45"/>
        <v>BIGDIFF</v>
      </c>
    </row>
    <row r="745" spans="1:17" x14ac:dyDescent="0.3">
      <c r="A745" t="s">
        <v>1353</v>
      </c>
      <c r="B745" s="1">
        <v>20167</v>
      </c>
      <c r="C745" t="b">
        <v>1</v>
      </c>
      <c r="D745">
        <v>329</v>
      </c>
      <c r="E745" t="s">
        <v>1354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46"/>
        <v>22592</v>
      </c>
      <c r="O745" t="b">
        <f t="shared" si="44"/>
        <v>0</v>
      </c>
      <c r="P745" s="3">
        <f t="shared" ca="1" si="47"/>
        <v>14100</v>
      </c>
      <c r="Q745" t="str">
        <f t="shared" si="45"/>
        <v>BIGDIFF</v>
      </c>
    </row>
    <row r="746" spans="1:17" x14ac:dyDescent="0.3">
      <c r="A746" t="s">
        <v>648</v>
      </c>
      <c r="B746" s="1">
        <v>8197</v>
      </c>
      <c r="C746" t="b">
        <v>1</v>
      </c>
      <c r="D746">
        <v>1945</v>
      </c>
      <c r="E746" t="s">
        <v>1355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46"/>
        <v>34562</v>
      </c>
      <c r="O746">
        <f t="shared" si="44"/>
        <v>2113</v>
      </c>
      <c r="P746" s="3">
        <f t="shared" ca="1" si="47"/>
        <v>41604</v>
      </c>
      <c r="Q746" t="str">
        <f t="shared" si="45"/>
        <v>BIGDIFF</v>
      </c>
    </row>
    <row r="747" spans="1:17" x14ac:dyDescent="0.3">
      <c r="A747" t="s">
        <v>1356</v>
      </c>
      <c r="B747" s="1">
        <v>20749</v>
      </c>
      <c r="C747" t="b">
        <v>1</v>
      </c>
      <c r="D747">
        <v>16</v>
      </c>
      <c r="E747" t="s">
        <v>1357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46"/>
        <v>22010</v>
      </c>
      <c r="O747">
        <f t="shared" si="44"/>
        <v>138</v>
      </c>
      <c r="P747" s="3">
        <f t="shared" ca="1" si="47"/>
        <v>27497</v>
      </c>
      <c r="Q747" t="str">
        <f t="shared" si="45"/>
        <v>BIGDIFF</v>
      </c>
    </row>
    <row r="748" spans="1:17" x14ac:dyDescent="0.3">
      <c r="A748" t="s">
        <v>1358</v>
      </c>
      <c r="B748" s="1">
        <v>21660</v>
      </c>
      <c r="C748" t="b">
        <v>1</v>
      </c>
      <c r="D748">
        <v>2148</v>
      </c>
      <c r="E748" t="s">
        <v>543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46"/>
        <v>21099</v>
      </c>
      <c r="O748">
        <f t="shared" si="44"/>
        <v>365</v>
      </c>
      <c r="P748" s="3" t="e">
        <f t="shared" ca="1" si="47"/>
        <v>#VALUE!</v>
      </c>
      <c r="Q748" t="str">
        <f t="shared" si="45"/>
        <v>BIGDIFF</v>
      </c>
    </row>
    <row r="749" spans="1:17" x14ac:dyDescent="0.3">
      <c r="A749" t="s">
        <v>1359</v>
      </c>
      <c r="B749" s="1">
        <v>20878</v>
      </c>
      <c r="C749" t="b">
        <v>1</v>
      </c>
      <c r="D749">
        <v>2422</v>
      </c>
      <c r="E749" t="s">
        <v>1360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46"/>
        <v>21881</v>
      </c>
      <c r="O749" t="b">
        <f t="shared" si="44"/>
        <v>0</v>
      </c>
      <c r="P749" s="3" t="e">
        <f t="shared" ca="1" si="47"/>
        <v>#VALUE!</v>
      </c>
      <c r="Q749" t="str">
        <f t="shared" si="45"/>
        <v>BIGDIFF</v>
      </c>
    </row>
    <row r="750" spans="1:17" x14ac:dyDescent="0.3">
      <c r="A750" t="s">
        <v>367</v>
      </c>
      <c r="B750" s="1">
        <v>21627</v>
      </c>
      <c r="C750" t="b">
        <v>1</v>
      </c>
      <c r="D750">
        <v>2173</v>
      </c>
      <c r="E750" t="s">
        <v>1361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46"/>
        <v>21132</v>
      </c>
      <c r="O750">
        <f t="shared" si="44"/>
        <v>1460</v>
      </c>
      <c r="P750" s="3">
        <f t="shared" ca="1" si="47"/>
        <v>14892</v>
      </c>
      <c r="Q750" t="str">
        <f t="shared" si="45"/>
        <v>BIGDIFF</v>
      </c>
    </row>
    <row r="751" spans="1:17" x14ac:dyDescent="0.3">
      <c r="A751" t="s">
        <v>1362</v>
      </c>
      <c r="B751" s="1">
        <v>13880</v>
      </c>
      <c r="C751" t="b">
        <v>1</v>
      </c>
      <c r="D751">
        <v>422</v>
      </c>
      <c r="E751" t="s">
        <v>1363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46"/>
        <v>28879</v>
      </c>
      <c r="O751">
        <f t="shared" si="44"/>
        <v>1583</v>
      </c>
      <c r="P751" s="3" t="e">
        <f t="shared" ca="1" si="47"/>
        <v>#VALUE!</v>
      </c>
      <c r="Q751" t="str">
        <f t="shared" si="45"/>
        <v>BIGDIFF</v>
      </c>
    </row>
    <row r="752" spans="1:17" x14ac:dyDescent="0.3">
      <c r="A752" t="s">
        <v>393</v>
      </c>
      <c r="B752" s="1">
        <v>10988</v>
      </c>
      <c r="C752" t="b">
        <v>1</v>
      </c>
      <c r="D752">
        <v>1474</v>
      </c>
      <c r="E752" t="s">
        <v>1364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46"/>
        <v>31771</v>
      </c>
      <c r="O752">
        <f t="shared" si="44"/>
        <v>10958</v>
      </c>
      <c r="P752" s="3" t="e">
        <f t="shared" ca="1" si="47"/>
        <v>#VALUE!</v>
      </c>
      <c r="Q752" t="str">
        <f t="shared" si="45"/>
        <v>BIGDIFF</v>
      </c>
    </row>
    <row r="753" spans="1:17" x14ac:dyDescent="0.3">
      <c r="A753" t="s">
        <v>1365</v>
      </c>
      <c r="B753" s="1">
        <v>22535</v>
      </c>
      <c r="C753" t="b">
        <v>1</v>
      </c>
      <c r="D753">
        <v>1592</v>
      </c>
      <c r="E753" t="s">
        <v>169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46"/>
        <v>20224</v>
      </c>
      <c r="O753">
        <f t="shared" si="44"/>
        <v>1718</v>
      </c>
      <c r="P753" s="3">
        <f t="shared" ca="1" si="47"/>
        <v>17898</v>
      </c>
      <c r="Q753" t="str">
        <f t="shared" si="45"/>
        <v>BIGDIFF</v>
      </c>
    </row>
    <row r="754" spans="1:17" x14ac:dyDescent="0.3">
      <c r="A754" t="s">
        <v>1186</v>
      </c>
      <c r="B754" s="1">
        <v>19598</v>
      </c>
      <c r="C754" t="b">
        <v>1</v>
      </c>
      <c r="D754">
        <v>933</v>
      </c>
      <c r="E754" t="s">
        <v>1366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46"/>
        <v>23161</v>
      </c>
      <c r="O754" t="b">
        <f t="shared" si="44"/>
        <v>0</v>
      </c>
      <c r="P754" s="3" t="e">
        <f t="shared" ca="1" si="47"/>
        <v>#VALUE!</v>
      </c>
      <c r="Q754" t="str">
        <f t="shared" si="45"/>
        <v>BIGDIFF</v>
      </c>
    </row>
    <row r="755" spans="1:17" x14ac:dyDescent="0.3">
      <c r="A755" t="s">
        <v>610</v>
      </c>
      <c r="B755" s="1">
        <v>20377</v>
      </c>
      <c r="C755" t="b">
        <v>1</v>
      </c>
      <c r="D755">
        <v>2324</v>
      </c>
      <c r="E755" t="s">
        <v>1367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46"/>
        <v>22382</v>
      </c>
      <c r="O755" t="b">
        <f t="shared" si="44"/>
        <v>0</v>
      </c>
      <c r="P755" s="3">
        <f t="shared" ca="1" si="47"/>
        <v>25864</v>
      </c>
      <c r="Q755" t="str">
        <f t="shared" si="45"/>
        <v>BIGDIFF</v>
      </c>
    </row>
    <row r="756" spans="1:17" x14ac:dyDescent="0.3">
      <c r="A756" t="s">
        <v>1368</v>
      </c>
      <c r="B756" s="1">
        <v>26384</v>
      </c>
      <c r="C756" t="b">
        <v>1</v>
      </c>
      <c r="D756">
        <v>800</v>
      </c>
      <c r="E756" t="s">
        <v>1369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46"/>
        <v>16375</v>
      </c>
      <c r="O756" t="b">
        <f t="shared" si="44"/>
        <v>0</v>
      </c>
      <c r="P756" s="3">
        <f t="shared" ca="1" si="47"/>
        <v>17947</v>
      </c>
      <c r="Q756" t="str">
        <f t="shared" si="45"/>
        <v>BIGDIFF</v>
      </c>
    </row>
    <row r="757" spans="1:17" x14ac:dyDescent="0.3">
      <c r="A757" t="s">
        <v>716</v>
      </c>
      <c r="B757" s="1">
        <v>20248</v>
      </c>
      <c r="C757" t="b">
        <v>1</v>
      </c>
      <c r="D757">
        <v>651</v>
      </c>
      <c r="E757" t="s">
        <v>1370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46"/>
        <v>22511</v>
      </c>
      <c r="O757" t="b">
        <f t="shared" si="44"/>
        <v>0</v>
      </c>
      <c r="P757" s="3">
        <f t="shared" ca="1" si="47"/>
        <v>23090</v>
      </c>
      <c r="Q757" t="str">
        <f t="shared" si="45"/>
        <v>BIGDIFF</v>
      </c>
    </row>
    <row r="758" spans="1:17" x14ac:dyDescent="0.3">
      <c r="A758" t="s">
        <v>1371</v>
      </c>
      <c r="B758" s="1">
        <v>26083</v>
      </c>
      <c r="C758" t="b">
        <v>1</v>
      </c>
      <c r="D758">
        <v>1821</v>
      </c>
      <c r="E758" t="s">
        <v>1372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46"/>
        <v>16676</v>
      </c>
      <c r="O758">
        <f t="shared" si="44"/>
        <v>4344</v>
      </c>
      <c r="P758" s="3">
        <f t="shared" ca="1" si="47"/>
        <v>16824</v>
      </c>
      <c r="Q758" t="str">
        <f t="shared" si="45"/>
        <v>BIGDIFF</v>
      </c>
    </row>
    <row r="759" spans="1:17" x14ac:dyDescent="0.3">
      <c r="A759" t="s">
        <v>1373</v>
      </c>
      <c r="B759" s="1">
        <v>25548</v>
      </c>
      <c r="C759" t="b">
        <v>1</v>
      </c>
      <c r="D759">
        <v>1178</v>
      </c>
      <c r="E759" t="s">
        <v>1374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46"/>
        <v>17211</v>
      </c>
      <c r="O759" t="b">
        <f t="shared" si="44"/>
        <v>0</v>
      </c>
      <c r="P759" s="3" t="e">
        <f t="shared" ca="1" si="47"/>
        <v>#VALUE!</v>
      </c>
      <c r="Q759" t="str">
        <f t="shared" si="45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1375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46"/>
        <v>20987</v>
      </c>
      <c r="O760">
        <f t="shared" si="44"/>
        <v>447</v>
      </c>
      <c r="P760" s="3" t="e">
        <f t="shared" ca="1" si="47"/>
        <v>#VALUE!</v>
      </c>
      <c r="Q760" t="str">
        <f t="shared" si="45"/>
        <v>BIGDIFF</v>
      </c>
    </row>
    <row r="761" spans="1:17" x14ac:dyDescent="0.3">
      <c r="A761" t="s">
        <v>1376</v>
      </c>
      <c r="B761" s="1">
        <v>21874</v>
      </c>
      <c r="C761" t="b">
        <v>1</v>
      </c>
      <c r="D761">
        <v>410</v>
      </c>
      <c r="E761" t="s">
        <v>1377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46"/>
        <v>20885</v>
      </c>
      <c r="O761" t="b">
        <f t="shared" si="44"/>
        <v>0</v>
      </c>
      <c r="P761" s="3" t="e">
        <f t="shared" ca="1" si="47"/>
        <v>#VALUE!</v>
      </c>
      <c r="Q761" t="str">
        <f t="shared" si="45"/>
        <v>BIGDIFF</v>
      </c>
    </row>
    <row r="762" spans="1:17" x14ac:dyDescent="0.3">
      <c r="A762" t="s">
        <v>1378</v>
      </c>
      <c r="B762" s="1">
        <v>25432</v>
      </c>
      <c r="C762" t="b">
        <v>1</v>
      </c>
      <c r="D762">
        <v>2121</v>
      </c>
      <c r="E762" t="s">
        <v>1379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46"/>
        <v>17327</v>
      </c>
      <c r="O762" t="b">
        <f t="shared" si="44"/>
        <v>0</v>
      </c>
      <c r="P762" s="3">
        <f t="shared" ca="1" si="47"/>
        <v>16155</v>
      </c>
      <c r="Q762">
        <f t="shared" si="45"/>
        <v>344</v>
      </c>
    </row>
    <row r="763" spans="1:17" x14ac:dyDescent="0.3">
      <c r="A763" t="s">
        <v>1060</v>
      </c>
      <c r="B763" s="1">
        <v>16822</v>
      </c>
      <c r="C763" t="b">
        <v>1</v>
      </c>
      <c r="D763">
        <v>978</v>
      </c>
      <c r="E763" t="s">
        <v>1380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46"/>
        <v>25937</v>
      </c>
      <c r="O763">
        <f t="shared" si="44"/>
        <v>2557</v>
      </c>
      <c r="P763" s="3">
        <f t="shared" ca="1" si="47"/>
        <v>25553</v>
      </c>
      <c r="Q763" t="str">
        <f t="shared" si="45"/>
        <v>BIGDIFF</v>
      </c>
    </row>
    <row r="764" spans="1:17" x14ac:dyDescent="0.3">
      <c r="A764" t="s">
        <v>662</v>
      </c>
      <c r="B764" s="1">
        <v>23034</v>
      </c>
      <c r="C764" t="b">
        <v>1</v>
      </c>
      <c r="D764">
        <v>1524</v>
      </c>
      <c r="E764" t="s">
        <v>1381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46"/>
        <v>19725</v>
      </c>
      <c r="O764">
        <f t="shared" si="44"/>
        <v>101</v>
      </c>
      <c r="P764" s="3">
        <f t="shared" ca="1" si="47"/>
        <v>28556</v>
      </c>
      <c r="Q764" t="str">
        <f t="shared" si="45"/>
        <v>BIGDIFF</v>
      </c>
    </row>
    <row r="765" spans="1:17" x14ac:dyDescent="0.3">
      <c r="A765" t="s">
        <v>1382</v>
      </c>
      <c r="B765" s="1">
        <v>30267</v>
      </c>
      <c r="C765" t="b">
        <v>1</v>
      </c>
      <c r="D765">
        <v>314</v>
      </c>
      <c r="E765" t="s">
        <v>1383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46"/>
        <v>12492</v>
      </c>
      <c r="O765" t="b">
        <f t="shared" si="44"/>
        <v>0</v>
      </c>
      <c r="P765" s="3">
        <f t="shared" ca="1" si="47"/>
        <v>13081</v>
      </c>
      <c r="Q765" t="str">
        <f t="shared" si="45"/>
        <v>BIGDIFF</v>
      </c>
    </row>
    <row r="766" spans="1:17" x14ac:dyDescent="0.3">
      <c r="A766" t="s">
        <v>1384</v>
      </c>
      <c r="B766" s="1">
        <v>30639</v>
      </c>
      <c r="C766" t="b">
        <v>1</v>
      </c>
      <c r="D766">
        <v>91</v>
      </c>
      <c r="E766" t="s">
        <v>1385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46"/>
        <v>12120</v>
      </c>
      <c r="O766" t="b">
        <f t="shared" si="44"/>
        <v>0</v>
      </c>
      <c r="P766" s="3" t="e">
        <f t="shared" ca="1" si="47"/>
        <v>#VALUE!</v>
      </c>
      <c r="Q766" t="str">
        <f t="shared" si="45"/>
        <v>BIGDIFF</v>
      </c>
    </row>
    <row r="767" spans="1:17" x14ac:dyDescent="0.3">
      <c r="A767" t="s">
        <v>1386</v>
      </c>
      <c r="B767" s="1">
        <v>20185</v>
      </c>
      <c r="C767" t="b">
        <v>1</v>
      </c>
      <c r="D767">
        <v>1880</v>
      </c>
      <c r="E767" t="s">
        <v>1387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46"/>
        <v>22574</v>
      </c>
      <c r="O767" t="b">
        <f t="shared" si="44"/>
        <v>0</v>
      </c>
      <c r="P767" s="3" t="e">
        <f t="shared" ca="1" si="47"/>
        <v>#VALUE!</v>
      </c>
      <c r="Q767" t="str">
        <f t="shared" si="45"/>
        <v>BIGDIFF</v>
      </c>
    </row>
    <row r="768" spans="1:17" x14ac:dyDescent="0.3">
      <c r="A768" t="s">
        <v>929</v>
      </c>
      <c r="B768" s="1">
        <v>22961</v>
      </c>
      <c r="C768" t="b">
        <v>1</v>
      </c>
      <c r="D768">
        <v>944</v>
      </c>
      <c r="E768" t="s">
        <v>1388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46"/>
        <v>19798</v>
      </c>
      <c r="O768">
        <f t="shared" si="44"/>
        <v>2007</v>
      </c>
      <c r="P768" s="3">
        <f t="shared" ca="1" si="47"/>
        <v>24296</v>
      </c>
      <c r="Q768" t="str">
        <f t="shared" si="45"/>
        <v>BIGDIFF</v>
      </c>
    </row>
    <row r="769" spans="1:17" x14ac:dyDescent="0.3">
      <c r="A769" t="s">
        <v>549</v>
      </c>
      <c r="B769" s="1">
        <v>26727</v>
      </c>
      <c r="C769" t="b">
        <v>1</v>
      </c>
      <c r="D769">
        <v>1842</v>
      </c>
      <c r="E769" t="s">
        <v>1389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46"/>
        <v>16032</v>
      </c>
      <c r="O769" t="e">
        <f t="shared" si="44"/>
        <v>#VALUE!</v>
      </c>
      <c r="P769" s="3" t="e">
        <f t="shared" ca="1" si="47"/>
        <v>#VALUE!</v>
      </c>
      <c r="Q769" t="str">
        <f t="shared" si="45"/>
        <v>BIGDIFF</v>
      </c>
    </row>
    <row r="770" spans="1:17" x14ac:dyDescent="0.3">
      <c r="A770" t="s">
        <v>538</v>
      </c>
      <c r="B770" s="1">
        <v>27397</v>
      </c>
      <c r="C770" t="b">
        <v>1</v>
      </c>
      <c r="D770">
        <v>197</v>
      </c>
      <c r="E770" t="s">
        <v>1390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46"/>
        <v>15362</v>
      </c>
      <c r="O770" t="b">
        <f t="shared" si="44"/>
        <v>0</v>
      </c>
      <c r="P770" s="3" t="e">
        <f t="shared" ca="1" si="47"/>
        <v>#VALUE!</v>
      </c>
      <c r="Q770" t="str">
        <f t="shared" si="45"/>
        <v>BIGDIFF</v>
      </c>
    </row>
    <row r="771" spans="1:17" x14ac:dyDescent="0.3">
      <c r="A771" t="s">
        <v>166</v>
      </c>
      <c r="B771" s="1">
        <v>6215</v>
      </c>
      <c r="C771" t="b">
        <v>1</v>
      </c>
      <c r="D771">
        <v>1921</v>
      </c>
      <c r="E771" t="s">
        <v>1391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46"/>
        <v>36544</v>
      </c>
      <c r="O771">
        <f t="shared" ref="O771:O834" si="48">IF(J771&lt;&gt;"None",$J771-$I771,FALSE)</f>
        <v>524</v>
      </c>
      <c r="P771" s="3" t="e">
        <f t="shared" ca="1" si="47"/>
        <v>#VALUE!</v>
      </c>
      <c r="Q771" t="str">
        <f t="shared" ref="Q771:Q834" si="49">IF($H771&lt;&gt;-1,ABS($D771-$H771),"BIGDIFF")</f>
        <v>BIGDIFF</v>
      </c>
    </row>
    <row r="772" spans="1:17" x14ac:dyDescent="0.3">
      <c r="A772" t="s">
        <v>540</v>
      </c>
      <c r="B772" s="1">
        <v>20006</v>
      </c>
      <c r="C772" t="b">
        <v>1</v>
      </c>
      <c r="D772">
        <v>2071</v>
      </c>
      <c r="E772" t="s">
        <v>1392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50">TODAY()-$B772</f>
        <v>22753</v>
      </c>
      <c r="O772" t="b">
        <f t="shared" si="48"/>
        <v>0</v>
      </c>
      <c r="P772" s="3">
        <f t="shared" ref="P772:P835" ca="1" si="51">TODAY()-$F772</f>
        <v>21792</v>
      </c>
      <c r="Q772" t="str">
        <f t="shared" si="49"/>
        <v>BIGDIFF</v>
      </c>
    </row>
    <row r="773" spans="1:17" x14ac:dyDescent="0.3">
      <c r="A773" t="s">
        <v>1180</v>
      </c>
      <c r="B773" s="1">
        <v>13849</v>
      </c>
      <c r="C773" t="b">
        <v>1</v>
      </c>
      <c r="D773">
        <v>514</v>
      </c>
      <c r="E773" t="s">
        <v>1393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50"/>
        <v>28910</v>
      </c>
      <c r="O773">
        <f t="shared" si="48"/>
        <v>4305</v>
      </c>
      <c r="P773" s="3" t="e">
        <f t="shared" ca="1" si="51"/>
        <v>#VALUE!</v>
      </c>
      <c r="Q773" t="str">
        <f t="shared" si="49"/>
        <v>BIGDIFF</v>
      </c>
    </row>
    <row r="774" spans="1:17" x14ac:dyDescent="0.3">
      <c r="A774" t="s">
        <v>1394</v>
      </c>
      <c r="B774" s="1">
        <v>18071</v>
      </c>
      <c r="C774" t="b">
        <v>1</v>
      </c>
      <c r="D774">
        <v>6</v>
      </c>
      <c r="E774" t="s">
        <v>1395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50"/>
        <v>24688</v>
      </c>
      <c r="O774" t="b">
        <f t="shared" si="48"/>
        <v>0</v>
      </c>
      <c r="P774" s="3">
        <f t="shared" ca="1" si="51"/>
        <v>25611</v>
      </c>
      <c r="Q774" t="str">
        <f t="shared" si="49"/>
        <v>BIGDIFF</v>
      </c>
    </row>
    <row r="775" spans="1:17" x14ac:dyDescent="0.3">
      <c r="A775" t="s">
        <v>367</v>
      </c>
      <c r="B775" s="1">
        <v>21627</v>
      </c>
      <c r="C775" t="b">
        <v>1</v>
      </c>
      <c r="D775">
        <v>2173</v>
      </c>
      <c r="E775" t="s">
        <v>1396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50"/>
        <v>21132</v>
      </c>
      <c r="O775">
        <f t="shared" si="48"/>
        <v>1826</v>
      </c>
      <c r="P775" s="3">
        <f t="shared" ca="1" si="51"/>
        <v>20717</v>
      </c>
      <c r="Q775" t="str">
        <f t="shared" si="49"/>
        <v>BIGDIFF</v>
      </c>
    </row>
    <row r="776" spans="1:17" x14ac:dyDescent="0.3">
      <c r="A776" t="s">
        <v>1397</v>
      </c>
      <c r="B776" s="1">
        <v>27147</v>
      </c>
      <c r="C776" t="b">
        <v>1</v>
      </c>
      <c r="D776">
        <v>627</v>
      </c>
      <c r="E776" t="s">
        <v>1398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50"/>
        <v>15612</v>
      </c>
      <c r="O776" t="b">
        <f t="shared" si="48"/>
        <v>0</v>
      </c>
      <c r="P776" s="3">
        <f t="shared" ca="1" si="51"/>
        <v>17496</v>
      </c>
      <c r="Q776">
        <f t="shared" si="49"/>
        <v>269</v>
      </c>
    </row>
    <row r="777" spans="1:17" x14ac:dyDescent="0.3">
      <c r="A777" t="s">
        <v>1399</v>
      </c>
      <c r="B777" s="1">
        <v>32280</v>
      </c>
      <c r="C777" t="b">
        <v>1</v>
      </c>
      <c r="D777">
        <v>505</v>
      </c>
      <c r="E777" t="s">
        <v>1400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50"/>
        <v>10479</v>
      </c>
      <c r="O777">
        <f t="shared" si="48"/>
        <v>1174</v>
      </c>
      <c r="P777" s="3" t="e">
        <f t="shared" ca="1" si="51"/>
        <v>#VALUE!</v>
      </c>
      <c r="Q777" t="str">
        <f t="shared" si="49"/>
        <v>BIGDIFF</v>
      </c>
    </row>
    <row r="778" spans="1:17" x14ac:dyDescent="0.3">
      <c r="A778" t="s">
        <v>1401</v>
      </c>
      <c r="B778" s="1">
        <v>16197</v>
      </c>
      <c r="C778" t="b">
        <v>1</v>
      </c>
      <c r="D778">
        <v>1213</v>
      </c>
      <c r="E778" t="s">
        <v>1402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50"/>
        <v>26562</v>
      </c>
      <c r="O778" t="b">
        <f t="shared" si="48"/>
        <v>0</v>
      </c>
      <c r="P778" s="3" t="e">
        <f t="shared" ca="1" si="51"/>
        <v>#VALUE!</v>
      </c>
      <c r="Q778" t="str">
        <f t="shared" si="49"/>
        <v>BIGDIFF</v>
      </c>
    </row>
    <row r="779" spans="1:17" x14ac:dyDescent="0.3">
      <c r="A779" t="s">
        <v>1403</v>
      </c>
      <c r="B779" s="1">
        <v>16040</v>
      </c>
      <c r="C779" t="b">
        <v>1</v>
      </c>
      <c r="D779">
        <v>2306</v>
      </c>
      <c r="E779" t="s">
        <v>1404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50"/>
        <v>26719</v>
      </c>
      <c r="O779">
        <f t="shared" si="48"/>
        <v>2560</v>
      </c>
      <c r="P779" s="3" t="e">
        <f t="shared" ca="1" si="51"/>
        <v>#VALUE!</v>
      </c>
      <c r="Q779" t="str">
        <f t="shared" si="49"/>
        <v>BIGDIFF</v>
      </c>
    </row>
    <row r="780" spans="1:17" x14ac:dyDescent="0.3">
      <c r="A780" t="s">
        <v>75</v>
      </c>
      <c r="B780" s="1">
        <v>7535</v>
      </c>
      <c r="C780" t="b">
        <v>1</v>
      </c>
      <c r="D780">
        <v>703</v>
      </c>
      <c r="E780" t="s">
        <v>1405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50"/>
        <v>35224</v>
      </c>
      <c r="O780" t="b">
        <f t="shared" si="48"/>
        <v>0</v>
      </c>
      <c r="P780" s="3">
        <f t="shared" ca="1" si="51"/>
        <v>37805</v>
      </c>
      <c r="Q780" t="str">
        <f t="shared" si="49"/>
        <v>BIGDIFF</v>
      </c>
    </row>
    <row r="781" spans="1:17" x14ac:dyDescent="0.3">
      <c r="A781" t="s">
        <v>1406</v>
      </c>
      <c r="B781" s="1">
        <v>23747</v>
      </c>
      <c r="C781" t="b">
        <v>1</v>
      </c>
      <c r="D781">
        <v>2046</v>
      </c>
      <c r="E781" t="s">
        <v>1407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50"/>
        <v>19012</v>
      </c>
      <c r="O781" t="b">
        <f t="shared" si="48"/>
        <v>0</v>
      </c>
      <c r="P781" s="3" t="e">
        <f t="shared" ca="1" si="51"/>
        <v>#VALUE!</v>
      </c>
      <c r="Q781" t="str">
        <f t="shared" si="49"/>
        <v>BIGDIFF</v>
      </c>
    </row>
    <row r="782" spans="1:17" x14ac:dyDescent="0.3">
      <c r="A782" t="s">
        <v>1408</v>
      </c>
      <c r="B782" s="1">
        <v>30182</v>
      </c>
      <c r="C782" t="b">
        <v>1</v>
      </c>
      <c r="D782">
        <v>1293</v>
      </c>
      <c r="E782" t="s">
        <v>1409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50"/>
        <v>12577</v>
      </c>
      <c r="O782" t="b">
        <f t="shared" si="48"/>
        <v>0</v>
      </c>
      <c r="P782" s="3">
        <f t="shared" ca="1" si="51"/>
        <v>16097</v>
      </c>
      <c r="Q782" t="str">
        <f t="shared" si="49"/>
        <v>BIGDIFF</v>
      </c>
    </row>
    <row r="783" spans="1:17" x14ac:dyDescent="0.3">
      <c r="A783" t="s">
        <v>1410</v>
      </c>
      <c r="B783" s="1">
        <v>27114</v>
      </c>
      <c r="C783" t="b">
        <v>1</v>
      </c>
      <c r="D783">
        <v>2003</v>
      </c>
      <c r="E783" t="s">
        <v>1411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50"/>
        <v>15645</v>
      </c>
      <c r="O783" t="b">
        <f t="shared" si="48"/>
        <v>0</v>
      </c>
      <c r="P783" s="3" t="e">
        <f t="shared" ca="1" si="51"/>
        <v>#VALUE!</v>
      </c>
      <c r="Q783" t="str">
        <f t="shared" si="49"/>
        <v>BIGDIFF</v>
      </c>
    </row>
    <row r="784" spans="1:17" x14ac:dyDescent="0.3">
      <c r="A784" t="s">
        <v>1412</v>
      </c>
      <c r="B784" s="1">
        <v>23639</v>
      </c>
      <c r="C784" t="b">
        <v>1</v>
      </c>
      <c r="D784">
        <v>1291</v>
      </c>
      <c r="E784" t="s">
        <v>1413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50"/>
        <v>19120</v>
      </c>
      <c r="O784">
        <f t="shared" si="48"/>
        <v>888</v>
      </c>
      <c r="P784" s="3" t="e">
        <f t="shared" ca="1" si="51"/>
        <v>#VALUE!</v>
      </c>
      <c r="Q784" t="str">
        <f t="shared" si="49"/>
        <v>BIGDIFF</v>
      </c>
    </row>
    <row r="785" spans="1:17" x14ac:dyDescent="0.3">
      <c r="A785" t="s">
        <v>1414</v>
      </c>
      <c r="B785" s="1">
        <v>13985</v>
      </c>
      <c r="C785" t="b">
        <v>1</v>
      </c>
      <c r="D785">
        <v>1133</v>
      </c>
      <c r="E785" t="s">
        <v>1415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50"/>
        <v>28774</v>
      </c>
      <c r="O785">
        <f t="shared" si="48"/>
        <v>3287</v>
      </c>
      <c r="P785" s="3">
        <f t="shared" ca="1" si="51"/>
        <v>33716</v>
      </c>
      <c r="Q785" t="str">
        <f t="shared" si="49"/>
        <v>BIGDIFF</v>
      </c>
    </row>
    <row r="786" spans="1:17" x14ac:dyDescent="0.3">
      <c r="A786" t="s">
        <v>1416</v>
      </c>
      <c r="B786" s="1">
        <v>24773</v>
      </c>
      <c r="C786" t="b">
        <v>1</v>
      </c>
      <c r="D786">
        <v>473</v>
      </c>
      <c r="E786" t="s">
        <v>1417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50"/>
        <v>17986</v>
      </c>
      <c r="O786" t="b">
        <f t="shared" si="48"/>
        <v>0</v>
      </c>
      <c r="P786" s="3">
        <f t="shared" ca="1" si="51"/>
        <v>17525</v>
      </c>
      <c r="Q786" t="str">
        <f t="shared" si="49"/>
        <v>BIGDIFF</v>
      </c>
    </row>
    <row r="787" spans="1:17" x14ac:dyDescent="0.3">
      <c r="A787" t="s">
        <v>660</v>
      </c>
      <c r="B787" s="1">
        <v>16071</v>
      </c>
      <c r="C787" t="b">
        <v>1</v>
      </c>
      <c r="D787">
        <v>1193</v>
      </c>
      <c r="E787" t="s">
        <v>1418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50"/>
        <v>26688</v>
      </c>
      <c r="O787">
        <f t="shared" si="48"/>
        <v>2191</v>
      </c>
      <c r="P787" s="3" t="e">
        <f t="shared" ca="1" si="51"/>
        <v>#VALUE!</v>
      </c>
      <c r="Q787" t="str">
        <f t="shared" si="49"/>
        <v>BIGDIFF</v>
      </c>
    </row>
    <row r="788" spans="1:17" x14ac:dyDescent="0.3">
      <c r="A788" t="s">
        <v>1419</v>
      </c>
      <c r="B788" s="1">
        <v>18008</v>
      </c>
      <c r="C788" t="b">
        <v>1</v>
      </c>
      <c r="D788">
        <v>441</v>
      </c>
      <c r="E788" t="s">
        <v>1420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50"/>
        <v>24751</v>
      </c>
      <c r="O788">
        <f t="shared" si="48"/>
        <v>3809</v>
      </c>
      <c r="P788" s="3" t="e">
        <f t="shared" ca="1" si="51"/>
        <v>#VALUE!</v>
      </c>
      <c r="Q788" t="str">
        <f t="shared" si="49"/>
        <v>BIGDIFF</v>
      </c>
    </row>
    <row r="789" spans="1:17" x14ac:dyDescent="0.3">
      <c r="A789" t="s">
        <v>1421</v>
      </c>
      <c r="B789" s="1">
        <v>19224</v>
      </c>
      <c r="C789" t="b">
        <v>1</v>
      </c>
      <c r="D789">
        <v>1316</v>
      </c>
      <c r="E789" t="s">
        <v>1422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50"/>
        <v>23535</v>
      </c>
      <c r="O789" t="b">
        <f t="shared" si="48"/>
        <v>0</v>
      </c>
      <c r="P789" s="3">
        <f t="shared" ca="1" si="51"/>
        <v>22158</v>
      </c>
      <c r="Q789" t="str">
        <f t="shared" si="49"/>
        <v>BIGDIFF</v>
      </c>
    </row>
    <row r="790" spans="1:17" x14ac:dyDescent="0.3">
      <c r="A790" t="s">
        <v>1423</v>
      </c>
      <c r="B790" s="1">
        <v>29558</v>
      </c>
      <c r="C790" t="b">
        <v>1</v>
      </c>
      <c r="D790">
        <v>301</v>
      </c>
      <c r="E790" t="s">
        <v>1424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50"/>
        <v>13201</v>
      </c>
      <c r="O790" t="b">
        <f t="shared" si="48"/>
        <v>0</v>
      </c>
      <c r="P790" s="3">
        <f t="shared" ca="1" si="51"/>
        <v>13422</v>
      </c>
      <c r="Q790">
        <f t="shared" si="49"/>
        <v>79</v>
      </c>
    </row>
    <row r="791" spans="1:17" x14ac:dyDescent="0.3">
      <c r="A791" t="s">
        <v>270</v>
      </c>
      <c r="B791" s="1">
        <v>10940</v>
      </c>
      <c r="C791" t="b">
        <v>1</v>
      </c>
      <c r="D791">
        <v>1843</v>
      </c>
      <c r="E791" t="s">
        <v>1425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50"/>
        <v>31819</v>
      </c>
      <c r="O791">
        <f t="shared" si="48"/>
        <v>1475</v>
      </c>
      <c r="P791" s="3">
        <f t="shared" ca="1" si="51"/>
        <v>30310</v>
      </c>
      <c r="Q791" t="str">
        <f t="shared" si="49"/>
        <v>BIGDIFF</v>
      </c>
    </row>
    <row r="792" spans="1:17" x14ac:dyDescent="0.3">
      <c r="A792" t="s">
        <v>1426</v>
      </c>
      <c r="B792" s="1">
        <v>29640</v>
      </c>
      <c r="C792" t="b">
        <v>1</v>
      </c>
      <c r="D792">
        <v>1267</v>
      </c>
      <c r="E792" t="s">
        <v>1427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50"/>
        <v>13119</v>
      </c>
      <c r="O792" t="b">
        <f t="shared" si="48"/>
        <v>0</v>
      </c>
      <c r="P792" s="3" t="e">
        <f t="shared" ca="1" si="51"/>
        <v>#VALUE!</v>
      </c>
      <c r="Q792" t="str">
        <f t="shared" si="49"/>
        <v>BIGDIFF</v>
      </c>
    </row>
    <row r="793" spans="1:17" x14ac:dyDescent="0.3">
      <c r="A793" t="s">
        <v>1428</v>
      </c>
      <c r="B793" s="1">
        <v>31784</v>
      </c>
      <c r="C793" t="b">
        <v>1</v>
      </c>
      <c r="D793">
        <v>90</v>
      </c>
      <c r="E793" t="s">
        <v>1429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50"/>
        <v>10975</v>
      </c>
      <c r="O793" t="b">
        <f t="shared" si="48"/>
        <v>0</v>
      </c>
      <c r="P793" s="3">
        <f t="shared" ca="1" si="51"/>
        <v>14037</v>
      </c>
      <c r="Q793" t="str">
        <f t="shared" si="49"/>
        <v>BIGDIFF</v>
      </c>
    </row>
    <row r="794" spans="1:17" x14ac:dyDescent="0.3">
      <c r="A794" t="s">
        <v>1430</v>
      </c>
      <c r="B794" s="1">
        <v>23399</v>
      </c>
      <c r="C794" t="b">
        <v>1</v>
      </c>
      <c r="D794">
        <v>1046</v>
      </c>
      <c r="E794" t="s">
        <v>1431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50"/>
        <v>19360</v>
      </c>
      <c r="O794" t="b">
        <f t="shared" si="48"/>
        <v>0</v>
      </c>
      <c r="P794" s="3">
        <f t="shared" ca="1" si="51"/>
        <v>18060</v>
      </c>
      <c r="Q794" t="str">
        <f t="shared" si="49"/>
        <v>BIGDIFF</v>
      </c>
    </row>
    <row r="795" spans="1:17" x14ac:dyDescent="0.3">
      <c r="A795" t="s">
        <v>1432</v>
      </c>
      <c r="B795" s="1">
        <v>30623</v>
      </c>
      <c r="C795" t="b">
        <v>1</v>
      </c>
      <c r="D795">
        <v>1229</v>
      </c>
      <c r="E795" t="s">
        <v>1433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50"/>
        <v>12136</v>
      </c>
      <c r="O795" t="b">
        <f t="shared" si="48"/>
        <v>0</v>
      </c>
      <c r="P795" s="3" t="e">
        <f t="shared" ca="1" si="51"/>
        <v>#VALUE!</v>
      </c>
      <c r="Q795" t="str">
        <f t="shared" si="49"/>
        <v>BIGDIFF</v>
      </c>
    </row>
    <row r="796" spans="1:17" x14ac:dyDescent="0.3">
      <c r="A796" t="s">
        <v>1434</v>
      </c>
      <c r="B796" s="1">
        <v>25225</v>
      </c>
      <c r="C796" t="b">
        <v>1</v>
      </c>
      <c r="D796">
        <v>2059</v>
      </c>
      <c r="E796" t="s">
        <v>1435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50"/>
        <v>17534</v>
      </c>
      <c r="O796">
        <f t="shared" si="48"/>
        <v>3431</v>
      </c>
      <c r="P796" s="3" t="e">
        <f t="shared" ca="1" si="51"/>
        <v>#VALUE!</v>
      </c>
      <c r="Q796" t="str">
        <f t="shared" si="49"/>
        <v>BIGDIFF</v>
      </c>
    </row>
    <row r="797" spans="1:17" x14ac:dyDescent="0.3">
      <c r="A797" t="s">
        <v>1436</v>
      </c>
      <c r="B797" s="1">
        <v>27240</v>
      </c>
      <c r="C797" t="b">
        <v>1</v>
      </c>
      <c r="D797">
        <v>1448</v>
      </c>
      <c r="E797" t="s">
        <v>1437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50"/>
        <v>15519</v>
      </c>
      <c r="O797">
        <f t="shared" si="48"/>
        <v>3686</v>
      </c>
      <c r="P797" s="3">
        <f t="shared" ca="1" si="51"/>
        <v>17907</v>
      </c>
      <c r="Q797" t="str">
        <f t="shared" si="49"/>
        <v>BIGDIFF</v>
      </c>
    </row>
    <row r="798" spans="1:17" x14ac:dyDescent="0.3">
      <c r="A798" t="s">
        <v>1438</v>
      </c>
      <c r="B798" s="1">
        <v>21603</v>
      </c>
      <c r="C798" t="b">
        <v>1</v>
      </c>
      <c r="D798">
        <v>1429</v>
      </c>
      <c r="E798" t="s">
        <v>1439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50"/>
        <v>21156</v>
      </c>
      <c r="O798" t="b">
        <f t="shared" si="48"/>
        <v>0</v>
      </c>
      <c r="P798" s="3" t="e">
        <f t="shared" ca="1" si="51"/>
        <v>#VALUE!</v>
      </c>
      <c r="Q798" t="str">
        <f t="shared" si="49"/>
        <v>BIGDIFF</v>
      </c>
    </row>
    <row r="799" spans="1:17" x14ac:dyDescent="0.3">
      <c r="A799" t="s">
        <v>775</v>
      </c>
      <c r="B799" s="1">
        <v>7498</v>
      </c>
      <c r="C799" t="b">
        <v>1</v>
      </c>
      <c r="D799">
        <v>1365</v>
      </c>
      <c r="E799" t="s">
        <v>1440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50"/>
        <v>35261</v>
      </c>
      <c r="O799" t="b">
        <f t="shared" si="48"/>
        <v>0</v>
      </c>
      <c r="P799" s="3" t="e">
        <f t="shared" ca="1" si="51"/>
        <v>#VALUE!</v>
      </c>
      <c r="Q799" t="str">
        <f t="shared" si="49"/>
        <v>BIGDIFF</v>
      </c>
    </row>
    <row r="800" spans="1:17" x14ac:dyDescent="0.3">
      <c r="A800" t="s">
        <v>1441</v>
      </c>
      <c r="B800" s="1">
        <v>14100</v>
      </c>
      <c r="C800" t="b">
        <v>1</v>
      </c>
      <c r="D800">
        <v>1385</v>
      </c>
      <c r="E800" t="s">
        <v>1442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50"/>
        <v>28659</v>
      </c>
      <c r="O800">
        <f t="shared" si="48"/>
        <v>1117</v>
      </c>
      <c r="P800" s="3">
        <f t="shared" ca="1" si="51"/>
        <v>29252</v>
      </c>
      <c r="Q800" t="str">
        <f t="shared" si="49"/>
        <v>BIGDIFF</v>
      </c>
    </row>
    <row r="801" spans="1:17" x14ac:dyDescent="0.3">
      <c r="A801" t="s">
        <v>1443</v>
      </c>
      <c r="B801" s="1">
        <v>10049</v>
      </c>
      <c r="C801" t="b">
        <v>1</v>
      </c>
      <c r="D801">
        <v>1999</v>
      </c>
      <c r="E801" t="s">
        <v>1444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50"/>
        <v>32710</v>
      </c>
      <c r="O801" t="b">
        <f t="shared" si="48"/>
        <v>0</v>
      </c>
      <c r="P801" s="3" t="e">
        <f t="shared" ca="1" si="51"/>
        <v>#VALUE!</v>
      </c>
      <c r="Q801" t="str">
        <f t="shared" si="49"/>
        <v>BIGDIFF</v>
      </c>
    </row>
    <row r="802" spans="1:17" x14ac:dyDescent="0.3">
      <c r="A802" t="s">
        <v>1445</v>
      </c>
      <c r="B802" s="1">
        <v>27469</v>
      </c>
      <c r="C802" t="b">
        <v>1</v>
      </c>
      <c r="D802">
        <v>895</v>
      </c>
      <c r="E802" t="s">
        <v>1446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50"/>
        <v>15290</v>
      </c>
      <c r="O802" t="b">
        <f t="shared" si="48"/>
        <v>0</v>
      </c>
      <c r="P802" s="3">
        <f t="shared" ca="1" si="51"/>
        <v>15510</v>
      </c>
      <c r="Q802" t="str">
        <f t="shared" si="49"/>
        <v>BIGDIFF</v>
      </c>
    </row>
    <row r="803" spans="1:17" x14ac:dyDescent="0.3">
      <c r="A803" t="s">
        <v>1231</v>
      </c>
      <c r="B803" s="1">
        <v>23383</v>
      </c>
      <c r="C803" t="b">
        <v>1</v>
      </c>
      <c r="D803">
        <v>127</v>
      </c>
      <c r="E803" t="s">
        <v>1447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50"/>
        <v>19376</v>
      </c>
      <c r="O803">
        <f t="shared" si="48"/>
        <v>645</v>
      </c>
      <c r="P803" s="3">
        <f t="shared" ca="1" si="51"/>
        <v>17890</v>
      </c>
      <c r="Q803" t="str">
        <f t="shared" si="49"/>
        <v>BIGDIFF</v>
      </c>
    </row>
    <row r="804" spans="1:17" x14ac:dyDescent="0.3">
      <c r="A804" t="s">
        <v>276</v>
      </c>
      <c r="B804" s="1">
        <v>15662</v>
      </c>
      <c r="C804" t="b">
        <v>1</v>
      </c>
      <c r="D804">
        <v>161</v>
      </c>
      <c r="E804" t="s">
        <v>1448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50"/>
        <v>27097</v>
      </c>
      <c r="O804">
        <f t="shared" si="48"/>
        <v>2430</v>
      </c>
      <c r="P804" s="3" t="e">
        <f t="shared" ca="1" si="51"/>
        <v>#VALUE!</v>
      </c>
      <c r="Q804" t="str">
        <f t="shared" si="49"/>
        <v>BIGDIFF</v>
      </c>
    </row>
    <row r="805" spans="1:17" x14ac:dyDescent="0.3">
      <c r="A805" t="s">
        <v>524</v>
      </c>
      <c r="B805" s="1">
        <v>15613</v>
      </c>
      <c r="C805" t="b">
        <v>1</v>
      </c>
      <c r="D805">
        <v>912</v>
      </c>
      <c r="E805" t="s">
        <v>1449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50"/>
        <v>27146</v>
      </c>
      <c r="O805" t="b">
        <f t="shared" si="48"/>
        <v>0</v>
      </c>
      <c r="P805" s="3">
        <f t="shared" ca="1" si="51"/>
        <v>23062</v>
      </c>
      <c r="Q805" t="str">
        <f t="shared" si="49"/>
        <v>BIGDIFF</v>
      </c>
    </row>
    <row r="806" spans="1:17" x14ac:dyDescent="0.3">
      <c r="A806" t="s">
        <v>1450</v>
      </c>
      <c r="B806" s="1">
        <v>22941</v>
      </c>
      <c r="C806" t="b">
        <v>1</v>
      </c>
      <c r="D806">
        <v>1586</v>
      </c>
      <c r="E806" t="s">
        <v>1451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50"/>
        <v>19818</v>
      </c>
      <c r="O806" t="b">
        <f t="shared" si="48"/>
        <v>0</v>
      </c>
      <c r="P806" s="3" t="e">
        <f t="shared" ca="1" si="51"/>
        <v>#VALUE!</v>
      </c>
      <c r="Q806" t="str">
        <f t="shared" si="49"/>
        <v>BIGDIFF</v>
      </c>
    </row>
    <row r="807" spans="1:17" x14ac:dyDescent="0.3">
      <c r="A807" t="s">
        <v>1452</v>
      </c>
      <c r="B807" s="1">
        <v>27772</v>
      </c>
      <c r="C807" t="b">
        <v>1</v>
      </c>
      <c r="D807">
        <v>355</v>
      </c>
      <c r="E807" t="s">
        <v>1453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50"/>
        <v>14987</v>
      </c>
      <c r="O807" t="b">
        <f t="shared" si="48"/>
        <v>0</v>
      </c>
      <c r="P807" s="3" t="e">
        <f t="shared" ca="1" si="51"/>
        <v>#VALUE!</v>
      </c>
      <c r="Q807" t="str">
        <f t="shared" si="49"/>
        <v>BIGDIFF</v>
      </c>
    </row>
    <row r="808" spans="1:17" x14ac:dyDescent="0.3">
      <c r="A808" t="s">
        <v>1454</v>
      </c>
      <c r="B808" s="1">
        <v>30004</v>
      </c>
      <c r="C808" t="b">
        <v>1</v>
      </c>
      <c r="D808">
        <v>1467</v>
      </c>
      <c r="E808" t="s">
        <v>1455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50"/>
        <v>12755</v>
      </c>
      <c r="O808" t="b">
        <f t="shared" si="48"/>
        <v>0</v>
      </c>
      <c r="P808" s="3" t="e">
        <f t="shared" ca="1" si="51"/>
        <v>#VALUE!</v>
      </c>
      <c r="Q808" t="str">
        <f t="shared" si="49"/>
        <v>BIGDIFF</v>
      </c>
    </row>
    <row r="809" spans="1:17" x14ac:dyDescent="0.3">
      <c r="A809" t="s">
        <v>795</v>
      </c>
      <c r="B809" s="1">
        <v>14639</v>
      </c>
      <c r="C809" t="b">
        <v>1</v>
      </c>
      <c r="D809">
        <v>1957</v>
      </c>
      <c r="E809" t="s">
        <v>1456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50"/>
        <v>28120</v>
      </c>
      <c r="O809">
        <f t="shared" si="48"/>
        <v>673</v>
      </c>
      <c r="P809" s="3">
        <f t="shared" ca="1" si="51"/>
        <v>29338</v>
      </c>
      <c r="Q809" t="str">
        <f t="shared" si="49"/>
        <v>BIGDIFF</v>
      </c>
    </row>
    <row r="810" spans="1:17" x14ac:dyDescent="0.3">
      <c r="A810" t="s">
        <v>1298</v>
      </c>
      <c r="B810" s="1">
        <v>4236</v>
      </c>
      <c r="C810" t="b">
        <v>1</v>
      </c>
      <c r="D810">
        <v>2189</v>
      </c>
      <c r="E810" t="s">
        <v>1457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50"/>
        <v>38523</v>
      </c>
      <c r="O810">
        <f t="shared" si="48"/>
        <v>7095</v>
      </c>
      <c r="P810" s="3">
        <f t="shared" ca="1" si="51"/>
        <v>36488</v>
      </c>
      <c r="Q810" t="str">
        <f t="shared" si="49"/>
        <v>BIGDIFF</v>
      </c>
    </row>
    <row r="811" spans="1:17" x14ac:dyDescent="0.3">
      <c r="A811" t="s">
        <v>1458</v>
      </c>
      <c r="B811" s="1">
        <v>25345</v>
      </c>
      <c r="C811" t="b">
        <v>1</v>
      </c>
      <c r="D811">
        <v>1532</v>
      </c>
      <c r="E811" t="s">
        <v>1459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50"/>
        <v>17414</v>
      </c>
      <c r="O811" t="b">
        <f t="shared" si="48"/>
        <v>0</v>
      </c>
      <c r="P811" s="3" t="e">
        <f t="shared" ca="1" si="51"/>
        <v>#VALUE!</v>
      </c>
      <c r="Q811" t="str">
        <f t="shared" si="49"/>
        <v>BIGDIFF</v>
      </c>
    </row>
    <row r="812" spans="1:17" x14ac:dyDescent="0.3">
      <c r="A812" t="s">
        <v>1460</v>
      </c>
      <c r="B812" s="1">
        <v>32105</v>
      </c>
      <c r="C812" t="b">
        <v>1</v>
      </c>
      <c r="D812">
        <v>2426</v>
      </c>
      <c r="E812" t="s">
        <v>1461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50"/>
        <v>10654</v>
      </c>
      <c r="O812" t="b">
        <f t="shared" si="48"/>
        <v>0</v>
      </c>
      <c r="P812" s="3">
        <f t="shared" ca="1" si="51"/>
        <v>11963</v>
      </c>
      <c r="Q812" t="str">
        <f t="shared" si="49"/>
        <v>BIGDIFF</v>
      </c>
    </row>
    <row r="813" spans="1:17" x14ac:dyDescent="0.3">
      <c r="A813" t="s">
        <v>1462</v>
      </c>
      <c r="B813" s="1">
        <v>23361</v>
      </c>
      <c r="C813" t="b">
        <v>1</v>
      </c>
      <c r="D813">
        <v>1970</v>
      </c>
      <c r="E813" t="s">
        <v>1463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50"/>
        <v>19398</v>
      </c>
      <c r="O813" t="b">
        <f t="shared" si="48"/>
        <v>0</v>
      </c>
      <c r="P813" s="3">
        <f t="shared" ca="1" si="51"/>
        <v>18201</v>
      </c>
      <c r="Q813" t="str">
        <f t="shared" si="49"/>
        <v>BIGDIFF</v>
      </c>
    </row>
    <row r="814" spans="1:17" x14ac:dyDescent="0.3">
      <c r="A814" t="s">
        <v>1464</v>
      </c>
      <c r="B814" s="1">
        <v>30118</v>
      </c>
      <c r="C814" t="b">
        <v>1</v>
      </c>
      <c r="D814">
        <v>1268</v>
      </c>
      <c r="E814" t="s">
        <v>1465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50"/>
        <v>12641</v>
      </c>
      <c r="O814">
        <f t="shared" si="48"/>
        <v>201</v>
      </c>
      <c r="P814" s="3">
        <f t="shared" ca="1" si="51"/>
        <v>13266</v>
      </c>
      <c r="Q814">
        <f t="shared" si="49"/>
        <v>218</v>
      </c>
    </row>
    <row r="815" spans="1:17" x14ac:dyDescent="0.3">
      <c r="A815" t="s">
        <v>1009</v>
      </c>
      <c r="B815" s="1">
        <v>20461</v>
      </c>
      <c r="C815" t="b">
        <v>1</v>
      </c>
      <c r="D815">
        <v>2225</v>
      </c>
      <c r="E815" t="s">
        <v>1466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50"/>
        <v>22298</v>
      </c>
      <c r="O815">
        <f t="shared" si="48"/>
        <v>1789</v>
      </c>
      <c r="P815" s="3" t="e">
        <f t="shared" ca="1" si="51"/>
        <v>#VALUE!</v>
      </c>
      <c r="Q815" t="str">
        <f t="shared" si="49"/>
        <v>BIGDIFF</v>
      </c>
    </row>
    <row r="816" spans="1:17" x14ac:dyDescent="0.3">
      <c r="A816" t="s">
        <v>1467</v>
      </c>
      <c r="B816" s="1">
        <v>31590</v>
      </c>
      <c r="C816" t="b">
        <v>1</v>
      </c>
      <c r="D816">
        <v>309</v>
      </c>
      <c r="E816" t="s">
        <v>1468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50"/>
        <v>11169</v>
      </c>
      <c r="O816" t="b">
        <f t="shared" si="48"/>
        <v>0</v>
      </c>
      <c r="P816" s="3">
        <f t="shared" ca="1" si="51"/>
        <v>11479</v>
      </c>
      <c r="Q816">
        <f t="shared" si="49"/>
        <v>618</v>
      </c>
    </row>
    <row r="817" spans="1:17" x14ac:dyDescent="0.3">
      <c r="A817" t="s">
        <v>1469</v>
      </c>
      <c r="B817" s="1">
        <v>27618</v>
      </c>
      <c r="C817" t="b">
        <v>1</v>
      </c>
      <c r="D817">
        <v>15</v>
      </c>
      <c r="E817" t="s">
        <v>1470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50"/>
        <v>15141</v>
      </c>
      <c r="O817" t="b">
        <f t="shared" si="48"/>
        <v>0</v>
      </c>
      <c r="P817" s="3">
        <f t="shared" ca="1" si="51"/>
        <v>13925</v>
      </c>
      <c r="Q817">
        <f t="shared" si="49"/>
        <v>567</v>
      </c>
    </row>
    <row r="818" spans="1:17" x14ac:dyDescent="0.3">
      <c r="A818" t="s">
        <v>1471</v>
      </c>
      <c r="B818" s="1">
        <v>24413</v>
      </c>
      <c r="C818" t="b">
        <v>1</v>
      </c>
      <c r="D818">
        <v>964</v>
      </c>
      <c r="E818" t="s">
        <v>1472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50"/>
        <v>18346</v>
      </c>
      <c r="O818" t="b">
        <f t="shared" si="48"/>
        <v>0</v>
      </c>
      <c r="P818" s="3">
        <f t="shared" ca="1" si="51"/>
        <v>11456</v>
      </c>
      <c r="Q818" t="str">
        <f t="shared" si="49"/>
        <v>BIGDIFF</v>
      </c>
    </row>
    <row r="819" spans="1:17" x14ac:dyDescent="0.3">
      <c r="A819" t="s">
        <v>1107</v>
      </c>
      <c r="B819" s="1">
        <v>7978</v>
      </c>
      <c r="C819" t="b">
        <v>1</v>
      </c>
      <c r="D819">
        <v>1544</v>
      </c>
      <c r="E819" t="s">
        <v>1473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50"/>
        <v>34781</v>
      </c>
      <c r="O819" t="b">
        <f t="shared" si="48"/>
        <v>0</v>
      </c>
      <c r="P819" s="3" t="e">
        <f t="shared" ca="1" si="51"/>
        <v>#VALUE!</v>
      </c>
      <c r="Q819" t="str">
        <f t="shared" si="49"/>
        <v>BIGDIFF</v>
      </c>
    </row>
    <row r="820" spans="1:17" x14ac:dyDescent="0.3">
      <c r="A820" t="s">
        <v>1474</v>
      </c>
      <c r="B820" s="1">
        <v>30410</v>
      </c>
      <c r="C820" t="b">
        <v>1</v>
      </c>
      <c r="D820">
        <v>786</v>
      </c>
      <c r="E820" t="s">
        <v>1475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50"/>
        <v>12349</v>
      </c>
      <c r="O820" t="b">
        <f t="shared" si="48"/>
        <v>0</v>
      </c>
      <c r="P820" s="3">
        <f t="shared" ca="1" si="51"/>
        <v>18143</v>
      </c>
      <c r="Q820" t="str">
        <f t="shared" si="49"/>
        <v>BIGDIFF</v>
      </c>
    </row>
    <row r="821" spans="1:17" x14ac:dyDescent="0.3">
      <c r="A821" t="s">
        <v>237</v>
      </c>
      <c r="B821" s="1">
        <v>14859</v>
      </c>
      <c r="C821" t="b">
        <v>1</v>
      </c>
      <c r="D821">
        <v>874</v>
      </c>
      <c r="E821" t="s">
        <v>1476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50"/>
        <v>27900</v>
      </c>
      <c r="O821">
        <f t="shared" si="48"/>
        <v>1782</v>
      </c>
      <c r="P821" s="3" t="e">
        <f t="shared" ca="1" si="51"/>
        <v>#VALUE!</v>
      </c>
      <c r="Q821" t="str">
        <f t="shared" si="49"/>
        <v>BIGDIFF</v>
      </c>
    </row>
    <row r="822" spans="1:17" x14ac:dyDescent="0.3">
      <c r="A822" t="s">
        <v>667</v>
      </c>
      <c r="B822" s="1">
        <v>26618</v>
      </c>
      <c r="C822" t="b">
        <v>1</v>
      </c>
      <c r="D822">
        <v>705</v>
      </c>
      <c r="E822" t="s">
        <v>1477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50"/>
        <v>16141</v>
      </c>
      <c r="O822" t="b">
        <f t="shared" si="48"/>
        <v>0</v>
      </c>
      <c r="P822" s="3">
        <f t="shared" ca="1" si="51"/>
        <v>15940</v>
      </c>
      <c r="Q822" t="str">
        <f t="shared" si="49"/>
        <v>BIGDIFF</v>
      </c>
    </row>
    <row r="823" spans="1:17" x14ac:dyDescent="0.3">
      <c r="A823" t="s">
        <v>1478</v>
      </c>
      <c r="B823" s="1">
        <v>30407</v>
      </c>
      <c r="C823" t="b">
        <v>1</v>
      </c>
      <c r="D823">
        <v>1012</v>
      </c>
      <c r="E823" t="s">
        <v>1479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50"/>
        <v>12352</v>
      </c>
      <c r="O823" t="b">
        <f t="shared" si="48"/>
        <v>0</v>
      </c>
      <c r="P823" s="3" t="e">
        <f t="shared" ca="1" si="51"/>
        <v>#VALUE!</v>
      </c>
      <c r="Q823" t="str">
        <f t="shared" si="49"/>
        <v>BIGDIFF</v>
      </c>
    </row>
    <row r="824" spans="1:17" x14ac:dyDescent="0.3">
      <c r="A824" t="s">
        <v>1480</v>
      </c>
      <c r="B824" s="1">
        <v>26757</v>
      </c>
      <c r="C824" t="b">
        <v>1</v>
      </c>
      <c r="D824">
        <v>1459</v>
      </c>
      <c r="E824" t="s">
        <v>1481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50"/>
        <v>16002</v>
      </c>
      <c r="O824" t="b">
        <f t="shared" si="48"/>
        <v>0</v>
      </c>
      <c r="P824" s="3" t="e">
        <f t="shared" ca="1" si="51"/>
        <v>#VALUE!</v>
      </c>
      <c r="Q824" t="str">
        <f t="shared" si="49"/>
        <v>BIGDIFF</v>
      </c>
    </row>
    <row r="825" spans="1:17" x14ac:dyDescent="0.3">
      <c r="A825" t="s">
        <v>1482</v>
      </c>
      <c r="B825" s="1">
        <v>24029</v>
      </c>
      <c r="C825" t="b">
        <v>1</v>
      </c>
      <c r="D825">
        <v>2377</v>
      </c>
      <c r="E825" t="s">
        <v>1483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50"/>
        <v>18730</v>
      </c>
      <c r="O825">
        <f t="shared" si="48"/>
        <v>961</v>
      </c>
      <c r="P825" s="3" t="e">
        <f t="shared" ca="1" si="51"/>
        <v>#VALUE!</v>
      </c>
      <c r="Q825" t="str">
        <f t="shared" si="49"/>
        <v>BIGDIFF</v>
      </c>
    </row>
    <row r="826" spans="1:17" x14ac:dyDescent="0.3">
      <c r="A826" t="s">
        <v>205</v>
      </c>
      <c r="B826" s="1">
        <v>25214</v>
      </c>
      <c r="C826" t="b">
        <v>1</v>
      </c>
      <c r="D826">
        <v>212</v>
      </c>
      <c r="E826" t="s">
        <v>1484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50"/>
        <v>17545</v>
      </c>
      <c r="O826">
        <f t="shared" si="48"/>
        <v>1461</v>
      </c>
      <c r="P826" s="3" t="e">
        <f t="shared" ca="1" si="51"/>
        <v>#VALUE!</v>
      </c>
      <c r="Q826" t="str">
        <f t="shared" si="49"/>
        <v>BIGDIFF</v>
      </c>
    </row>
    <row r="827" spans="1:17" x14ac:dyDescent="0.3">
      <c r="A827" t="s">
        <v>1485</v>
      </c>
      <c r="B827" s="1">
        <v>29068</v>
      </c>
      <c r="C827" t="b">
        <v>1</v>
      </c>
      <c r="D827">
        <v>98</v>
      </c>
      <c r="E827" t="s">
        <v>447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50"/>
        <v>13691</v>
      </c>
      <c r="O827" t="b">
        <f t="shared" si="48"/>
        <v>0</v>
      </c>
      <c r="P827" s="3">
        <f t="shared" ca="1" si="51"/>
        <v>17967</v>
      </c>
      <c r="Q827">
        <f t="shared" si="49"/>
        <v>745</v>
      </c>
    </row>
    <row r="828" spans="1:17" x14ac:dyDescent="0.3">
      <c r="A828" t="s">
        <v>1486</v>
      </c>
      <c r="B828" s="1">
        <v>27856</v>
      </c>
      <c r="C828" t="b">
        <v>1</v>
      </c>
      <c r="D828">
        <v>865</v>
      </c>
      <c r="E828" t="s">
        <v>1487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50"/>
        <v>14903</v>
      </c>
      <c r="O828" t="b">
        <f t="shared" si="48"/>
        <v>0</v>
      </c>
      <c r="P828" s="3">
        <f t="shared" ca="1" si="51"/>
        <v>15566</v>
      </c>
      <c r="Q828" t="str">
        <f t="shared" si="49"/>
        <v>BIGDIFF</v>
      </c>
    </row>
    <row r="829" spans="1:17" x14ac:dyDescent="0.3">
      <c r="A829" t="s">
        <v>1488</v>
      </c>
      <c r="B829" s="1">
        <v>9158</v>
      </c>
      <c r="C829" t="b">
        <v>1</v>
      </c>
      <c r="D829">
        <v>1258</v>
      </c>
      <c r="E829" t="s">
        <v>1489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50"/>
        <v>33601</v>
      </c>
      <c r="O829">
        <f t="shared" si="48"/>
        <v>2954</v>
      </c>
      <c r="P829" s="3" t="e">
        <f t="shared" ca="1" si="51"/>
        <v>#VALUE!</v>
      </c>
      <c r="Q829" t="str">
        <f t="shared" si="49"/>
        <v>BIGDIFF</v>
      </c>
    </row>
    <row r="830" spans="1:17" x14ac:dyDescent="0.3">
      <c r="A830" t="s">
        <v>839</v>
      </c>
      <c r="B830" s="1">
        <v>24167</v>
      </c>
      <c r="C830" t="b">
        <v>1</v>
      </c>
      <c r="D830">
        <v>2147</v>
      </c>
      <c r="E830" t="s">
        <v>1490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50"/>
        <v>18592</v>
      </c>
      <c r="O830" t="b">
        <f t="shared" si="48"/>
        <v>0</v>
      </c>
      <c r="P830" s="3" t="e">
        <f t="shared" ca="1" si="51"/>
        <v>#VALUE!</v>
      </c>
      <c r="Q830" t="str">
        <f t="shared" si="49"/>
        <v>BIGDIFF</v>
      </c>
    </row>
    <row r="831" spans="1:17" x14ac:dyDescent="0.3">
      <c r="A831" t="s">
        <v>1491</v>
      </c>
      <c r="B831" s="1">
        <v>28737</v>
      </c>
      <c r="C831" t="b">
        <v>1</v>
      </c>
      <c r="D831">
        <v>1255</v>
      </c>
      <c r="E831" t="s">
        <v>1492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50"/>
        <v>14022</v>
      </c>
      <c r="O831" t="b">
        <f t="shared" si="48"/>
        <v>0</v>
      </c>
      <c r="P831" s="3" t="e">
        <f t="shared" ca="1" si="51"/>
        <v>#VALUE!</v>
      </c>
      <c r="Q831" t="str">
        <f t="shared" si="49"/>
        <v>BIGDIFF</v>
      </c>
    </row>
    <row r="832" spans="1:17" x14ac:dyDescent="0.3">
      <c r="A832" t="s">
        <v>351</v>
      </c>
      <c r="B832" s="1">
        <v>23650</v>
      </c>
      <c r="C832" t="b">
        <v>1</v>
      </c>
      <c r="D832">
        <v>247</v>
      </c>
      <c r="E832" t="s">
        <v>1493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50"/>
        <v>19109</v>
      </c>
      <c r="O832">
        <f t="shared" si="48"/>
        <v>5137</v>
      </c>
      <c r="P832" s="3">
        <f t="shared" ca="1" si="51"/>
        <v>18325</v>
      </c>
      <c r="Q832">
        <f t="shared" si="49"/>
        <v>693</v>
      </c>
    </row>
    <row r="833" spans="1:17" x14ac:dyDescent="0.3">
      <c r="A833" t="s">
        <v>1494</v>
      </c>
      <c r="B833" s="1">
        <v>28044</v>
      </c>
      <c r="C833" t="b">
        <v>1</v>
      </c>
      <c r="D833">
        <v>892</v>
      </c>
      <c r="E833" t="s">
        <v>1495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50"/>
        <v>14715</v>
      </c>
      <c r="O833" t="b">
        <f t="shared" si="48"/>
        <v>0</v>
      </c>
      <c r="P833" s="3">
        <f t="shared" ca="1" si="51"/>
        <v>15030</v>
      </c>
      <c r="Q833" t="str">
        <f t="shared" si="49"/>
        <v>BIGDIFF</v>
      </c>
    </row>
    <row r="834" spans="1:17" x14ac:dyDescent="0.3">
      <c r="A834" t="s">
        <v>1496</v>
      </c>
      <c r="B834" s="1">
        <v>22231</v>
      </c>
      <c r="C834" t="b">
        <v>1</v>
      </c>
      <c r="D834">
        <v>1006</v>
      </c>
      <c r="E834" t="s">
        <v>1497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50"/>
        <v>20528</v>
      </c>
      <c r="O834" t="b">
        <f t="shared" si="48"/>
        <v>0</v>
      </c>
      <c r="P834" s="3" t="e">
        <f t="shared" ca="1" si="51"/>
        <v>#VALUE!</v>
      </c>
      <c r="Q834" t="str">
        <f t="shared" si="49"/>
        <v>BIGDIFF</v>
      </c>
    </row>
    <row r="835" spans="1:17" x14ac:dyDescent="0.3">
      <c r="A835" t="s">
        <v>1498</v>
      </c>
      <c r="B835" s="1">
        <v>26707</v>
      </c>
      <c r="C835" t="b">
        <v>1</v>
      </c>
      <c r="D835">
        <v>1065</v>
      </c>
      <c r="E835" t="s">
        <v>1499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50"/>
        <v>16052</v>
      </c>
      <c r="O835" t="b">
        <f t="shared" ref="O835:O898" si="52">IF(J835&lt;&gt;"None",$J835-$I835,FALSE)</f>
        <v>0</v>
      </c>
      <c r="P835" s="3">
        <f t="shared" ca="1" si="51"/>
        <v>17905</v>
      </c>
      <c r="Q835" t="str">
        <f t="shared" ref="Q835:Q898" si="53">IF($H835&lt;&gt;-1,ABS($D835-$H835),"BIGDIFF")</f>
        <v>BIGDIFF</v>
      </c>
    </row>
    <row r="836" spans="1:17" x14ac:dyDescent="0.3">
      <c r="A836" t="s">
        <v>98</v>
      </c>
      <c r="B836" s="1">
        <v>18674</v>
      </c>
      <c r="C836" t="b">
        <v>1</v>
      </c>
      <c r="D836">
        <v>2345</v>
      </c>
      <c r="E836" t="s">
        <v>1500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54">TODAY()-$B836</f>
        <v>24085</v>
      </c>
      <c r="O836">
        <f t="shared" si="52"/>
        <v>365</v>
      </c>
      <c r="P836" s="3" t="e">
        <f t="shared" ref="P836:P899" ca="1" si="55">TODAY()-$F836</f>
        <v>#VALUE!</v>
      </c>
      <c r="Q836" t="str">
        <f t="shared" si="53"/>
        <v>BIGDIFF</v>
      </c>
    </row>
    <row r="837" spans="1:17" x14ac:dyDescent="0.3">
      <c r="A837" t="s">
        <v>1358</v>
      </c>
      <c r="B837" s="1">
        <v>21660</v>
      </c>
      <c r="C837" t="b">
        <v>1</v>
      </c>
      <c r="D837">
        <v>2148</v>
      </c>
      <c r="E837" t="s">
        <v>1501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54"/>
        <v>21099</v>
      </c>
      <c r="O837" t="b">
        <f t="shared" si="52"/>
        <v>0</v>
      </c>
      <c r="P837" s="3" t="e">
        <f t="shared" ca="1" si="55"/>
        <v>#VALUE!</v>
      </c>
      <c r="Q837" t="str">
        <f t="shared" si="53"/>
        <v>BIGDIFF</v>
      </c>
    </row>
    <row r="838" spans="1:17" x14ac:dyDescent="0.3">
      <c r="A838" t="s">
        <v>1502</v>
      </c>
      <c r="B838" s="1">
        <v>24165</v>
      </c>
      <c r="C838" t="b">
        <v>1</v>
      </c>
      <c r="D838">
        <v>2282</v>
      </c>
      <c r="E838" t="s">
        <v>1503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54"/>
        <v>18594</v>
      </c>
      <c r="O838" t="b">
        <f t="shared" si="52"/>
        <v>0</v>
      </c>
      <c r="P838" s="3" t="e">
        <f t="shared" ca="1" si="55"/>
        <v>#VALUE!</v>
      </c>
      <c r="Q838" t="str">
        <f t="shared" si="53"/>
        <v>BIGDIFF</v>
      </c>
    </row>
    <row r="839" spans="1:17" x14ac:dyDescent="0.3">
      <c r="A839" t="s">
        <v>716</v>
      </c>
      <c r="B839" s="1">
        <v>20248</v>
      </c>
      <c r="C839" t="b">
        <v>1</v>
      </c>
      <c r="D839">
        <v>651</v>
      </c>
      <c r="E839" t="s">
        <v>1504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54"/>
        <v>22511</v>
      </c>
      <c r="O839">
        <f t="shared" si="52"/>
        <v>2192</v>
      </c>
      <c r="P839" s="3">
        <f t="shared" ca="1" si="55"/>
        <v>20436</v>
      </c>
      <c r="Q839" t="str">
        <f t="shared" si="53"/>
        <v>BIGDIFF</v>
      </c>
    </row>
    <row r="840" spans="1:17" x14ac:dyDescent="0.3">
      <c r="A840" t="s">
        <v>1505</v>
      </c>
      <c r="B840" s="1">
        <v>29337</v>
      </c>
      <c r="C840" t="b">
        <v>1</v>
      </c>
      <c r="D840">
        <v>802</v>
      </c>
      <c r="E840" t="s">
        <v>1506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54"/>
        <v>13422</v>
      </c>
      <c r="O840" t="b">
        <f t="shared" si="52"/>
        <v>0</v>
      </c>
      <c r="P840" s="3" t="e">
        <f t="shared" ca="1" si="55"/>
        <v>#VALUE!</v>
      </c>
      <c r="Q840" t="str">
        <f t="shared" si="53"/>
        <v>BIGDIFF</v>
      </c>
    </row>
    <row r="841" spans="1:17" x14ac:dyDescent="0.3">
      <c r="A841" t="s">
        <v>1507</v>
      </c>
      <c r="B841" s="1">
        <v>28281</v>
      </c>
      <c r="C841" t="b">
        <v>1</v>
      </c>
      <c r="D841">
        <v>1031</v>
      </c>
      <c r="E841" t="s">
        <v>1508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54"/>
        <v>14478</v>
      </c>
      <c r="O841" t="b">
        <f t="shared" si="52"/>
        <v>0</v>
      </c>
      <c r="P841" s="3">
        <f t="shared" ca="1" si="55"/>
        <v>17437</v>
      </c>
      <c r="Q841" t="str">
        <f t="shared" si="53"/>
        <v>BIGDIFF</v>
      </c>
    </row>
    <row r="842" spans="1:17" x14ac:dyDescent="0.3">
      <c r="A842" t="s">
        <v>1509</v>
      </c>
      <c r="B842" s="1">
        <v>25616</v>
      </c>
      <c r="C842" t="b">
        <v>1</v>
      </c>
      <c r="D842">
        <v>1228</v>
      </c>
      <c r="E842" t="s">
        <v>1510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54"/>
        <v>17143</v>
      </c>
      <c r="O842">
        <f t="shared" si="52"/>
        <v>3735</v>
      </c>
      <c r="P842" s="3" t="e">
        <f t="shared" ca="1" si="55"/>
        <v>#VALUE!</v>
      </c>
      <c r="Q842" t="str">
        <f t="shared" si="53"/>
        <v>BIGDIFF</v>
      </c>
    </row>
    <row r="843" spans="1:17" x14ac:dyDescent="0.3">
      <c r="A843" t="s">
        <v>1511</v>
      </c>
      <c r="B843" s="1">
        <v>26970</v>
      </c>
      <c r="C843" t="b">
        <v>1</v>
      </c>
      <c r="D843">
        <v>2194</v>
      </c>
      <c r="E843" t="s">
        <v>1512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54"/>
        <v>15789</v>
      </c>
      <c r="O843">
        <f t="shared" si="52"/>
        <v>1096</v>
      </c>
      <c r="P843" s="3" t="e">
        <f t="shared" ca="1" si="55"/>
        <v>#VALUE!</v>
      </c>
      <c r="Q843" t="str">
        <f t="shared" si="53"/>
        <v>BIGDIFF</v>
      </c>
    </row>
    <row r="844" spans="1:17" x14ac:dyDescent="0.3">
      <c r="A844" t="s">
        <v>1513</v>
      </c>
      <c r="B844" s="1">
        <v>10435</v>
      </c>
      <c r="C844" t="b">
        <v>1</v>
      </c>
      <c r="D844">
        <v>982</v>
      </c>
      <c r="E844" t="s">
        <v>1514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54"/>
        <v>32324</v>
      </c>
      <c r="O844">
        <f t="shared" si="52"/>
        <v>948</v>
      </c>
      <c r="P844" s="3" t="e">
        <f t="shared" ca="1" si="55"/>
        <v>#VALUE!</v>
      </c>
      <c r="Q844" t="str">
        <f t="shared" si="53"/>
        <v>BIGDIFF</v>
      </c>
    </row>
    <row r="845" spans="1:17" x14ac:dyDescent="0.3">
      <c r="A845" t="s">
        <v>102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54"/>
        <v>23361</v>
      </c>
      <c r="O845">
        <f t="shared" si="52"/>
        <v>3654</v>
      </c>
      <c r="P845" s="3">
        <f t="shared" ca="1" si="55"/>
        <v>26889</v>
      </c>
      <c r="Q845">
        <f t="shared" si="53"/>
        <v>121</v>
      </c>
    </row>
    <row r="846" spans="1:17" x14ac:dyDescent="0.3">
      <c r="A846" t="s">
        <v>1340</v>
      </c>
      <c r="B846" s="1">
        <v>29042</v>
      </c>
      <c r="C846" t="b">
        <v>1</v>
      </c>
      <c r="D846">
        <v>687</v>
      </c>
      <c r="E846" t="s">
        <v>1515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54"/>
        <v>13717</v>
      </c>
      <c r="O846">
        <f t="shared" si="52"/>
        <v>3097</v>
      </c>
      <c r="P846" s="3" t="e">
        <f t="shared" ca="1" si="55"/>
        <v>#VALUE!</v>
      </c>
      <c r="Q846" t="str">
        <f t="shared" si="53"/>
        <v>BIGDIFF</v>
      </c>
    </row>
    <row r="847" spans="1:17" x14ac:dyDescent="0.3">
      <c r="A847" t="s">
        <v>1516</v>
      </c>
      <c r="B847" s="1">
        <v>28037</v>
      </c>
      <c r="C847" t="b">
        <v>1</v>
      </c>
      <c r="D847">
        <v>597</v>
      </c>
      <c r="E847" t="s">
        <v>1517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54"/>
        <v>14722</v>
      </c>
      <c r="O847" t="b">
        <f t="shared" si="52"/>
        <v>0</v>
      </c>
      <c r="P847" s="3" t="e">
        <f t="shared" ca="1" si="55"/>
        <v>#VALUE!</v>
      </c>
      <c r="Q847" t="str">
        <f t="shared" si="53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1518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54"/>
        <v>21494</v>
      </c>
      <c r="O848">
        <f t="shared" si="52"/>
        <v>1096</v>
      </c>
      <c r="P848" s="3">
        <f t="shared" ca="1" si="55"/>
        <v>22233</v>
      </c>
      <c r="Q848" t="str">
        <f t="shared" si="53"/>
        <v>BIGDIFF</v>
      </c>
    </row>
    <row r="849" spans="1:17" x14ac:dyDescent="0.3">
      <c r="A849" t="s">
        <v>1519</v>
      </c>
      <c r="B849" s="1">
        <v>25486</v>
      </c>
      <c r="C849" t="b">
        <v>1</v>
      </c>
      <c r="D849">
        <v>1085</v>
      </c>
      <c r="E849" t="s">
        <v>1520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54"/>
        <v>17273</v>
      </c>
      <c r="O849" t="b">
        <f t="shared" si="52"/>
        <v>0</v>
      </c>
      <c r="P849" s="3" t="e">
        <f t="shared" ca="1" si="55"/>
        <v>#VALUE!</v>
      </c>
      <c r="Q849" t="str">
        <f t="shared" si="53"/>
        <v>BIGDIFF</v>
      </c>
    </row>
    <row r="850" spans="1:17" x14ac:dyDescent="0.3">
      <c r="A850" t="s">
        <v>487</v>
      </c>
      <c r="B850" s="1">
        <v>10600</v>
      </c>
      <c r="C850" t="b">
        <v>1</v>
      </c>
      <c r="D850">
        <v>1519</v>
      </c>
      <c r="E850" t="s">
        <v>1521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54"/>
        <v>32159</v>
      </c>
      <c r="O850" t="b">
        <f t="shared" si="52"/>
        <v>0</v>
      </c>
      <c r="P850" s="3" t="e">
        <f t="shared" ca="1" si="55"/>
        <v>#VALUE!</v>
      </c>
      <c r="Q850" t="str">
        <f t="shared" si="53"/>
        <v>BIGDIFF</v>
      </c>
    </row>
    <row r="851" spans="1:17" x14ac:dyDescent="0.3">
      <c r="A851" t="s">
        <v>1522</v>
      </c>
      <c r="B851" s="1">
        <v>25654</v>
      </c>
      <c r="C851" t="b">
        <v>1</v>
      </c>
      <c r="D851">
        <v>1333</v>
      </c>
      <c r="E851" t="s">
        <v>1523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54"/>
        <v>17105</v>
      </c>
      <c r="O851">
        <f t="shared" si="52"/>
        <v>3124</v>
      </c>
      <c r="P851" s="3" t="e">
        <f t="shared" ca="1" si="55"/>
        <v>#VALUE!</v>
      </c>
      <c r="Q851" t="str">
        <f t="shared" si="53"/>
        <v>BIGDIFF</v>
      </c>
    </row>
    <row r="852" spans="1:17" x14ac:dyDescent="0.3">
      <c r="A852" t="s">
        <v>558</v>
      </c>
      <c r="B852" s="1">
        <v>12163</v>
      </c>
      <c r="C852" t="b">
        <v>1</v>
      </c>
      <c r="D852">
        <v>1772</v>
      </c>
      <c r="E852" t="s">
        <v>1524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54"/>
        <v>30596</v>
      </c>
      <c r="O852">
        <f t="shared" si="52"/>
        <v>2902</v>
      </c>
      <c r="P852" s="3" t="e">
        <f t="shared" ca="1" si="55"/>
        <v>#VALUE!</v>
      </c>
      <c r="Q852" t="str">
        <f t="shared" si="53"/>
        <v>BIGDIFF</v>
      </c>
    </row>
    <row r="853" spans="1:17" x14ac:dyDescent="0.3">
      <c r="A853" t="s">
        <v>1525</v>
      </c>
      <c r="B853" s="1">
        <v>28324</v>
      </c>
      <c r="C853" t="b">
        <v>1</v>
      </c>
      <c r="D853">
        <v>976</v>
      </c>
      <c r="E853" t="s">
        <v>1526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54"/>
        <v>14435</v>
      </c>
      <c r="O853" t="b">
        <f t="shared" si="52"/>
        <v>0</v>
      </c>
      <c r="P853" s="3" t="e">
        <f t="shared" ca="1" si="55"/>
        <v>#VALUE!</v>
      </c>
      <c r="Q853" t="str">
        <f t="shared" si="53"/>
        <v>BIGDIFF</v>
      </c>
    </row>
    <row r="854" spans="1:17" x14ac:dyDescent="0.3">
      <c r="A854" t="s">
        <v>594</v>
      </c>
      <c r="B854" s="1">
        <v>26490</v>
      </c>
      <c r="C854" t="b">
        <v>1</v>
      </c>
      <c r="D854">
        <v>93</v>
      </c>
      <c r="E854" t="s">
        <v>1527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54"/>
        <v>16269</v>
      </c>
      <c r="O854" t="b">
        <f t="shared" si="52"/>
        <v>0</v>
      </c>
      <c r="P854" s="3">
        <f t="shared" ca="1" si="55"/>
        <v>14637</v>
      </c>
      <c r="Q854">
        <f t="shared" si="53"/>
        <v>677</v>
      </c>
    </row>
    <row r="855" spans="1:17" x14ac:dyDescent="0.3">
      <c r="A855" t="s">
        <v>1528</v>
      </c>
      <c r="B855" s="1">
        <v>22604</v>
      </c>
      <c r="C855" t="b">
        <v>1</v>
      </c>
      <c r="D855">
        <v>449</v>
      </c>
      <c r="E855" t="s">
        <v>92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4"/>
        <v>20155</v>
      </c>
      <c r="O855">
        <f t="shared" si="52"/>
        <v>3805</v>
      </c>
      <c r="P855" s="3">
        <f t="shared" ca="1" si="55"/>
        <v>22936</v>
      </c>
      <c r="Q855">
        <f t="shared" si="53"/>
        <v>360</v>
      </c>
    </row>
    <row r="856" spans="1:17" x14ac:dyDescent="0.3">
      <c r="A856" t="s">
        <v>1529</v>
      </c>
      <c r="B856" s="1">
        <v>22374</v>
      </c>
      <c r="C856" t="b">
        <v>1</v>
      </c>
      <c r="D856">
        <v>1024</v>
      </c>
      <c r="E856" t="s">
        <v>1530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54"/>
        <v>20385</v>
      </c>
      <c r="O856">
        <f t="shared" si="52"/>
        <v>4778</v>
      </c>
      <c r="P856" s="3">
        <f t="shared" ca="1" si="55"/>
        <v>17917</v>
      </c>
      <c r="Q856" t="str">
        <f t="shared" si="53"/>
        <v>BIGDIFF</v>
      </c>
    </row>
    <row r="857" spans="1:17" x14ac:dyDescent="0.3">
      <c r="A857" t="s">
        <v>1531</v>
      </c>
      <c r="B857" s="1">
        <v>27201</v>
      </c>
      <c r="C857" t="b">
        <v>1</v>
      </c>
      <c r="D857">
        <v>1005</v>
      </c>
      <c r="E857" t="s">
        <v>1532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54"/>
        <v>15558</v>
      </c>
      <c r="O857" t="b">
        <f t="shared" si="52"/>
        <v>0</v>
      </c>
      <c r="P857" s="3" t="e">
        <f t="shared" ca="1" si="55"/>
        <v>#VALUE!</v>
      </c>
      <c r="Q857" t="str">
        <f t="shared" si="53"/>
        <v>BIGDIFF</v>
      </c>
    </row>
    <row r="858" spans="1:17" x14ac:dyDescent="0.3">
      <c r="A858" t="s">
        <v>1362</v>
      </c>
      <c r="B858" s="1">
        <v>13880</v>
      </c>
      <c r="C858" t="b">
        <v>1</v>
      </c>
      <c r="D858">
        <v>422</v>
      </c>
      <c r="E858" t="s">
        <v>1533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54"/>
        <v>28879</v>
      </c>
      <c r="O858">
        <f t="shared" si="52"/>
        <v>10699</v>
      </c>
      <c r="P858" s="3" t="e">
        <f t="shared" ca="1" si="55"/>
        <v>#VALUE!</v>
      </c>
      <c r="Q858" t="str">
        <f t="shared" si="53"/>
        <v>BIGDIFF</v>
      </c>
    </row>
    <row r="859" spans="1:17" x14ac:dyDescent="0.3">
      <c r="A859" t="s">
        <v>1534</v>
      </c>
      <c r="B859" s="1">
        <v>28383</v>
      </c>
      <c r="C859" t="b">
        <v>1</v>
      </c>
      <c r="D859">
        <v>1</v>
      </c>
      <c r="E859" t="s">
        <v>1535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54"/>
        <v>14376</v>
      </c>
      <c r="O859" t="b">
        <f t="shared" si="52"/>
        <v>0</v>
      </c>
      <c r="P859" s="3">
        <f t="shared" ca="1" si="55"/>
        <v>12810</v>
      </c>
      <c r="Q859">
        <f t="shared" si="53"/>
        <v>290</v>
      </c>
    </row>
    <row r="860" spans="1:17" x14ac:dyDescent="0.3">
      <c r="A860" t="s">
        <v>743</v>
      </c>
      <c r="B860" s="1">
        <v>25408</v>
      </c>
      <c r="C860" t="b">
        <v>1</v>
      </c>
      <c r="D860">
        <v>881</v>
      </c>
      <c r="E860" t="s">
        <v>1536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54"/>
        <v>17351</v>
      </c>
      <c r="O860">
        <f t="shared" si="52"/>
        <v>313</v>
      </c>
      <c r="P860" s="3">
        <f t="shared" ca="1" si="55"/>
        <v>15568</v>
      </c>
      <c r="Q860" t="str">
        <f t="shared" si="53"/>
        <v>BIGDIFF</v>
      </c>
    </row>
    <row r="861" spans="1:17" x14ac:dyDescent="0.3">
      <c r="A861" t="s">
        <v>1537</v>
      </c>
      <c r="B861" s="1">
        <v>26469</v>
      </c>
      <c r="C861" t="b">
        <v>1</v>
      </c>
      <c r="D861">
        <v>1104</v>
      </c>
      <c r="E861" t="s">
        <v>1538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54"/>
        <v>16290</v>
      </c>
      <c r="O861">
        <f t="shared" si="52"/>
        <v>3036</v>
      </c>
      <c r="P861" s="3">
        <f t="shared" ca="1" si="55"/>
        <v>19739</v>
      </c>
      <c r="Q861" t="str">
        <f t="shared" si="53"/>
        <v>BIGDIFF</v>
      </c>
    </row>
    <row r="862" spans="1:17" x14ac:dyDescent="0.3">
      <c r="A862" t="s">
        <v>1539</v>
      </c>
      <c r="B862" s="1">
        <v>25795</v>
      </c>
      <c r="C862" t="b">
        <v>1</v>
      </c>
      <c r="D862">
        <v>1716</v>
      </c>
      <c r="E862" t="s">
        <v>1540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54"/>
        <v>16964</v>
      </c>
      <c r="O862" t="b">
        <f t="shared" si="52"/>
        <v>0</v>
      </c>
      <c r="P862" s="3" t="e">
        <f t="shared" ca="1" si="55"/>
        <v>#VALUE!</v>
      </c>
      <c r="Q862" t="str">
        <f t="shared" si="53"/>
        <v>BIGDIFF</v>
      </c>
    </row>
    <row r="863" spans="1:17" x14ac:dyDescent="0.3">
      <c r="A863" t="s">
        <v>1541</v>
      </c>
      <c r="B863" s="1">
        <v>19503</v>
      </c>
      <c r="C863" t="b">
        <v>1</v>
      </c>
      <c r="D863">
        <v>2115</v>
      </c>
      <c r="E863" t="s">
        <v>1542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54"/>
        <v>23256</v>
      </c>
      <c r="O863" t="b">
        <f t="shared" si="52"/>
        <v>0</v>
      </c>
      <c r="P863" s="3">
        <f t="shared" ca="1" si="55"/>
        <v>29143</v>
      </c>
      <c r="Q863" t="str">
        <f t="shared" si="53"/>
        <v>BIGDIFF</v>
      </c>
    </row>
    <row r="864" spans="1:17" x14ac:dyDescent="0.3">
      <c r="A864" t="s">
        <v>1543</v>
      </c>
      <c r="B864" s="1">
        <v>29845</v>
      </c>
      <c r="C864" t="b">
        <v>1</v>
      </c>
      <c r="D864">
        <v>116</v>
      </c>
      <c r="E864" t="s">
        <v>1544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54"/>
        <v>12914</v>
      </c>
      <c r="O864" t="b">
        <f t="shared" si="52"/>
        <v>0</v>
      </c>
      <c r="P864" s="3">
        <f t="shared" ca="1" si="55"/>
        <v>13779</v>
      </c>
      <c r="Q864">
        <f t="shared" si="53"/>
        <v>1432</v>
      </c>
    </row>
    <row r="865" spans="1:17" x14ac:dyDescent="0.3">
      <c r="A865" t="s">
        <v>1545</v>
      </c>
      <c r="B865" s="1">
        <v>23886</v>
      </c>
      <c r="C865" t="b">
        <v>1</v>
      </c>
      <c r="D865">
        <v>1717</v>
      </c>
      <c r="E865" t="s">
        <v>1546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54"/>
        <v>18873</v>
      </c>
      <c r="O865" t="b">
        <f t="shared" si="52"/>
        <v>0</v>
      </c>
      <c r="P865" s="3" t="e">
        <f t="shared" ca="1" si="55"/>
        <v>#VALUE!</v>
      </c>
      <c r="Q865" t="str">
        <f t="shared" si="53"/>
        <v>BIGDIFF</v>
      </c>
    </row>
    <row r="866" spans="1:17" x14ac:dyDescent="0.3">
      <c r="A866" t="s">
        <v>1547</v>
      </c>
      <c r="B866" s="1">
        <v>29947</v>
      </c>
      <c r="C866" t="b">
        <v>1</v>
      </c>
      <c r="D866">
        <v>1414</v>
      </c>
      <c r="E866" t="s">
        <v>1548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54"/>
        <v>12812</v>
      </c>
      <c r="O866" t="b">
        <f t="shared" si="52"/>
        <v>0</v>
      </c>
      <c r="P866" s="3">
        <f t="shared" ca="1" si="55"/>
        <v>12915</v>
      </c>
      <c r="Q866" t="str">
        <f t="shared" si="53"/>
        <v>BIGDIFF</v>
      </c>
    </row>
    <row r="867" spans="1:17" x14ac:dyDescent="0.3">
      <c r="A867" t="s">
        <v>1549</v>
      </c>
      <c r="B867" s="1">
        <v>20563</v>
      </c>
      <c r="C867" t="b">
        <v>1</v>
      </c>
      <c r="D867">
        <v>1766</v>
      </c>
      <c r="E867" t="s">
        <v>1550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54"/>
        <v>22196</v>
      </c>
      <c r="O867" t="b">
        <f t="shared" si="52"/>
        <v>0</v>
      </c>
      <c r="P867" s="3" t="e">
        <f t="shared" ca="1" si="55"/>
        <v>#VALUE!</v>
      </c>
      <c r="Q867" t="str">
        <f t="shared" si="53"/>
        <v>BIGDIFF</v>
      </c>
    </row>
    <row r="868" spans="1:17" x14ac:dyDescent="0.3">
      <c r="A868" t="s">
        <v>1551</v>
      </c>
      <c r="B868" s="1">
        <v>29560</v>
      </c>
      <c r="C868" t="b">
        <v>1</v>
      </c>
      <c r="D868">
        <v>2021</v>
      </c>
      <c r="E868" t="s">
        <v>1552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54"/>
        <v>13199</v>
      </c>
      <c r="O868">
        <f t="shared" si="52"/>
        <v>875</v>
      </c>
      <c r="P868" s="3">
        <f t="shared" ca="1" si="55"/>
        <v>16083</v>
      </c>
      <c r="Q868" t="str">
        <f t="shared" si="53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1553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54"/>
        <v>20987</v>
      </c>
      <c r="O869">
        <f t="shared" si="52"/>
        <v>1870</v>
      </c>
      <c r="P869" s="3" t="e">
        <f t="shared" ca="1" si="55"/>
        <v>#VALUE!</v>
      </c>
      <c r="Q869" t="str">
        <f t="shared" si="53"/>
        <v>BIGDIFF</v>
      </c>
    </row>
    <row r="870" spans="1:17" x14ac:dyDescent="0.3">
      <c r="A870" t="s">
        <v>475</v>
      </c>
      <c r="B870" s="1">
        <v>26035</v>
      </c>
      <c r="C870" t="b">
        <v>1</v>
      </c>
      <c r="D870">
        <v>1867</v>
      </c>
      <c r="E870" t="s">
        <v>169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54"/>
        <v>16724</v>
      </c>
      <c r="O870" t="b">
        <f t="shared" si="52"/>
        <v>0</v>
      </c>
      <c r="P870" s="3">
        <f t="shared" ca="1" si="55"/>
        <v>17898</v>
      </c>
      <c r="Q870" t="str">
        <f t="shared" si="53"/>
        <v>BIGDIFF</v>
      </c>
    </row>
    <row r="871" spans="1:17" x14ac:dyDescent="0.3">
      <c r="A871" t="s">
        <v>1554</v>
      </c>
      <c r="B871" s="1">
        <v>29465</v>
      </c>
      <c r="C871" t="b">
        <v>1</v>
      </c>
      <c r="D871">
        <v>104</v>
      </c>
      <c r="E871" t="s">
        <v>728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54"/>
        <v>13294</v>
      </c>
      <c r="O871">
        <f t="shared" si="52"/>
        <v>1492</v>
      </c>
      <c r="P871" s="3">
        <f t="shared" ca="1" si="55"/>
        <v>13917</v>
      </c>
      <c r="Q871" t="str">
        <f t="shared" si="53"/>
        <v>BIGDIFF</v>
      </c>
    </row>
    <row r="872" spans="1:17" x14ac:dyDescent="0.3">
      <c r="A872" t="s">
        <v>1555</v>
      </c>
      <c r="B872" s="1">
        <v>20667</v>
      </c>
      <c r="C872" t="b">
        <v>1</v>
      </c>
      <c r="D872">
        <v>1465</v>
      </c>
      <c r="E872" t="s">
        <v>1556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54"/>
        <v>22092</v>
      </c>
      <c r="O872">
        <f t="shared" si="52"/>
        <v>9497</v>
      </c>
      <c r="P872" s="3" t="e">
        <f t="shared" ca="1" si="55"/>
        <v>#VALUE!</v>
      </c>
      <c r="Q872" t="str">
        <f t="shared" si="53"/>
        <v>BIGDIFF</v>
      </c>
    </row>
    <row r="873" spans="1:17" x14ac:dyDescent="0.3">
      <c r="A873" t="s">
        <v>276</v>
      </c>
      <c r="B873" s="1">
        <v>15662</v>
      </c>
      <c r="C873" t="b">
        <v>1</v>
      </c>
      <c r="D873">
        <v>161</v>
      </c>
      <c r="E873" t="s">
        <v>1557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54"/>
        <v>27097</v>
      </c>
      <c r="O873" t="b">
        <f t="shared" si="52"/>
        <v>0</v>
      </c>
      <c r="P873" s="3" t="e">
        <f t="shared" ca="1" si="55"/>
        <v>#VALUE!</v>
      </c>
      <c r="Q873" t="str">
        <f t="shared" si="53"/>
        <v>BIGDIFF</v>
      </c>
    </row>
    <row r="874" spans="1:17" x14ac:dyDescent="0.3">
      <c r="A874" t="s">
        <v>1558</v>
      </c>
      <c r="B874" s="1">
        <v>8860</v>
      </c>
      <c r="C874" t="b">
        <v>1</v>
      </c>
      <c r="D874">
        <v>562</v>
      </c>
      <c r="E874" t="s">
        <v>1559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54"/>
        <v>33899</v>
      </c>
      <c r="O874">
        <f t="shared" si="52"/>
        <v>558</v>
      </c>
      <c r="P874" s="3">
        <f t="shared" ca="1" si="55"/>
        <v>30067</v>
      </c>
      <c r="Q874" t="str">
        <f t="shared" si="53"/>
        <v>BIGDIFF</v>
      </c>
    </row>
    <row r="875" spans="1:17" x14ac:dyDescent="0.3">
      <c r="A875" t="s">
        <v>1560</v>
      </c>
      <c r="B875" s="1">
        <v>19306</v>
      </c>
      <c r="C875" t="b">
        <v>1</v>
      </c>
      <c r="D875">
        <v>811</v>
      </c>
      <c r="E875" t="s">
        <v>1561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54"/>
        <v>23453</v>
      </c>
      <c r="O875" t="b">
        <f t="shared" si="52"/>
        <v>0</v>
      </c>
      <c r="P875" s="3" t="e">
        <f t="shared" ca="1" si="55"/>
        <v>#VALUE!</v>
      </c>
      <c r="Q875" t="str">
        <f t="shared" si="53"/>
        <v>BIGDIFF</v>
      </c>
    </row>
    <row r="876" spans="1:17" x14ac:dyDescent="0.3">
      <c r="A876" t="s">
        <v>1562</v>
      </c>
      <c r="B876" s="1">
        <v>16340</v>
      </c>
      <c r="C876" t="b">
        <v>1</v>
      </c>
      <c r="D876">
        <v>1444</v>
      </c>
      <c r="E876" t="s">
        <v>1563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54"/>
        <v>26419</v>
      </c>
      <c r="O876">
        <f t="shared" si="52"/>
        <v>8474</v>
      </c>
      <c r="P876" s="3" t="e">
        <f t="shared" ca="1" si="55"/>
        <v>#VALUE!</v>
      </c>
      <c r="Q876" t="str">
        <f t="shared" si="53"/>
        <v>BIGDIFF</v>
      </c>
    </row>
    <row r="877" spans="1:17" x14ac:dyDescent="0.3">
      <c r="A877" t="s">
        <v>1564</v>
      </c>
      <c r="B877" s="1">
        <v>21413</v>
      </c>
      <c r="C877" t="b">
        <v>1</v>
      </c>
      <c r="D877">
        <v>1933</v>
      </c>
      <c r="E877" t="s">
        <v>1565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54"/>
        <v>21346</v>
      </c>
      <c r="O877" t="b">
        <f t="shared" si="52"/>
        <v>0</v>
      </c>
      <c r="P877" s="3">
        <f t="shared" ca="1" si="55"/>
        <v>20772</v>
      </c>
      <c r="Q877" t="str">
        <f t="shared" si="53"/>
        <v>BIGDIFF</v>
      </c>
    </row>
    <row r="878" spans="1:17" x14ac:dyDescent="0.3">
      <c r="A878" t="s">
        <v>1566</v>
      </c>
      <c r="B878" s="1">
        <v>25603</v>
      </c>
      <c r="C878" t="b">
        <v>1</v>
      </c>
      <c r="D878">
        <v>1215</v>
      </c>
      <c r="E878" t="s">
        <v>1567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54"/>
        <v>17156</v>
      </c>
      <c r="O878" t="b">
        <f t="shared" si="52"/>
        <v>0</v>
      </c>
      <c r="P878" s="3" t="e">
        <f t="shared" ca="1" si="55"/>
        <v>#VALUE!</v>
      </c>
      <c r="Q878" t="str">
        <f t="shared" si="53"/>
        <v>BIGDIFF</v>
      </c>
    </row>
    <row r="879" spans="1:17" x14ac:dyDescent="0.3">
      <c r="A879" t="s">
        <v>1568</v>
      </c>
      <c r="B879" s="1">
        <v>29485</v>
      </c>
      <c r="C879" t="b">
        <v>1</v>
      </c>
      <c r="D879">
        <v>1692</v>
      </c>
      <c r="E879" t="s">
        <v>1569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54"/>
        <v>13274</v>
      </c>
      <c r="O879">
        <f t="shared" si="52"/>
        <v>1698</v>
      </c>
      <c r="P879" s="3">
        <f t="shared" ca="1" si="55"/>
        <v>14265</v>
      </c>
      <c r="Q879" t="str">
        <f t="shared" si="53"/>
        <v>BIGDIFF</v>
      </c>
    </row>
    <row r="880" spans="1:17" x14ac:dyDescent="0.3">
      <c r="A880" t="s">
        <v>321</v>
      </c>
      <c r="B880" s="1">
        <v>19094</v>
      </c>
      <c r="C880" t="b">
        <v>1</v>
      </c>
      <c r="D880">
        <v>1165</v>
      </c>
      <c r="E880" t="s">
        <v>1570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54"/>
        <v>23665</v>
      </c>
      <c r="O880">
        <f t="shared" si="52"/>
        <v>4414</v>
      </c>
      <c r="P880" s="3" t="e">
        <f t="shared" ca="1" si="55"/>
        <v>#VALUE!</v>
      </c>
      <c r="Q880" t="str">
        <f t="shared" si="53"/>
        <v>BIGDIFF</v>
      </c>
    </row>
    <row r="881" spans="1:17" x14ac:dyDescent="0.3">
      <c r="A881" t="s">
        <v>1571</v>
      </c>
      <c r="B881" s="1">
        <v>26994</v>
      </c>
      <c r="C881" t="b">
        <v>1</v>
      </c>
      <c r="D881">
        <v>1660</v>
      </c>
      <c r="E881" t="s">
        <v>1282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54"/>
        <v>15765</v>
      </c>
      <c r="O881">
        <f t="shared" si="52"/>
        <v>4525</v>
      </c>
      <c r="P881" s="3">
        <f t="shared" ca="1" si="55"/>
        <v>16367</v>
      </c>
      <c r="Q881">
        <f t="shared" si="53"/>
        <v>673</v>
      </c>
    </row>
    <row r="882" spans="1:17" x14ac:dyDescent="0.3">
      <c r="A882" t="s">
        <v>135</v>
      </c>
      <c r="B882" s="1">
        <v>30587</v>
      </c>
      <c r="C882" t="b">
        <v>1</v>
      </c>
      <c r="D882">
        <v>2427</v>
      </c>
      <c r="E882" t="s">
        <v>1572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54"/>
        <v>12172</v>
      </c>
      <c r="O882" t="b">
        <f t="shared" si="52"/>
        <v>0</v>
      </c>
      <c r="P882" s="3">
        <f t="shared" ca="1" si="55"/>
        <v>14483</v>
      </c>
      <c r="Q882" t="str">
        <f t="shared" si="53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1241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54"/>
        <v>21494</v>
      </c>
      <c r="O883">
        <f t="shared" si="52"/>
        <v>577</v>
      </c>
      <c r="P883" s="3">
        <f t="shared" ca="1" si="55"/>
        <v>17072</v>
      </c>
      <c r="Q883">
        <f t="shared" si="53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1573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54"/>
        <v>26889</v>
      </c>
      <c r="O884" t="b">
        <f t="shared" si="52"/>
        <v>0</v>
      </c>
      <c r="P884" s="3" t="e">
        <f t="shared" ca="1" si="55"/>
        <v>#VALUE!</v>
      </c>
      <c r="Q884" t="str">
        <f t="shared" si="53"/>
        <v>BIGDIFF</v>
      </c>
    </row>
    <row r="885" spans="1:17" x14ac:dyDescent="0.3">
      <c r="A885" t="s">
        <v>277</v>
      </c>
      <c r="B885" s="1">
        <v>19163</v>
      </c>
      <c r="C885" t="b">
        <v>1</v>
      </c>
      <c r="D885">
        <v>2158</v>
      </c>
      <c r="E885" t="s">
        <v>1574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54"/>
        <v>23596</v>
      </c>
      <c r="O885">
        <f t="shared" si="52"/>
        <v>1096</v>
      </c>
      <c r="P885" s="3" t="e">
        <f t="shared" ca="1" si="55"/>
        <v>#VALUE!</v>
      </c>
      <c r="Q885" t="str">
        <f t="shared" si="53"/>
        <v>BIGDIFF</v>
      </c>
    </row>
    <row r="886" spans="1:17" x14ac:dyDescent="0.3">
      <c r="A886" t="s">
        <v>1575</v>
      </c>
      <c r="B886" s="1">
        <v>18335</v>
      </c>
      <c r="C886" t="b">
        <v>1</v>
      </c>
      <c r="D886">
        <v>592</v>
      </c>
      <c r="E886" t="s">
        <v>1576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54"/>
        <v>24424</v>
      </c>
      <c r="O886" t="b">
        <f t="shared" si="52"/>
        <v>0</v>
      </c>
      <c r="P886" s="3">
        <f t="shared" ca="1" si="55"/>
        <v>19770</v>
      </c>
      <c r="Q886">
        <f t="shared" si="53"/>
        <v>1302</v>
      </c>
    </row>
    <row r="887" spans="1:17" x14ac:dyDescent="0.3">
      <c r="A887" t="s">
        <v>1577</v>
      </c>
      <c r="B887" s="1">
        <v>23836</v>
      </c>
      <c r="C887" t="b">
        <v>1</v>
      </c>
      <c r="D887">
        <v>238</v>
      </c>
      <c r="E887" t="s">
        <v>1578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54"/>
        <v>18923</v>
      </c>
      <c r="O887">
        <f t="shared" si="52"/>
        <v>4350</v>
      </c>
      <c r="P887" s="3">
        <f t="shared" ca="1" si="55"/>
        <v>18792</v>
      </c>
      <c r="Q887" t="str">
        <f t="shared" si="53"/>
        <v>BIGDIFF</v>
      </c>
    </row>
    <row r="888" spans="1:17" x14ac:dyDescent="0.3">
      <c r="A888" t="s">
        <v>1114</v>
      </c>
      <c r="B888" s="1">
        <v>22352</v>
      </c>
      <c r="C888" t="b">
        <v>1</v>
      </c>
      <c r="D888">
        <v>2151</v>
      </c>
      <c r="E888" t="s">
        <v>1579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54"/>
        <v>20407</v>
      </c>
      <c r="O888" t="b">
        <f t="shared" si="52"/>
        <v>0</v>
      </c>
      <c r="P888" s="3">
        <f t="shared" ca="1" si="55"/>
        <v>20755</v>
      </c>
      <c r="Q888" t="str">
        <f t="shared" si="53"/>
        <v>BIGDIFF</v>
      </c>
    </row>
    <row r="889" spans="1:17" x14ac:dyDescent="0.3">
      <c r="A889" t="s">
        <v>1580</v>
      </c>
      <c r="B889" s="1">
        <v>26569</v>
      </c>
      <c r="C889" t="b">
        <v>1</v>
      </c>
      <c r="D889">
        <v>1300</v>
      </c>
      <c r="E889" t="s">
        <v>1581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54"/>
        <v>16190</v>
      </c>
      <c r="O889">
        <f t="shared" si="52"/>
        <v>4606</v>
      </c>
      <c r="P889" s="3">
        <f t="shared" ca="1" si="55"/>
        <v>14573</v>
      </c>
      <c r="Q889" t="str">
        <f t="shared" si="53"/>
        <v>BIGDIFF</v>
      </c>
    </row>
    <row r="890" spans="1:17" x14ac:dyDescent="0.3">
      <c r="A890" t="s">
        <v>1558</v>
      </c>
      <c r="B890" s="1">
        <v>8860</v>
      </c>
      <c r="C890" t="b">
        <v>1</v>
      </c>
      <c r="D890">
        <v>562</v>
      </c>
      <c r="E890" t="s">
        <v>1582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54"/>
        <v>33899</v>
      </c>
      <c r="O890">
        <f t="shared" si="52"/>
        <v>576</v>
      </c>
      <c r="P890" s="3">
        <f t="shared" ca="1" si="55"/>
        <v>36812</v>
      </c>
      <c r="Q890" t="str">
        <f t="shared" si="53"/>
        <v>BIGDIFF</v>
      </c>
    </row>
    <row r="891" spans="1:17" x14ac:dyDescent="0.3">
      <c r="A891" t="s">
        <v>1583</v>
      </c>
      <c r="B891" s="1">
        <v>26521</v>
      </c>
      <c r="C891" t="b">
        <v>1</v>
      </c>
      <c r="D891">
        <v>2075</v>
      </c>
      <c r="E891" t="s">
        <v>1584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54"/>
        <v>16238</v>
      </c>
      <c r="O891" t="b">
        <f t="shared" si="52"/>
        <v>0</v>
      </c>
      <c r="P891" s="3">
        <f t="shared" ca="1" si="55"/>
        <v>16721</v>
      </c>
      <c r="Q891" t="str">
        <f t="shared" si="53"/>
        <v>BIGDIFF</v>
      </c>
    </row>
    <row r="892" spans="1:17" x14ac:dyDescent="0.3">
      <c r="A892" t="s">
        <v>401</v>
      </c>
      <c r="B892" s="1">
        <v>26695</v>
      </c>
      <c r="C892" t="b">
        <v>1</v>
      </c>
      <c r="D892">
        <v>1542</v>
      </c>
      <c r="E892" t="s">
        <v>1585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54"/>
        <v>16064</v>
      </c>
      <c r="O892">
        <f t="shared" si="52"/>
        <v>1096</v>
      </c>
      <c r="P892" s="3" t="e">
        <f t="shared" ca="1" si="55"/>
        <v>#VALUE!</v>
      </c>
      <c r="Q892" t="str">
        <f t="shared" si="53"/>
        <v>BIGDIFF</v>
      </c>
    </row>
    <row r="893" spans="1:17" x14ac:dyDescent="0.3">
      <c r="A893" t="s">
        <v>85</v>
      </c>
      <c r="B893" t="s">
        <v>86</v>
      </c>
      <c r="C893" t="b">
        <v>1</v>
      </c>
      <c r="D893">
        <v>1774</v>
      </c>
      <c r="E893" t="s">
        <v>1586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54"/>
        <v>#VALUE!</v>
      </c>
      <c r="O893">
        <f t="shared" si="52"/>
        <v>894</v>
      </c>
      <c r="P893" s="3">
        <f t="shared" ca="1" si="55"/>
        <v>42060</v>
      </c>
      <c r="Q893" t="str">
        <f t="shared" si="53"/>
        <v>BIGDIFF</v>
      </c>
    </row>
    <row r="894" spans="1:17" x14ac:dyDescent="0.3">
      <c r="A894" t="s">
        <v>1587</v>
      </c>
      <c r="B894" s="1">
        <v>29704</v>
      </c>
      <c r="C894" t="b">
        <v>1</v>
      </c>
      <c r="D894">
        <v>1078</v>
      </c>
      <c r="E894" t="s">
        <v>1588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54"/>
        <v>13055</v>
      </c>
      <c r="O894" t="b">
        <f t="shared" si="52"/>
        <v>0</v>
      </c>
      <c r="P894" s="3" t="e">
        <f t="shared" ca="1" si="55"/>
        <v>#VALUE!</v>
      </c>
      <c r="Q894" t="str">
        <f t="shared" si="53"/>
        <v>BIGDIFF</v>
      </c>
    </row>
    <row r="895" spans="1:17" x14ac:dyDescent="0.3">
      <c r="A895" t="s">
        <v>1589</v>
      </c>
      <c r="B895" s="1">
        <v>24448</v>
      </c>
      <c r="C895" t="b">
        <v>1</v>
      </c>
      <c r="D895">
        <v>1697</v>
      </c>
      <c r="E895" t="s">
        <v>1590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54"/>
        <v>18311</v>
      </c>
      <c r="O895">
        <f t="shared" si="52"/>
        <v>174</v>
      </c>
      <c r="P895" s="3">
        <f t="shared" ca="1" si="55"/>
        <v>20419</v>
      </c>
      <c r="Q895" t="str">
        <f t="shared" si="53"/>
        <v>BIGDIFF</v>
      </c>
    </row>
    <row r="896" spans="1:17" x14ac:dyDescent="0.3">
      <c r="A896" t="s">
        <v>1591</v>
      </c>
      <c r="B896" s="1">
        <v>24068</v>
      </c>
      <c r="C896" t="b">
        <v>1</v>
      </c>
      <c r="D896">
        <v>232</v>
      </c>
      <c r="E896" t="s">
        <v>1592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54"/>
        <v>18691</v>
      </c>
      <c r="O896" t="b">
        <f t="shared" si="52"/>
        <v>0</v>
      </c>
      <c r="P896" s="3">
        <f t="shared" ca="1" si="55"/>
        <v>20465</v>
      </c>
      <c r="Q896" t="str">
        <f t="shared" si="53"/>
        <v>BIGDIFF</v>
      </c>
    </row>
    <row r="897" spans="1:17" x14ac:dyDescent="0.3">
      <c r="A897" t="s">
        <v>968</v>
      </c>
      <c r="B897" s="1">
        <v>22145</v>
      </c>
      <c r="C897" t="b">
        <v>1</v>
      </c>
      <c r="D897">
        <v>1209</v>
      </c>
      <c r="E897" t="s">
        <v>1593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54"/>
        <v>20614</v>
      </c>
      <c r="O897">
        <f t="shared" si="52"/>
        <v>1490</v>
      </c>
      <c r="P897" s="3">
        <f t="shared" ca="1" si="55"/>
        <v>21346</v>
      </c>
      <c r="Q897" t="str">
        <f t="shared" si="53"/>
        <v>BIGDIFF</v>
      </c>
    </row>
    <row r="898" spans="1:17" x14ac:dyDescent="0.3">
      <c r="A898" t="s">
        <v>85</v>
      </c>
      <c r="B898" t="s">
        <v>86</v>
      </c>
      <c r="C898" t="b">
        <v>1</v>
      </c>
      <c r="D898">
        <v>1774</v>
      </c>
      <c r="E898" t="s">
        <v>1594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54"/>
        <v>#VALUE!</v>
      </c>
      <c r="O898" t="b">
        <f t="shared" si="52"/>
        <v>0</v>
      </c>
      <c r="P898" s="3">
        <f t="shared" ca="1" si="55"/>
        <v>33493</v>
      </c>
      <c r="Q898" t="str">
        <f t="shared" si="53"/>
        <v>BIGDIFF</v>
      </c>
    </row>
    <row r="899" spans="1:17" x14ac:dyDescent="0.3">
      <c r="A899" t="s">
        <v>1595</v>
      </c>
      <c r="B899" s="1">
        <v>17060</v>
      </c>
      <c r="C899" t="b">
        <v>1</v>
      </c>
      <c r="D899">
        <v>893</v>
      </c>
      <c r="E899" t="s">
        <v>1596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54"/>
        <v>25699</v>
      </c>
      <c r="O899" t="b">
        <f t="shared" ref="O899:O962" si="56">IF(J899&lt;&gt;"None",$J899-$I899,FALSE)</f>
        <v>0</v>
      </c>
      <c r="P899" s="3">
        <f t="shared" ca="1" si="55"/>
        <v>19268</v>
      </c>
      <c r="Q899" t="str">
        <f t="shared" ref="Q899:Q962" si="57">IF($H899&lt;&gt;-1,ABS($D899-$H899),"BIGDIFF")</f>
        <v>BIGDIFF</v>
      </c>
    </row>
    <row r="900" spans="1:17" x14ac:dyDescent="0.3">
      <c r="A900" t="s">
        <v>1597</v>
      </c>
      <c r="B900" s="1">
        <v>23360</v>
      </c>
      <c r="C900" t="b">
        <v>1</v>
      </c>
      <c r="D900">
        <v>2213</v>
      </c>
      <c r="E900" t="s">
        <v>1598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58">TODAY()-$B900</f>
        <v>19399</v>
      </c>
      <c r="O900" t="b">
        <f t="shared" si="56"/>
        <v>0</v>
      </c>
      <c r="P900" s="3">
        <f t="shared" ref="P900:P963" ca="1" si="59">TODAY()-$F900</f>
        <v>20718</v>
      </c>
      <c r="Q900" t="str">
        <f t="shared" si="57"/>
        <v>BIGDIFF</v>
      </c>
    </row>
    <row r="901" spans="1:17" x14ac:dyDescent="0.3">
      <c r="A901" t="s">
        <v>1599</v>
      </c>
      <c r="B901" s="1">
        <v>10909</v>
      </c>
      <c r="C901" t="b">
        <v>1</v>
      </c>
      <c r="D901">
        <v>1885</v>
      </c>
      <c r="E901" t="s">
        <v>1600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58"/>
        <v>31850</v>
      </c>
      <c r="O901" t="b">
        <f t="shared" si="56"/>
        <v>0</v>
      </c>
      <c r="P901" s="3">
        <f t="shared" ca="1" si="59"/>
        <v>34207</v>
      </c>
      <c r="Q901" t="str">
        <f t="shared" si="57"/>
        <v>BIGDIFF</v>
      </c>
    </row>
    <row r="902" spans="1:17" x14ac:dyDescent="0.3">
      <c r="A902" t="s">
        <v>1601</v>
      </c>
      <c r="B902" s="1">
        <v>27595</v>
      </c>
      <c r="C902" t="b">
        <v>1</v>
      </c>
      <c r="D902">
        <v>891</v>
      </c>
      <c r="E902" t="s">
        <v>1602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58"/>
        <v>15164</v>
      </c>
      <c r="O902" t="b">
        <f t="shared" si="56"/>
        <v>0</v>
      </c>
      <c r="P902" s="3" t="e">
        <f t="shared" ca="1" si="59"/>
        <v>#VALUE!</v>
      </c>
      <c r="Q902" t="str">
        <f t="shared" si="57"/>
        <v>BIGDIFF</v>
      </c>
    </row>
    <row r="903" spans="1:17" x14ac:dyDescent="0.3">
      <c r="A903" t="s">
        <v>1603</v>
      </c>
      <c r="B903" t="s">
        <v>2</v>
      </c>
      <c r="C903" t="b">
        <v>1</v>
      </c>
      <c r="D903">
        <v>815</v>
      </c>
      <c r="E903" t="s">
        <v>1604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58"/>
        <v>#VALUE!</v>
      </c>
      <c r="O903" t="b">
        <f t="shared" si="56"/>
        <v>0</v>
      </c>
      <c r="P903" s="3">
        <f t="shared" ca="1" si="59"/>
        <v>15515</v>
      </c>
      <c r="Q903" t="str">
        <f t="shared" si="57"/>
        <v>BIGDIFF</v>
      </c>
    </row>
    <row r="904" spans="1:17" x14ac:dyDescent="0.3">
      <c r="A904" t="s">
        <v>1605</v>
      </c>
      <c r="B904" s="1">
        <v>18638</v>
      </c>
      <c r="C904" t="b">
        <v>1</v>
      </c>
      <c r="D904">
        <v>1094</v>
      </c>
      <c r="E904" t="s">
        <v>1606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58"/>
        <v>24121</v>
      </c>
      <c r="O904">
        <f t="shared" si="56"/>
        <v>1217</v>
      </c>
      <c r="P904" s="3">
        <f t="shared" ca="1" si="59"/>
        <v>25535</v>
      </c>
      <c r="Q904" t="str">
        <f t="shared" si="57"/>
        <v>BIGDIFF</v>
      </c>
    </row>
    <row r="905" spans="1:17" x14ac:dyDescent="0.3">
      <c r="A905" t="s">
        <v>1125</v>
      </c>
      <c r="B905" s="1">
        <v>22492</v>
      </c>
      <c r="C905" t="b">
        <v>1</v>
      </c>
      <c r="D905">
        <v>1525</v>
      </c>
      <c r="E905" t="s">
        <v>1607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58"/>
        <v>20267</v>
      </c>
      <c r="O905" t="b">
        <f t="shared" si="56"/>
        <v>0</v>
      </c>
      <c r="P905" s="3">
        <f t="shared" ca="1" si="59"/>
        <v>17441</v>
      </c>
      <c r="Q905">
        <f t="shared" si="57"/>
        <v>459</v>
      </c>
    </row>
    <row r="906" spans="1:17" x14ac:dyDescent="0.3">
      <c r="A906" t="s">
        <v>1608</v>
      </c>
      <c r="B906" s="1">
        <v>23575</v>
      </c>
      <c r="C906" t="b">
        <v>1</v>
      </c>
      <c r="D906">
        <v>1808</v>
      </c>
      <c r="E906" t="s">
        <v>1609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58"/>
        <v>19184</v>
      </c>
      <c r="O906">
        <f t="shared" si="56"/>
        <v>656</v>
      </c>
      <c r="P906" s="3" t="e">
        <f t="shared" ca="1" si="59"/>
        <v>#VALUE!</v>
      </c>
      <c r="Q906" t="str">
        <f t="shared" si="57"/>
        <v>BIGDIFF</v>
      </c>
    </row>
    <row r="907" spans="1:17" x14ac:dyDescent="0.3">
      <c r="A907" t="s">
        <v>1610</v>
      </c>
      <c r="B907" s="1">
        <v>10325</v>
      </c>
      <c r="C907" t="b">
        <v>1</v>
      </c>
      <c r="D907">
        <v>2416</v>
      </c>
      <c r="E907" t="s">
        <v>1611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58"/>
        <v>32434</v>
      </c>
      <c r="O907" t="b">
        <f t="shared" si="56"/>
        <v>0</v>
      </c>
      <c r="P907" s="3" t="e">
        <f t="shared" ca="1" si="59"/>
        <v>#VALUE!</v>
      </c>
      <c r="Q907" t="str">
        <f t="shared" si="57"/>
        <v>BIGDIFF</v>
      </c>
    </row>
    <row r="908" spans="1:17" x14ac:dyDescent="0.3">
      <c r="A908" t="s">
        <v>1612</v>
      </c>
      <c r="B908" s="1">
        <v>25091</v>
      </c>
      <c r="C908" t="b">
        <v>1</v>
      </c>
      <c r="D908">
        <v>1494</v>
      </c>
      <c r="E908" t="s">
        <v>1613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58"/>
        <v>17668</v>
      </c>
      <c r="O908" t="b">
        <f t="shared" si="56"/>
        <v>0</v>
      </c>
      <c r="P908" s="3">
        <f t="shared" ca="1" si="59"/>
        <v>12841</v>
      </c>
      <c r="Q908" t="str">
        <f t="shared" si="57"/>
        <v>BIGDIFF</v>
      </c>
    </row>
    <row r="909" spans="1:17" x14ac:dyDescent="0.3">
      <c r="A909" t="s">
        <v>1614</v>
      </c>
      <c r="B909" s="1">
        <v>17398</v>
      </c>
      <c r="C909" t="b">
        <v>1</v>
      </c>
      <c r="D909">
        <v>1551</v>
      </c>
      <c r="E909" t="s">
        <v>1615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58"/>
        <v>25361</v>
      </c>
      <c r="O909" t="b">
        <f t="shared" si="56"/>
        <v>0</v>
      </c>
      <c r="P909" s="3" t="e">
        <f t="shared" ca="1" si="59"/>
        <v>#VALUE!</v>
      </c>
      <c r="Q909" t="str">
        <f t="shared" si="57"/>
        <v>BIGDIFF</v>
      </c>
    </row>
    <row r="910" spans="1:17" x14ac:dyDescent="0.3">
      <c r="A910" t="s">
        <v>1616</v>
      </c>
      <c r="B910" t="s">
        <v>2</v>
      </c>
      <c r="C910" t="b">
        <v>1</v>
      </c>
      <c r="D910">
        <v>1087</v>
      </c>
      <c r="E910" t="s">
        <v>1617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58"/>
        <v>#VALUE!</v>
      </c>
      <c r="O910" t="b">
        <f t="shared" si="56"/>
        <v>0</v>
      </c>
      <c r="P910" s="3" t="e">
        <f t="shared" ca="1" si="59"/>
        <v>#VALUE!</v>
      </c>
      <c r="Q910" t="str">
        <f t="shared" si="57"/>
        <v>BIGDIFF</v>
      </c>
    </row>
    <row r="911" spans="1:17" x14ac:dyDescent="0.3">
      <c r="A911" t="s">
        <v>1618</v>
      </c>
      <c r="B911" s="1">
        <v>29077</v>
      </c>
      <c r="C911" t="b">
        <v>1</v>
      </c>
      <c r="D911">
        <v>998</v>
      </c>
      <c r="E911" t="s">
        <v>1619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58"/>
        <v>13682</v>
      </c>
      <c r="O911" t="b">
        <f t="shared" si="56"/>
        <v>0</v>
      </c>
      <c r="P911" s="3">
        <f t="shared" ca="1" si="59"/>
        <v>13209</v>
      </c>
      <c r="Q911" t="str">
        <f t="shared" si="57"/>
        <v>BIGDIFF</v>
      </c>
    </row>
    <row r="912" spans="1:17" x14ac:dyDescent="0.3">
      <c r="A912" t="s">
        <v>1620</v>
      </c>
      <c r="B912" s="1">
        <v>20141</v>
      </c>
      <c r="C912" t="b">
        <v>1</v>
      </c>
      <c r="D912">
        <v>1527</v>
      </c>
      <c r="E912" t="s">
        <v>1621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58"/>
        <v>22618</v>
      </c>
      <c r="O912">
        <f t="shared" si="56"/>
        <v>2773</v>
      </c>
      <c r="P912" s="3" t="e">
        <f t="shared" ca="1" si="59"/>
        <v>#VALUE!</v>
      </c>
      <c r="Q912" t="str">
        <f t="shared" si="57"/>
        <v>BIGDIFF</v>
      </c>
    </row>
    <row r="913" spans="1:17" x14ac:dyDescent="0.3">
      <c r="A913" t="s">
        <v>534</v>
      </c>
      <c r="B913" s="1">
        <v>20208</v>
      </c>
      <c r="C913" t="b">
        <v>1</v>
      </c>
      <c r="D913">
        <v>1237</v>
      </c>
      <c r="E913" t="s">
        <v>1622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58"/>
        <v>22551</v>
      </c>
      <c r="O913">
        <f t="shared" si="56"/>
        <v>3807</v>
      </c>
      <c r="P913" s="3" t="e">
        <f t="shared" ca="1" si="59"/>
        <v>#VALUE!</v>
      </c>
      <c r="Q913" t="str">
        <f t="shared" si="57"/>
        <v>BIGDIFF</v>
      </c>
    </row>
    <row r="914" spans="1:17" x14ac:dyDescent="0.3">
      <c r="A914" t="s">
        <v>519</v>
      </c>
      <c r="B914" s="1">
        <v>26652</v>
      </c>
      <c r="C914" t="b">
        <v>1</v>
      </c>
      <c r="D914">
        <v>819</v>
      </c>
      <c r="E914" t="s">
        <v>1623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58"/>
        <v>16107</v>
      </c>
      <c r="O914" t="b">
        <f t="shared" si="56"/>
        <v>0</v>
      </c>
      <c r="P914" s="3" t="e">
        <f t="shared" ca="1" si="59"/>
        <v>#VALUE!</v>
      </c>
      <c r="Q914" t="str">
        <f t="shared" si="57"/>
        <v>BIGDIFF</v>
      </c>
    </row>
    <row r="915" spans="1:17" x14ac:dyDescent="0.3">
      <c r="A915" t="s">
        <v>1624</v>
      </c>
      <c r="B915" s="1">
        <v>22864</v>
      </c>
      <c r="C915" t="b">
        <v>1</v>
      </c>
      <c r="D915">
        <v>1861</v>
      </c>
      <c r="E915" t="s">
        <v>1625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58"/>
        <v>19895</v>
      </c>
      <c r="O915">
        <f t="shared" si="56"/>
        <v>1430</v>
      </c>
      <c r="P915" s="3" t="e">
        <f t="shared" ca="1" si="59"/>
        <v>#VALUE!</v>
      </c>
      <c r="Q915" t="str">
        <f t="shared" si="57"/>
        <v>BIGDIFF</v>
      </c>
    </row>
    <row r="916" spans="1:17" x14ac:dyDescent="0.3">
      <c r="A916" t="s">
        <v>1626</v>
      </c>
      <c r="B916" s="1">
        <v>17823</v>
      </c>
      <c r="C916" t="b">
        <v>1</v>
      </c>
      <c r="D916">
        <v>1846</v>
      </c>
      <c r="E916" t="s">
        <v>1627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58"/>
        <v>24936</v>
      </c>
      <c r="O916">
        <f t="shared" si="56"/>
        <v>354</v>
      </c>
      <c r="P916" s="3">
        <f t="shared" ca="1" si="59"/>
        <v>28169</v>
      </c>
      <c r="Q916" t="str">
        <f t="shared" si="57"/>
        <v>BIGDIFF</v>
      </c>
    </row>
    <row r="917" spans="1:17" x14ac:dyDescent="0.3">
      <c r="A917" t="s">
        <v>1628</v>
      </c>
      <c r="B917" s="1">
        <v>17319</v>
      </c>
      <c r="C917" t="b">
        <v>1</v>
      </c>
      <c r="D917">
        <v>564</v>
      </c>
      <c r="E917" t="s">
        <v>1629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58"/>
        <v>25440</v>
      </c>
      <c r="O917" t="b">
        <f t="shared" si="56"/>
        <v>0</v>
      </c>
      <c r="P917" s="3" t="e">
        <f t="shared" ca="1" si="59"/>
        <v>#VALUE!</v>
      </c>
      <c r="Q917" t="str">
        <f t="shared" si="57"/>
        <v>BIGDIFF</v>
      </c>
    </row>
    <row r="918" spans="1:17" x14ac:dyDescent="0.3">
      <c r="A918" t="s">
        <v>1630</v>
      </c>
      <c r="B918" s="1">
        <v>18896</v>
      </c>
      <c r="C918" t="b">
        <v>1</v>
      </c>
      <c r="D918">
        <v>188</v>
      </c>
      <c r="E918" t="s">
        <v>1631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58"/>
        <v>23863</v>
      </c>
      <c r="O918" t="b">
        <f t="shared" si="56"/>
        <v>0</v>
      </c>
      <c r="P918" s="3" t="e">
        <f t="shared" ca="1" si="59"/>
        <v>#VALUE!</v>
      </c>
      <c r="Q918" t="str">
        <f t="shared" si="57"/>
        <v>BIGDIFF</v>
      </c>
    </row>
    <row r="919" spans="1:17" x14ac:dyDescent="0.3">
      <c r="A919" t="s">
        <v>1632</v>
      </c>
      <c r="B919" s="1">
        <v>13191</v>
      </c>
      <c r="C919" t="b">
        <v>1</v>
      </c>
      <c r="D919">
        <v>1792</v>
      </c>
      <c r="E919" t="s">
        <v>1633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58"/>
        <v>29568</v>
      </c>
      <c r="O919">
        <f t="shared" si="56"/>
        <v>742</v>
      </c>
      <c r="P919" s="3">
        <f t="shared" ca="1" si="59"/>
        <v>28397</v>
      </c>
      <c r="Q919" t="str">
        <f t="shared" si="57"/>
        <v>BIGDIFF</v>
      </c>
    </row>
    <row r="920" spans="1:17" x14ac:dyDescent="0.3">
      <c r="A920" t="s">
        <v>1350</v>
      </c>
      <c r="B920" s="1">
        <v>11232</v>
      </c>
      <c r="C920" t="b">
        <v>1</v>
      </c>
      <c r="D920">
        <v>685</v>
      </c>
      <c r="E920" t="s">
        <v>1634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58"/>
        <v>31527</v>
      </c>
      <c r="O920">
        <f t="shared" si="56"/>
        <v>2765</v>
      </c>
      <c r="P920" s="3">
        <f t="shared" ca="1" si="59"/>
        <v>25760</v>
      </c>
      <c r="Q920" t="str">
        <f t="shared" si="57"/>
        <v>BIGDIFF</v>
      </c>
    </row>
    <row r="921" spans="1:17" x14ac:dyDescent="0.3">
      <c r="A921" t="s">
        <v>1635</v>
      </c>
      <c r="B921" s="1">
        <v>13526</v>
      </c>
      <c r="C921" t="b">
        <v>1</v>
      </c>
      <c r="D921">
        <v>2011</v>
      </c>
      <c r="E921" t="s">
        <v>1636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58"/>
        <v>29233</v>
      </c>
      <c r="O921" t="b">
        <f t="shared" si="56"/>
        <v>0</v>
      </c>
      <c r="P921" s="3" t="e">
        <f t="shared" ca="1" si="59"/>
        <v>#VALUE!</v>
      </c>
      <c r="Q921" t="str">
        <f t="shared" si="57"/>
        <v>BIGDIFF</v>
      </c>
    </row>
    <row r="922" spans="1:17" x14ac:dyDescent="0.3">
      <c r="A922" t="s">
        <v>1637</v>
      </c>
      <c r="B922" s="1">
        <v>29137</v>
      </c>
      <c r="C922" t="b">
        <v>1</v>
      </c>
      <c r="D922">
        <v>1877</v>
      </c>
      <c r="E922" t="s">
        <v>1638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58"/>
        <v>13622</v>
      </c>
      <c r="O922" t="b">
        <f t="shared" si="56"/>
        <v>0</v>
      </c>
      <c r="P922" s="3">
        <f t="shared" ca="1" si="59"/>
        <v>13881</v>
      </c>
      <c r="Q922" t="str">
        <f t="shared" si="57"/>
        <v>BIGDIFF</v>
      </c>
    </row>
    <row r="923" spans="1:17" x14ac:dyDescent="0.3">
      <c r="A923" t="s">
        <v>1639</v>
      </c>
      <c r="B923" s="1">
        <v>28728</v>
      </c>
      <c r="C923" t="b">
        <v>1</v>
      </c>
      <c r="D923">
        <v>2168</v>
      </c>
      <c r="E923" t="s">
        <v>1640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58"/>
        <v>14031</v>
      </c>
      <c r="O923" t="b">
        <f t="shared" si="56"/>
        <v>0</v>
      </c>
      <c r="P923" s="3" t="e">
        <f t="shared" ca="1" si="59"/>
        <v>#VALUE!</v>
      </c>
      <c r="Q923" t="str">
        <f t="shared" si="57"/>
        <v>BIGDIFF</v>
      </c>
    </row>
    <row r="924" spans="1:17" x14ac:dyDescent="0.3">
      <c r="A924" t="s">
        <v>1641</v>
      </c>
      <c r="B924" s="1">
        <v>25408</v>
      </c>
      <c r="C924" t="b">
        <v>1</v>
      </c>
      <c r="D924">
        <v>1155</v>
      </c>
      <c r="E924" t="s">
        <v>1642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58"/>
        <v>17351</v>
      </c>
      <c r="O924">
        <f t="shared" si="56"/>
        <v>1924</v>
      </c>
      <c r="P924" s="3">
        <f t="shared" ca="1" si="59"/>
        <v>19671</v>
      </c>
      <c r="Q924" t="str">
        <f t="shared" si="57"/>
        <v>BIGDIFF</v>
      </c>
    </row>
    <row r="925" spans="1:17" x14ac:dyDescent="0.3">
      <c r="A925" t="s">
        <v>1643</v>
      </c>
      <c r="B925" s="1">
        <v>26943</v>
      </c>
      <c r="C925" t="b">
        <v>1</v>
      </c>
      <c r="D925">
        <v>2156</v>
      </c>
      <c r="E925" t="s">
        <v>1644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58"/>
        <v>15816</v>
      </c>
      <c r="O925" t="b">
        <f t="shared" si="56"/>
        <v>0</v>
      </c>
      <c r="P925" s="3">
        <f t="shared" ca="1" si="59"/>
        <v>16612</v>
      </c>
      <c r="Q925" t="str">
        <f t="shared" si="57"/>
        <v>BIGDIFF</v>
      </c>
    </row>
    <row r="926" spans="1:17" x14ac:dyDescent="0.3">
      <c r="A926" t="s">
        <v>1112</v>
      </c>
      <c r="B926" s="1">
        <v>11404</v>
      </c>
      <c r="C926" t="b">
        <v>1</v>
      </c>
      <c r="D926">
        <v>2179</v>
      </c>
      <c r="E926" t="s">
        <v>1645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58"/>
        <v>31355</v>
      </c>
      <c r="O926">
        <f t="shared" si="56"/>
        <v>8453</v>
      </c>
      <c r="P926" s="3" t="e">
        <f t="shared" ca="1" si="59"/>
        <v>#VALUE!</v>
      </c>
      <c r="Q926" t="str">
        <f t="shared" si="57"/>
        <v>BIGDIFF</v>
      </c>
    </row>
    <row r="927" spans="1:17" x14ac:dyDescent="0.3">
      <c r="A927" t="s">
        <v>1646</v>
      </c>
      <c r="B927" s="1">
        <v>18704</v>
      </c>
      <c r="C927" t="b">
        <v>1</v>
      </c>
      <c r="D927">
        <v>438</v>
      </c>
      <c r="E927" t="s">
        <v>1647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58"/>
        <v>24055</v>
      </c>
      <c r="O927">
        <f t="shared" si="56"/>
        <v>1521</v>
      </c>
      <c r="P927" s="3">
        <f t="shared" ca="1" si="59"/>
        <v>24058</v>
      </c>
      <c r="Q927" t="str">
        <f t="shared" si="57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1648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58"/>
        <v>18771</v>
      </c>
      <c r="O928">
        <f t="shared" si="56"/>
        <v>443</v>
      </c>
      <c r="P928" s="3" t="e">
        <f t="shared" ca="1" si="59"/>
        <v>#VALUE!</v>
      </c>
      <c r="Q928" t="str">
        <f t="shared" si="57"/>
        <v>BIGDIFF</v>
      </c>
    </row>
    <row r="929" spans="1:17" x14ac:dyDescent="0.3">
      <c r="A929" t="s">
        <v>1649</v>
      </c>
      <c r="B929" s="1">
        <v>23965</v>
      </c>
      <c r="C929" t="b">
        <v>1</v>
      </c>
      <c r="D929">
        <v>768</v>
      </c>
      <c r="E929" t="s">
        <v>1650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58"/>
        <v>18794</v>
      </c>
      <c r="O929" t="b">
        <f t="shared" si="56"/>
        <v>0</v>
      </c>
      <c r="P929" s="3" t="e">
        <f t="shared" ca="1" si="59"/>
        <v>#VALUE!</v>
      </c>
      <c r="Q929" t="str">
        <f t="shared" si="57"/>
        <v>BIGDIFF</v>
      </c>
    </row>
    <row r="930" spans="1:17" x14ac:dyDescent="0.3">
      <c r="A930" t="s">
        <v>1651</v>
      </c>
      <c r="B930" s="1">
        <v>17712</v>
      </c>
      <c r="C930" t="b">
        <v>1</v>
      </c>
      <c r="D930">
        <v>1441</v>
      </c>
      <c r="E930" t="s">
        <v>1652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58"/>
        <v>25047</v>
      </c>
      <c r="O930">
        <f t="shared" si="56"/>
        <v>2102</v>
      </c>
      <c r="P930" s="3" t="e">
        <f t="shared" ca="1" si="59"/>
        <v>#VALUE!</v>
      </c>
      <c r="Q930" t="str">
        <f t="shared" si="57"/>
        <v>BIGDIFF</v>
      </c>
    </row>
    <row r="931" spans="1:17" x14ac:dyDescent="0.3">
      <c r="A931" t="s">
        <v>987</v>
      </c>
      <c r="B931" s="1">
        <v>19743</v>
      </c>
      <c r="C931" t="b">
        <v>1</v>
      </c>
      <c r="D931">
        <v>913</v>
      </c>
      <c r="E931" t="s">
        <v>1653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58"/>
        <v>23016</v>
      </c>
      <c r="O931" t="b">
        <f t="shared" si="56"/>
        <v>0</v>
      </c>
      <c r="P931" s="3">
        <f t="shared" ca="1" si="59"/>
        <v>20718</v>
      </c>
      <c r="Q931" t="str">
        <f t="shared" si="57"/>
        <v>BIGDIFF</v>
      </c>
    </row>
    <row r="932" spans="1:17" x14ac:dyDescent="0.3">
      <c r="A932" t="s">
        <v>195</v>
      </c>
      <c r="B932" s="1">
        <v>15015</v>
      </c>
      <c r="C932" t="b">
        <v>1</v>
      </c>
      <c r="D932">
        <v>1871</v>
      </c>
      <c r="E932" t="s">
        <v>1654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58"/>
        <v>27744</v>
      </c>
      <c r="O932">
        <f t="shared" si="56"/>
        <v>1130</v>
      </c>
      <c r="P932" s="3" t="e">
        <f t="shared" ca="1" si="59"/>
        <v>#VALUE!</v>
      </c>
      <c r="Q932" t="str">
        <f t="shared" si="57"/>
        <v>BIGDIFF</v>
      </c>
    </row>
    <row r="933" spans="1:17" x14ac:dyDescent="0.3">
      <c r="A933" t="s">
        <v>1655</v>
      </c>
      <c r="B933" s="1">
        <v>20724</v>
      </c>
      <c r="C933" t="b">
        <v>1</v>
      </c>
      <c r="D933">
        <v>2110</v>
      </c>
      <c r="E933" t="s">
        <v>1656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58"/>
        <v>22035</v>
      </c>
      <c r="O933">
        <f t="shared" si="56"/>
        <v>2566</v>
      </c>
      <c r="P933" s="3">
        <f t="shared" ca="1" si="59"/>
        <v>22826</v>
      </c>
      <c r="Q933" t="str">
        <f t="shared" si="57"/>
        <v>BIGDIFF</v>
      </c>
    </row>
    <row r="934" spans="1:17" x14ac:dyDescent="0.3">
      <c r="A934" t="s">
        <v>1657</v>
      </c>
      <c r="B934" s="1">
        <v>28600</v>
      </c>
      <c r="C934" t="b">
        <v>1</v>
      </c>
      <c r="D934">
        <v>361</v>
      </c>
      <c r="E934" t="s">
        <v>1658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58"/>
        <v>14159</v>
      </c>
      <c r="O934" t="b">
        <f t="shared" si="56"/>
        <v>0</v>
      </c>
      <c r="P934" s="3" t="e">
        <f t="shared" ca="1" si="59"/>
        <v>#VALUE!</v>
      </c>
      <c r="Q934" t="str">
        <f t="shared" si="57"/>
        <v>BIGDIFF</v>
      </c>
    </row>
    <row r="935" spans="1:17" x14ac:dyDescent="0.3">
      <c r="A935" t="s">
        <v>682</v>
      </c>
      <c r="B935" s="1">
        <v>12284</v>
      </c>
      <c r="C935" t="b">
        <v>1</v>
      </c>
      <c r="D935">
        <v>1411</v>
      </c>
      <c r="E935" t="s">
        <v>1659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58"/>
        <v>30475</v>
      </c>
      <c r="O935" t="b">
        <f t="shared" si="56"/>
        <v>0</v>
      </c>
      <c r="P935" s="3">
        <f t="shared" ca="1" si="59"/>
        <v>27029</v>
      </c>
      <c r="Q935">
        <f t="shared" si="57"/>
        <v>362</v>
      </c>
    </row>
    <row r="936" spans="1:17" x14ac:dyDescent="0.3">
      <c r="A936" t="s">
        <v>658</v>
      </c>
      <c r="B936" s="1">
        <v>18949</v>
      </c>
      <c r="C936" t="b">
        <v>1</v>
      </c>
      <c r="D936">
        <v>1366</v>
      </c>
      <c r="E936" t="s">
        <v>1660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58"/>
        <v>23810</v>
      </c>
      <c r="O936" t="b">
        <f t="shared" si="56"/>
        <v>0</v>
      </c>
      <c r="P936" s="3" t="e">
        <f t="shared" ca="1" si="59"/>
        <v>#VALUE!</v>
      </c>
      <c r="Q936" t="str">
        <f t="shared" si="57"/>
        <v>BIGDIFF</v>
      </c>
    </row>
    <row r="937" spans="1:17" x14ac:dyDescent="0.3">
      <c r="A937" t="s">
        <v>1661</v>
      </c>
      <c r="B937" s="1">
        <v>29459</v>
      </c>
      <c r="C937" t="b">
        <v>1</v>
      </c>
      <c r="D937">
        <v>829</v>
      </c>
      <c r="E937" t="s">
        <v>1662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58"/>
        <v>13300</v>
      </c>
      <c r="O937">
        <f t="shared" si="56"/>
        <v>776</v>
      </c>
      <c r="P937" s="3">
        <f t="shared" ca="1" si="59"/>
        <v>13328</v>
      </c>
      <c r="Q937" t="str">
        <f t="shared" si="57"/>
        <v>BIGDIFF</v>
      </c>
    </row>
    <row r="938" spans="1:17" x14ac:dyDescent="0.3">
      <c r="A938" t="s">
        <v>325</v>
      </c>
      <c r="B938" s="1">
        <v>22138</v>
      </c>
      <c r="C938" t="b">
        <v>1</v>
      </c>
      <c r="D938">
        <v>1731</v>
      </c>
      <c r="E938" t="s">
        <v>1663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58"/>
        <v>20621</v>
      </c>
      <c r="O938">
        <f t="shared" si="56"/>
        <v>3080</v>
      </c>
      <c r="P938" s="3" t="e">
        <f t="shared" ca="1" si="59"/>
        <v>#VALUE!</v>
      </c>
      <c r="Q938" t="str">
        <f t="shared" si="57"/>
        <v>BIGDIFF</v>
      </c>
    </row>
    <row r="939" spans="1:17" x14ac:dyDescent="0.3">
      <c r="A939" t="s">
        <v>1664</v>
      </c>
      <c r="B939" s="1">
        <v>32592</v>
      </c>
      <c r="C939" t="b">
        <v>1</v>
      </c>
      <c r="D939">
        <v>1119</v>
      </c>
      <c r="E939" t="s">
        <v>1665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58"/>
        <v>10167</v>
      </c>
      <c r="O939" t="b">
        <f t="shared" si="56"/>
        <v>0</v>
      </c>
      <c r="P939" s="3">
        <f t="shared" ca="1" si="59"/>
        <v>11741</v>
      </c>
      <c r="Q939" t="str">
        <f t="shared" si="57"/>
        <v>BIGDIFF</v>
      </c>
    </row>
    <row r="940" spans="1:17" x14ac:dyDescent="0.3">
      <c r="A940" t="s">
        <v>789</v>
      </c>
      <c r="B940" s="1">
        <v>18312</v>
      </c>
      <c r="C940" t="b">
        <v>1</v>
      </c>
      <c r="D940">
        <v>2264</v>
      </c>
      <c r="E940" t="s">
        <v>1666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58"/>
        <v>24447</v>
      </c>
      <c r="O940">
        <f t="shared" si="56"/>
        <v>1404</v>
      </c>
      <c r="P940" s="3" t="e">
        <f t="shared" ca="1" si="59"/>
        <v>#VALUE!</v>
      </c>
      <c r="Q940" t="str">
        <f t="shared" si="57"/>
        <v>BIGDIFF</v>
      </c>
    </row>
    <row r="941" spans="1:17" x14ac:dyDescent="0.3">
      <c r="A941" t="s">
        <v>1667</v>
      </c>
      <c r="B941" s="1">
        <v>28740</v>
      </c>
      <c r="C941" t="b">
        <v>1</v>
      </c>
      <c r="D941">
        <v>2187</v>
      </c>
      <c r="E941" t="s">
        <v>1668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58"/>
        <v>14019</v>
      </c>
      <c r="O941" t="b">
        <f t="shared" si="56"/>
        <v>0</v>
      </c>
      <c r="P941" s="3" t="e">
        <f t="shared" ca="1" si="59"/>
        <v>#VALUE!</v>
      </c>
      <c r="Q941" t="str">
        <f t="shared" si="57"/>
        <v>BIGDIFF</v>
      </c>
    </row>
    <row r="942" spans="1:17" x14ac:dyDescent="0.3">
      <c r="A942" t="s">
        <v>1669</v>
      </c>
      <c r="B942" s="1">
        <v>24750</v>
      </c>
      <c r="C942" t="b">
        <v>1</v>
      </c>
      <c r="D942">
        <v>799</v>
      </c>
      <c r="E942" t="s">
        <v>1670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58"/>
        <v>18009</v>
      </c>
      <c r="O942" t="b">
        <f t="shared" si="56"/>
        <v>0</v>
      </c>
      <c r="P942" s="3" t="e">
        <f t="shared" ca="1" si="59"/>
        <v>#VALUE!</v>
      </c>
      <c r="Q942" t="str">
        <f t="shared" si="57"/>
        <v>BIGDIFF</v>
      </c>
    </row>
    <row r="943" spans="1:17" x14ac:dyDescent="0.3">
      <c r="A943" t="s">
        <v>1671</v>
      </c>
      <c r="B943" t="s">
        <v>2</v>
      </c>
      <c r="C943" t="b">
        <v>1</v>
      </c>
      <c r="D943">
        <v>2083</v>
      </c>
      <c r="E943" t="s">
        <v>1672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58"/>
        <v>#VALUE!</v>
      </c>
      <c r="O943" t="b">
        <f t="shared" si="56"/>
        <v>0</v>
      </c>
      <c r="P943" s="3" t="e">
        <f t="shared" ca="1" si="59"/>
        <v>#VALUE!</v>
      </c>
      <c r="Q943" t="str">
        <f t="shared" si="57"/>
        <v>BIGDIFF</v>
      </c>
    </row>
    <row r="944" spans="1:17" x14ac:dyDescent="0.3">
      <c r="A944" t="s">
        <v>1673</v>
      </c>
      <c r="B944" s="1">
        <v>24886</v>
      </c>
      <c r="C944" t="b">
        <v>1</v>
      </c>
      <c r="D944">
        <v>871</v>
      </c>
      <c r="E944" t="s">
        <v>1674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58"/>
        <v>17873</v>
      </c>
      <c r="O944">
        <f t="shared" si="56"/>
        <v>888</v>
      </c>
      <c r="P944" s="3" t="e">
        <f t="shared" ca="1" si="59"/>
        <v>#VALUE!</v>
      </c>
      <c r="Q944" t="str">
        <f t="shared" si="57"/>
        <v>BIGDIFF</v>
      </c>
    </row>
    <row r="945" spans="1:17" x14ac:dyDescent="0.3">
      <c r="A945" t="s">
        <v>969</v>
      </c>
      <c r="B945" s="1">
        <v>22964</v>
      </c>
      <c r="C945" t="b">
        <v>1</v>
      </c>
      <c r="D945">
        <v>1930</v>
      </c>
      <c r="E945" t="s">
        <v>1675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58"/>
        <v>19795</v>
      </c>
      <c r="O945">
        <f t="shared" si="56"/>
        <v>2922</v>
      </c>
      <c r="P945" s="3">
        <f t="shared" ca="1" si="59"/>
        <v>21110</v>
      </c>
      <c r="Q945" t="str">
        <f t="shared" si="57"/>
        <v>BIGDIFF</v>
      </c>
    </row>
    <row r="946" spans="1:17" x14ac:dyDescent="0.3">
      <c r="A946" t="s">
        <v>1676</v>
      </c>
      <c r="B946" s="1">
        <v>25433</v>
      </c>
      <c r="C946" t="b">
        <v>1</v>
      </c>
      <c r="D946">
        <v>963</v>
      </c>
      <c r="E946" t="s">
        <v>1677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58"/>
        <v>17326</v>
      </c>
      <c r="O946" t="b">
        <f t="shared" si="56"/>
        <v>0</v>
      </c>
      <c r="P946" s="3" t="e">
        <f t="shared" ca="1" si="59"/>
        <v>#VALUE!</v>
      </c>
      <c r="Q946" t="str">
        <f t="shared" si="57"/>
        <v>BIGDIFF</v>
      </c>
    </row>
    <row r="947" spans="1:17" x14ac:dyDescent="0.3">
      <c r="A947" t="s">
        <v>1362</v>
      </c>
      <c r="B947" s="1">
        <v>13880</v>
      </c>
      <c r="C947" t="b">
        <v>1</v>
      </c>
      <c r="D947">
        <v>422</v>
      </c>
      <c r="E947" t="s">
        <v>1678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58"/>
        <v>28879</v>
      </c>
      <c r="O947" t="b">
        <f t="shared" si="56"/>
        <v>0</v>
      </c>
      <c r="P947" s="3" t="e">
        <f t="shared" ca="1" si="59"/>
        <v>#VALUE!</v>
      </c>
      <c r="Q947" t="str">
        <f t="shared" si="57"/>
        <v>BIGDIFF</v>
      </c>
    </row>
    <row r="948" spans="1:17" x14ac:dyDescent="0.3">
      <c r="A948" t="s">
        <v>188</v>
      </c>
      <c r="B948" s="1">
        <v>21254</v>
      </c>
      <c r="C948" t="b">
        <v>1</v>
      </c>
      <c r="D948">
        <v>899</v>
      </c>
      <c r="E948" t="s">
        <v>1679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58"/>
        <v>21505</v>
      </c>
      <c r="O948">
        <f t="shared" si="56"/>
        <v>885</v>
      </c>
      <c r="P948" s="3" t="e">
        <f t="shared" ca="1" si="59"/>
        <v>#VALUE!</v>
      </c>
      <c r="Q948" t="str">
        <f t="shared" si="57"/>
        <v>BIGDIFF</v>
      </c>
    </row>
    <row r="949" spans="1:17" x14ac:dyDescent="0.3">
      <c r="A949" t="s">
        <v>1060</v>
      </c>
      <c r="B949" s="1">
        <v>16822</v>
      </c>
      <c r="C949" t="b">
        <v>1</v>
      </c>
      <c r="D949">
        <v>978</v>
      </c>
      <c r="E949" t="s">
        <v>1680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58"/>
        <v>25937</v>
      </c>
      <c r="O949" t="b">
        <f t="shared" si="56"/>
        <v>0</v>
      </c>
      <c r="P949" s="3" t="e">
        <f t="shared" ca="1" si="59"/>
        <v>#VALUE!</v>
      </c>
      <c r="Q949" t="str">
        <f t="shared" si="57"/>
        <v>BIGDIFF</v>
      </c>
    </row>
    <row r="950" spans="1:17" x14ac:dyDescent="0.3">
      <c r="A950" t="s">
        <v>1681</v>
      </c>
      <c r="B950" s="1">
        <v>27264</v>
      </c>
      <c r="C950" t="b">
        <v>1</v>
      </c>
      <c r="D950">
        <v>1571</v>
      </c>
      <c r="E950" t="s">
        <v>1682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58"/>
        <v>15495</v>
      </c>
      <c r="O950" t="b">
        <f t="shared" si="56"/>
        <v>0</v>
      </c>
      <c r="P950" s="3" t="e">
        <f t="shared" ca="1" si="59"/>
        <v>#VALUE!</v>
      </c>
      <c r="Q950" t="str">
        <f t="shared" si="57"/>
        <v>BIGDIFF</v>
      </c>
    </row>
    <row r="951" spans="1:17" x14ac:dyDescent="0.3">
      <c r="A951" t="s">
        <v>1683</v>
      </c>
      <c r="B951" s="1">
        <v>28541</v>
      </c>
      <c r="C951" t="b">
        <v>1</v>
      </c>
      <c r="D951">
        <v>2240</v>
      </c>
      <c r="E951" t="s">
        <v>1684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58"/>
        <v>14218</v>
      </c>
      <c r="O951" t="b">
        <f t="shared" si="56"/>
        <v>0</v>
      </c>
      <c r="P951" s="3" t="e">
        <f t="shared" ca="1" si="59"/>
        <v>#VALUE!</v>
      </c>
      <c r="Q951" t="str">
        <f t="shared" si="57"/>
        <v>BIGDIFF</v>
      </c>
    </row>
    <row r="952" spans="1:17" x14ac:dyDescent="0.3">
      <c r="A952" t="s">
        <v>1685</v>
      </c>
      <c r="B952" t="s">
        <v>2</v>
      </c>
      <c r="C952" t="b">
        <v>1</v>
      </c>
      <c r="D952">
        <v>2232</v>
      </c>
      <c r="E952" t="s">
        <v>1686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58"/>
        <v>#VALUE!</v>
      </c>
      <c r="O952" t="b">
        <f t="shared" si="56"/>
        <v>0</v>
      </c>
      <c r="P952" s="3" t="e">
        <f t="shared" ca="1" si="59"/>
        <v>#VALUE!</v>
      </c>
      <c r="Q952" t="str">
        <f t="shared" si="57"/>
        <v>BIGDIFF</v>
      </c>
    </row>
    <row r="953" spans="1:17" x14ac:dyDescent="0.3">
      <c r="A953" t="s">
        <v>644</v>
      </c>
      <c r="B953" s="1">
        <v>12586</v>
      </c>
      <c r="C953" t="b">
        <v>1</v>
      </c>
      <c r="D953">
        <v>2484</v>
      </c>
      <c r="E953" t="s">
        <v>1687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58"/>
        <v>30173</v>
      </c>
      <c r="O953">
        <f t="shared" si="56"/>
        <v>3287</v>
      </c>
      <c r="P953" s="3">
        <f t="shared" ca="1" si="59"/>
        <v>29889</v>
      </c>
      <c r="Q953" t="str">
        <f t="shared" si="57"/>
        <v>BIGDIFF</v>
      </c>
    </row>
    <row r="954" spans="1:17" x14ac:dyDescent="0.3">
      <c r="A954" t="s">
        <v>1688</v>
      </c>
      <c r="B954" s="1">
        <v>21301</v>
      </c>
      <c r="C954" t="b">
        <v>1</v>
      </c>
      <c r="D954">
        <v>1546</v>
      </c>
      <c r="E954" t="s">
        <v>1689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58"/>
        <v>21458</v>
      </c>
      <c r="O954" t="b">
        <f t="shared" si="56"/>
        <v>0</v>
      </c>
      <c r="P954" s="3" t="e">
        <f t="shared" ca="1" si="59"/>
        <v>#VALUE!</v>
      </c>
      <c r="Q954" t="str">
        <f t="shared" si="57"/>
        <v>BIGDIFF</v>
      </c>
    </row>
    <row r="955" spans="1:17" x14ac:dyDescent="0.3">
      <c r="A955" t="s">
        <v>1690</v>
      </c>
      <c r="B955" s="1">
        <v>25946</v>
      </c>
      <c r="C955" t="b">
        <v>1</v>
      </c>
      <c r="D955">
        <v>1782</v>
      </c>
      <c r="E955" t="s">
        <v>543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58"/>
        <v>16813</v>
      </c>
      <c r="O955" t="b">
        <f t="shared" si="56"/>
        <v>0</v>
      </c>
      <c r="P955" s="3" t="e">
        <f t="shared" ca="1" si="59"/>
        <v>#VALUE!</v>
      </c>
      <c r="Q955" t="str">
        <f t="shared" si="57"/>
        <v>BIGDIFF</v>
      </c>
    </row>
    <row r="956" spans="1:17" x14ac:dyDescent="0.3">
      <c r="A956" t="s">
        <v>1691</v>
      </c>
      <c r="B956" s="1">
        <v>26870</v>
      </c>
      <c r="C956" t="b">
        <v>1</v>
      </c>
      <c r="D956">
        <v>2332</v>
      </c>
      <c r="E956" t="s">
        <v>1692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58"/>
        <v>15889</v>
      </c>
      <c r="O956">
        <f t="shared" si="56"/>
        <v>3141</v>
      </c>
      <c r="P956" s="3">
        <f t="shared" ca="1" si="59"/>
        <v>15162</v>
      </c>
      <c r="Q956" t="str">
        <f t="shared" si="57"/>
        <v>BIGDIFF</v>
      </c>
    </row>
    <row r="957" spans="1:17" x14ac:dyDescent="0.3">
      <c r="A957" t="s">
        <v>1693</v>
      </c>
      <c r="B957" s="1">
        <v>27458</v>
      </c>
      <c r="C957" t="b">
        <v>1</v>
      </c>
      <c r="D957">
        <v>643</v>
      </c>
      <c r="E957" t="s">
        <v>1694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58"/>
        <v>15301</v>
      </c>
      <c r="O957" t="b">
        <f t="shared" si="56"/>
        <v>0</v>
      </c>
      <c r="P957" s="3" t="e">
        <f t="shared" ca="1" si="59"/>
        <v>#VALUE!</v>
      </c>
      <c r="Q957" t="str">
        <f t="shared" si="57"/>
        <v>BIGDIFF</v>
      </c>
    </row>
    <row r="958" spans="1:17" x14ac:dyDescent="0.3">
      <c r="A958" t="s">
        <v>1695</v>
      </c>
      <c r="B958" s="1">
        <v>31449</v>
      </c>
      <c r="C958" t="b">
        <v>1</v>
      </c>
      <c r="D958">
        <v>1015</v>
      </c>
      <c r="E958" t="s">
        <v>1696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58"/>
        <v>11310</v>
      </c>
      <c r="O958" t="b">
        <f t="shared" si="56"/>
        <v>0</v>
      </c>
      <c r="P958" s="3" t="e">
        <f t="shared" ca="1" si="59"/>
        <v>#VALUE!</v>
      </c>
      <c r="Q958" t="str">
        <f t="shared" si="57"/>
        <v>BIGDIFF</v>
      </c>
    </row>
    <row r="959" spans="1:17" x14ac:dyDescent="0.3">
      <c r="A959" t="s">
        <v>751</v>
      </c>
      <c r="B959" s="1">
        <v>16989</v>
      </c>
      <c r="C959" t="b">
        <v>1</v>
      </c>
      <c r="D959">
        <v>159</v>
      </c>
      <c r="E959" t="s">
        <v>1697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58"/>
        <v>25770</v>
      </c>
      <c r="O959">
        <f t="shared" si="56"/>
        <v>575</v>
      </c>
      <c r="P959" s="3">
        <f t="shared" ca="1" si="59"/>
        <v>19552</v>
      </c>
      <c r="Q959">
        <f t="shared" si="57"/>
        <v>1574</v>
      </c>
    </row>
    <row r="960" spans="1:17" x14ac:dyDescent="0.3">
      <c r="A960" t="s">
        <v>1698</v>
      </c>
      <c r="B960" s="1">
        <v>18179</v>
      </c>
      <c r="C960" t="b">
        <v>1</v>
      </c>
      <c r="D960">
        <v>613</v>
      </c>
      <c r="E960" t="s">
        <v>1699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58"/>
        <v>24580</v>
      </c>
      <c r="O960" t="b">
        <f t="shared" si="56"/>
        <v>0</v>
      </c>
      <c r="P960" s="3">
        <f t="shared" ca="1" si="59"/>
        <v>22253</v>
      </c>
      <c r="Q960" t="str">
        <f t="shared" si="57"/>
        <v>BIGDIFF</v>
      </c>
    </row>
    <row r="961" spans="1:17" x14ac:dyDescent="0.3">
      <c r="A961" t="s">
        <v>1052</v>
      </c>
      <c r="B961" s="1">
        <v>8129</v>
      </c>
      <c r="C961" t="b">
        <v>1</v>
      </c>
      <c r="D961">
        <v>1523</v>
      </c>
      <c r="E961" t="s">
        <v>1700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58"/>
        <v>34630</v>
      </c>
      <c r="O961">
        <f t="shared" si="56"/>
        <v>662</v>
      </c>
      <c r="P961" s="3" t="e">
        <f t="shared" ca="1" si="59"/>
        <v>#VALUE!</v>
      </c>
      <c r="Q961" t="str">
        <f t="shared" si="57"/>
        <v>BIGDIFF</v>
      </c>
    </row>
    <row r="962" spans="1:17" x14ac:dyDescent="0.3">
      <c r="A962" t="s">
        <v>70</v>
      </c>
      <c r="B962" s="1">
        <v>4619</v>
      </c>
      <c r="C962" t="b">
        <v>1</v>
      </c>
      <c r="D962">
        <v>1755</v>
      </c>
      <c r="E962" t="s">
        <v>1701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58"/>
        <v>38140</v>
      </c>
      <c r="O962" t="b">
        <f t="shared" si="56"/>
        <v>0</v>
      </c>
      <c r="P962" s="3" t="e">
        <f t="shared" ca="1" si="59"/>
        <v>#VALUE!</v>
      </c>
      <c r="Q962" t="str">
        <f t="shared" si="57"/>
        <v>BIGDIFF</v>
      </c>
    </row>
    <row r="963" spans="1:17" x14ac:dyDescent="0.3">
      <c r="A963" t="s">
        <v>1702</v>
      </c>
      <c r="B963" s="1">
        <v>27655</v>
      </c>
      <c r="C963" t="b">
        <v>1</v>
      </c>
      <c r="D963">
        <v>831</v>
      </c>
      <c r="E963" t="s">
        <v>1703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58"/>
        <v>15104</v>
      </c>
      <c r="O963">
        <f t="shared" ref="O963:O1026" si="60">IF(J963&lt;&gt;"None",$J963-$I963,FALSE)</f>
        <v>2077</v>
      </c>
      <c r="P963" s="3" t="e">
        <f t="shared" ca="1" si="59"/>
        <v>#VALUE!</v>
      </c>
      <c r="Q963" t="str">
        <f t="shared" ref="Q963:Q1026" si="61">IF($H963&lt;&gt;-1,ABS($D963-$H963),"BIGDIFF")</f>
        <v>BIGDIFF</v>
      </c>
    </row>
    <row r="964" spans="1:17" x14ac:dyDescent="0.3">
      <c r="A964" t="s">
        <v>226</v>
      </c>
      <c r="B964" s="1">
        <v>10234</v>
      </c>
      <c r="C964" t="b">
        <v>1</v>
      </c>
      <c r="D964">
        <v>2397</v>
      </c>
      <c r="E964" t="s">
        <v>1704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62">TODAY()-$B964</f>
        <v>32525</v>
      </c>
      <c r="O964">
        <f t="shared" si="60"/>
        <v>1905</v>
      </c>
      <c r="P964" s="3">
        <f t="shared" ref="P964:P1027" ca="1" si="63">TODAY()-$F964</f>
        <v>24202</v>
      </c>
      <c r="Q964" t="str">
        <f t="shared" si="61"/>
        <v>BIGDIFF</v>
      </c>
    </row>
    <row r="965" spans="1:17" x14ac:dyDescent="0.3">
      <c r="A965" t="s">
        <v>795</v>
      </c>
      <c r="B965" s="1">
        <v>14639</v>
      </c>
      <c r="C965" t="b">
        <v>1</v>
      </c>
      <c r="D965">
        <v>1957</v>
      </c>
      <c r="E965" t="s">
        <v>1705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62"/>
        <v>28120</v>
      </c>
      <c r="O965">
        <f t="shared" si="60"/>
        <v>974</v>
      </c>
      <c r="P965" s="3" t="e">
        <f t="shared" ca="1" si="63"/>
        <v>#VALUE!</v>
      </c>
      <c r="Q965" t="str">
        <f t="shared" si="61"/>
        <v>BIGDIFF</v>
      </c>
    </row>
    <row r="966" spans="1:17" x14ac:dyDescent="0.3">
      <c r="A966" t="s">
        <v>1706</v>
      </c>
      <c r="B966" s="1">
        <v>28818</v>
      </c>
      <c r="C966" t="b">
        <v>1</v>
      </c>
      <c r="D966">
        <v>798</v>
      </c>
      <c r="E966" t="s">
        <v>1707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62"/>
        <v>13941</v>
      </c>
      <c r="O966" t="b">
        <f t="shared" si="60"/>
        <v>0</v>
      </c>
      <c r="P966" s="3">
        <f t="shared" ca="1" si="63"/>
        <v>13509</v>
      </c>
      <c r="Q966" t="str">
        <f t="shared" si="61"/>
        <v>BIGDIFF</v>
      </c>
    </row>
    <row r="967" spans="1:17" x14ac:dyDescent="0.3">
      <c r="A967" t="s">
        <v>1708</v>
      </c>
      <c r="B967" s="1">
        <v>12030</v>
      </c>
      <c r="C967" t="b">
        <v>1</v>
      </c>
      <c r="D967">
        <v>2299</v>
      </c>
      <c r="E967" t="s">
        <v>1709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62"/>
        <v>30729</v>
      </c>
      <c r="O967">
        <f t="shared" si="60"/>
        <v>2922</v>
      </c>
      <c r="P967" s="3">
        <f t="shared" ca="1" si="63"/>
        <v>28316</v>
      </c>
      <c r="Q967" t="str">
        <f t="shared" si="61"/>
        <v>BIGDIFF</v>
      </c>
    </row>
    <row r="968" spans="1:17" x14ac:dyDescent="0.3">
      <c r="A968" t="s">
        <v>280</v>
      </c>
      <c r="B968" s="1">
        <v>24965</v>
      </c>
      <c r="C968" t="b">
        <v>1</v>
      </c>
      <c r="D968">
        <v>1852</v>
      </c>
      <c r="E968" t="s">
        <v>1710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62"/>
        <v>17794</v>
      </c>
      <c r="O968">
        <f t="shared" si="60"/>
        <v>1920</v>
      </c>
      <c r="P968" s="3">
        <f t="shared" ca="1" si="63"/>
        <v>17878</v>
      </c>
      <c r="Q968" t="str">
        <f t="shared" si="61"/>
        <v>BIGDIFF</v>
      </c>
    </row>
    <row r="969" spans="1:17" x14ac:dyDescent="0.3">
      <c r="A969" t="s">
        <v>1330</v>
      </c>
      <c r="B969" s="1">
        <v>26088</v>
      </c>
      <c r="C969" t="b">
        <v>1</v>
      </c>
      <c r="D969">
        <v>2395</v>
      </c>
      <c r="E969" t="s">
        <v>1711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62"/>
        <v>16671</v>
      </c>
      <c r="O969">
        <f t="shared" si="60"/>
        <v>3527</v>
      </c>
      <c r="P969" s="3">
        <f t="shared" ca="1" si="63"/>
        <v>17914</v>
      </c>
      <c r="Q969" t="str">
        <f t="shared" si="61"/>
        <v>BIGDIFF</v>
      </c>
    </row>
    <row r="970" spans="1:17" x14ac:dyDescent="0.3">
      <c r="A970" t="s">
        <v>1712</v>
      </c>
      <c r="B970" s="1">
        <v>32246</v>
      </c>
      <c r="C970" t="b">
        <v>1</v>
      </c>
      <c r="D970">
        <v>1060</v>
      </c>
      <c r="E970" t="s">
        <v>1713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62"/>
        <v>10513</v>
      </c>
      <c r="O970" t="b">
        <f t="shared" si="60"/>
        <v>0</v>
      </c>
      <c r="P970" s="3" t="e">
        <f t="shared" ca="1" si="63"/>
        <v>#VALUE!</v>
      </c>
      <c r="Q970" t="str">
        <f t="shared" si="61"/>
        <v>BIGDIFF</v>
      </c>
    </row>
    <row r="971" spans="1:17" x14ac:dyDescent="0.3">
      <c r="A971" t="s">
        <v>1443</v>
      </c>
      <c r="B971" s="1">
        <v>10049</v>
      </c>
      <c r="C971" t="b">
        <v>1</v>
      </c>
      <c r="D971">
        <v>1999</v>
      </c>
      <c r="E971" t="s">
        <v>1714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62"/>
        <v>32710</v>
      </c>
      <c r="O971">
        <f t="shared" si="60"/>
        <v>1433</v>
      </c>
      <c r="P971" s="3" t="e">
        <f t="shared" ca="1" si="63"/>
        <v>#VALUE!</v>
      </c>
      <c r="Q971" t="str">
        <f t="shared" si="61"/>
        <v>BIGDIFF</v>
      </c>
    </row>
    <row r="972" spans="1:17" x14ac:dyDescent="0.3">
      <c r="A972" t="s">
        <v>295</v>
      </c>
      <c r="B972" s="1">
        <v>23893</v>
      </c>
      <c r="C972" t="b">
        <v>1</v>
      </c>
      <c r="D972">
        <v>1473</v>
      </c>
      <c r="E972" t="s">
        <v>1715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62"/>
        <v>18866</v>
      </c>
      <c r="O972" t="b">
        <f t="shared" si="60"/>
        <v>0</v>
      </c>
      <c r="P972" s="3">
        <f t="shared" ca="1" si="63"/>
        <v>19300</v>
      </c>
      <c r="Q972" t="str">
        <f t="shared" si="61"/>
        <v>BIGDIFF</v>
      </c>
    </row>
    <row r="973" spans="1:17" x14ac:dyDescent="0.3">
      <c r="A973" t="s">
        <v>1716</v>
      </c>
      <c r="B973" s="1">
        <v>22476</v>
      </c>
      <c r="C973" t="b">
        <v>1</v>
      </c>
      <c r="D973">
        <v>1559</v>
      </c>
      <c r="E973" t="s">
        <v>1717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62"/>
        <v>20283</v>
      </c>
      <c r="O973" t="b">
        <f t="shared" si="60"/>
        <v>0</v>
      </c>
      <c r="P973" s="3" t="e">
        <f t="shared" ca="1" si="63"/>
        <v>#VALUE!</v>
      </c>
      <c r="Q973" t="str">
        <f t="shared" si="61"/>
        <v>BIGDIFF</v>
      </c>
    </row>
    <row r="974" spans="1:17" x14ac:dyDescent="0.3">
      <c r="A974" t="s">
        <v>1718</v>
      </c>
      <c r="B974" s="1">
        <v>31316</v>
      </c>
      <c r="C974" t="b">
        <v>1</v>
      </c>
      <c r="D974">
        <v>623</v>
      </c>
      <c r="E974" t="s">
        <v>1719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62"/>
        <v>11443</v>
      </c>
      <c r="O974">
        <f t="shared" si="60"/>
        <v>1208</v>
      </c>
      <c r="P974" s="3">
        <f t="shared" ca="1" si="63"/>
        <v>16647</v>
      </c>
      <c r="Q974" t="str">
        <f t="shared" si="61"/>
        <v>BIGDIFF</v>
      </c>
    </row>
    <row r="975" spans="1:17" x14ac:dyDescent="0.3">
      <c r="A975" t="s">
        <v>1720</v>
      </c>
      <c r="B975" s="1">
        <v>26041</v>
      </c>
      <c r="C975" t="b">
        <v>1</v>
      </c>
      <c r="D975">
        <v>905</v>
      </c>
      <c r="E975" t="s">
        <v>1721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62"/>
        <v>16718</v>
      </c>
      <c r="O975" t="b">
        <f t="shared" si="60"/>
        <v>0</v>
      </c>
      <c r="P975" s="3">
        <f t="shared" ca="1" si="63"/>
        <v>11718</v>
      </c>
      <c r="Q975" t="str">
        <f t="shared" si="61"/>
        <v>BIGDIFF</v>
      </c>
    </row>
    <row r="976" spans="1:17" x14ac:dyDescent="0.3">
      <c r="A976" t="s">
        <v>1722</v>
      </c>
      <c r="B976" s="1">
        <v>21237</v>
      </c>
      <c r="C976" t="b">
        <v>1</v>
      </c>
      <c r="D976">
        <v>2001</v>
      </c>
      <c r="E976" t="s">
        <v>1723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62"/>
        <v>21522</v>
      </c>
      <c r="O976" t="b">
        <f t="shared" si="60"/>
        <v>0</v>
      </c>
      <c r="P976" s="3" t="e">
        <f t="shared" ca="1" si="63"/>
        <v>#VALUE!</v>
      </c>
      <c r="Q976" t="str">
        <f t="shared" si="61"/>
        <v>BIGDIFF</v>
      </c>
    </row>
    <row r="977" spans="1:17" x14ac:dyDescent="0.3">
      <c r="A977" t="s">
        <v>1724</v>
      </c>
      <c r="B977" s="1">
        <v>17378</v>
      </c>
      <c r="C977" t="b">
        <v>1</v>
      </c>
      <c r="D977">
        <v>311</v>
      </c>
      <c r="E977" t="s">
        <v>1725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62"/>
        <v>25381</v>
      </c>
      <c r="O977" t="b">
        <f t="shared" si="60"/>
        <v>0</v>
      </c>
      <c r="P977" s="3">
        <f t="shared" ca="1" si="63"/>
        <v>22360</v>
      </c>
      <c r="Q977" t="str">
        <f t="shared" si="61"/>
        <v>BIGDIFF</v>
      </c>
    </row>
    <row r="978" spans="1:17" x14ac:dyDescent="0.3">
      <c r="A978" t="s">
        <v>1726</v>
      </c>
      <c r="B978" s="1">
        <v>23686</v>
      </c>
      <c r="C978" t="b">
        <v>1</v>
      </c>
      <c r="D978">
        <v>672</v>
      </c>
      <c r="E978" t="s">
        <v>1727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62"/>
        <v>19073</v>
      </c>
      <c r="O978">
        <f t="shared" si="60"/>
        <v>1826</v>
      </c>
      <c r="P978" s="3">
        <f t="shared" ca="1" si="63"/>
        <v>17651</v>
      </c>
      <c r="Q978" t="str">
        <f t="shared" si="61"/>
        <v>BIGDIFF</v>
      </c>
    </row>
    <row r="979" spans="1:17" x14ac:dyDescent="0.3">
      <c r="A979" t="s">
        <v>1728</v>
      </c>
      <c r="B979" s="1">
        <v>13527</v>
      </c>
      <c r="C979" t="b">
        <v>1</v>
      </c>
      <c r="D979">
        <v>482</v>
      </c>
      <c r="E979" t="s">
        <v>1729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62"/>
        <v>29232</v>
      </c>
      <c r="O979" t="b">
        <f t="shared" si="60"/>
        <v>0</v>
      </c>
      <c r="P979" s="3" t="e">
        <f t="shared" ca="1" si="63"/>
        <v>#VALUE!</v>
      </c>
      <c r="Q979" t="str">
        <f t="shared" si="61"/>
        <v>BIGDIFF</v>
      </c>
    </row>
    <row r="980" spans="1:17" x14ac:dyDescent="0.3">
      <c r="A980" t="s">
        <v>1708</v>
      </c>
      <c r="B980" s="1">
        <v>12030</v>
      </c>
      <c r="C980" t="b">
        <v>1</v>
      </c>
      <c r="D980">
        <v>2299</v>
      </c>
      <c r="E980" t="s">
        <v>1730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62"/>
        <v>30729</v>
      </c>
      <c r="O980">
        <f t="shared" si="60"/>
        <v>2557</v>
      </c>
      <c r="P980" s="3" t="e">
        <f t="shared" ca="1" si="63"/>
        <v>#VALUE!</v>
      </c>
      <c r="Q980" t="str">
        <f t="shared" si="61"/>
        <v>BIGDIFF</v>
      </c>
    </row>
    <row r="981" spans="1:17" x14ac:dyDescent="0.3">
      <c r="A981" t="s">
        <v>1731</v>
      </c>
      <c r="B981" s="1">
        <v>24532</v>
      </c>
      <c r="C981" t="b">
        <v>1</v>
      </c>
      <c r="D981">
        <v>1502</v>
      </c>
      <c r="E981" t="s">
        <v>1732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62"/>
        <v>18227</v>
      </c>
      <c r="O981" t="b">
        <f t="shared" si="60"/>
        <v>0</v>
      </c>
      <c r="P981" s="3" t="e">
        <f t="shared" ca="1" si="63"/>
        <v>#VALUE!</v>
      </c>
      <c r="Q981" t="str">
        <f t="shared" si="61"/>
        <v>BIGDIFF</v>
      </c>
    </row>
    <row r="982" spans="1:17" x14ac:dyDescent="0.3">
      <c r="A982" t="s">
        <v>438</v>
      </c>
      <c r="B982" s="1">
        <v>15589</v>
      </c>
      <c r="C982" t="b">
        <v>1</v>
      </c>
      <c r="D982">
        <v>2206</v>
      </c>
      <c r="E982" t="s">
        <v>1733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62"/>
        <v>27170</v>
      </c>
      <c r="O982" t="b">
        <f t="shared" si="60"/>
        <v>0</v>
      </c>
      <c r="P982" s="3" t="e">
        <f t="shared" ca="1" si="63"/>
        <v>#VALUE!</v>
      </c>
      <c r="Q982" t="str">
        <f t="shared" si="61"/>
        <v>BIGDIFF</v>
      </c>
    </row>
    <row r="983" spans="1:17" x14ac:dyDescent="0.3">
      <c r="A983" t="s">
        <v>1734</v>
      </c>
      <c r="B983" s="1">
        <v>25106</v>
      </c>
      <c r="C983" t="b">
        <v>1</v>
      </c>
      <c r="D983">
        <v>99</v>
      </c>
      <c r="E983" t="s">
        <v>1735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62"/>
        <v>17653</v>
      </c>
      <c r="O983" t="b">
        <f t="shared" si="60"/>
        <v>0</v>
      </c>
      <c r="P983" s="3">
        <f t="shared" ca="1" si="63"/>
        <v>16565</v>
      </c>
      <c r="Q983">
        <f t="shared" si="61"/>
        <v>1080</v>
      </c>
    </row>
    <row r="984" spans="1:17" x14ac:dyDescent="0.3">
      <c r="A984" t="s">
        <v>1736</v>
      </c>
      <c r="B984" s="1">
        <v>5720</v>
      </c>
      <c r="C984" t="b">
        <v>1</v>
      </c>
      <c r="D984">
        <v>2454</v>
      </c>
      <c r="E984" t="s">
        <v>1737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62"/>
        <v>37039</v>
      </c>
      <c r="O984">
        <f t="shared" si="60"/>
        <v>4617</v>
      </c>
      <c r="P984" s="3" t="e">
        <f t="shared" ca="1" si="63"/>
        <v>#VALUE!</v>
      </c>
      <c r="Q984" t="str">
        <f t="shared" si="61"/>
        <v>BIGDIFF</v>
      </c>
    </row>
    <row r="985" spans="1:17" x14ac:dyDescent="0.3">
      <c r="A985" t="s">
        <v>1738</v>
      </c>
      <c r="B985" s="1">
        <v>20086</v>
      </c>
      <c r="C985" t="b">
        <v>1</v>
      </c>
      <c r="D985">
        <v>82</v>
      </c>
      <c r="E985" t="s">
        <v>1739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62"/>
        <v>22673</v>
      </c>
      <c r="O985" t="b">
        <f t="shared" si="60"/>
        <v>0</v>
      </c>
      <c r="P985" s="3">
        <f t="shared" ca="1" si="63"/>
        <v>24225</v>
      </c>
      <c r="Q985" t="str">
        <f t="shared" si="61"/>
        <v>BIGDIFF</v>
      </c>
    </row>
    <row r="986" spans="1:17" x14ac:dyDescent="0.3">
      <c r="A986" t="s">
        <v>1740</v>
      </c>
      <c r="B986" s="1">
        <v>25760</v>
      </c>
      <c r="C986" t="b">
        <v>1</v>
      </c>
      <c r="D986">
        <v>2334</v>
      </c>
      <c r="E986" t="s">
        <v>1741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62"/>
        <v>16999</v>
      </c>
      <c r="O986" t="b">
        <f t="shared" si="60"/>
        <v>0</v>
      </c>
      <c r="P986" s="3" t="e">
        <f t="shared" ca="1" si="63"/>
        <v>#VALUE!</v>
      </c>
      <c r="Q986" t="str">
        <f t="shared" si="61"/>
        <v>BIGDIFF</v>
      </c>
    </row>
    <row r="987" spans="1:17" x14ac:dyDescent="0.3">
      <c r="A987" t="s">
        <v>1742</v>
      </c>
      <c r="B987" s="1">
        <v>25314</v>
      </c>
      <c r="C987" t="b">
        <v>1</v>
      </c>
      <c r="D987">
        <v>863</v>
      </c>
      <c r="E987" t="s">
        <v>1743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62"/>
        <v>17445</v>
      </c>
      <c r="O987" t="b">
        <f t="shared" si="60"/>
        <v>0</v>
      </c>
      <c r="P987" s="3">
        <f t="shared" ca="1" si="63"/>
        <v>16331</v>
      </c>
      <c r="Q987" t="str">
        <f t="shared" si="61"/>
        <v>BIGDIFF</v>
      </c>
    </row>
    <row r="988" spans="1:17" x14ac:dyDescent="0.3">
      <c r="A988" t="s">
        <v>1744</v>
      </c>
      <c r="B988" s="1">
        <v>27960</v>
      </c>
      <c r="C988" t="b">
        <v>1</v>
      </c>
      <c r="D988">
        <v>50</v>
      </c>
      <c r="E988" t="s">
        <v>1745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62"/>
        <v>14799</v>
      </c>
      <c r="O988" t="b">
        <f t="shared" si="60"/>
        <v>0</v>
      </c>
      <c r="P988" s="3">
        <f t="shared" ca="1" si="63"/>
        <v>14194</v>
      </c>
      <c r="Q988">
        <f t="shared" si="61"/>
        <v>1622</v>
      </c>
    </row>
    <row r="989" spans="1:17" x14ac:dyDescent="0.3">
      <c r="A989" t="s">
        <v>948</v>
      </c>
      <c r="B989" s="1">
        <v>14081</v>
      </c>
      <c r="C989" t="b">
        <v>1</v>
      </c>
      <c r="D989">
        <v>1402</v>
      </c>
      <c r="E989" t="s">
        <v>1746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62"/>
        <v>28678</v>
      </c>
      <c r="O989">
        <f t="shared" si="60"/>
        <v>1048</v>
      </c>
      <c r="P989" s="3" t="e">
        <f t="shared" ca="1" si="63"/>
        <v>#VALUE!</v>
      </c>
      <c r="Q989" t="str">
        <f t="shared" si="61"/>
        <v>BIGDIFF</v>
      </c>
    </row>
    <row r="990" spans="1:17" x14ac:dyDescent="0.3">
      <c r="A990" t="s">
        <v>1747</v>
      </c>
      <c r="B990" s="1">
        <v>3063</v>
      </c>
      <c r="C990" t="b">
        <v>1</v>
      </c>
      <c r="D990">
        <v>1910</v>
      </c>
      <c r="E990" t="s">
        <v>1748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62"/>
        <v>39696</v>
      </c>
      <c r="O990" t="b">
        <f t="shared" si="60"/>
        <v>0</v>
      </c>
      <c r="P990" s="3">
        <f t="shared" ca="1" si="63"/>
        <v>36115</v>
      </c>
      <c r="Q990" t="str">
        <f t="shared" si="61"/>
        <v>BIGDIFF</v>
      </c>
    </row>
    <row r="991" spans="1:17" x14ac:dyDescent="0.3">
      <c r="A991" t="s">
        <v>1749</v>
      </c>
      <c r="B991" s="1">
        <v>18352</v>
      </c>
      <c r="C991" t="b">
        <v>1</v>
      </c>
      <c r="D991">
        <v>2095</v>
      </c>
      <c r="E991" t="s">
        <v>1750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62"/>
        <v>24407</v>
      </c>
      <c r="O991" t="b">
        <f t="shared" si="60"/>
        <v>0</v>
      </c>
      <c r="P991" s="3" t="e">
        <f t="shared" ca="1" si="63"/>
        <v>#VALUE!</v>
      </c>
      <c r="Q991" t="str">
        <f t="shared" si="61"/>
        <v>BIGDIFF</v>
      </c>
    </row>
    <row r="992" spans="1:17" x14ac:dyDescent="0.3">
      <c r="A992" t="s">
        <v>323</v>
      </c>
      <c r="B992" s="1">
        <v>26262</v>
      </c>
      <c r="C992" t="b">
        <v>1</v>
      </c>
      <c r="D992">
        <v>996</v>
      </c>
      <c r="E992" t="s">
        <v>822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62"/>
        <v>16497</v>
      </c>
      <c r="O992">
        <f t="shared" si="60"/>
        <v>2120</v>
      </c>
      <c r="P992" s="3">
        <f t="shared" ca="1" si="63"/>
        <v>17303</v>
      </c>
      <c r="Q992">
        <f t="shared" si="61"/>
        <v>1242</v>
      </c>
    </row>
    <row r="993" spans="1:17" x14ac:dyDescent="0.3">
      <c r="A993" t="s">
        <v>1751</v>
      </c>
      <c r="B993" s="1">
        <v>28367</v>
      </c>
      <c r="C993" t="b">
        <v>1</v>
      </c>
      <c r="D993">
        <v>2163</v>
      </c>
      <c r="E993" t="s">
        <v>1752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62"/>
        <v>14392</v>
      </c>
      <c r="O993" t="b">
        <f t="shared" si="60"/>
        <v>0</v>
      </c>
      <c r="P993" s="3" t="e">
        <f t="shared" ca="1" si="63"/>
        <v>#VALUE!</v>
      </c>
      <c r="Q993" t="str">
        <f t="shared" si="61"/>
        <v>BIGDIFF</v>
      </c>
    </row>
    <row r="994" spans="1:17" x14ac:dyDescent="0.3">
      <c r="A994" t="s">
        <v>1753</v>
      </c>
      <c r="B994" s="1">
        <v>26583</v>
      </c>
      <c r="C994" t="b">
        <v>1</v>
      </c>
      <c r="D994">
        <v>2105</v>
      </c>
      <c r="E994" t="s">
        <v>1754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62"/>
        <v>16176</v>
      </c>
      <c r="O994" t="b">
        <f t="shared" si="60"/>
        <v>0</v>
      </c>
      <c r="P994" s="3" t="e">
        <f t="shared" ca="1" si="63"/>
        <v>#VALUE!</v>
      </c>
      <c r="Q994" t="str">
        <f t="shared" si="61"/>
        <v>BIGDIFF</v>
      </c>
    </row>
    <row r="995" spans="1:17" x14ac:dyDescent="0.3">
      <c r="A995" t="s">
        <v>1755</v>
      </c>
      <c r="B995" s="1">
        <v>22585</v>
      </c>
      <c r="C995" t="b">
        <v>1</v>
      </c>
      <c r="D995">
        <v>1594</v>
      </c>
      <c r="E995" t="s">
        <v>1756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62"/>
        <v>20174</v>
      </c>
      <c r="O995" t="b">
        <f t="shared" si="60"/>
        <v>0</v>
      </c>
      <c r="P995" s="3">
        <f t="shared" ca="1" si="63"/>
        <v>21199</v>
      </c>
      <c r="Q995" t="str">
        <f t="shared" si="61"/>
        <v>BIGDIFF</v>
      </c>
    </row>
    <row r="996" spans="1:17" x14ac:dyDescent="0.3">
      <c r="A996" t="s">
        <v>1757</v>
      </c>
      <c r="B996" s="1">
        <v>25061</v>
      </c>
      <c r="C996" t="b">
        <v>1</v>
      </c>
      <c r="D996">
        <v>1035</v>
      </c>
      <c r="E996" t="s">
        <v>1758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62"/>
        <v>17698</v>
      </c>
      <c r="O996">
        <f t="shared" si="60"/>
        <v>6940</v>
      </c>
      <c r="P996" s="3" t="e">
        <f t="shared" ca="1" si="63"/>
        <v>#VALUE!</v>
      </c>
      <c r="Q996" t="str">
        <f t="shared" si="61"/>
        <v>BIGDIFF</v>
      </c>
    </row>
    <row r="997" spans="1:17" x14ac:dyDescent="0.3">
      <c r="A997" t="s">
        <v>1759</v>
      </c>
      <c r="B997" s="1">
        <v>28131</v>
      </c>
      <c r="C997" t="b">
        <v>1</v>
      </c>
      <c r="D997">
        <v>1127</v>
      </c>
      <c r="E997" t="s">
        <v>1760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62"/>
        <v>14628</v>
      </c>
      <c r="O997" t="b">
        <f t="shared" si="60"/>
        <v>0</v>
      </c>
      <c r="P997" s="3" t="e">
        <f t="shared" ca="1" si="63"/>
        <v>#VALUE!</v>
      </c>
      <c r="Q997" t="str">
        <f t="shared" si="61"/>
        <v>BIGDIFF</v>
      </c>
    </row>
    <row r="998" spans="1:17" x14ac:dyDescent="0.3">
      <c r="A998" t="s">
        <v>157</v>
      </c>
      <c r="B998" s="1">
        <v>22830</v>
      </c>
      <c r="C998" t="b">
        <v>1</v>
      </c>
      <c r="D998">
        <v>123</v>
      </c>
      <c r="E998" t="s">
        <v>1761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62"/>
        <v>19929</v>
      </c>
      <c r="O998">
        <f t="shared" si="60"/>
        <v>1002</v>
      </c>
      <c r="P998" s="3">
        <f t="shared" ca="1" si="63"/>
        <v>22278</v>
      </c>
      <c r="Q998" t="str">
        <f t="shared" si="61"/>
        <v>BIGDIFF</v>
      </c>
    </row>
    <row r="999" spans="1:17" x14ac:dyDescent="0.3">
      <c r="A999" t="s">
        <v>1762</v>
      </c>
      <c r="B999" s="1">
        <v>28238</v>
      </c>
      <c r="C999" t="b">
        <v>1</v>
      </c>
      <c r="D999">
        <v>1803</v>
      </c>
      <c r="E999" t="s">
        <v>1763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62"/>
        <v>14521</v>
      </c>
      <c r="O999">
        <f t="shared" si="60"/>
        <v>1104</v>
      </c>
      <c r="P999" s="3" t="e">
        <f t="shared" ca="1" si="63"/>
        <v>#VALUE!</v>
      </c>
      <c r="Q999" t="str">
        <f t="shared" si="61"/>
        <v>BIGDIFF</v>
      </c>
    </row>
    <row r="1000" spans="1:17" x14ac:dyDescent="0.3">
      <c r="A1000" t="s">
        <v>1566</v>
      </c>
      <c r="B1000" s="1">
        <v>25603</v>
      </c>
      <c r="C1000" t="b">
        <v>1</v>
      </c>
      <c r="D1000">
        <v>1215</v>
      </c>
      <c r="E1000" t="s">
        <v>1764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62"/>
        <v>17156</v>
      </c>
      <c r="O1000" t="b">
        <f t="shared" si="60"/>
        <v>0</v>
      </c>
      <c r="P1000" s="3" t="e">
        <f t="shared" ca="1" si="63"/>
        <v>#VALUE!</v>
      </c>
      <c r="Q1000" t="str">
        <f t="shared" si="61"/>
        <v>BIGDIFF</v>
      </c>
    </row>
    <row r="1001" spans="1:17" x14ac:dyDescent="0.3">
      <c r="A1001" t="s">
        <v>1765</v>
      </c>
      <c r="B1001" s="1">
        <v>24162</v>
      </c>
      <c r="C1001" t="b">
        <v>1</v>
      </c>
      <c r="D1001">
        <v>1620</v>
      </c>
      <c r="E1001" t="s">
        <v>1766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62"/>
        <v>18597</v>
      </c>
      <c r="O1001">
        <f t="shared" si="60"/>
        <v>2441</v>
      </c>
      <c r="P1001" s="3" t="e">
        <f t="shared" ca="1" si="63"/>
        <v>#VALUE!</v>
      </c>
      <c r="Q1001" t="str">
        <f t="shared" si="61"/>
        <v>BIGDIFF</v>
      </c>
    </row>
    <row r="1002" spans="1:17" x14ac:dyDescent="0.3">
      <c r="A1002" t="s">
        <v>1767</v>
      </c>
      <c r="B1002" s="1">
        <v>24784</v>
      </c>
      <c r="C1002" t="b">
        <v>1</v>
      </c>
      <c r="D1002">
        <v>1961</v>
      </c>
      <c r="E1002" t="s">
        <v>1768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62"/>
        <v>17975</v>
      </c>
      <c r="O1002" t="b">
        <f t="shared" si="60"/>
        <v>0</v>
      </c>
      <c r="P1002" s="3" t="e">
        <f t="shared" ca="1" si="63"/>
        <v>#VALUE!</v>
      </c>
      <c r="Q1002" t="str">
        <f t="shared" si="61"/>
        <v>BIGDIFF</v>
      </c>
    </row>
    <row r="1003" spans="1:17" x14ac:dyDescent="0.3">
      <c r="A1003" t="s">
        <v>1769</v>
      </c>
      <c r="B1003" s="1">
        <v>18792</v>
      </c>
      <c r="C1003" t="b">
        <v>1</v>
      </c>
      <c r="D1003">
        <v>1260</v>
      </c>
      <c r="E1003" t="s">
        <v>1770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62"/>
        <v>23967</v>
      </c>
      <c r="O1003">
        <f t="shared" si="60"/>
        <v>11692</v>
      </c>
      <c r="P1003" s="3">
        <f t="shared" ca="1" si="63"/>
        <v>22120</v>
      </c>
      <c r="Q1003" t="str">
        <f t="shared" si="61"/>
        <v>BIGDIFF</v>
      </c>
    </row>
    <row r="1004" spans="1:17" x14ac:dyDescent="0.3">
      <c r="A1004" t="s">
        <v>528</v>
      </c>
      <c r="B1004" s="1">
        <v>16917</v>
      </c>
      <c r="C1004" t="b">
        <v>1</v>
      </c>
      <c r="D1004">
        <v>1655</v>
      </c>
      <c r="E1004" t="s">
        <v>1771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62"/>
        <v>25842</v>
      </c>
      <c r="O1004">
        <f t="shared" si="60"/>
        <v>3693</v>
      </c>
      <c r="P1004" s="3">
        <f t="shared" ca="1" si="63"/>
        <v>29060</v>
      </c>
      <c r="Q1004" t="str">
        <f t="shared" si="61"/>
        <v>BIGDIFF</v>
      </c>
    </row>
    <row r="1005" spans="1:17" x14ac:dyDescent="0.3">
      <c r="A1005" t="s">
        <v>894</v>
      </c>
      <c r="B1005" s="1">
        <v>29196</v>
      </c>
      <c r="C1005" t="b">
        <v>1</v>
      </c>
      <c r="D1005">
        <v>737</v>
      </c>
      <c r="E1005" t="s">
        <v>1772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62"/>
        <v>13563</v>
      </c>
      <c r="O1005" t="b">
        <f t="shared" si="60"/>
        <v>0</v>
      </c>
      <c r="P1005" s="3" t="e">
        <f t="shared" ca="1" si="63"/>
        <v>#VALUE!</v>
      </c>
      <c r="Q1005" t="str">
        <f t="shared" si="61"/>
        <v>BIGDIFF</v>
      </c>
    </row>
    <row r="1006" spans="1:17" x14ac:dyDescent="0.3">
      <c r="A1006" t="s">
        <v>886</v>
      </c>
      <c r="B1006" s="1">
        <v>9676</v>
      </c>
      <c r="C1006" t="b">
        <v>1</v>
      </c>
      <c r="D1006">
        <v>2028</v>
      </c>
      <c r="E1006" t="s">
        <v>1773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62"/>
        <v>33083</v>
      </c>
      <c r="O1006">
        <f t="shared" si="60"/>
        <v>2977</v>
      </c>
      <c r="P1006" s="3" t="e">
        <f t="shared" ca="1" si="63"/>
        <v>#VALUE!</v>
      </c>
      <c r="Q1006" t="str">
        <f t="shared" si="61"/>
        <v>BIGDIFF</v>
      </c>
    </row>
    <row r="1007" spans="1:17" x14ac:dyDescent="0.3">
      <c r="A1007" t="s">
        <v>613</v>
      </c>
      <c r="B1007" s="1">
        <v>27745</v>
      </c>
      <c r="C1007" t="b">
        <v>1</v>
      </c>
      <c r="D1007">
        <v>277</v>
      </c>
      <c r="E1007" t="s">
        <v>367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62"/>
        <v>15014</v>
      </c>
      <c r="O1007">
        <f t="shared" si="60"/>
        <v>870</v>
      </c>
      <c r="P1007" s="3">
        <f t="shared" ca="1" si="63"/>
        <v>21132</v>
      </c>
      <c r="Q1007">
        <f t="shared" si="61"/>
        <v>1896</v>
      </c>
    </row>
    <row r="1008" spans="1:17" x14ac:dyDescent="0.3">
      <c r="A1008" t="s">
        <v>1774</v>
      </c>
      <c r="B1008" s="1">
        <v>29564</v>
      </c>
      <c r="C1008" t="b">
        <v>1</v>
      </c>
      <c r="D1008">
        <v>674</v>
      </c>
      <c r="E1008" t="s">
        <v>1775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62"/>
        <v>13195</v>
      </c>
      <c r="O1008" t="b">
        <f t="shared" si="60"/>
        <v>0</v>
      </c>
      <c r="P1008" s="3">
        <f t="shared" ca="1" si="63"/>
        <v>14779</v>
      </c>
      <c r="Q1008" t="str">
        <f t="shared" si="61"/>
        <v>BIGDIFF</v>
      </c>
    </row>
    <row r="1009" spans="1:17" x14ac:dyDescent="0.3">
      <c r="A1009" t="s">
        <v>1776</v>
      </c>
      <c r="B1009" s="1">
        <v>22480</v>
      </c>
      <c r="C1009" t="b">
        <v>1</v>
      </c>
      <c r="D1009">
        <v>1582</v>
      </c>
      <c r="E1009" t="s">
        <v>1777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62"/>
        <v>20279</v>
      </c>
      <c r="O1009" t="b">
        <f t="shared" si="60"/>
        <v>0</v>
      </c>
      <c r="P1009" s="3">
        <f t="shared" ca="1" si="63"/>
        <v>20773</v>
      </c>
      <c r="Q1009" t="str">
        <f t="shared" si="61"/>
        <v>BIGDIFF</v>
      </c>
    </row>
    <row r="1010" spans="1:17" x14ac:dyDescent="0.3">
      <c r="A1010" t="s">
        <v>1114</v>
      </c>
      <c r="B1010" s="1">
        <v>22352</v>
      </c>
      <c r="C1010" t="b">
        <v>1</v>
      </c>
      <c r="D1010">
        <v>2151</v>
      </c>
      <c r="E1010" t="s">
        <v>1778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62"/>
        <v>20407</v>
      </c>
      <c r="O1010" t="b">
        <f t="shared" si="60"/>
        <v>0</v>
      </c>
      <c r="P1010" s="3" t="e">
        <f t="shared" ca="1" si="63"/>
        <v>#VALUE!</v>
      </c>
      <c r="Q1010" t="str">
        <f t="shared" si="61"/>
        <v>BIGDIFF</v>
      </c>
    </row>
    <row r="1011" spans="1:17" x14ac:dyDescent="0.3">
      <c r="A1011" t="s">
        <v>1779</v>
      </c>
      <c r="B1011" s="1">
        <v>13119</v>
      </c>
      <c r="C1011" t="b">
        <v>1</v>
      </c>
      <c r="D1011">
        <v>778</v>
      </c>
      <c r="E1011" t="s">
        <v>1780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62"/>
        <v>29640</v>
      </c>
      <c r="O1011">
        <f t="shared" si="60"/>
        <v>2118</v>
      </c>
      <c r="P1011" s="3" t="e">
        <f t="shared" ca="1" si="63"/>
        <v>#VALUE!</v>
      </c>
      <c r="Q1011" t="str">
        <f t="shared" si="61"/>
        <v>BIGDIFF</v>
      </c>
    </row>
    <row r="1012" spans="1:17" x14ac:dyDescent="0.3">
      <c r="A1012" t="s">
        <v>1781</v>
      </c>
      <c r="B1012" s="1">
        <v>30042</v>
      </c>
      <c r="C1012" t="b">
        <v>1</v>
      </c>
      <c r="D1012">
        <v>2340</v>
      </c>
      <c r="E1012" t="s">
        <v>1782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62"/>
        <v>12717</v>
      </c>
      <c r="O1012" t="b">
        <f t="shared" si="60"/>
        <v>0</v>
      </c>
      <c r="P1012" s="3">
        <f t="shared" ca="1" si="63"/>
        <v>13368</v>
      </c>
      <c r="Q1012" t="str">
        <f t="shared" si="61"/>
        <v>BIGDIFF</v>
      </c>
    </row>
    <row r="1013" spans="1:17" x14ac:dyDescent="0.3">
      <c r="A1013" t="s">
        <v>1023</v>
      </c>
      <c r="B1013" s="1">
        <v>20225</v>
      </c>
      <c r="C1013" t="b">
        <v>1</v>
      </c>
      <c r="D1013">
        <v>1453</v>
      </c>
      <c r="E1013" t="s">
        <v>1783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62"/>
        <v>22534</v>
      </c>
      <c r="O1013" t="b">
        <f t="shared" si="60"/>
        <v>0</v>
      </c>
      <c r="P1013" s="3">
        <f t="shared" ca="1" si="63"/>
        <v>22744</v>
      </c>
      <c r="Q1013" t="str">
        <f t="shared" si="61"/>
        <v>BIGDIFF</v>
      </c>
    </row>
    <row r="1014" spans="1:17" x14ac:dyDescent="0.3">
      <c r="A1014" t="s">
        <v>1784</v>
      </c>
      <c r="B1014" s="1">
        <v>26914</v>
      </c>
      <c r="C1014" t="b">
        <v>1</v>
      </c>
      <c r="D1014">
        <v>1464</v>
      </c>
      <c r="E1014" t="s">
        <v>1785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62"/>
        <v>15845</v>
      </c>
      <c r="O1014">
        <f t="shared" si="60"/>
        <v>1661</v>
      </c>
      <c r="P1014" s="3">
        <f t="shared" ca="1" si="63"/>
        <v>17776</v>
      </c>
      <c r="Q1014" t="str">
        <f t="shared" si="61"/>
        <v>BIGDIFF</v>
      </c>
    </row>
    <row r="1015" spans="1:17" x14ac:dyDescent="0.3">
      <c r="A1015" t="s">
        <v>159</v>
      </c>
      <c r="B1015" s="1">
        <v>10969</v>
      </c>
      <c r="C1015" t="b">
        <v>1</v>
      </c>
      <c r="D1015">
        <v>600</v>
      </c>
      <c r="E1015" t="s">
        <v>1786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62"/>
        <v>31790</v>
      </c>
      <c r="O1015" t="b">
        <f t="shared" si="60"/>
        <v>0</v>
      </c>
      <c r="P1015" s="3" t="e">
        <f t="shared" ca="1" si="63"/>
        <v>#VALUE!</v>
      </c>
      <c r="Q1015" t="str">
        <f t="shared" si="61"/>
        <v>BIGDIFF</v>
      </c>
    </row>
    <row r="1016" spans="1:17" x14ac:dyDescent="0.3">
      <c r="A1016" t="s">
        <v>313</v>
      </c>
      <c r="B1016" s="1">
        <v>11328</v>
      </c>
      <c r="C1016" t="b">
        <v>1</v>
      </c>
      <c r="D1016">
        <v>1169</v>
      </c>
      <c r="E1016" t="s">
        <v>1787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62"/>
        <v>31431</v>
      </c>
      <c r="O1016" t="b">
        <f t="shared" si="60"/>
        <v>0</v>
      </c>
      <c r="P1016" s="3">
        <f t="shared" ca="1" si="63"/>
        <v>16456</v>
      </c>
      <c r="Q1016" t="str">
        <f t="shared" si="61"/>
        <v>BIGDIFF</v>
      </c>
    </row>
    <row r="1017" spans="1:17" x14ac:dyDescent="0.3">
      <c r="A1017" t="s">
        <v>1788</v>
      </c>
      <c r="B1017" s="1">
        <v>30155</v>
      </c>
      <c r="C1017" t="b">
        <v>1</v>
      </c>
      <c r="D1017">
        <v>1591</v>
      </c>
      <c r="E1017" t="s">
        <v>1789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62"/>
        <v>12604</v>
      </c>
      <c r="O1017" t="b">
        <f t="shared" si="60"/>
        <v>0</v>
      </c>
      <c r="P1017" s="3" t="e">
        <f t="shared" ca="1" si="63"/>
        <v>#VALUE!</v>
      </c>
      <c r="Q1017" t="str">
        <f t="shared" si="61"/>
        <v>BIGDIFF</v>
      </c>
    </row>
    <row r="1018" spans="1:17" x14ac:dyDescent="0.3">
      <c r="A1018" t="s">
        <v>1626</v>
      </c>
      <c r="B1018" s="1">
        <v>17823</v>
      </c>
      <c r="C1018" t="b">
        <v>1</v>
      </c>
      <c r="D1018">
        <v>1846</v>
      </c>
      <c r="E1018" t="s">
        <v>1790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62"/>
        <v>24936</v>
      </c>
      <c r="O1018">
        <f t="shared" si="60"/>
        <v>461</v>
      </c>
      <c r="P1018" s="3">
        <f t="shared" ca="1" si="63"/>
        <v>30631</v>
      </c>
      <c r="Q1018" t="str">
        <f t="shared" si="61"/>
        <v>BIGDIFF</v>
      </c>
    </row>
    <row r="1019" spans="1:17" x14ac:dyDescent="0.3">
      <c r="A1019" t="s">
        <v>1791</v>
      </c>
      <c r="B1019" s="1">
        <v>21374</v>
      </c>
      <c r="C1019" t="b">
        <v>1</v>
      </c>
      <c r="D1019">
        <v>784</v>
      </c>
      <c r="E1019" t="s">
        <v>1792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62"/>
        <v>21385</v>
      </c>
      <c r="O1019" t="b">
        <f t="shared" si="60"/>
        <v>0</v>
      </c>
      <c r="P1019" s="3">
        <f t="shared" ca="1" si="63"/>
        <v>18786</v>
      </c>
      <c r="Q1019">
        <f t="shared" si="61"/>
        <v>1591</v>
      </c>
    </row>
    <row r="1020" spans="1:17" x14ac:dyDescent="0.3">
      <c r="A1020" t="s">
        <v>777</v>
      </c>
      <c r="B1020" s="1">
        <v>14175</v>
      </c>
      <c r="C1020" t="b">
        <v>1</v>
      </c>
      <c r="D1020">
        <v>1438</v>
      </c>
      <c r="E1020" t="s">
        <v>1793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62"/>
        <v>28584</v>
      </c>
      <c r="O1020">
        <f t="shared" si="60"/>
        <v>4748</v>
      </c>
      <c r="P1020" s="3" t="e">
        <f t="shared" ca="1" si="63"/>
        <v>#VALUE!</v>
      </c>
      <c r="Q1020" t="str">
        <f t="shared" si="61"/>
        <v>BIGDIFF</v>
      </c>
    </row>
    <row r="1021" spans="1:17" x14ac:dyDescent="0.3">
      <c r="A1021" t="s">
        <v>795</v>
      </c>
      <c r="B1021" s="1">
        <v>14639</v>
      </c>
      <c r="C1021" t="b">
        <v>1</v>
      </c>
      <c r="D1021">
        <v>1957</v>
      </c>
      <c r="E1021" t="s">
        <v>1794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62"/>
        <v>28120</v>
      </c>
      <c r="O1021">
        <f t="shared" si="60"/>
        <v>1826</v>
      </c>
      <c r="P1021" s="3" t="e">
        <f t="shared" ca="1" si="63"/>
        <v>#VALUE!</v>
      </c>
      <c r="Q1021" t="str">
        <f t="shared" si="61"/>
        <v>BIGDIFF</v>
      </c>
    </row>
    <row r="1022" spans="1:17" x14ac:dyDescent="0.3">
      <c r="A1022" t="s">
        <v>1795</v>
      </c>
      <c r="B1022" s="1">
        <v>23127</v>
      </c>
      <c r="C1022" t="b">
        <v>1</v>
      </c>
      <c r="D1022">
        <v>2107</v>
      </c>
      <c r="E1022" t="s">
        <v>1796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62"/>
        <v>19632</v>
      </c>
      <c r="O1022">
        <f t="shared" si="60"/>
        <v>1096</v>
      </c>
      <c r="P1022" s="3" t="e">
        <f t="shared" ca="1" si="63"/>
        <v>#VALUE!</v>
      </c>
      <c r="Q1022" t="str">
        <f t="shared" si="61"/>
        <v>BIGDIFF</v>
      </c>
    </row>
    <row r="1023" spans="1:17" x14ac:dyDescent="0.3">
      <c r="A1023" t="s">
        <v>1797</v>
      </c>
      <c r="B1023" s="1">
        <v>26144</v>
      </c>
      <c r="C1023" t="b">
        <v>1</v>
      </c>
      <c r="D1023">
        <v>813</v>
      </c>
      <c r="E1023" t="s">
        <v>1798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62"/>
        <v>16615</v>
      </c>
      <c r="O1023" t="b">
        <f t="shared" si="60"/>
        <v>0</v>
      </c>
      <c r="P1023" s="3">
        <f t="shared" ca="1" si="63"/>
        <v>18683</v>
      </c>
      <c r="Q1023">
        <f t="shared" si="61"/>
        <v>65</v>
      </c>
    </row>
    <row r="1024" spans="1:17" x14ac:dyDescent="0.3">
      <c r="A1024" t="s">
        <v>1799</v>
      </c>
      <c r="B1024" s="1">
        <v>25552</v>
      </c>
      <c r="C1024" t="b">
        <v>1</v>
      </c>
      <c r="D1024">
        <v>2425</v>
      </c>
      <c r="E1024" t="s">
        <v>1800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62"/>
        <v>17207</v>
      </c>
      <c r="O1024" t="b">
        <f t="shared" si="60"/>
        <v>0</v>
      </c>
      <c r="P1024" s="3" t="e">
        <f t="shared" ca="1" si="63"/>
        <v>#VALUE!</v>
      </c>
      <c r="Q1024" t="str">
        <f t="shared" si="61"/>
        <v>BIGDIFF</v>
      </c>
    </row>
    <row r="1025" spans="1:17" x14ac:dyDescent="0.3">
      <c r="A1025" t="s">
        <v>1801</v>
      </c>
      <c r="B1025" s="1">
        <v>18640</v>
      </c>
      <c r="C1025" t="b">
        <v>1</v>
      </c>
      <c r="D1025">
        <v>102</v>
      </c>
      <c r="E1025" t="s">
        <v>1802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62"/>
        <v>24119</v>
      </c>
      <c r="O1025">
        <f t="shared" si="60"/>
        <v>4759</v>
      </c>
      <c r="P1025" s="3">
        <f t="shared" ca="1" si="63"/>
        <v>23610</v>
      </c>
      <c r="Q1025" t="str">
        <f t="shared" si="61"/>
        <v>BIGDIFF</v>
      </c>
    </row>
    <row r="1026" spans="1:17" x14ac:dyDescent="0.3">
      <c r="A1026" t="s">
        <v>119</v>
      </c>
      <c r="B1026" s="1">
        <v>20475</v>
      </c>
      <c r="C1026" t="b">
        <v>1</v>
      </c>
      <c r="D1026">
        <v>1254</v>
      </c>
      <c r="E1026" t="s">
        <v>1803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62"/>
        <v>22284</v>
      </c>
      <c r="O1026">
        <f t="shared" si="60"/>
        <v>338</v>
      </c>
      <c r="P1026" s="3" t="e">
        <f t="shared" ca="1" si="63"/>
        <v>#VALUE!</v>
      </c>
      <c r="Q1026" t="str">
        <f t="shared" si="61"/>
        <v>BIGDIFF</v>
      </c>
    </row>
    <row r="1027" spans="1:17" x14ac:dyDescent="0.3">
      <c r="A1027" t="s">
        <v>1804</v>
      </c>
      <c r="B1027" s="1">
        <v>16599</v>
      </c>
      <c r="C1027" t="b">
        <v>1</v>
      </c>
      <c r="D1027">
        <v>1816</v>
      </c>
      <c r="E1027" t="s">
        <v>1805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62"/>
        <v>26160</v>
      </c>
      <c r="O1027">
        <f t="shared" ref="O1027:O1090" si="64">IF(J1027&lt;&gt;"None",$J1027-$I1027,FALSE)</f>
        <v>2083</v>
      </c>
      <c r="P1027" s="3">
        <f t="shared" ca="1" si="63"/>
        <v>25211</v>
      </c>
      <c r="Q1027" t="str">
        <f t="shared" ref="Q1027:Q1090" si="65">IF($H1027&lt;&gt;-1,ABS($D1027-$H1027),"BIGDIFF")</f>
        <v>BIGDIFF</v>
      </c>
    </row>
    <row r="1028" spans="1:17" x14ac:dyDescent="0.3">
      <c r="A1028" t="s">
        <v>1806</v>
      </c>
      <c r="B1028" s="1">
        <v>26268</v>
      </c>
      <c r="C1028" t="b">
        <v>1</v>
      </c>
      <c r="D1028">
        <v>906</v>
      </c>
      <c r="E1028" t="s">
        <v>1807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66">TODAY()-$B1028</f>
        <v>16491</v>
      </c>
      <c r="O1028" t="b">
        <f t="shared" si="64"/>
        <v>0</v>
      </c>
      <c r="P1028" s="3">
        <f t="shared" ref="P1028:P1091" ca="1" si="67">TODAY()-$F1028</f>
        <v>16281</v>
      </c>
      <c r="Q1028" t="str">
        <f t="shared" si="65"/>
        <v>BIGDIFF</v>
      </c>
    </row>
    <row r="1029" spans="1:17" x14ac:dyDescent="0.3">
      <c r="A1029" t="s">
        <v>1808</v>
      </c>
      <c r="B1029" s="1">
        <v>27733</v>
      </c>
      <c r="C1029" t="b">
        <v>1</v>
      </c>
      <c r="D1029">
        <v>289</v>
      </c>
      <c r="E1029" t="s">
        <v>1809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66"/>
        <v>15026</v>
      </c>
      <c r="O1029">
        <f t="shared" si="64"/>
        <v>3594</v>
      </c>
      <c r="P1029" s="3">
        <f t="shared" ca="1" si="67"/>
        <v>14565</v>
      </c>
      <c r="Q1029" t="str">
        <f t="shared" si="65"/>
        <v>BIGDIFF</v>
      </c>
    </row>
    <row r="1030" spans="1:17" x14ac:dyDescent="0.3">
      <c r="A1030" t="s">
        <v>1810</v>
      </c>
      <c r="B1030" s="1">
        <v>27001</v>
      </c>
      <c r="C1030" t="b">
        <v>1</v>
      </c>
      <c r="D1030">
        <v>1512</v>
      </c>
      <c r="E1030" t="s">
        <v>1811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66"/>
        <v>15758</v>
      </c>
      <c r="O1030">
        <f t="shared" si="64"/>
        <v>1445</v>
      </c>
      <c r="P1030" s="3" t="e">
        <f t="shared" ca="1" si="67"/>
        <v>#VALUE!</v>
      </c>
      <c r="Q1030" t="str">
        <f t="shared" si="65"/>
        <v>BIGDIFF</v>
      </c>
    </row>
    <row r="1031" spans="1:17" x14ac:dyDescent="0.3">
      <c r="A1031" t="s">
        <v>824</v>
      </c>
      <c r="B1031" s="1">
        <v>20883</v>
      </c>
      <c r="C1031" t="b">
        <v>1</v>
      </c>
      <c r="D1031">
        <v>1410</v>
      </c>
      <c r="E1031" t="s">
        <v>1812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66"/>
        <v>21876</v>
      </c>
      <c r="O1031" t="b">
        <f t="shared" si="64"/>
        <v>0</v>
      </c>
      <c r="P1031" s="3" t="e">
        <f t="shared" ca="1" si="67"/>
        <v>#VALUE!</v>
      </c>
      <c r="Q1031" t="str">
        <f t="shared" si="65"/>
        <v>BIGDIFF</v>
      </c>
    </row>
    <row r="1032" spans="1:17" x14ac:dyDescent="0.3">
      <c r="A1032" t="s">
        <v>92</v>
      </c>
      <c r="B1032" s="1">
        <v>19823</v>
      </c>
      <c r="C1032" t="b">
        <v>1</v>
      </c>
      <c r="D1032">
        <v>809</v>
      </c>
      <c r="E1032" t="s">
        <v>1813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66"/>
        <v>22936</v>
      </c>
      <c r="O1032" t="b">
        <f t="shared" si="64"/>
        <v>0</v>
      </c>
      <c r="P1032" s="3" t="e">
        <f t="shared" ca="1" si="67"/>
        <v>#VALUE!</v>
      </c>
      <c r="Q1032" t="str">
        <f t="shared" si="65"/>
        <v>BIGDIFF</v>
      </c>
    </row>
    <row r="1033" spans="1:17" x14ac:dyDescent="0.3">
      <c r="A1033" t="s">
        <v>1734</v>
      </c>
      <c r="B1033" s="1">
        <v>25106</v>
      </c>
      <c r="C1033" t="b">
        <v>1</v>
      </c>
      <c r="D1033">
        <v>99</v>
      </c>
      <c r="E1033" t="s">
        <v>1814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66"/>
        <v>17653</v>
      </c>
      <c r="O1033">
        <f t="shared" si="64"/>
        <v>1310</v>
      </c>
      <c r="P1033" s="3">
        <f t="shared" ca="1" si="67"/>
        <v>17967</v>
      </c>
      <c r="Q1033" t="str">
        <f t="shared" si="65"/>
        <v>BIGDIFF</v>
      </c>
    </row>
    <row r="1034" spans="1:17" x14ac:dyDescent="0.3">
      <c r="A1034" t="s">
        <v>1815</v>
      </c>
      <c r="B1034" s="1">
        <v>23879</v>
      </c>
      <c r="C1034" t="b">
        <v>1</v>
      </c>
      <c r="D1034">
        <v>1432</v>
      </c>
      <c r="E1034" t="s">
        <v>1816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66"/>
        <v>18880</v>
      </c>
      <c r="O1034" t="b">
        <f t="shared" si="64"/>
        <v>0</v>
      </c>
      <c r="P1034" s="3">
        <f t="shared" ca="1" si="67"/>
        <v>16242</v>
      </c>
      <c r="Q1034">
        <f t="shared" si="65"/>
        <v>634</v>
      </c>
    </row>
    <row r="1035" spans="1:17" x14ac:dyDescent="0.3">
      <c r="A1035" t="s">
        <v>1180</v>
      </c>
      <c r="B1035" s="1">
        <v>13849</v>
      </c>
      <c r="C1035" t="b">
        <v>1</v>
      </c>
      <c r="D1035">
        <v>514</v>
      </c>
      <c r="E1035" t="s">
        <v>1817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66"/>
        <v>28910</v>
      </c>
      <c r="O1035">
        <f t="shared" si="64"/>
        <v>3521</v>
      </c>
      <c r="P1035" s="3" t="e">
        <f t="shared" ca="1" si="67"/>
        <v>#VALUE!</v>
      </c>
      <c r="Q1035" t="str">
        <f t="shared" si="65"/>
        <v>BIGDIFF</v>
      </c>
    </row>
    <row r="1036" spans="1:17" x14ac:dyDescent="0.3">
      <c r="A1036" t="s">
        <v>1818</v>
      </c>
      <c r="B1036" s="1">
        <v>24151</v>
      </c>
      <c r="C1036" t="b">
        <v>1</v>
      </c>
      <c r="D1036">
        <v>1901</v>
      </c>
      <c r="E1036" t="s">
        <v>1819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66"/>
        <v>18608</v>
      </c>
      <c r="O1036" t="b">
        <f t="shared" si="64"/>
        <v>0</v>
      </c>
      <c r="P1036" s="3" t="e">
        <f t="shared" ca="1" si="67"/>
        <v>#VALUE!</v>
      </c>
      <c r="Q1036" t="str">
        <f t="shared" si="65"/>
        <v>BIGDIFF</v>
      </c>
    </row>
    <row r="1037" spans="1:17" x14ac:dyDescent="0.3">
      <c r="A1037" t="s">
        <v>1820</v>
      </c>
      <c r="B1037" s="1">
        <v>25369</v>
      </c>
      <c r="C1037" t="b">
        <v>1</v>
      </c>
      <c r="D1037">
        <v>1211</v>
      </c>
      <c r="E1037" t="s">
        <v>1821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66"/>
        <v>17390</v>
      </c>
      <c r="O1037" t="b">
        <f t="shared" si="64"/>
        <v>0</v>
      </c>
      <c r="P1037" s="3" t="e">
        <f t="shared" ca="1" si="67"/>
        <v>#VALUE!</v>
      </c>
      <c r="Q1037" t="str">
        <f t="shared" si="65"/>
        <v>BIGDIFF</v>
      </c>
    </row>
    <row r="1038" spans="1:17" x14ac:dyDescent="0.3">
      <c r="A1038" t="s">
        <v>1822</v>
      </c>
      <c r="B1038" s="1">
        <v>12682</v>
      </c>
      <c r="C1038" t="b">
        <v>1</v>
      </c>
      <c r="D1038">
        <v>1847</v>
      </c>
      <c r="E1038" t="s">
        <v>1823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66"/>
        <v>30077</v>
      </c>
      <c r="O1038" t="b">
        <f t="shared" si="64"/>
        <v>0</v>
      </c>
      <c r="P1038" s="3">
        <f t="shared" ca="1" si="67"/>
        <v>38030</v>
      </c>
      <c r="Q1038" t="str">
        <f t="shared" si="65"/>
        <v>BIGDIFF</v>
      </c>
    </row>
    <row r="1039" spans="1:17" x14ac:dyDescent="0.3">
      <c r="A1039" t="s">
        <v>615</v>
      </c>
      <c r="B1039" s="1">
        <v>14696</v>
      </c>
      <c r="C1039" t="b">
        <v>1</v>
      </c>
      <c r="D1039">
        <v>1619</v>
      </c>
      <c r="E1039" t="s">
        <v>1824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66"/>
        <v>28063</v>
      </c>
      <c r="O1039">
        <f t="shared" si="64"/>
        <v>330</v>
      </c>
      <c r="P1039" s="3">
        <f t="shared" ca="1" si="67"/>
        <v>23505</v>
      </c>
      <c r="Q1039" t="str">
        <f t="shared" si="65"/>
        <v>BIGDIFF</v>
      </c>
    </row>
    <row r="1040" spans="1:17" x14ac:dyDescent="0.3">
      <c r="A1040" t="s">
        <v>1825</v>
      </c>
      <c r="B1040" s="1">
        <v>19348</v>
      </c>
      <c r="C1040" t="b">
        <v>1</v>
      </c>
      <c r="D1040">
        <v>1932</v>
      </c>
      <c r="E1040" t="s">
        <v>1826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66"/>
        <v>23411</v>
      </c>
      <c r="O1040" t="b">
        <f t="shared" si="64"/>
        <v>0</v>
      </c>
      <c r="P1040" s="3" t="e">
        <f t="shared" ca="1" si="67"/>
        <v>#VALUE!</v>
      </c>
      <c r="Q1040" t="str">
        <f t="shared" si="65"/>
        <v>BIGDIFF</v>
      </c>
    </row>
    <row r="1041" spans="1:17" x14ac:dyDescent="0.3">
      <c r="A1041" t="s">
        <v>1769</v>
      </c>
      <c r="B1041" s="1">
        <v>18792</v>
      </c>
      <c r="C1041" t="b">
        <v>1</v>
      </c>
      <c r="D1041">
        <v>1260</v>
      </c>
      <c r="E1041" t="s">
        <v>1827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66"/>
        <v>23967</v>
      </c>
      <c r="O1041" t="b">
        <f t="shared" si="64"/>
        <v>0</v>
      </c>
      <c r="P1041" s="3" t="e">
        <f t="shared" ca="1" si="67"/>
        <v>#VALUE!</v>
      </c>
      <c r="Q1041" t="str">
        <f t="shared" si="65"/>
        <v>BIGDIFF</v>
      </c>
    </row>
    <row r="1042" spans="1:17" x14ac:dyDescent="0.3">
      <c r="A1042" t="s">
        <v>1828</v>
      </c>
      <c r="B1042" s="1">
        <v>26028</v>
      </c>
      <c r="C1042" t="b">
        <v>1</v>
      </c>
      <c r="D1042">
        <v>1563</v>
      </c>
      <c r="E1042" t="s">
        <v>1829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66"/>
        <v>16731</v>
      </c>
      <c r="O1042" t="b">
        <f t="shared" si="64"/>
        <v>0</v>
      </c>
      <c r="P1042" s="3">
        <f t="shared" ca="1" si="67"/>
        <v>16918</v>
      </c>
      <c r="Q1042" t="str">
        <f t="shared" si="65"/>
        <v>BIGDIFF</v>
      </c>
    </row>
    <row r="1043" spans="1:17" x14ac:dyDescent="0.3">
      <c r="A1043" t="s">
        <v>1830</v>
      </c>
      <c r="B1043" s="1">
        <v>22260</v>
      </c>
      <c r="C1043" t="b">
        <v>1</v>
      </c>
      <c r="D1043">
        <v>1537</v>
      </c>
      <c r="E1043" t="s">
        <v>1831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66"/>
        <v>20499</v>
      </c>
      <c r="O1043" t="b">
        <f t="shared" si="64"/>
        <v>0</v>
      </c>
      <c r="P1043" s="3" t="e">
        <f t="shared" ca="1" si="67"/>
        <v>#VALUE!</v>
      </c>
      <c r="Q1043" t="str">
        <f t="shared" si="65"/>
        <v>BIGDIFF</v>
      </c>
    </row>
    <row r="1044" spans="1:17" x14ac:dyDescent="0.3">
      <c r="A1044" t="s">
        <v>1832</v>
      </c>
      <c r="B1044" s="1">
        <v>22901</v>
      </c>
      <c r="C1044" t="b">
        <v>1</v>
      </c>
      <c r="D1044">
        <v>2485</v>
      </c>
      <c r="E1044" t="s">
        <v>1833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66"/>
        <v>19858</v>
      </c>
      <c r="O1044" t="b">
        <f t="shared" si="64"/>
        <v>0</v>
      </c>
      <c r="P1044" s="3">
        <f t="shared" ca="1" si="67"/>
        <v>24966</v>
      </c>
      <c r="Q1044" t="str">
        <f t="shared" si="65"/>
        <v>BIGDIFF</v>
      </c>
    </row>
    <row r="1045" spans="1:17" x14ac:dyDescent="0.3">
      <c r="A1045" t="s">
        <v>1834</v>
      </c>
      <c r="B1045" s="1">
        <v>25491</v>
      </c>
      <c r="C1045" t="b">
        <v>1</v>
      </c>
      <c r="D1045">
        <v>919</v>
      </c>
      <c r="E1045" t="s">
        <v>1835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66"/>
        <v>17268</v>
      </c>
      <c r="O1045" t="b">
        <f t="shared" si="64"/>
        <v>0</v>
      </c>
      <c r="P1045" s="3" t="e">
        <f t="shared" ca="1" si="67"/>
        <v>#VALUE!</v>
      </c>
      <c r="Q1045" t="str">
        <f t="shared" si="65"/>
        <v>BIGDIFF</v>
      </c>
    </row>
    <row r="1046" spans="1:17" x14ac:dyDescent="0.3">
      <c r="A1046" t="s">
        <v>1836</v>
      </c>
      <c r="B1046" s="1">
        <v>21731</v>
      </c>
      <c r="C1046" t="b">
        <v>1</v>
      </c>
      <c r="D1046">
        <v>118</v>
      </c>
      <c r="E1046" t="s">
        <v>1837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66"/>
        <v>21028</v>
      </c>
      <c r="O1046" t="b">
        <f t="shared" si="64"/>
        <v>0</v>
      </c>
      <c r="P1046" s="3" t="e">
        <f t="shared" ca="1" si="67"/>
        <v>#VALUE!</v>
      </c>
      <c r="Q1046" t="str">
        <f t="shared" si="65"/>
        <v>BIGDIFF</v>
      </c>
    </row>
    <row r="1047" spans="1:17" x14ac:dyDescent="0.3">
      <c r="A1047" t="s">
        <v>1838</v>
      </c>
      <c r="B1047" s="1">
        <v>20769</v>
      </c>
      <c r="C1047" t="b">
        <v>1</v>
      </c>
      <c r="D1047">
        <v>2418</v>
      </c>
      <c r="E1047" t="s">
        <v>1839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66"/>
        <v>21990</v>
      </c>
      <c r="O1047">
        <f t="shared" si="64"/>
        <v>2191</v>
      </c>
      <c r="P1047" s="3" t="e">
        <f t="shared" ca="1" si="67"/>
        <v>#VALUE!</v>
      </c>
      <c r="Q1047" t="str">
        <f t="shared" si="65"/>
        <v>BIGDIFF</v>
      </c>
    </row>
    <row r="1048" spans="1:17" x14ac:dyDescent="0.3">
      <c r="A1048" t="s">
        <v>1840</v>
      </c>
      <c r="B1048" s="1">
        <v>17370</v>
      </c>
      <c r="C1048" t="b">
        <v>1</v>
      </c>
      <c r="D1048">
        <v>1302</v>
      </c>
      <c r="E1048" t="s">
        <v>1841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66"/>
        <v>25389</v>
      </c>
      <c r="O1048" t="b">
        <f t="shared" si="64"/>
        <v>0</v>
      </c>
      <c r="P1048" s="3" t="e">
        <f t="shared" ca="1" si="67"/>
        <v>#VALUE!</v>
      </c>
      <c r="Q1048" t="str">
        <f t="shared" si="65"/>
        <v>BIGDIFF</v>
      </c>
    </row>
    <row r="1049" spans="1:17" x14ac:dyDescent="0.3">
      <c r="A1049" t="s">
        <v>1842</v>
      </c>
      <c r="B1049" s="1">
        <v>30051</v>
      </c>
      <c r="C1049" t="b">
        <v>1</v>
      </c>
      <c r="D1049">
        <v>709</v>
      </c>
      <c r="E1049" t="s">
        <v>1843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66"/>
        <v>12708</v>
      </c>
      <c r="O1049" t="b">
        <f t="shared" si="64"/>
        <v>0</v>
      </c>
      <c r="P1049" s="3">
        <f t="shared" ca="1" si="67"/>
        <v>13997</v>
      </c>
      <c r="Q1049" t="str">
        <f t="shared" si="65"/>
        <v>BIGDIFF</v>
      </c>
    </row>
    <row r="1050" spans="1:17" x14ac:dyDescent="0.3">
      <c r="A1050" t="s">
        <v>1844</v>
      </c>
      <c r="B1050" s="1">
        <v>25365</v>
      </c>
      <c r="C1050" t="b">
        <v>1</v>
      </c>
      <c r="D1050">
        <v>591</v>
      </c>
      <c r="E1050" t="s">
        <v>1845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66"/>
        <v>17394</v>
      </c>
      <c r="O1050" t="b">
        <f t="shared" si="64"/>
        <v>0</v>
      </c>
      <c r="P1050" s="3">
        <f t="shared" ca="1" si="67"/>
        <v>15206</v>
      </c>
      <c r="Q1050" t="str">
        <f t="shared" si="65"/>
        <v>BIGDIFF</v>
      </c>
    </row>
    <row r="1051" spans="1:17" x14ac:dyDescent="0.3">
      <c r="A1051" t="s">
        <v>1846</v>
      </c>
      <c r="B1051" s="1">
        <v>19125</v>
      </c>
      <c r="C1051" t="b">
        <v>1</v>
      </c>
      <c r="D1051">
        <v>1986</v>
      </c>
      <c r="E1051" t="s">
        <v>1847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66"/>
        <v>23634</v>
      </c>
      <c r="O1051">
        <f t="shared" si="64"/>
        <v>844</v>
      </c>
      <c r="P1051" s="3" t="e">
        <f t="shared" ca="1" si="67"/>
        <v>#VALUE!</v>
      </c>
      <c r="Q1051" t="str">
        <f t="shared" si="65"/>
        <v>BIGDIFF</v>
      </c>
    </row>
    <row r="1052" spans="1:17" x14ac:dyDescent="0.3">
      <c r="A1052" t="s">
        <v>1848</v>
      </c>
      <c r="B1052" s="1">
        <v>26089</v>
      </c>
      <c r="C1052" t="b">
        <v>1</v>
      </c>
      <c r="D1052">
        <v>96</v>
      </c>
      <c r="E1052" t="s">
        <v>1849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66"/>
        <v>16670</v>
      </c>
      <c r="O1052" t="b">
        <f t="shared" si="64"/>
        <v>0</v>
      </c>
      <c r="P1052" s="3">
        <f t="shared" ca="1" si="67"/>
        <v>14087</v>
      </c>
      <c r="Q1052" t="str">
        <f t="shared" si="65"/>
        <v>BIGDIFF</v>
      </c>
    </row>
    <row r="1053" spans="1:17" x14ac:dyDescent="0.3">
      <c r="A1053" t="s">
        <v>1850</v>
      </c>
      <c r="B1053" s="1">
        <v>29806</v>
      </c>
      <c r="C1053" t="b">
        <v>1</v>
      </c>
      <c r="D1053">
        <v>2016</v>
      </c>
      <c r="E1053" t="s">
        <v>1851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66"/>
        <v>12953</v>
      </c>
      <c r="O1053" t="b">
        <f t="shared" si="64"/>
        <v>0</v>
      </c>
      <c r="P1053" s="3" t="e">
        <f t="shared" ca="1" si="67"/>
        <v>#VALUE!</v>
      </c>
      <c r="Q1053" t="str">
        <f t="shared" si="65"/>
        <v>BIGDIFF</v>
      </c>
    </row>
    <row r="1054" spans="1:17" x14ac:dyDescent="0.3">
      <c r="A1054" t="s">
        <v>1852</v>
      </c>
      <c r="B1054" s="1">
        <v>25272</v>
      </c>
      <c r="C1054" t="b">
        <v>1</v>
      </c>
      <c r="D1054">
        <v>864</v>
      </c>
      <c r="E1054" t="s">
        <v>1853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66"/>
        <v>17487</v>
      </c>
      <c r="O1054" t="b">
        <f t="shared" si="64"/>
        <v>0</v>
      </c>
      <c r="P1054" s="3" t="e">
        <f t="shared" ca="1" si="67"/>
        <v>#VALUE!</v>
      </c>
      <c r="Q1054" t="str">
        <f t="shared" si="65"/>
        <v>BIGDIFF</v>
      </c>
    </row>
    <row r="1055" spans="1:17" x14ac:dyDescent="0.3">
      <c r="A1055" t="s">
        <v>662</v>
      </c>
      <c r="B1055" s="1">
        <v>23034</v>
      </c>
      <c r="C1055" t="b">
        <v>1</v>
      </c>
      <c r="D1055">
        <v>1524</v>
      </c>
      <c r="E1055" t="s">
        <v>1854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66"/>
        <v>19725</v>
      </c>
      <c r="O1055">
        <f t="shared" si="64"/>
        <v>142</v>
      </c>
      <c r="P1055" s="3" t="e">
        <f t="shared" ca="1" si="67"/>
        <v>#VALUE!</v>
      </c>
      <c r="Q1055" t="str">
        <f t="shared" si="65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1855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66"/>
        <v>16692</v>
      </c>
      <c r="O1056" t="b">
        <f t="shared" si="64"/>
        <v>0</v>
      </c>
      <c r="P1056" s="3" t="e">
        <f t="shared" ca="1" si="67"/>
        <v>#VALUE!</v>
      </c>
      <c r="Q1056" t="str">
        <f t="shared" si="65"/>
        <v>BIGDIFF</v>
      </c>
    </row>
    <row r="1057" spans="1:17" x14ac:dyDescent="0.3">
      <c r="A1057" t="s">
        <v>1856</v>
      </c>
      <c r="B1057" s="1">
        <v>31667</v>
      </c>
      <c r="C1057" t="b">
        <v>1</v>
      </c>
      <c r="D1057">
        <v>97</v>
      </c>
      <c r="E1057" t="s">
        <v>1857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66"/>
        <v>11092</v>
      </c>
      <c r="O1057">
        <f t="shared" si="64"/>
        <v>1045</v>
      </c>
      <c r="P1057" s="3" t="e">
        <f t="shared" ca="1" si="67"/>
        <v>#VALUE!</v>
      </c>
      <c r="Q1057" t="str">
        <f t="shared" si="65"/>
        <v>BIGDIFF</v>
      </c>
    </row>
    <row r="1058" spans="1:17" x14ac:dyDescent="0.3">
      <c r="A1058" t="s">
        <v>1858</v>
      </c>
      <c r="B1058" s="1">
        <v>16954</v>
      </c>
      <c r="C1058" t="b">
        <v>1</v>
      </c>
      <c r="D1058">
        <v>1154</v>
      </c>
      <c r="E1058" t="s">
        <v>1859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66"/>
        <v>25805</v>
      </c>
      <c r="O1058" t="b">
        <f t="shared" si="64"/>
        <v>0</v>
      </c>
      <c r="P1058" s="3" t="e">
        <f t="shared" ca="1" si="67"/>
        <v>#VALUE!</v>
      </c>
      <c r="Q1058" t="str">
        <f t="shared" si="65"/>
        <v>BIGDIFF</v>
      </c>
    </row>
    <row r="1059" spans="1:17" x14ac:dyDescent="0.3">
      <c r="A1059" t="s">
        <v>1860</v>
      </c>
      <c r="B1059" s="1">
        <v>18297</v>
      </c>
      <c r="C1059" t="b">
        <v>1</v>
      </c>
      <c r="D1059">
        <v>1794</v>
      </c>
      <c r="E1059" t="s">
        <v>1861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66"/>
        <v>24462</v>
      </c>
      <c r="O1059">
        <f t="shared" si="64"/>
        <v>1929</v>
      </c>
      <c r="P1059" s="3" t="e">
        <f t="shared" ca="1" si="67"/>
        <v>#VALUE!</v>
      </c>
      <c r="Q1059" t="str">
        <f t="shared" si="65"/>
        <v>BIGDIFF</v>
      </c>
    </row>
    <row r="1060" spans="1:17" x14ac:dyDescent="0.3">
      <c r="A1060" t="s">
        <v>1862</v>
      </c>
      <c r="B1060" t="s">
        <v>2</v>
      </c>
      <c r="C1060" t="b">
        <v>1</v>
      </c>
      <c r="D1060">
        <v>2057</v>
      </c>
      <c r="E1060" t="s">
        <v>1863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66"/>
        <v>#VALUE!</v>
      </c>
      <c r="O1060" t="b">
        <f t="shared" si="64"/>
        <v>0</v>
      </c>
      <c r="P1060" s="3">
        <f t="shared" ca="1" si="67"/>
        <v>14985</v>
      </c>
      <c r="Q1060" t="str">
        <f t="shared" si="65"/>
        <v>BIGDIFF</v>
      </c>
    </row>
    <row r="1061" spans="1:17" x14ac:dyDescent="0.3">
      <c r="A1061" t="s">
        <v>1864</v>
      </c>
      <c r="B1061" s="1">
        <v>26457</v>
      </c>
      <c r="C1061" t="b">
        <v>1</v>
      </c>
      <c r="D1061">
        <v>701</v>
      </c>
      <c r="E1061" t="s">
        <v>1865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66"/>
        <v>16302</v>
      </c>
      <c r="O1061" t="b">
        <f t="shared" si="64"/>
        <v>0</v>
      </c>
      <c r="P1061" s="3" t="e">
        <f t="shared" ca="1" si="67"/>
        <v>#VALUE!</v>
      </c>
      <c r="Q1061" t="str">
        <f t="shared" si="65"/>
        <v>BIGDIFF</v>
      </c>
    </row>
    <row r="1062" spans="1:17" x14ac:dyDescent="0.3">
      <c r="A1062" t="s">
        <v>1866</v>
      </c>
      <c r="B1062" s="1">
        <v>29343</v>
      </c>
      <c r="C1062" t="b">
        <v>1</v>
      </c>
      <c r="D1062">
        <v>662</v>
      </c>
      <c r="E1062" t="s">
        <v>1867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66"/>
        <v>13416</v>
      </c>
      <c r="O1062" t="b">
        <f t="shared" si="64"/>
        <v>0</v>
      </c>
      <c r="P1062" s="3" t="e">
        <f t="shared" ca="1" si="67"/>
        <v>#VALUE!</v>
      </c>
      <c r="Q1062" t="str">
        <f t="shared" si="65"/>
        <v>BIGDIFF</v>
      </c>
    </row>
    <row r="1063" spans="1:17" x14ac:dyDescent="0.3">
      <c r="A1063" t="s">
        <v>1868</v>
      </c>
      <c r="B1063" s="1">
        <v>24798</v>
      </c>
      <c r="C1063" t="b">
        <v>1</v>
      </c>
      <c r="D1063">
        <v>1135</v>
      </c>
      <c r="E1063" t="s">
        <v>1869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66"/>
        <v>17961</v>
      </c>
      <c r="O1063" t="b">
        <f t="shared" si="64"/>
        <v>0</v>
      </c>
      <c r="P1063" s="3">
        <f t="shared" ca="1" si="67"/>
        <v>16200</v>
      </c>
      <c r="Q1063" t="str">
        <f t="shared" si="65"/>
        <v>BIGDIFF</v>
      </c>
    </row>
    <row r="1064" spans="1:17" x14ac:dyDescent="0.3">
      <c r="A1064" t="s">
        <v>1870</v>
      </c>
      <c r="B1064" s="1">
        <v>10717</v>
      </c>
      <c r="C1064" t="b">
        <v>1</v>
      </c>
      <c r="D1064">
        <v>903</v>
      </c>
      <c r="E1064" t="s">
        <v>1871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66"/>
        <v>32042</v>
      </c>
      <c r="O1064">
        <f t="shared" si="64"/>
        <v>4994</v>
      </c>
      <c r="P1064" s="3" t="e">
        <f t="shared" ca="1" si="67"/>
        <v>#VALUE!</v>
      </c>
      <c r="Q1064" t="str">
        <f t="shared" si="65"/>
        <v>BIGDIFF</v>
      </c>
    </row>
    <row r="1065" spans="1:17" x14ac:dyDescent="0.3">
      <c r="A1065" t="s">
        <v>176</v>
      </c>
      <c r="B1065" s="1">
        <v>12793</v>
      </c>
      <c r="C1065" t="b">
        <v>1</v>
      </c>
      <c r="D1065">
        <v>1136</v>
      </c>
      <c r="E1065" t="s">
        <v>1872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66"/>
        <v>29966</v>
      </c>
      <c r="O1065" t="b">
        <f t="shared" si="64"/>
        <v>0</v>
      </c>
      <c r="P1065" s="3" t="e">
        <f t="shared" ca="1" si="67"/>
        <v>#VALUE!</v>
      </c>
      <c r="Q1065" t="str">
        <f t="shared" si="65"/>
        <v>BIGDIFF</v>
      </c>
    </row>
    <row r="1066" spans="1:17" x14ac:dyDescent="0.3">
      <c r="A1066" t="s">
        <v>1873</v>
      </c>
      <c r="B1066" s="1">
        <v>23586</v>
      </c>
      <c r="C1066" t="b">
        <v>1</v>
      </c>
      <c r="D1066">
        <v>1023</v>
      </c>
      <c r="E1066" t="s">
        <v>1874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66"/>
        <v>19173</v>
      </c>
      <c r="O1066" t="b">
        <f t="shared" si="64"/>
        <v>0</v>
      </c>
      <c r="P1066" s="3" t="e">
        <f t="shared" ca="1" si="67"/>
        <v>#VALUE!</v>
      </c>
      <c r="Q1066" t="str">
        <f t="shared" si="65"/>
        <v>BIGDIFF</v>
      </c>
    </row>
    <row r="1067" spans="1:17" x14ac:dyDescent="0.3">
      <c r="A1067" t="s">
        <v>1767</v>
      </c>
      <c r="B1067" s="1">
        <v>24784</v>
      </c>
      <c r="C1067" t="b">
        <v>1</v>
      </c>
      <c r="D1067">
        <v>1961</v>
      </c>
      <c r="E1067" t="s">
        <v>1875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66"/>
        <v>17975</v>
      </c>
      <c r="O1067">
        <f t="shared" si="64"/>
        <v>231</v>
      </c>
      <c r="P1067" s="3" t="e">
        <f t="shared" ca="1" si="67"/>
        <v>#VALUE!</v>
      </c>
      <c r="Q1067" t="str">
        <f t="shared" si="65"/>
        <v>BIGDIFF</v>
      </c>
    </row>
    <row r="1068" spans="1:17" x14ac:dyDescent="0.3">
      <c r="A1068" t="s">
        <v>1876</v>
      </c>
      <c r="B1068" s="1">
        <v>21422</v>
      </c>
      <c r="C1068" t="b">
        <v>1</v>
      </c>
      <c r="D1068">
        <v>753</v>
      </c>
      <c r="E1068" t="s">
        <v>1877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66"/>
        <v>21337</v>
      </c>
      <c r="O1068">
        <f t="shared" si="64"/>
        <v>1040</v>
      </c>
      <c r="P1068" s="3" t="e">
        <f t="shared" ca="1" si="67"/>
        <v>#VALUE!</v>
      </c>
      <c r="Q1068" t="str">
        <f t="shared" si="65"/>
        <v>BIGDIFF</v>
      </c>
    </row>
    <row r="1069" spans="1:17" x14ac:dyDescent="0.3">
      <c r="A1069" t="s">
        <v>1878</v>
      </c>
      <c r="B1069" s="1">
        <v>26450</v>
      </c>
      <c r="C1069" t="b">
        <v>1</v>
      </c>
      <c r="D1069">
        <v>1230</v>
      </c>
      <c r="E1069" t="s">
        <v>1879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66"/>
        <v>16309</v>
      </c>
      <c r="O1069" t="b">
        <f t="shared" si="64"/>
        <v>0</v>
      </c>
      <c r="P1069" s="3" t="e">
        <f t="shared" ca="1" si="67"/>
        <v>#VALUE!</v>
      </c>
      <c r="Q1069" t="str">
        <f t="shared" si="65"/>
        <v>BIGDIFF</v>
      </c>
    </row>
    <row r="1070" spans="1:17" x14ac:dyDescent="0.3">
      <c r="A1070" t="s">
        <v>1880</v>
      </c>
      <c r="B1070" s="1">
        <v>18833</v>
      </c>
      <c r="C1070" t="b">
        <v>1</v>
      </c>
      <c r="D1070">
        <v>1684</v>
      </c>
      <c r="E1070" t="s">
        <v>1881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66"/>
        <v>23926</v>
      </c>
      <c r="O1070">
        <f t="shared" si="64"/>
        <v>2075</v>
      </c>
      <c r="P1070" s="3" t="e">
        <f t="shared" ca="1" si="67"/>
        <v>#VALUE!</v>
      </c>
      <c r="Q1070" t="str">
        <f t="shared" si="65"/>
        <v>BIGDIFF</v>
      </c>
    </row>
    <row r="1071" spans="1:17" x14ac:dyDescent="0.3">
      <c r="A1071" t="s">
        <v>1882</v>
      </c>
      <c r="B1071" s="1">
        <v>18815</v>
      </c>
      <c r="C1071" t="b">
        <v>1</v>
      </c>
      <c r="D1071">
        <v>1369</v>
      </c>
      <c r="E1071" t="s">
        <v>1883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66"/>
        <v>23944</v>
      </c>
      <c r="O1071" t="b">
        <f t="shared" si="64"/>
        <v>0</v>
      </c>
      <c r="P1071" s="3" t="e">
        <f t="shared" ca="1" si="67"/>
        <v>#VALUE!</v>
      </c>
      <c r="Q1071" t="str">
        <f t="shared" si="65"/>
        <v>BIGDIFF</v>
      </c>
    </row>
    <row r="1072" spans="1:17" x14ac:dyDescent="0.3">
      <c r="A1072" t="s">
        <v>1240</v>
      </c>
      <c r="B1072" s="1">
        <v>25878</v>
      </c>
      <c r="C1072" t="b">
        <v>1</v>
      </c>
      <c r="D1072">
        <v>557</v>
      </c>
      <c r="E1072" t="s">
        <v>1884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66"/>
        <v>16881</v>
      </c>
      <c r="O1072" t="b">
        <f t="shared" si="64"/>
        <v>0</v>
      </c>
      <c r="P1072" s="3" t="e">
        <f t="shared" ca="1" si="67"/>
        <v>#VALUE!</v>
      </c>
      <c r="Q1072" t="str">
        <f t="shared" si="65"/>
        <v>BIGDIFF</v>
      </c>
    </row>
    <row r="1073" spans="1:17" x14ac:dyDescent="0.3">
      <c r="A1073" t="s">
        <v>1175</v>
      </c>
      <c r="B1073" s="1">
        <v>16762</v>
      </c>
      <c r="C1073" t="b">
        <v>1</v>
      </c>
      <c r="D1073">
        <v>258</v>
      </c>
      <c r="E1073" t="s">
        <v>1885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66"/>
        <v>25997</v>
      </c>
      <c r="O1073">
        <f t="shared" si="64"/>
        <v>2594</v>
      </c>
      <c r="P1073" s="3">
        <f t="shared" ca="1" si="67"/>
        <v>28919</v>
      </c>
      <c r="Q1073" t="str">
        <f t="shared" si="65"/>
        <v>BIGDIFF</v>
      </c>
    </row>
    <row r="1074" spans="1:17" x14ac:dyDescent="0.3">
      <c r="A1074" t="s">
        <v>1886</v>
      </c>
      <c r="B1074" s="1">
        <v>26823</v>
      </c>
      <c r="C1074" t="b">
        <v>1</v>
      </c>
      <c r="D1074">
        <v>1964</v>
      </c>
      <c r="E1074" t="s">
        <v>1887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66"/>
        <v>15936</v>
      </c>
      <c r="O1074" t="b">
        <f t="shared" si="64"/>
        <v>0</v>
      </c>
      <c r="P1074" s="3">
        <f t="shared" ca="1" si="67"/>
        <v>16842</v>
      </c>
      <c r="Q1074" t="str">
        <f t="shared" si="65"/>
        <v>BIGDIFF</v>
      </c>
    </row>
    <row r="1075" spans="1:17" x14ac:dyDescent="0.3">
      <c r="A1075" t="s">
        <v>552</v>
      </c>
      <c r="B1075" s="1">
        <v>2703</v>
      </c>
      <c r="C1075" t="b">
        <v>1</v>
      </c>
      <c r="D1075">
        <v>1400</v>
      </c>
      <c r="E1075" t="s">
        <v>1888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66"/>
        <v>40056</v>
      </c>
      <c r="O1075" t="b">
        <f t="shared" si="64"/>
        <v>0</v>
      </c>
      <c r="P1075" s="3">
        <f t="shared" ca="1" si="67"/>
        <v>32285</v>
      </c>
      <c r="Q1075" t="str">
        <f t="shared" si="65"/>
        <v>BIGDIFF</v>
      </c>
    </row>
    <row r="1076" spans="1:17" x14ac:dyDescent="0.3">
      <c r="A1076" t="s">
        <v>1889</v>
      </c>
      <c r="B1076" s="1">
        <v>26270</v>
      </c>
      <c r="C1076" t="b">
        <v>1</v>
      </c>
      <c r="D1076">
        <v>1363</v>
      </c>
      <c r="E1076" t="s">
        <v>1890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66"/>
        <v>16489</v>
      </c>
      <c r="O1076" t="b">
        <f t="shared" si="64"/>
        <v>0</v>
      </c>
      <c r="P1076" s="3" t="e">
        <f t="shared" ca="1" si="67"/>
        <v>#VALUE!</v>
      </c>
      <c r="Q1076" t="str">
        <f t="shared" si="65"/>
        <v>BIGDIFF</v>
      </c>
    </row>
    <row r="1077" spans="1:17" x14ac:dyDescent="0.3">
      <c r="A1077" t="s">
        <v>805</v>
      </c>
      <c r="B1077" s="1">
        <v>17795</v>
      </c>
      <c r="C1077" t="b">
        <v>1</v>
      </c>
      <c r="D1077">
        <v>839</v>
      </c>
      <c r="E1077" t="s">
        <v>1891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66"/>
        <v>24964</v>
      </c>
      <c r="O1077" t="b">
        <f t="shared" si="64"/>
        <v>0</v>
      </c>
      <c r="P1077" s="3">
        <f t="shared" ca="1" si="67"/>
        <v>25178</v>
      </c>
      <c r="Q1077" t="str">
        <f t="shared" si="65"/>
        <v>BIGDIFF</v>
      </c>
    </row>
    <row r="1078" spans="1:17" x14ac:dyDescent="0.3">
      <c r="A1078" t="s">
        <v>1892</v>
      </c>
      <c r="B1078" s="1">
        <v>23172</v>
      </c>
      <c r="C1078" t="b">
        <v>1</v>
      </c>
      <c r="D1078">
        <v>1595</v>
      </c>
      <c r="E1078" t="s">
        <v>1893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66"/>
        <v>19587</v>
      </c>
      <c r="O1078" t="b">
        <f t="shared" si="64"/>
        <v>0</v>
      </c>
      <c r="P1078" s="3">
        <f t="shared" ca="1" si="67"/>
        <v>20625</v>
      </c>
      <c r="Q1078" t="str">
        <f t="shared" si="65"/>
        <v>BIGDIFF</v>
      </c>
    </row>
    <row r="1079" spans="1:17" x14ac:dyDescent="0.3">
      <c r="A1079" t="s">
        <v>955</v>
      </c>
      <c r="B1079" s="1">
        <v>13636</v>
      </c>
      <c r="C1079" t="b">
        <v>1</v>
      </c>
      <c r="D1079">
        <v>1543</v>
      </c>
      <c r="E1079" t="s">
        <v>1894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66"/>
        <v>29123</v>
      </c>
      <c r="O1079">
        <f t="shared" si="64"/>
        <v>2191</v>
      </c>
      <c r="P1079" s="3">
        <f t="shared" ca="1" si="67"/>
        <v>26190</v>
      </c>
      <c r="Q1079" t="str">
        <f t="shared" si="65"/>
        <v>BIGDIFF</v>
      </c>
    </row>
    <row r="1080" spans="1:17" x14ac:dyDescent="0.3">
      <c r="A1080" t="s">
        <v>1895</v>
      </c>
      <c r="B1080" s="1">
        <v>28336</v>
      </c>
      <c r="C1080" t="b">
        <v>1</v>
      </c>
      <c r="D1080">
        <v>729</v>
      </c>
      <c r="E1080" t="s">
        <v>1896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66"/>
        <v>14423</v>
      </c>
      <c r="O1080">
        <f t="shared" si="64"/>
        <v>775</v>
      </c>
      <c r="P1080" s="3" t="e">
        <f t="shared" ca="1" si="67"/>
        <v>#VALUE!</v>
      </c>
      <c r="Q1080" t="str">
        <f t="shared" si="65"/>
        <v>BIGDIFF</v>
      </c>
    </row>
    <row r="1081" spans="1:17" x14ac:dyDescent="0.3">
      <c r="A1081" t="s">
        <v>110</v>
      </c>
      <c r="B1081" s="1">
        <v>22517</v>
      </c>
      <c r="C1081" t="b">
        <v>1</v>
      </c>
      <c r="D1081">
        <v>818</v>
      </c>
      <c r="E1081" t="s">
        <v>1897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66"/>
        <v>20242</v>
      </c>
      <c r="O1081" t="b">
        <f t="shared" si="64"/>
        <v>0</v>
      </c>
      <c r="P1081" s="3" t="e">
        <f t="shared" ca="1" si="67"/>
        <v>#VALUE!</v>
      </c>
      <c r="Q1081" t="str">
        <f t="shared" si="65"/>
        <v>BIGDIFF</v>
      </c>
    </row>
    <row r="1082" spans="1:17" x14ac:dyDescent="0.3">
      <c r="A1082" t="s">
        <v>954</v>
      </c>
      <c r="B1082" s="1">
        <v>11780</v>
      </c>
      <c r="C1082" t="b">
        <v>1</v>
      </c>
      <c r="D1082">
        <v>79</v>
      </c>
      <c r="E1082" t="s">
        <v>1898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66"/>
        <v>30979</v>
      </c>
      <c r="O1082">
        <f t="shared" si="64"/>
        <v>4420</v>
      </c>
      <c r="P1082" s="3">
        <f t="shared" ca="1" si="67"/>
        <v>37577</v>
      </c>
      <c r="Q1082" t="str">
        <f t="shared" si="65"/>
        <v>BIGDIFF</v>
      </c>
    </row>
    <row r="1083" spans="1:17" x14ac:dyDescent="0.3">
      <c r="A1083" t="s">
        <v>1899</v>
      </c>
      <c r="B1083" s="1">
        <v>30044</v>
      </c>
      <c r="C1083" t="b">
        <v>1</v>
      </c>
      <c r="D1083">
        <v>122</v>
      </c>
      <c r="E1083" t="s">
        <v>1900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66"/>
        <v>12715</v>
      </c>
      <c r="O1083" t="b">
        <f t="shared" si="64"/>
        <v>0</v>
      </c>
      <c r="P1083" s="3">
        <f t="shared" ca="1" si="67"/>
        <v>12717</v>
      </c>
      <c r="Q1083" t="str">
        <f t="shared" si="65"/>
        <v>BIGDIFF</v>
      </c>
    </row>
    <row r="1084" spans="1:17" x14ac:dyDescent="0.3">
      <c r="A1084" t="s">
        <v>875</v>
      </c>
      <c r="B1084" s="1">
        <v>23315</v>
      </c>
      <c r="C1084" t="b">
        <v>1</v>
      </c>
      <c r="D1084">
        <v>787</v>
      </c>
      <c r="E1084" t="s">
        <v>1901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66"/>
        <v>19444</v>
      </c>
      <c r="O1084">
        <f t="shared" si="64"/>
        <v>6239</v>
      </c>
      <c r="P1084" s="3">
        <f t="shared" ca="1" si="67"/>
        <v>21127</v>
      </c>
      <c r="Q1084">
        <f t="shared" si="65"/>
        <v>1139</v>
      </c>
    </row>
    <row r="1085" spans="1:17" x14ac:dyDescent="0.3">
      <c r="A1085" t="s">
        <v>843</v>
      </c>
      <c r="B1085" s="1">
        <v>23016</v>
      </c>
      <c r="C1085" t="b">
        <v>1</v>
      </c>
      <c r="D1085">
        <v>1681</v>
      </c>
      <c r="E1085" t="s">
        <v>1902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66"/>
        <v>19743</v>
      </c>
      <c r="O1085" t="e">
        <f t="shared" si="64"/>
        <v>#VALUE!</v>
      </c>
      <c r="P1085" s="3" t="e">
        <f t="shared" ca="1" si="67"/>
        <v>#VALUE!</v>
      </c>
      <c r="Q1085" t="str">
        <f t="shared" si="65"/>
        <v>BIGDIFF</v>
      </c>
    </row>
    <row r="1086" spans="1:17" x14ac:dyDescent="0.3">
      <c r="A1086" t="s">
        <v>1903</v>
      </c>
      <c r="B1086" s="1">
        <v>28023</v>
      </c>
      <c r="C1086" t="b">
        <v>1</v>
      </c>
      <c r="D1086">
        <v>476</v>
      </c>
      <c r="E1086" t="s">
        <v>1904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66"/>
        <v>14736</v>
      </c>
      <c r="O1086" t="b">
        <f t="shared" si="64"/>
        <v>0</v>
      </c>
      <c r="P1086" s="3" t="e">
        <f t="shared" ca="1" si="67"/>
        <v>#VALUE!</v>
      </c>
      <c r="Q1086" t="str">
        <f t="shared" si="65"/>
        <v>BIGDIFF</v>
      </c>
    </row>
    <row r="1087" spans="1:17" x14ac:dyDescent="0.3">
      <c r="A1087" t="s">
        <v>1620</v>
      </c>
      <c r="B1087" s="1">
        <v>20141</v>
      </c>
      <c r="C1087" t="b">
        <v>1</v>
      </c>
      <c r="D1087">
        <v>1527</v>
      </c>
      <c r="E1087" t="s">
        <v>1905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66"/>
        <v>22618</v>
      </c>
      <c r="O1087" t="b">
        <f t="shared" si="64"/>
        <v>0</v>
      </c>
      <c r="P1087" s="3" t="e">
        <f t="shared" ca="1" si="67"/>
        <v>#VALUE!</v>
      </c>
      <c r="Q1087" t="str">
        <f t="shared" si="65"/>
        <v>BIGDIFF</v>
      </c>
    </row>
    <row r="1088" spans="1:17" x14ac:dyDescent="0.3">
      <c r="A1088" t="s">
        <v>1906</v>
      </c>
      <c r="B1088" s="1">
        <v>26005</v>
      </c>
      <c r="C1088" t="b">
        <v>1</v>
      </c>
      <c r="D1088">
        <v>2304</v>
      </c>
      <c r="E1088" t="s">
        <v>1907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66"/>
        <v>16754</v>
      </c>
      <c r="O1088" t="b">
        <f t="shared" si="64"/>
        <v>0</v>
      </c>
      <c r="P1088" s="3">
        <f t="shared" ca="1" si="67"/>
        <v>16358</v>
      </c>
      <c r="Q1088" t="str">
        <f t="shared" si="65"/>
        <v>BIGDIFF</v>
      </c>
    </row>
    <row r="1089" spans="1:17" x14ac:dyDescent="0.3">
      <c r="A1089" t="s">
        <v>1736</v>
      </c>
      <c r="B1089" s="1">
        <v>5720</v>
      </c>
      <c r="C1089" t="b">
        <v>1</v>
      </c>
      <c r="D1089">
        <v>2454</v>
      </c>
      <c r="E1089" t="s">
        <v>1908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66"/>
        <v>37039</v>
      </c>
      <c r="O1089">
        <f t="shared" si="64"/>
        <v>2724</v>
      </c>
      <c r="P1089" s="3">
        <f t="shared" ca="1" si="67"/>
        <v>40439</v>
      </c>
      <c r="Q1089" t="str">
        <f t="shared" si="65"/>
        <v>BIGDIFF</v>
      </c>
    </row>
    <row r="1090" spans="1:17" x14ac:dyDescent="0.3">
      <c r="A1090" t="s">
        <v>1909</v>
      </c>
      <c r="B1090" s="1">
        <v>21562</v>
      </c>
      <c r="C1090" t="b">
        <v>1</v>
      </c>
      <c r="D1090">
        <v>2399</v>
      </c>
      <c r="E1090" t="s">
        <v>1910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66"/>
        <v>21197</v>
      </c>
      <c r="O1090">
        <f t="shared" si="64"/>
        <v>8401</v>
      </c>
      <c r="P1090" s="3" t="e">
        <f t="shared" ca="1" si="67"/>
        <v>#VALUE!</v>
      </c>
      <c r="Q1090" t="str">
        <f t="shared" si="65"/>
        <v>BIGDIFF</v>
      </c>
    </row>
    <row r="1091" spans="1:17" x14ac:dyDescent="0.3">
      <c r="A1091" t="s">
        <v>1911</v>
      </c>
      <c r="B1091" s="1">
        <v>28811</v>
      </c>
      <c r="C1091" t="b">
        <v>1</v>
      </c>
      <c r="D1091">
        <v>1091</v>
      </c>
      <c r="E1091" t="s">
        <v>1912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66"/>
        <v>13948</v>
      </c>
      <c r="O1091">
        <f t="shared" ref="O1091:O1154" si="68">IF(J1091&lt;&gt;"None",$J1091-$I1091,FALSE)</f>
        <v>2878</v>
      </c>
      <c r="P1091" s="3">
        <f t="shared" ca="1" si="67"/>
        <v>16882</v>
      </c>
      <c r="Q1091" t="str">
        <f t="shared" ref="Q1091:Q1154" si="69">IF($H1091&lt;&gt;-1,ABS($D1091-$H1091),"BIGDIFF")</f>
        <v>BIGDIFF</v>
      </c>
    </row>
    <row r="1092" spans="1:17" x14ac:dyDescent="0.3">
      <c r="A1092" t="s">
        <v>656</v>
      </c>
      <c r="B1092" s="1">
        <v>19495</v>
      </c>
      <c r="C1092" t="b">
        <v>1</v>
      </c>
      <c r="D1092">
        <v>611</v>
      </c>
      <c r="E1092" t="s">
        <v>1913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70">TODAY()-$B1092</f>
        <v>23264</v>
      </c>
      <c r="O1092" t="b">
        <f t="shared" si="68"/>
        <v>0</v>
      </c>
      <c r="P1092" s="3">
        <f t="shared" ref="P1092:P1155" ca="1" si="71">TODAY()-$F1092</f>
        <v>24877</v>
      </c>
      <c r="Q1092" t="str">
        <f t="shared" si="69"/>
        <v>BIGDIFF</v>
      </c>
    </row>
    <row r="1093" spans="1:17" x14ac:dyDescent="0.3">
      <c r="A1093" t="s">
        <v>1914</v>
      </c>
      <c r="B1093" s="1">
        <v>17437</v>
      </c>
      <c r="C1093" t="b">
        <v>1</v>
      </c>
      <c r="D1093">
        <v>2419</v>
      </c>
      <c r="E1093" t="s">
        <v>1915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70"/>
        <v>25322</v>
      </c>
      <c r="O1093" t="b">
        <f t="shared" si="68"/>
        <v>0</v>
      </c>
      <c r="P1093" s="3" t="e">
        <f t="shared" ca="1" si="71"/>
        <v>#VALUE!</v>
      </c>
      <c r="Q1093" t="str">
        <f t="shared" si="69"/>
        <v>BIGDIFF</v>
      </c>
    </row>
    <row r="1094" spans="1:17" x14ac:dyDescent="0.3">
      <c r="A1094" t="s">
        <v>1916</v>
      </c>
      <c r="B1094" s="1">
        <v>23290</v>
      </c>
      <c r="C1094" t="b">
        <v>1</v>
      </c>
      <c r="D1094">
        <v>402</v>
      </c>
      <c r="E1094" t="s">
        <v>1917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70"/>
        <v>19469</v>
      </c>
      <c r="O1094" t="b">
        <f t="shared" si="68"/>
        <v>0</v>
      </c>
      <c r="P1094" s="3">
        <f t="shared" ca="1" si="71"/>
        <v>19441</v>
      </c>
      <c r="Q1094" t="str">
        <f t="shared" si="69"/>
        <v>BIGDIFF</v>
      </c>
    </row>
    <row r="1095" spans="1:17" x14ac:dyDescent="0.3">
      <c r="A1095" t="s">
        <v>1918</v>
      </c>
      <c r="B1095" s="1">
        <v>22858</v>
      </c>
      <c r="C1095" t="b">
        <v>1</v>
      </c>
      <c r="D1095">
        <v>1639</v>
      </c>
      <c r="E1095" t="s">
        <v>1919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70"/>
        <v>19901</v>
      </c>
      <c r="O1095" t="b">
        <f t="shared" si="68"/>
        <v>0</v>
      </c>
      <c r="P1095" s="3" t="e">
        <f t="shared" ca="1" si="71"/>
        <v>#VALUE!</v>
      </c>
      <c r="Q1095" t="str">
        <f t="shared" si="69"/>
        <v>BIGDIFF</v>
      </c>
    </row>
    <row r="1096" spans="1:17" x14ac:dyDescent="0.3">
      <c r="A1096" t="s">
        <v>1920</v>
      </c>
      <c r="B1096" s="1">
        <v>23965</v>
      </c>
      <c r="C1096" t="b">
        <v>1</v>
      </c>
      <c r="D1096">
        <v>107</v>
      </c>
      <c r="E1096" t="s">
        <v>1921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70"/>
        <v>18794</v>
      </c>
      <c r="O1096" t="b">
        <f t="shared" si="68"/>
        <v>0</v>
      </c>
      <c r="P1096" s="3">
        <f t="shared" ca="1" si="71"/>
        <v>23042</v>
      </c>
      <c r="Q1096" t="str">
        <f t="shared" si="69"/>
        <v>BIGDIFF</v>
      </c>
    </row>
    <row r="1097" spans="1:17" x14ac:dyDescent="0.3">
      <c r="A1097" t="s">
        <v>1922</v>
      </c>
      <c r="B1097" s="1">
        <v>26267</v>
      </c>
      <c r="C1097" t="b">
        <v>1</v>
      </c>
      <c r="D1097">
        <v>935</v>
      </c>
      <c r="E1097" t="s">
        <v>1923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70"/>
        <v>16492</v>
      </c>
      <c r="O1097">
        <f t="shared" si="68"/>
        <v>1826</v>
      </c>
      <c r="P1097" s="3">
        <f t="shared" ca="1" si="71"/>
        <v>16812</v>
      </c>
      <c r="Q1097" t="str">
        <f t="shared" si="69"/>
        <v>BIGDIFF</v>
      </c>
    </row>
    <row r="1098" spans="1:17" x14ac:dyDescent="0.3">
      <c r="A1098" t="s">
        <v>1924</v>
      </c>
      <c r="B1098" s="1">
        <v>13627</v>
      </c>
      <c r="C1098" t="b">
        <v>1</v>
      </c>
      <c r="D1098">
        <v>530</v>
      </c>
      <c r="E1098" t="s">
        <v>1925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70"/>
        <v>29132</v>
      </c>
      <c r="O1098">
        <f t="shared" si="68"/>
        <v>2244</v>
      </c>
      <c r="P1098" s="3">
        <f t="shared" ca="1" si="71"/>
        <v>28148</v>
      </c>
      <c r="Q1098" t="str">
        <f t="shared" si="69"/>
        <v>BIGDIFF</v>
      </c>
    </row>
    <row r="1099" spans="1:17" x14ac:dyDescent="0.3">
      <c r="A1099" t="s">
        <v>201</v>
      </c>
      <c r="B1099" s="1">
        <v>19952</v>
      </c>
      <c r="C1099" t="b">
        <v>1</v>
      </c>
      <c r="D1099">
        <v>1210</v>
      </c>
      <c r="E1099" t="s">
        <v>1926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70"/>
        <v>22807</v>
      </c>
      <c r="O1099">
        <f t="shared" si="68"/>
        <v>1461</v>
      </c>
      <c r="P1099" s="3">
        <f t="shared" ca="1" si="71"/>
        <v>22372</v>
      </c>
      <c r="Q1099" t="str">
        <f t="shared" si="69"/>
        <v>BIGDIFF</v>
      </c>
    </row>
    <row r="1100" spans="1:17" x14ac:dyDescent="0.3">
      <c r="A1100" t="s">
        <v>777</v>
      </c>
      <c r="B1100" s="1">
        <v>14175</v>
      </c>
      <c r="C1100" t="b">
        <v>1</v>
      </c>
      <c r="D1100">
        <v>1438</v>
      </c>
      <c r="E1100" t="s">
        <v>1927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70"/>
        <v>28584</v>
      </c>
      <c r="O1100">
        <f t="shared" si="68"/>
        <v>4227</v>
      </c>
      <c r="P1100" s="3" t="e">
        <f t="shared" ca="1" si="71"/>
        <v>#VALUE!</v>
      </c>
      <c r="Q1100" t="str">
        <f t="shared" si="69"/>
        <v>BIGDIFF</v>
      </c>
    </row>
    <row r="1101" spans="1:17" x14ac:dyDescent="0.3">
      <c r="A1101" t="s">
        <v>718</v>
      </c>
      <c r="B1101" s="1">
        <v>23815</v>
      </c>
      <c r="C1101" t="b">
        <v>1</v>
      </c>
      <c r="D1101">
        <v>1235</v>
      </c>
      <c r="E1101" t="s">
        <v>1928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70"/>
        <v>18944</v>
      </c>
      <c r="O1101" t="b">
        <f t="shared" si="68"/>
        <v>0</v>
      </c>
      <c r="P1101" s="3" t="e">
        <f t="shared" ca="1" si="71"/>
        <v>#VALUE!</v>
      </c>
      <c r="Q1101" t="str">
        <f t="shared" si="69"/>
        <v>BIGDIFF</v>
      </c>
    </row>
    <row r="1102" spans="1:17" x14ac:dyDescent="0.3">
      <c r="A1102" t="s">
        <v>1929</v>
      </c>
      <c r="B1102" s="1">
        <v>30788</v>
      </c>
      <c r="C1102" t="b">
        <v>1</v>
      </c>
      <c r="D1102">
        <v>18</v>
      </c>
      <c r="E1102" t="s">
        <v>1930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70"/>
        <v>11971</v>
      </c>
      <c r="O1102" t="b">
        <f t="shared" si="68"/>
        <v>0</v>
      </c>
      <c r="P1102" s="3">
        <f t="shared" ca="1" si="71"/>
        <v>13570</v>
      </c>
      <c r="Q1102">
        <f t="shared" si="69"/>
        <v>1682</v>
      </c>
    </row>
    <row r="1103" spans="1:17" x14ac:dyDescent="0.3">
      <c r="A1103" t="s">
        <v>1931</v>
      </c>
      <c r="B1103" s="1">
        <v>28156</v>
      </c>
      <c r="C1103" t="b">
        <v>1</v>
      </c>
      <c r="D1103">
        <v>1292</v>
      </c>
      <c r="E1103" t="s">
        <v>1932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70"/>
        <v>14603</v>
      </c>
      <c r="O1103" t="b">
        <f t="shared" si="68"/>
        <v>0</v>
      </c>
      <c r="P1103" s="3">
        <f t="shared" ca="1" si="71"/>
        <v>12986</v>
      </c>
      <c r="Q1103" t="str">
        <f t="shared" si="69"/>
        <v>BIGDIFF</v>
      </c>
    </row>
    <row r="1104" spans="1:17" x14ac:dyDescent="0.3">
      <c r="A1104" t="s">
        <v>155</v>
      </c>
      <c r="B1104" s="1">
        <v>27069</v>
      </c>
      <c r="C1104" t="b">
        <v>1</v>
      </c>
      <c r="D1104">
        <v>2297</v>
      </c>
      <c r="E1104" t="s">
        <v>1933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70"/>
        <v>15690</v>
      </c>
      <c r="O1104">
        <f t="shared" si="68"/>
        <v>4140</v>
      </c>
      <c r="P1104" s="3" t="e">
        <f t="shared" ca="1" si="71"/>
        <v>#VALUE!</v>
      </c>
      <c r="Q1104" t="str">
        <f t="shared" si="69"/>
        <v>BIGDIFF</v>
      </c>
    </row>
    <row r="1105" spans="1:17" x14ac:dyDescent="0.3">
      <c r="A1105" t="s">
        <v>1142</v>
      </c>
      <c r="B1105" s="1">
        <v>24388</v>
      </c>
      <c r="C1105" t="b">
        <v>1</v>
      </c>
      <c r="D1105">
        <v>1824</v>
      </c>
      <c r="E1105" t="s">
        <v>1934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70"/>
        <v>18371</v>
      </c>
      <c r="O1105" t="b">
        <f t="shared" si="68"/>
        <v>0</v>
      </c>
      <c r="P1105" s="3">
        <f t="shared" ca="1" si="71"/>
        <v>24466</v>
      </c>
      <c r="Q1105" t="str">
        <f t="shared" si="69"/>
        <v>BIGDIFF</v>
      </c>
    </row>
    <row r="1106" spans="1:17" x14ac:dyDescent="0.3">
      <c r="A1106" t="s">
        <v>1935</v>
      </c>
      <c r="B1106" s="1">
        <v>29137</v>
      </c>
      <c r="C1106" t="b">
        <v>1</v>
      </c>
      <c r="D1106">
        <v>1022</v>
      </c>
      <c r="E1106" t="s">
        <v>1936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70"/>
        <v>13622</v>
      </c>
      <c r="O1106" t="b">
        <f t="shared" si="68"/>
        <v>0</v>
      </c>
      <c r="P1106" s="3">
        <f t="shared" ca="1" si="71"/>
        <v>14091</v>
      </c>
      <c r="Q1106">
        <f t="shared" si="69"/>
        <v>499</v>
      </c>
    </row>
    <row r="1107" spans="1:17" x14ac:dyDescent="0.3">
      <c r="A1107" t="s">
        <v>602</v>
      </c>
      <c r="B1107" s="1">
        <v>11195</v>
      </c>
      <c r="C1107" t="b">
        <v>1</v>
      </c>
      <c r="D1107">
        <v>501</v>
      </c>
      <c r="E1107" t="s">
        <v>1937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70"/>
        <v>31564</v>
      </c>
      <c r="O1107">
        <f t="shared" si="68"/>
        <v>3927</v>
      </c>
      <c r="P1107" s="3">
        <f t="shared" ca="1" si="71"/>
        <v>30427</v>
      </c>
      <c r="Q1107" t="str">
        <f t="shared" si="69"/>
        <v>BIGDIFF</v>
      </c>
    </row>
    <row r="1108" spans="1:17" x14ac:dyDescent="0.3">
      <c r="A1108" t="s">
        <v>1938</v>
      </c>
      <c r="B1108" s="1">
        <v>18827</v>
      </c>
      <c r="C1108" t="b">
        <v>1</v>
      </c>
      <c r="D1108">
        <v>1740</v>
      </c>
      <c r="E1108" t="s">
        <v>1939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70"/>
        <v>23932</v>
      </c>
      <c r="O1108" t="b">
        <f t="shared" si="68"/>
        <v>0</v>
      </c>
      <c r="P1108" s="3" t="e">
        <f t="shared" ca="1" si="71"/>
        <v>#VALUE!</v>
      </c>
      <c r="Q1108" t="str">
        <f t="shared" si="69"/>
        <v>BIGDIFF</v>
      </c>
    </row>
    <row r="1109" spans="1:17" x14ac:dyDescent="0.3">
      <c r="A1109" t="s">
        <v>1940</v>
      </c>
      <c r="B1109" s="1">
        <v>28966</v>
      </c>
      <c r="C1109" t="b">
        <v>1</v>
      </c>
      <c r="D1109">
        <v>66</v>
      </c>
      <c r="E1109" t="s">
        <v>1941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70"/>
        <v>13793</v>
      </c>
      <c r="O1109" t="b">
        <f t="shared" si="68"/>
        <v>0</v>
      </c>
      <c r="P1109" s="3">
        <f t="shared" ca="1" si="71"/>
        <v>16910</v>
      </c>
      <c r="Q1109">
        <f t="shared" si="69"/>
        <v>1865</v>
      </c>
    </row>
    <row r="1110" spans="1:17" x14ac:dyDescent="0.3">
      <c r="A1110" t="s">
        <v>1942</v>
      </c>
      <c r="B1110" s="1">
        <v>23740</v>
      </c>
      <c r="C1110" t="b">
        <v>1</v>
      </c>
      <c r="D1110">
        <v>2320</v>
      </c>
      <c r="E1110" t="s">
        <v>1943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70"/>
        <v>19019</v>
      </c>
      <c r="O1110" t="b">
        <f t="shared" si="68"/>
        <v>0</v>
      </c>
      <c r="P1110" s="3" t="e">
        <f t="shared" ca="1" si="71"/>
        <v>#VALUE!</v>
      </c>
      <c r="Q1110" t="str">
        <f t="shared" si="69"/>
        <v>BIGDIFF</v>
      </c>
    </row>
    <row r="1111" spans="1:17" x14ac:dyDescent="0.3">
      <c r="A1111" t="s">
        <v>1944</v>
      </c>
      <c r="B1111" s="1">
        <v>26541</v>
      </c>
      <c r="C1111" t="b">
        <v>1</v>
      </c>
      <c r="D1111">
        <v>585</v>
      </c>
      <c r="E1111" t="s">
        <v>1945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70"/>
        <v>16218</v>
      </c>
      <c r="O1111" t="b">
        <f t="shared" si="68"/>
        <v>0</v>
      </c>
      <c r="P1111" s="3">
        <f t="shared" ca="1" si="71"/>
        <v>13834</v>
      </c>
      <c r="Q1111" t="str">
        <f t="shared" si="69"/>
        <v>BIGDIFF</v>
      </c>
    </row>
    <row r="1112" spans="1:17" x14ac:dyDescent="0.3">
      <c r="A1112" t="s">
        <v>630</v>
      </c>
      <c r="B1112" s="1">
        <v>5940</v>
      </c>
      <c r="C1112" t="b">
        <v>1</v>
      </c>
      <c r="D1112">
        <v>2302</v>
      </c>
      <c r="E1112" t="s">
        <v>1946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70"/>
        <v>36819</v>
      </c>
      <c r="O1112">
        <f t="shared" si="68"/>
        <v>4835</v>
      </c>
      <c r="P1112" s="3">
        <f t="shared" ca="1" si="71"/>
        <v>38716</v>
      </c>
      <c r="Q1112" t="str">
        <f t="shared" si="69"/>
        <v>BIGDIFF</v>
      </c>
    </row>
    <row r="1113" spans="1:17" x14ac:dyDescent="0.3">
      <c r="A1113" t="s">
        <v>83</v>
      </c>
      <c r="B1113" s="1">
        <v>27380</v>
      </c>
      <c r="C1113" t="b">
        <v>1</v>
      </c>
      <c r="D1113">
        <v>375</v>
      </c>
      <c r="E1113" t="s">
        <v>1947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70"/>
        <v>15379</v>
      </c>
      <c r="O1113">
        <f t="shared" si="68"/>
        <v>1259</v>
      </c>
      <c r="P1113" s="3">
        <f t="shared" ca="1" si="71"/>
        <v>12396</v>
      </c>
      <c r="Q1113" t="str">
        <f t="shared" si="69"/>
        <v>BIGDIFF</v>
      </c>
    </row>
    <row r="1114" spans="1:17" x14ac:dyDescent="0.3">
      <c r="A1114" t="s">
        <v>1948</v>
      </c>
      <c r="B1114" s="1">
        <v>24297</v>
      </c>
      <c r="C1114" t="b">
        <v>1</v>
      </c>
      <c r="D1114">
        <v>1463</v>
      </c>
      <c r="E1114" t="s">
        <v>1949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70"/>
        <v>18462</v>
      </c>
      <c r="O1114">
        <f t="shared" si="68"/>
        <v>5114</v>
      </c>
      <c r="P1114" s="3" t="e">
        <f t="shared" ca="1" si="71"/>
        <v>#VALUE!</v>
      </c>
      <c r="Q1114" t="str">
        <f t="shared" si="69"/>
        <v>BIGDIFF</v>
      </c>
    </row>
    <row r="1115" spans="1:17" x14ac:dyDescent="0.3">
      <c r="A1115" t="s">
        <v>1307</v>
      </c>
      <c r="B1115" s="1">
        <v>17744</v>
      </c>
      <c r="C1115" t="b">
        <v>1</v>
      </c>
      <c r="D1115">
        <v>2366</v>
      </c>
      <c r="E1115" t="s">
        <v>1950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70"/>
        <v>25015</v>
      </c>
      <c r="O1115" t="b">
        <f t="shared" si="68"/>
        <v>0</v>
      </c>
      <c r="P1115" s="3">
        <f t="shared" ca="1" si="71"/>
        <v>16406</v>
      </c>
      <c r="Q1115" t="str">
        <f t="shared" si="69"/>
        <v>BIGDIFF</v>
      </c>
    </row>
    <row r="1116" spans="1:17" x14ac:dyDescent="0.3">
      <c r="A1116" t="s">
        <v>775</v>
      </c>
      <c r="B1116" s="1">
        <v>7498</v>
      </c>
      <c r="C1116" t="b">
        <v>1</v>
      </c>
      <c r="D1116">
        <v>1365</v>
      </c>
      <c r="E1116" t="s">
        <v>1951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70"/>
        <v>35261</v>
      </c>
      <c r="O1116">
        <f t="shared" si="68"/>
        <v>5680</v>
      </c>
      <c r="P1116" s="3">
        <f t="shared" ca="1" si="71"/>
        <v>35612</v>
      </c>
      <c r="Q1116" t="str">
        <f t="shared" si="69"/>
        <v>BIGDIFF</v>
      </c>
    </row>
    <row r="1117" spans="1:17" x14ac:dyDescent="0.3">
      <c r="A1117" t="s">
        <v>1952</v>
      </c>
      <c r="B1117" s="1">
        <v>28753</v>
      </c>
      <c r="C1117" t="b">
        <v>1</v>
      </c>
      <c r="D1117">
        <v>2391</v>
      </c>
      <c r="E1117" t="s">
        <v>1953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70"/>
        <v>14006</v>
      </c>
      <c r="O1117" t="b">
        <f t="shared" si="68"/>
        <v>0</v>
      </c>
      <c r="P1117" s="3" t="e">
        <f t="shared" ca="1" si="71"/>
        <v>#VALUE!</v>
      </c>
      <c r="Q1117" t="str">
        <f t="shared" si="69"/>
        <v>BIGDIFF</v>
      </c>
    </row>
    <row r="1118" spans="1:17" x14ac:dyDescent="0.3">
      <c r="A1118" t="s">
        <v>1554</v>
      </c>
      <c r="B1118" s="1">
        <v>29465</v>
      </c>
      <c r="C1118" t="b">
        <v>1</v>
      </c>
      <c r="D1118">
        <v>104</v>
      </c>
      <c r="E1118" t="s">
        <v>1954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70"/>
        <v>13294</v>
      </c>
      <c r="O1118" t="b">
        <f t="shared" si="68"/>
        <v>0</v>
      </c>
      <c r="P1118" s="3">
        <f t="shared" ca="1" si="71"/>
        <v>15217</v>
      </c>
      <c r="Q1118" t="str">
        <f t="shared" si="69"/>
        <v>BIGDIFF</v>
      </c>
    </row>
    <row r="1119" spans="1:17" x14ac:dyDescent="0.3">
      <c r="A1119" t="s">
        <v>1955</v>
      </c>
      <c r="B1119" s="1">
        <v>13735</v>
      </c>
      <c r="C1119" t="b">
        <v>1</v>
      </c>
      <c r="D1119">
        <v>1191</v>
      </c>
      <c r="E1119" t="s">
        <v>1956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70"/>
        <v>29024</v>
      </c>
      <c r="O1119" t="b">
        <f t="shared" si="68"/>
        <v>0</v>
      </c>
      <c r="P1119" s="3" t="e">
        <f t="shared" ca="1" si="71"/>
        <v>#VALUE!</v>
      </c>
      <c r="Q1119" t="str">
        <f t="shared" si="69"/>
        <v>BIGDIFF</v>
      </c>
    </row>
    <row r="1120" spans="1:17" x14ac:dyDescent="0.3">
      <c r="A1120" t="s">
        <v>1282</v>
      </c>
      <c r="B1120" s="1">
        <v>26392</v>
      </c>
      <c r="C1120" t="b">
        <v>1</v>
      </c>
      <c r="D1120">
        <v>2333</v>
      </c>
      <c r="E1120" t="s">
        <v>1957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70"/>
        <v>16367</v>
      </c>
      <c r="O1120">
        <f t="shared" si="68"/>
        <v>625</v>
      </c>
      <c r="P1120" s="3" t="e">
        <f t="shared" ca="1" si="71"/>
        <v>#VALUE!</v>
      </c>
      <c r="Q1120" t="str">
        <f t="shared" si="69"/>
        <v>BIGDIFF</v>
      </c>
    </row>
    <row r="1121" spans="1:17" x14ac:dyDescent="0.3">
      <c r="A1121" t="s">
        <v>1958</v>
      </c>
      <c r="B1121" s="1">
        <v>22682</v>
      </c>
      <c r="C1121" t="b">
        <v>1</v>
      </c>
      <c r="D1121">
        <v>302</v>
      </c>
      <c r="E1121" t="s">
        <v>1959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70"/>
        <v>20077</v>
      </c>
      <c r="O1121">
        <f t="shared" si="68"/>
        <v>2937</v>
      </c>
      <c r="P1121" s="3">
        <f t="shared" ca="1" si="71"/>
        <v>17310</v>
      </c>
      <c r="Q1121" t="str">
        <f t="shared" si="69"/>
        <v>BIGDIFF</v>
      </c>
    </row>
    <row r="1122" spans="1:17" x14ac:dyDescent="0.3">
      <c r="A1122" t="s">
        <v>1873</v>
      </c>
      <c r="B1122" s="1">
        <v>23586</v>
      </c>
      <c r="C1122" t="b">
        <v>1</v>
      </c>
      <c r="D1122">
        <v>1023</v>
      </c>
      <c r="E1122" t="s">
        <v>1960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70"/>
        <v>19173</v>
      </c>
      <c r="O1122">
        <f t="shared" si="68"/>
        <v>2556</v>
      </c>
      <c r="P1122" s="3">
        <f t="shared" ca="1" si="71"/>
        <v>21341</v>
      </c>
      <c r="Q1122" t="str">
        <f t="shared" si="69"/>
        <v>BIGDIFF</v>
      </c>
    </row>
    <row r="1123" spans="1:17" x14ac:dyDescent="0.3">
      <c r="A1123" t="s">
        <v>453</v>
      </c>
      <c r="B1123" s="1">
        <v>14637</v>
      </c>
      <c r="C1123" t="b">
        <v>1</v>
      </c>
      <c r="D1123">
        <v>1565</v>
      </c>
      <c r="E1123" t="s">
        <v>1961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70"/>
        <v>28122</v>
      </c>
      <c r="O1123">
        <f t="shared" si="68"/>
        <v>3322</v>
      </c>
      <c r="P1123" s="3" t="e">
        <f t="shared" ca="1" si="71"/>
        <v>#VALUE!</v>
      </c>
      <c r="Q1123" t="str">
        <f t="shared" si="69"/>
        <v>BIGDIFF</v>
      </c>
    </row>
    <row r="1124" spans="1:17" x14ac:dyDescent="0.3">
      <c r="A1124" t="s">
        <v>1962</v>
      </c>
      <c r="B1124" s="1">
        <v>26191</v>
      </c>
      <c r="C1124" t="b">
        <v>1</v>
      </c>
      <c r="D1124">
        <v>1836</v>
      </c>
      <c r="E1124" t="s">
        <v>1963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70"/>
        <v>16568</v>
      </c>
      <c r="O1124" t="b">
        <f t="shared" si="68"/>
        <v>0</v>
      </c>
      <c r="P1124" s="3" t="e">
        <f t="shared" ca="1" si="71"/>
        <v>#VALUE!</v>
      </c>
      <c r="Q1124" t="str">
        <f t="shared" si="69"/>
        <v>BIGDIFF</v>
      </c>
    </row>
    <row r="1125" spans="1:17" x14ac:dyDescent="0.3">
      <c r="A1125" t="s">
        <v>1964</v>
      </c>
      <c r="B1125" s="1">
        <v>29395</v>
      </c>
      <c r="C1125" t="b">
        <v>1</v>
      </c>
      <c r="D1125">
        <v>444</v>
      </c>
      <c r="E1125" t="s">
        <v>1965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70"/>
        <v>13364</v>
      </c>
      <c r="O1125" t="b">
        <f t="shared" si="68"/>
        <v>0</v>
      </c>
      <c r="P1125" s="3" t="e">
        <f t="shared" ca="1" si="71"/>
        <v>#VALUE!</v>
      </c>
      <c r="Q1125" t="str">
        <f t="shared" si="69"/>
        <v>BIGDIFF</v>
      </c>
    </row>
    <row r="1126" spans="1:17" x14ac:dyDescent="0.3">
      <c r="A1126" t="s">
        <v>1966</v>
      </c>
      <c r="B1126" s="1">
        <v>23453</v>
      </c>
      <c r="C1126" t="b">
        <v>1</v>
      </c>
      <c r="D1126">
        <v>1029</v>
      </c>
      <c r="E1126" t="s">
        <v>1967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70"/>
        <v>19306</v>
      </c>
      <c r="O1126" t="b">
        <f t="shared" si="68"/>
        <v>0</v>
      </c>
      <c r="P1126" s="3">
        <f t="shared" ca="1" si="71"/>
        <v>20307</v>
      </c>
      <c r="Q1126" t="str">
        <f t="shared" si="69"/>
        <v>BIGDIFF</v>
      </c>
    </row>
    <row r="1127" spans="1:17" x14ac:dyDescent="0.3">
      <c r="A1127" t="s">
        <v>457</v>
      </c>
      <c r="B1127" s="1">
        <v>20688</v>
      </c>
      <c r="C1127" t="b">
        <v>1</v>
      </c>
      <c r="D1127">
        <v>1403</v>
      </c>
      <c r="E1127" t="s">
        <v>1968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70"/>
        <v>22071</v>
      </c>
      <c r="O1127" t="b">
        <f t="shared" si="68"/>
        <v>0</v>
      </c>
      <c r="P1127" s="3" t="e">
        <f t="shared" ca="1" si="71"/>
        <v>#VALUE!</v>
      </c>
      <c r="Q1127" t="str">
        <f t="shared" si="69"/>
        <v>BIGDIFF</v>
      </c>
    </row>
    <row r="1128" spans="1:17" x14ac:dyDescent="0.3">
      <c r="A1128" t="s">
        <v>1969</v>
      </c>
      <c r="B1128" s="1">
        <v>21212</v>
      </c>
      <c r="C1128" t="b">
        <v>1</v>
      </c>
      <c r="D1128">
        <v>2464</v>
      </c>
      <c r="E1128" t="s">
        <v>1970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70"/>
        <v>21547</v>
      </c>
      <c r="O1128" t="b">
        <f t="shared" si="68"/>
        <v>0</v>
      </c>
      <c r="P1128" s="3" t="e">
        <f t="shared" ca="1" si="71"/>
        <v>#VALUE!</v>
      </c>
      <c r="Q1128" t="str">
        <f t="shared" si="69"/>
        <v>BIGDIFF</v>
      </c>
    </row>
    <row r="1129" spans="1:17" x14ac:dyDescent="0.3">
      <c r="A1129" t="s">
        <v>1971</v>
      </c>
      <c r="B1129" s="1">
        <v>25318</v>
      </c>
      <c r="C1129" t="b">
        <v>1</v>
      </c>
      <c r="D1129">
        <v>190</v>
      </c>
      <c r="E1129" t="s">
        <v>1972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70"/>
        <v>17441</v>
      </c>
      <c r="O1129" t="b">
        <f t="shared" si="68"/>
        <v>0</v>
      </c>
      <c r="P1129" s="3">
        <f t="shared" ca="1" si="71"/>
        <v>17836</v>
      </c>
      <c r="Q1129" t="str">
        <f t="shared" si="69"/>
        <v>BIGDIFF</v>
      </c>
    </row>
    <row r="1130" spans="1:17" x14ac:dyDescent="0.3">
      <c r="A1130" t="s">
        <v>1973</v>
      </c>
      <c r="B1130" s="1">
        <v>17591</v>
      </c>
      <c r="C1130" t="b">
        <v>1</v>
      </c>
      <c r="D1130">
        <v>1225</v>
      </c>
      <c r="E1130" t="s">
        <v>1974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70"/>
        <v>25168</v>
      </c>
      <c r="O1130" t="b">
        <f t="shared" si="68"/>
        <v>0</v>
      </c>
      <c r="P1130" s="3" t="e">
        <f t="shared" ca="1" si="71"/>
        <v>#VALUE!</v>
      </c>
      <c r="Q1130" t="str">
        <f t="shared" si="69"/>
        <v>BIGDIFF</v>
      </c>
    </row>
    <row r="1131" spans="1:17" x14ac:dyDescent="0.3">
      <c r="A1131" t="s">
        <v>1975</v>
      </c>
      <c r="B1131" s="1">
        <v>22169</v>
      </c>
      <c r="C1131" t="b">
        <v>1</v>
      </c>
      <c r="D1131">
        <v>631</v>
      </c>
      <c r="E1131" t="s">
        <v>1976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70"/>
        <v>20590</v>
      </c>
      <c r="O1131" t="b">
        <f t="shared" si="68"/>
        <v>0</v>
      </c>
      <c r="P1131" s="3" t="e">
        <f t="shared" ca="1" si="71"/>
        <v>#VALUE!</v>
      </c>
      <c r="Q1131" t="str">
        <f t="shared" si="69"/>
        <v>BIGDIFF</v>
      </c>
    </row>
    <row r="1132" spans="1:17" x14ac:dyDescent="0.3">
      <c r="A1132" t="s">
        <v>1977</v>
      </c>
      <c r="B1132" s="1">
        <v>19328</v>
      </c>
      <c r="C1132" t="b">
        <v>1</v>
      </c>
      <c r="D1132">
        <v>1381</v>
      </c>
      <c r="E1132" t="s">
        <v>1978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70"/>
        <v>23431</v>
      </c>
      <c r="O1132" t="b">
        <f t="shared" si="68"/>
        <v>0</v>
      </c>
      <c r="P1132" s="3">
        <f t="shared" ca="1" si="71"/>
        <v>25647</v>
      </c>
      <c r="Q1132" t="str">
        <f t="shared" si="69"/>
        <v>BIGDIFF</v>
      </c>
    </row>
    <row r="1133" spans="1:17" x14ac:dyDescent="0.3">
      <c r="A1133" t="s">
        <v>1716</v>
      </c>
      <c r="B1133" s="1">
        <v>22476</v>
      </c>
      <c r="C1133" t="b">
        <v>1</v>
      </c>
      <c r="D1133">
        <v>1559</v>
      </c>
      <c r="E1133" t="s">
        <v>1979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70"/>
        <v>20283</v>
      </c>
      <c r="O1133" t="b">
        <f t="shared" si="68"/>
        <v>0</v>
      </c>
      <c r="P1133" s="3" t="e">
        <f t="shared" ca="1" si="71"/>
        <v>#VALUE!</v>
      </c>
      <c r="Q1133" t="str">
        <f t="shared" si="69"/>
        <v>BIGDIFF</v>
      </c>
    </row>
    <row r="1134" spans="1:17" x14ac:dyDescent="0.3">
      <c r="A1134" t="s">
        <v>896</v>
      </c>
      <c r="B1134" s="1">
        <v>15719</v>
      </c>
      <c r="C1134" t="b">
        <v>1</v>
      </c>
      <c r="D1134">
        <v>2226</v>
      </c>
      <c r="E1134" t="s">
        <v>1980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70"/>
        <v>27040</v>
      </c>
      <c r="O1134">
        <f t="shared" si="68"/>
        <v>4179</v>
      </c>
      <c r="P1134" s="3" t="e">
        <f t="shared" ca="1" si="71"/>
        <v>#VALUE!</v>
      </c>
      <c r="Q1134" t="str">
        <f t="shared" si="69"/>
        <v>BIGDIFF</v>
      </c>
    </row>
    <row r="1135" spans="1:17" x14ac:dyDescent="0.3">
      <c r="A1135" t="s">
        <v>1981</v>
      </c>
      <c r="B1135" s="1">
        <v>26465</v>
      </c>
      <c r="C1135" t="b">
        <v>1</v>
      </c>
      <c r="D1135">
        <v>2438</v>
      </c>
      <c r="E1135" t="s">
        <v>1982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70"/>
        <v>16294</v>
      </c>
      <c r="O1135" t="b">
        <f t="shared" si="68"/>
        <v>0</v>
      </c>
      <c r="P1135" s="3" t="e">
        <f t="shared" ca="1" si="71"/>
        <v>#VALUE!</v>
      </c>
      <c r="Q1135" t="str">
        <f t="shared" si="69"/>
        <v>BIGDIFF</v>
      </c>
    </row>
    <row r="1136" spans="1:17" x14ac:dyDescent="0.3">
      <c r="A1136" t="s">
        <v>1983</v>
      </c>
      <c r="B1136" s="1">
        <v>21167</v>
      </c>
      <c r="C1136" t="b">
        <v>1</v>
      </c>
      <c r="D1136">
        <v>1405</v>
      </c>
      <c r="E1136" t="s">
        <v>1984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70"/>
        <v>21592</v>
      </c>
      <c r="O1136" t="b">
        <f t="shared" si="68"/>
        <v>0</v>
      </c>
      <c r="P1136" s="3" t="e">
        <f t="shared" ca="1" si="71"/>
        <v>#VALUE!</v>
      </c>
      <c r="Q1136" t="str">
        <f t="shared" si="69"/>
        <v>BIGDIFF</v>
      </c>
    </row>
    <row r="1137" spans="1:17" x14ac:dyDescent="0.3">
      <c r="A1137" t="s">
        <v>1985</v>
      </c>
      <c r="B1137" s="1">
        <v>25849</v>
      </c>
      <c r="C1137" t="b">
        <v>1</v>
      </c>
      <c r="D1137">
        <v>119</v>
      </c>
      <c r="E1137" t="s">
        <v>1986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70"/>
        <v>16910</v>
      </c>
      <c r="O1137" t="b">
        <f t="shared" si="68"/>
        <v>0</v>
      </c>
      <c r="P1137" s="3" t="e">
        <f t="shared" ca="1" si="71"/>
        <v>#VALUE!</v>
      </c>
      <c r="Q1137">
        <f t="shared" si="69"/>
        <v>1431</v>
      </c>
    </row>
    <row r="1138" spans="1:17" x14ac:dyDescent="0.3">
      <c r="A1138" t="s">
        <v>1987</v>
      </c>
      <c r="B1138" s="1">
        <v>25940</v>
      </c>
      <c r="C1138" t="b">
        <v>1</v>
      </c>
      <c r="D1138">
        <v>207</v>
      </c>
      <c r="E1138" t="s">
        <v>1988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70"/>
        <v>16819</v>
      </c>
      <c r="O1138">
        <f t="shared" si="68"/>
        <v>714</v>
      </c>
      <c r="P1138" s="3" t="e">
        <f t="shared" ca="1" si="71"/>
        <v>#VALUE!</v>
      </c>
      <c r="Q1138" t="str">
        <f t="shared" si="69"/>
        <v>BIGDIFF</v>
      </c>
    </row>
    <row r="1139" spans="1:17" x14ac:dyDescent="0.3">
      <c r="A1139" t="s">
        <v>1555</v>
      </c>
      <c r="B1139" s="1">
        <v>20667</v>
      </c>
      <c r="C1139" t="b">
        <v>1</v>
      </c>
      <c r="D1139">
        <v>1465</v>
      </c>
      <c r="E1139" t="s">
        <v>1989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70"/>
        <v>22092</v>
      </c>
      <c r="O1139">
        <f t="shared" si="68"/>
        <v>2559</v>
      </c>
      <c r="P1139" s="3">
        <f t="shared" ca="1" si="71"/>
        <v>22532</v>
      </c>
      <c r="Q1139" t="str">
        <f t="shared" si="69"/>
        <v>BIGDIFF</v>
      </c>
    </row>
    <row r="1140" spans="1:17" x14ac:dyDescent="0.3">
      <c r="A1140" t="s">
        <v>1736</v>
      </c>
      <c r="B1140" s="1">
        <v>5720</v>
      </c>
      <c r="C1140" t="b">
        <v>1</v>
      </c>
      <c r="D1140">
        <v>2454</v>
      </c>
      <c r="E1140" t="s">
        <v>1990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70"/>
        <v>37039</v>
      </c>
      <c r="O1140">
        <f t="shared" si="68"/>
        <v>6982</v>
      </c>
      <c r="P1140" s="3">
        <f t="shared" ca="1" si="71"/>
        <v>36387</v>
      </c>
      <c r="Q1140" t="str">
        <f t="shared" si="69"/>
        <v>BIGDIFF</v>
      </c>
    </row>
    <row r="1141" spans="1:17" x14ac:dyDescent="0.3">
      <c r="A1141" t="s">
        <v>1991</v>
      </c>
      <c r="B1141" s="1">
        <v>25617</v>
      </c>
      <c r="C1141" t="b">
        <v>1</v>
      </c>
      <c r="D1141">
        <v>2116</v>
      </c>
      <c r="E1141" t="s">
        <v>1992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70"/>
        <v>17142</v>
      </c>
      <c r="O1141" t="b">
        <f t="shared" si="68"/>
        <v>0</v>
      </c>
      <c r="P1141" s="3" t="e">
        <f t="shared" ca="1" si="71"/>
        <v>#VALUE!</v>
      </c>
      <c r="Q1141" t="str">
        <f t="shared" si="69"/>
        <v>BIGDIFF</v>
      </c>
    </row>
    <row r="1142" spans="1:17" x14ac:dyDescent="0.3">
      <c r="A1142" t="s">
        <v>1993</v>
      </c>
      <c r="B1142" s="1">
        <v>30542</v>
      </c>
      <c r="C1142" t="b">
        <v>1</v>
      </c>
      <c r="D1142">
        <v>182</v>
      </c>
      <c r="E1142" t="s">
        <v>930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70"/>
        <v>12217</v>
      </c>
      <c r="O1142" t="b">
        <f t="shared" si="68"/>
        <v>0</v>
      </c>
      <c r="P1142" s="3">
        <f t="shared" ca="1" si="71"/>
        <v>14231</v>
      </c>
      <c r="Q1142">
        <f t="shared" si="69"/>
        <v>764</v>
      </c>
    </row>
    <row r="1143" spans="1:17" x14ac:dyDescent="0.3">
      <c r="A1143" t="s">
        <v>1994</v>
      </c>
      <c r="B1143" s="1">
        <v>28907</v>
      </c>
      <c r="C1143" t="b">
        <v>1</v>
      </c>
      <c r="D1143">
        <v>493</v>
      </c>
      <c r="E1143" t="s">
        <v>1995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70"/>
        <v>13852</v>
      </c>
      <c r="O1143" t="b">
        <f t="shared" si="68"/>
        <v>0</v>
      </c>
      <c r="P1143" s="3">
        <f t="shared" ca="1" si="71"/>
        <v>13965</v>
      </c>
      <c r="Q1143" t="str">
        <f t="shared" si="69"/>
        <v>BIGDIFF</v>
      </c>
    </row>
    <row r="1144" spans="1:17" x14ac:dyDescent="0.3">
      <c r="A1144" t="s">
        <v>1996</v>
      </c>
      <c r="B1144" s="1">
        <v>24474</v>
      </c>
      <c r="C1144" t="b">
        <v>1</v>
      </c>
      <c r="D1144">
        <v>142</v>
      </c>
      <c r="E1144" t="s">
        <v>1997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70"/>
        <v>18285</v>
      </c>
      <c r="O1144">
        <f t="shared" si="68"/>
        <v>2596</v>
      </c>
      <c r="P1144" s="3">
        <f t="shared" ca="1" si="71"/>
        <v>22540</v>
      </c>
      <c r="Q1144" t="str">
        <f t="shared" si="69"/>
        <v>BIGDIFF</v>
      </c>
    </row>
    <row r="1145" spans="1:17" x14ac:dyDescent="0.3">
      <c r="A1145" t="s">
        <v>1998</v>
      </c>
      <c r="B1145" s="1">
        <v>30782</v>
      </c>
      <c r="C1145" t="b">
        <v>1</v>
      </c>
      <c r="D1145">
        <v>31</v>
      </c>
      <c r="E1145" t="s">
        <v>1999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70"/>
        <v>11977</v>
      </c>
      <c r="O1145">
        <f t="shared" si="68"/>
        <v>2662</v>
      </c>
      <c r="P1145" s="3">
        <f t="shared" ca="1" si="71"/>
        <v>15421</v>
      </c>
      <c r="Q1145" t="str">
        <f t="shared" si="69"/>
        <v>BIGDIFF</v>
      </c>
    </row>
    <row r="1146" spans="1:17" x14ac:dyDescent="0.3">
      <c r="A1146" t="s">
        <v>2000</v>
      </c>
      <c r="B1146" s="1">
        <v>26106</v>
      </c>
      <c r="C1146" t="b">
        <v>1</v>
      </c>
      <c r="D1146">
        <v>2339</v>
      </c>
      <c r="E1146" t="s">
        <v>2001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70"/>
        <v>16653</v>
      </c>
      <c r="O1146" t="b">
        <f t="shared" si="68"/>
        <v>0</v>
      </c>
      <c r="P1146" s="3" t="e">
        <f t="shared" ca="1" si="71"/>
        <v>#VALUE!</v>
      </c>
      <c r="Q1146" t="str">
        <f t="shared" si="69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2002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70"/>
        <v>31013</v>
      </c>
      <c r="O1147">
        <f t="shared" si="68"/>
        <v>2164</v>
      </c>
      <c r="P1147" s="3">
        <f t="shared" ca="1" si="71"/>
        <v>32848</v>
      </c>
      <c r="Q1147" t="str">
        <f t="shared" si="69"/>
        <v>BIGDIFF</v>
      </c>
    </row>
    <row r="1148" spans="1:17" x14ac:dyDescent="0.3">
      <c r="A1148" t="s">
        <v>1595</v>
      </c>
      <c r="B1148" s="1">
        <v>17060</v>
      </c>
      <c r="C1148" t="b">
        <v>1</v>
      </c>
      <c r="D1148">
        <v>893</v>
      </c>
      <c r="E1148" t="s">
        <v>2003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70"/>
        <v>25699</v>
      </c>
      <c r="O1148">
        <f t="shared" si="68"/>
        <v>5411</v>
      </c>
      <c r="P1148" s="3" t="e">
        <f t="shared" ca="1" si="71"/>
        <v>#VALUE!</v>
      </c>
      <c r="Q1148" t="str">
        <f t="shared" si="69"/>
        <v>BIGDIFF</v>
      </c>
    </row>
    <row r="1149" spans="1:17" x14ac:dyDescent="0.3">
      <c r="A1149" t="s">
        <v>2004</v>
      </c>
      <c r="B1149" s="1">
        <v>27818</v>
      </c>
      <c r="C1149" t="b">
        <v>1</v>
      </c>
      <c r="D1149">
        <v>399</v>
      </c>
      <c r="E1149" t="s">
        <v>2005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70"/>
        <v>14941</v>
      </c>
      <c r="O1149" t="b">
        <f t="shared" si="68"/>
        <v>0</v>
      </c>
      <c r="P1149" s="3">
        <f t="shared" ca="1" si="71"/>
        <v>14528</v>
      </c>
      <c r="Q1149" t="str">
        <f t="shared" si="69"/>
        <v>BIGDIFF</v>
      </c>
    </row>
    <row r="1150" spans="1:17" x14ac:dyDescent="0.3">
      <c r="A1150" t="s">
        <v>2006</v>
      </c>
      <c r="B1150" s="1">
        <v>31707</v>
      </c>
      <c r="C1150" t="b">
        <v>1</v>
      </c>
      <c r="D1150">
        <v>1234</v>
      </c>
      <c r="E1150" t="s">
        <v>2007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70"/>
        <v>11052</v>
      </c>
      <c r="O1150" t="b">
        <f t="shared" si="68"/>
        <v>0</v>
      </c>
      <c r="P1150" s="3" t="e">
        <f t="shared" ca="1" si="71"/>
        <v>#VALUE!</v>
      </c>
      <c r="Q1150" t="str">
        <f t="shared" si="69"/>
        <v>BIGDIFF</v>
      </c>
    </row>
    <row r="1151" spans="1:17" x14ac:dyDescent="0.3">
      <c r="A1151" t="s">
        <v>626</v>
      </c>
      <c r="B1151" s="1">
        <v>16942</v>
      </c>
      <c r="C1151" t="b">
        <v>1</v>
      </c>
      <c r="D1151">
        <v>2015</v>
      </c>
      <c r="E1151" t="s">
        <v>2008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70"/>
        <v>25817</v>
      </c>
      <c r="O1151">
        <f t="shared" si="68"/>
        <v>3894</v>
      </c>
      <c r="P1151" s="3">
        <f t="shared" ca="1" si="71"/>
        <v>29928</v>
      </c>
      <c r="Q1151" t="str">
        <f t="shared" si="69"/>
        <v>BIGDIFF</v>
      </c>
    </row>
    <row r="1152" spans="1:17" x14ac:dyDescent="0.3">
      <c r="A1152" t="s">
        <v>282</v>
      </c>
      <c r="B1152" s="1">
        <v>20305</v>
      </c>
      <c r="C1152" t="b">
        <v>1</v>
      </c>
      <c r="D1152">
        <v>209</v>
      </c>
      <c r="E1152" t="s">
        <v>2009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70"/>
        <v>22454</v>
      </c>
      <c r="O1152">
        <f t="shared" si="68"/>
        <v>636</v>
      </c>
      <c r="P1152" s="3">
        <f t="shared" ca="1" si="71"/>
        <v>25132</v>
      </c>
      <c r="Q1152" t="str">
        <f t="shared" si="69"/>
        <v>BIGDIFF</v>
      </c>
    </row>
    <row r="1153" spans="1:17" x14ac:dyDescent="0.3">
      <c r="A1153" t="s">
        <v>495</v>
      </c>
      <c r="B1153" s="1">
        <v>27447</v>
      </c>
      <c r="C1153" t="b">
        <v>1</v>
      </c>
      <c r="D1153">
        <v>408</v>
      </c>
      <c r="E1153" t="s">
        <v>2010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70"/>
        <v>15312</v>
      </c>
      <c r="O1153">
        <f t="shared" si="68"/>
        <v>1523</v>
      </c>
      <c r="P1153" s="3" t="e">
        <f t="shared" ca="1" si="71"/>
        <v>#VALUE!</v>
      </c>
      <c r="Q1153" t="str">
        <f t="shared" si="69"/>
        <v>BIGDIFF</v>
      </c>
    </row>
    <row r="1154" spans="1:17" x14ac:dyDescent="0.3">
      <c r="A1154" t="s">
        <v>2011</v>
      </c>
      <c r="B1154" s="1">
        <v>25123</v>
      </c>
      <c r="C1154" t="b">
        <v>1</v>
      </c>
      <c r="D1154">
        <v>455</v>
      </c>
      <c r="E1154" t="s">
        <v>2012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70"/>
        <v>17636</v>
      </c>
      <c r="O1154" t="b">
        <f t="shared" si="68"/>
        <v>0</v>
      </c>
      <c r="P1154" s="3">
        <f t="shared" ca="1" si="71"/>
        <v>22328</v>
      </c>
      <c r="Q1154" t="str">
        <f t="shared" si="69"/>
        <v>BIGDIFF</v>
      </c>
    </row>
    <row r="1155" spans="1:17" x14ac:dyDescent="0.3">
      <c r="A1155" t="s">
        <v>2013</v>
      </c>
      <c r="B1155" s="1">
        <v>32305</v>
      </c>
      <c r="C1155" t="b">
        <v>1</v>
      </c>
      <c r="D1155">
        <v>1990</v>
      </c>
      <c r="E1155" t="s">
        <v>2014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70"/>
        <v>10454</v>
      </c>
      <c r="O1155" t="b">
        <f t="shared" ref="O1155:O1218" si="72">IF(J1155&lt;&gt;"None",$J1155-$I1155,FALSE)</f>
        <v>0</v>
      </c>
      <c r="P1155" s="3" t="e">
        <f t="shared" ca="1" si="71"/>
        <v>#VALUE!</v>
      </c>
      <c r="Q1155" t="str">
        <f t="shared" ref="Q1155:Q1218" si="73">IF($H1155&lt;&gt;-1,ABS($D1155-$H1155),"BIGDIFF")</f>
        <v>BIGDIFF</v>
      </c>
    </row>
    <row r="1156" spans="1:17" x14ac:dyDescent="0.3">
      <c r="A1156" t="s">
        <v>2015</v>
      </c>
      <c r="B1156" s="1">
        <v>21712</v>
      </c>
      <c r="C1156" t="b">
        <v>1</v>
      </c>
      <c r="D1156">
        <v>221</v>
      </c>
      <c r="E1156" t="s">
        <v>2016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74">TODAY()-$B1156</f>
        <v>21047</v>
      </c>
      <c r="O1156" t="b">
        <f t="shared" si="72"/>
        <v>0</v>
      </c>
      <c r="P1156" s="3" t="e">
        <f t="shared" ref="P1156:P1219" ca="1" si="75">TODAY()-$F1156</f>
        <v>#VALUE!</v>
      </c>
      <c r="Q1156" t="str">
        <f t="shared" si="73"/>
        <v>BIGDIFF</v>
      </c>
    </row>
    <row r="1157" spans="1:17" x14ac:dyDescent="0.3">
      <c r="A1157" t="s">
        <v>1114</v>
      </c>
      <c r="B1157" s="1">
        <v>22352</v>
      </c>
      <c r="C1157" t="b">
        <v>1</v>
      </c>
      <c r="D1157">
        <v>2151</v>
      </c>
      <c r="E1157" t="s">
        <v>2017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74"/>
        <v>20407</v>
      </c>
      <c r="O1157" t="b">
        <f t="shared" si="72"/>
        <v>0</v>
      </c>
      <c r="P1157" s="3" t="e">
        <f t="shared" ca="1" si="75"/>
        <v>#VALUE!</v>
      </c>
      <c r="Q1157" t="str">
        <f t="shared" si="73"/>
        <v>BIGDIFF</v>
      </c>
    </row>
    <row r="1158" spans="1:17" x14ac:dyDescent="0.3">
      <c r="A1158" t="s">
        <v>575</v>
      </c>
      <c r="B1158" s="1">
        <v>23363</v>
      </c>
      <c r="C1158" t="b">
        <v>1</v>
      </c>
      <c r="D1158">
        <v>74</v>
      </c>
      <c r="E1158" t="s">
        <v>666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74"/>
        <v>19396</v>
      </c>
      <c r="O1158" t="b">
        <f t="shared" si="72"/>
        <v>0</v>
      </c>
      <c r="P1158" s="3">
        <f t="shared" ca="1" si="75"/>
        <v>15210</v>
      </c>
      <c r="Q1158">
        <f t="shared" si="73"/>
        <v>233</v>
      </c>
    </row>
    <row r="1159" spans="1:17" x14ac:dyDescent="0.3">
      <c r="A1159" t="s">
        <v>2018</v>
      </c>
      <c r="B1159" s="1">
        <v>13545</v>
      </c>
      <c r="C1159" t="b">
        <v>1</v>
      </c>
      <c r="D1159">
        <v>2006</v>
      </c>
      <c r="E1159" t="s">
        <v>2019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74"/>
        <v>29214</v>
      </c>
      <c r="O1159" t="b">
        <f t="shared" si="72"/>
        <v>0</v>
      </c>
      <c r="P1159" s="3">
        <f t="shared" ca="1" si="75"/>
        <v>27456</v>
      </c>
      <c r="Q1159" t="str">
        <f t="shared" si="73"/>
        <v>BIGDIFF</v>
      </c>
    </row>
    <row r="1160" spans="1:17" x14ac:dyDescent="0.3">
      <c r="A1160" t="s">
        <v>2020</v>
      </c>
      <c r="B1160" s="1">
        <v>27408</v>
      </c>
      <c r="C1160" t="b">
        <v>1</v>
      </c>
      <c r="D1160">
        <v>2079</v>
      </c>
      <c r="E1160" t="s">
        <v>2021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74"/>
        <v>15351</v>
      </c>
      <c r="O1160">
        <f t="shared" si="72"/>
        <v>1461</v>
      </c>
      <c r="P1160" s="3">
        <f t="shared" ca="1" si="75"/>
        <v>17462</v>
      </c>
      <c r="Q1160" t="str">
        <f t="shared" si="73"/>
        <v>BIGDIFF</v>
      </c>
    </row>
    <row r="1161" spans="1:17" x14ac:dyDescent="0.3">
      <c r="A1161" t="s">
        <v>2022</v>
      </c>
      <c r="B1161" s="1">
        <v>25761</v>
      </c>
      <c r="C1161" t="b">
        <v>1</v>
      </c>
      <c r="D1161">
        <v>774</v>
      </c>
      <c r="E1161" t="s">
        <v>2023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74"/>
        <v>16998</v>
      </c>
      <c r="O1161" t="b">
        <f t="shared" si="72"/>
        <v>0</v>
      </c>
      <c r="P1161" s="3">
        <f t="shared" ca="1" si="75"/>
        <v>12761</v>
      </c>
      <c r="Q1161" t="str">
        <f t="shared" si="73"/>
        <v>BIGDIFF</v>
      </c>
    </row>
    <row r="1162" spans="1:17" x14ac:dyDescent="0.3">
      <c r="A1162" t="s">
        <v>2024</v>
      </c>
      <c r="B1162" s="1">
        <v>1479</v>
      </c>
      <c r="C1162" t="b">
        <v>1</v>
      </c>
      <c r="D1162">
        <v>1962</v>
      </c>
      <c r="E1162" t="s">
        <v>2025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74"/>
        <v>41280</v>
      </c>
      <c r="O1162">
        <f t="shared" si="72"/>
        <v>973</v>
      </c>
      <c r="P1162" s="3">
        <f t="shared" ca="1" si="75"/>
        <v>29240</v>
      </c>
      <c r="Q1162" t="str">
        <f t="shared" si="73"/>
        <v>BIGDIFF</v>
      </c>
    </row>
    <row r="1163" spans="1:17" x14ac:dyDescent="0.3">
      <c r="A1163" t="s">
        <v>2026</v>
      </c>
      <c r="B1163" s="1">
        <v>29634</v>
      </c>
      <c r="C1163" t="b">
        <v>1</v>
      </c>
      <c r="D1163">
        <v>384</v>
      </c>
      <c r="E1163" t="s">
        <v>2027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74"/>
        <v>13125</v>
      </c>
      <c r="O1163" t="b">
        <f t="shared" si="72"/>
        <v>0</v>
      </c>
      <c r="P1163" s="3" t="e">
        <f t="shared" ca="1" si="75"/>
        <v>#VALUE!</v>
      </c>
      <c r="Q1163" t="str">
        <f t="shared" si="73"/>
        <v>BIGDIFF</v>
      </c>
    </row>
    <row r="1164" spans="1:17" x14ac:dyDescent="0.3">
      <c r="A1164" t="s">
        <v>628</v>
      </c>
      <c r="B1164" s="1">
        <v>21304</v>
      </c>
      <c r="C1164" t="b">
        <v>1</v>
      </c>
      <c r="D1164">
        <v>604</v>
      </c>
      <c r="E1164" t="s">
        <v>2028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74"/>
        <v>21455</v>
      </c>
      <c r="O1164">
        <f t="shared" si="72"/>
        <v>2553</v>
      </c>
      <c r="P1164" s="3">
        <f t="shared" ca="1" si="75"/>
        <v>23168</v>
      </c>
      <c r="Q1164" t="str">
        <f t="shared" si="73"/>
        <v>BIGDIFF</v>
      </c>
    </row>
    <row r="1165" spans="1:17" x14ac:dyDescent="0.3">
      <c r="A1165" t="s">
        <v>2029</v>
      </c>
      <c r="B1165" s="1">
        <v>28439</v>
      </c>
      <c r="C1165" t="b">
        <v>1</v>
      </c>
      <c r="D1165">
        <v>987</v>
      </c>
      <c r="E1165" t="s">
        <v>2030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74"/>
        <v>14320</v>
      </c>
      <c r="O1165" t="b">
        <f t="shared" si="72"/>
        <v>0</v>
      </c>
      <c r="P1165" s="3">
        <f t="shared" ca="1" si="75"/>
        <v>17123</v>
      </c>
      <c r="Q1165" t="str">
        <f t="shared" si="73"/>
        <v>BIGDIFF</v>
      </c>
    </row>
    <row r="1166" spans="1:17" x14ac:dyDescent="0.3">
      <c r="A1166" t="s">
        <v>2031</v>
      </c>
      <c r="B1166" s="1">
        <v>29558</v>
      </c>
      <c r="C1166" t="b">
        <v>1</v>
      </c>
      <c r="D1166">
        <v>1131</v>
      </c>
      <c r="E1166" t="s">
        <v>2032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74"/>
        <v>13201</v>
      </c>
      <c r="O1166" t="b">
        <f t="shared" si="72"/>
        <v>0</v>
      </c>
      <c r="P1166" s="3" t="e">
        <f t="shared" ca="1" si="75"/>
        <v>#VALUE!</v>
      </c>
      <c r="Q1166" t="str">
        <f t="shared" si="73"/>
        <v>BIGDIFF</v>
      </c>
    </row>
    <row r="1167" spans="1:17" x14ac:dyDescent="0.3">
      <c r="A1167" t="s">
        <v>2033</v>
      </c>
      <c r="B1167" s="1">
        <v>25551</v>
      </c>
      <c r="C1167" t="b">
        <v>1</v>
      </c>
      <c r="D1167">
        <v>766</v>
      </c>
      <c r="E1167" t="s">
        <v>2034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74"/>
        <v>17208</v>
      </c>
      <c r="O1167" t="b">
        <f t="shared" si="72"/>
        <v>0</v>
      </c>
      <c r="P1167" s="3" t="e">
        <f t="shared" ca="1" si="75"/>
        <v>#VALUE!</v>
      </c>
      <c r="Q1167" t="str">
        <f t="shared" si="73"/>
        <v>BIGDIFF</v>
      </c>
    </row>
    <row r="1168" spans="1:17" x14ac:dyDescent="0.3">
      <c r="A1168" t="s">
        <v>2035</v>
      </c>
      <c r="B1168" t="s">
        <v>2036</v>
      </c>
      <c r="C1168" t="b">
        <v>1</v>
      </c>
      <c r="D1168">
        <v>1708</v>
      </c>
      <c r="E1168" t="s">
        <v>2037</v>
      </c>
      <c r="F1168" t="s">
        <v>2038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74"/>
        <v>#VALUE!</v>
      </c>
      <c r="O1168" t="b">
        <f t="shared" si="72"/>
        <v>0</v>
      </c>
      <c r="P1168" s="3" t="e">
        <f t="shared" ca="1" si="75"/>
        <v>#VALUE!</v>
      </c>
      <c r="Q1168" t="str">
        <f t="shared" si="73"/>
        <v>BIGDIFF</v>
      </c>
    </row>
    <row r="1169" spans="1:17" x14ac:dyDescent="0.3">
      <c r="A1169" t="s">
        <v>2039</v>
      </c>
      <c r="B1169" s="1">
        <v>25027</v>
      </c>
      <c r="C1169" t="b">
        <v>1</v>
      </c>
      <c r="D1169">
        <v>1909</v>
      </c>
      <c r="E1169" t="s">
        <v>2040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74"/>
        <v>17732</v>
      </c>
      <c r="O1169" t="b">
        <f t="shared" si="72"/>
        <v>0</v>
      </c>
      <c r="P1169" s="3" t="e">
        <f t="shared" ca="1" si="75"/>
        <v>#VALUE!</v>
      </c>
      <c r="Q1169" t="str">
        <f t="shared" si="73"/>
        <v>BIGDIFF</v>
      </c>
    </row>
    <row r="1170" spans="1:17" x14ac:dyDescent="0.3">
      <c r="A1170" t="s">
        <v>2041</v>
      </c>
      <c r="B1170" s="1">
        <v>22878</v>
      </c>
      <c r="C1170" t="b">
        <v>1</v>
      </c>
      <c r="D1170">
        <v>2319</v>
      </c>
      <c r="E1170" t="s">
        <v>2042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74"/>
        <v>19881</v>
      </c>
      <c r="O1170">
        <f t="shared" si="72"/>
        <v>2922</v>
      </c>
      <c r="P1170" s="3" t="e">
        <f t="shared" ca="1" si="75"/>
        <v>#VALUE!</v>
      </c>
      <c r="Q1170" t="str">
        <f t="shared" si="73"/>
        <v>BIGDIFF</v>
      </c>
    </row>
    <row r="1171" spans="1:17" x14ac:dyDescent="0.3">
      <c r="A1171" t="s">
        <v>2043</v>
      </c>
      <c r="B1171" t="s">
        <v>2</v>
      </c>
      <c r="C1171" t="b">
        <v>1</v>
      </c>
      <c r="D1171">
        <v>1535</v>
      </c>
      <c r="E1171" t="s">
        <v>2044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74"/>
        <v>#VALUE!</v>
      </c>
      <c r="O1171" t="b">
        <f t="shared" si="72"/>
        <v>0</v>
      </c>
      <c r="P1171" s="3" t="e">
        <f t="shared" ca="1" si="75"/>
        <v>#VALUE!</v>
      </c>
      <c r="Q1171" t="str">
        <f t="shared" si="73"/>
        <v>BIGDIFF</v>
      </c>
    </row>
    <row r="1172" spans="1:17" x14ac:dyDescent="0.3">
      <c r="A1172" t="s">
        <v>2045</v>
      </c>
      <c r="B1172" s="1">
        <v>27039</v>
      </c>
      <c r="C1172" t="b">
        <v>1</v>
      </c>
      <c r="D1172">
        <v>2126</v>
      </c>
      <c r="E1172" t="s">
        <v>2046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74"/>
        <v>15720</v>
      </c>
      <c r="O1172">
        <f t="shared" si="72"/>
        <v>5064</v>
      </c>
      <c r="P1172" s="3" t="e">
        <f t="shared" ca="1" si="75"/>
        <v>#VALUE!</v>
      </c>
      <c r="Q1172" t="str">
        <f t="shared" si="73"/>
        <v>BIGDIFF</v>
      </c>
    </row>
    <row r="1173" spans="1:17" x14ac:dyDescent="0.3">
      <c r="A1173" t="s">
        <v>924</v>
      </c>
      <c r="B1173" s="1">
        <v>4026</v>
      </c>
      <c r="C1173" t="b">
        <v>1</v>
      </c>
      <c r="D1173">
        <v>2279</v>
      </c>
      <c r="E1173" t="s">
        <v>2047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74"/>
        <v>38733</v>
      </c>
      <c r="O1173">
        <f t="shared" si="72"/>
        <v>768</v>
      </c>
      <c r="P1173" s="3">
        <f t="shared" ca="1" si="75"/>
        <v>42135</v>
      </c>
      <c r="Q1173" t="str">
        <f t="shared" si="73"/>
        <v>BIGDIFF</v>
      </c>
    </row>
    <row r="1174" spans="1:17" x14ac:dyDescent="0.3">
      <c r="A1174" t="s">
        <v>739</v>
      </c>
      <c r="B1174" s="1">
        <v>29721</v>
      </c>
      <c r="C1174" t="b">
        <v>1</v>
      </c>
      <c r="D1174">
        <v>1851</v>
      </c>
      <c r="E1174" t="s">
        <v>2048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74"/>
        <v>13038</v>
      </c>
      <c r="O1174" t="b">
        <f t="shared" si="72"/>
        <v>0</v>
      </c>
      <c r="P1174" s="3" t="e">
        <f t="shared" ca="1" si="75"/>
        <v>#VALUE!</v>
      </c>
      <c r="Q1174" t="str">
        <f t="shared" si="73"/>
        <v>BIGDIFF</v>
      </c>
    </row>
    <row r="1175" spans="1:17" x14ac:dyDescent="0.3">
      <c r="A1175" t="s">
        <v>1154</v>
      </c>
      <c r="B1175" s="1">
        <v>14805</v>
      </c>
      <c r="C1175" t="b">
        <v>1</v>
      </c>
      <c r="D1175">
        <v>1869</v>
      </c>
      <c r="E1175" t="s">
        <v>2049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74"/>
        <v>27954</v>
      </c>
      <c r="O1175">
        <f t="shared" si="72"/>
        <v>8705</v>
      </c>
      <c r="P1175" s="3" t="e">
        <f t="shared" ca="1" si="75"/>
        <v>#VALUE!</v>
      </c>
      <c r="Q1175" t="str">
        <f t="shared" si="73"/>
        <v>BIGDIFF</v>
      </c>
    </row>
    <row r="1176" spans="1:17" x14ac:dyDescent="0.3">
      <c r="A1176" t="s">
        <v>2050</v>
      </c>
      <c r="B1176" s="1">
        <v>23914</v>
      </c>
      <c r="C1176" t="b">
        <v>1</v>
      </c>
      <c r="D1176">
        <v>1416</v>
      </c>
      <c r="E1176" t="s">
        <v>2051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74"/>
        <v>18845</v>
      </c>
      <c r="O1176">
        <f t="shared" si="72"/>
        <v>2985</v>
      </c>
      <c r="P1176" s="3" t="e">
        <f t="shared" ca="1" si="75"/>
        <v>#VALUE!</v>
      </c>
      <c r="Q1176" t="str">
        <f t="shared" si="73"/>
        <v>BIGDIFF</v>
      </c>
    </row>
    <row r="1177" spans="1:17" x14ac:dyDescent="0.3">
      <c r="A1177" t="s">
        <v>2052</v>
      </c>
      <c r="B1177" s="1">
        <v>29804</v>
      </c>
      <c r="C1177" t="b">
        <v>1</v>
      </c>
      <c r="D1177">
        <v>2007</v>
      </c>
      <c r="E1177" t="s">
        <v>2053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74"/>
        <v>12955</v>
      </c>
      <c r="O1177" t="b">
        <f t="shared" si="72"/>
        <v>0</v>
      </c>
      <c r="P1177" s="3">
        <f t="shared" ca="1" si="75"/>
        <v>10508</v>
      </c>
      <c r="Q1177" t="str">
        <f t="shared" si="73"/>
        <v>BIGDIFF</v>
      </c>
    </row>
    <row r="1178" spans="1:17" x14ac:dyDescent="0.3">
      <c r="A1178" t="s">
        <v>2054</v>
      </c>
      <c r="B1178" s="1">
        <v>30507</v>
      </c>
      <c r="C1178" t="b">
        <v>1</v>
      </c>
      <c r="D1178">
        <v>1659</v>
      </c>
      <c r="E1178" t="s">
        <v>2055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74"/>
        <v>12252</v>
      </c>
      <c r="O1178">
        <f t="shared" si="72"/>
        <v>731</v>
      </c>
      <c r="P1178" s="3">
        <f t="shared" ca="1" si="75"/>
        <v>12278</v>
      </c>
      <c r="Q1178" t="str">
        <f t="shared" si="73"/>
        <v>BIGDIFF</v>
      </c>
    </row>
    <row r="1179" spans="1:17" x14ac:dyDescent="0.3">
      <c r="A1179" t="s">
        <v>2056</v>
      </c>
      <c r="B1179" s="1">
        <v>29719</v>
      </c>
      <c r="C1179" t="b">
        <v>1</v>
      </c>
      <c r="D1179">
        <v>763</v>
      </c>
      <c r="E1179" t="s">
        <v>2057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74"/>
        <v>13040</v>
      </c>
      <c r="O1179" t="b">
        <f t="shared" si="72"/>
        <v>0</v>
      </c>
      <c r="P1179" s="3" t="e">
        <f t="shared" ca="1" si="75"/>
        <v>#VALUE!</v>
      </c>
      <c r="Q1179" t="str">
        <f t="shared" si="73"/>
        <v>BIGDIFF</v>
      </c>
    </row>
    <row r="1180" spans="1:17" x14ac:dyDescent="0.3">
      <c r="A1180" t="s">
        <v>2058</v>
      </c>
      <c r="B1180" s="1">
        <v>26104</v>
      </c>
      <c r="C1180" t="b">
        <v>1</v>
      </c>
      <c r="D1180">
        <v>2049</v>
      </c>
      <c r="E1180" t="s">
        <v>2059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74"/>
        <v>16655</v>
      </c>
      <c r="O1180">
        <f t="shared" si="72"/>
        <v>951</v>
      </c>
      <c r="P1180" s="3" t="e">
        <f t="shared" ca="1" si="75"/>
        <v>#VALUE!</v>
      </c>
      <c r="Q1180" t="str">
        <f t="shared" si="73"/>
        <v>BIGDIFF</v>
      </c>
    </row>
    <row r="1181" spans="1:17" x14ac:dyDescent="0.3">
      <c r="A1181" t="s">
        <v>542</v>
      </c>
      <c r="B1181" s="1">
        <v>17198</v>
      </c>
      <c r="C1181" t="b">
        <v>1</v>
      </c>
      <c r="D1181">
        <v>2223</v>
      </c>
      <c r="E1181" t="s">
        <v>2060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74"/>
        <v>25561</v>
      </c>
      <c r="O1181" t="b">
        <f t="shared" si="72"/>
        <v>0</v>
      </c>
      <c r="P1181" s="3" t="e">
        <f t="shared" ca="1" si="75"/>
        <v>#VALUE!</v>
      </c>
      <c r="Q1181" t="str">
        <f t="shared" si="73"/>
        <v>BIGDIFF</v>
      </c>
    </row>
    <row r="1182" spans="1:17" x14ac:dyDescent="0.3">
      <c r="A1182" t="s">
        <v>2061</v>
      </c>
      <c r="B1182" s="1">
        <v>27059</v>
      </c>
      <c r="C1182" t="b">
        <v>1</v>
      </c>
      <c r="D1182">
        <v>214</v>
      </c>
      <c r="E1182" t="s">
        <v>2062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74"/>
        <v>15700</v>
      </c>
      <c r="O1182" t="b">
        <f t="shared" si="72"/>
        <v>0</v>
      </c>
      <c r="P1182" s="3">
        <f t="shared" ca="1" si="75"/>
        <v>17087</v>
      </c>
      <c r="Q1182" t="str">
        <f t="shared" si="73"/>
        <v>BIGDIFF</v>
      </c>
    </row>
    <row r="1183" spans="1:17" x14ac:dyDescent="0.3">
      <c r="A1183" t="s">
        <v>2063</v>
      </c>
      <c r="B1183" s="1">
        <v>29868</v>
      </c>
      <c r="C1183" t="b">
        <v>1</v>
      </c>
      <c r="D1183">
        <v>2498</v>
      </c>
      <c r="E1183" t="s">
        <v>2064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74"/>
        <v>12891</v>
      </c>
      <c r="O1183" t="b">
        <f t="shared" si="72"/>
        <v>0</v>
      </c>
      <c r="P1183" s="3" t="e">
        <f t="shared" ca="1" si="75"/>
        <v>#VALUE!</v>
      </c>
      <c r="Q1183" t="str">
        <f t="shared" si="73"/>
        <v>BIGDIFF</v>
      </c>
    </row>
    <row r="1184" spans="1:17" x14ac:dyDescent="0.3">
      <c r="A1184" t="s">
        <v>2065</v>
      </c>
      <c r="B1184" s="1">
        <v>31320</v>
      </c>
      <c r="C1184" t="b">
        <v>1</v>
      </c>
      <c r="D1184">
        <v>1913</v>
      </c>
      <c r="E1184" t="s">
        <v>2066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74"/>
        <v>11439</v>
      </c>
      <c r="O1184" t="b">
        <f t="shared" si="72"/>
        <v>0</v>
      </c>
      <c r="P1184" s="3">
        <f t="shared" ca="1" si="75"/>
        <v>15494</v>
      </c>
      <c r="Q1184" t="str">
        <f t="shared" si="73"/>
        <v>BIGDIFF</v>
      </c>
    </row>
    <row r="1185" spans="1:17" x14ac:dyDescent="0.3">
      <c r="A1185" t="s">
        <v>2067</v>
      </c>
      <c r="B1185" s="1">
        <v>22935</v>
      </c>
      <c r="C1185" t="b">
        <v>1</v>
      </c>
      <c r="D1185">
        <v>726</v>
      </c>
      <c r="E1185" t="s">
        <v>2068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74"/>
        <v>19824</v>
      </c>
      <c r="O1185" t="b">
        <f t="shared" si="72"/>
        <v>0</v>
      </c>
      <c r="P1185" s="3" t="e">
        <f t="shared" ca="1" si="75"/>
        <v>#VALUE!</v>
      </c>
      <c r="Q1185" t="str">
        <f t="shared" si="73"/>
        <v>BIGDIFF</v>
      </c>
    </row>
    <row r="1186" spans="1:17" x14ac:dyDescent="0.3">
      <c r="A1186" t="s">
        <v>62</v>
      </c>
      <c r="B1186" s="1">
        <v>29970</v>
      </c>
      <c r="C1186" t="b">
        <v>1</v>
      </c>
      <c r="D1186">
        <v>1037</v>
      </c>
      <c r="E1186" t="s">
        <v>2069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74"/>
        <v>12789</v>
      </c>
      <c r="O1186">
        <f t="shared" si="72"/>
        <v>1011</v>
      </c>
      <c r="P1186" s="3" t="e">
        <f t="shared" ca="1" si="75"/>
        <v>#VALUE!</v>
      </c>
      <c r="Q1186" t="str">
        <f t="shared" si="73"/>
        <v>BIGDIFF</v>
      </c>
    </row>
    <row r="1187" spans="1:17" x14ac:dyDescent="0.3">
      <c r="A1187" t="s">
        <v>2070</v>
      </c>
      <c r="B1187" s="1">
        <v>27182</v>
      </c>
      <c r="C1187" t="b">
        <v>1</v>
      </c>
      <c r="D1187">
        <v>1208</v>
      </c>
      <c r="E1187" t="s">
        <v>2071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74"/>
        <v>15577</v>
      </c>
      <c r="O1187" t="b">
        <f t="shared" si="72"/>
        <v>0</v>
      </c>
      <c r="P1187" s="3" t="e">
        <f t="shared" ca="1" si="75"/>
        <v>#VALUE!</v>
      </c>
      <c r="Q1187" t="str">
        <f t="shared" si="73"/>
        <v>BIGDIFF</v>
      </c>
    </row>
    <row r="1188" spans="1:17" x14ac:dyDescent="0.3">
      <c r="A1188" t="s">
        <v>2072</v>
      </c>
      <c r="B1188" s="1">
        <v>29008</v>
      </c>
      <c r="C1188" t="b">
        <v>1</v>
      </c>
      <c r="D1188">
        <v>62</v>
      </c>
      <c r="E1188" t="s">
        <v>2073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74"/>
        <v>13751</v>
      </c>
      <c r="O1188">
        <f t="shared" si="72"/>
        <v>1582</v>
      </c>
      <c r="P1188" s="3" t="e">
        <f t="shared" ca="1" si="75"/>
        <v>#VALUE!</v>
      </c>
      <c r="Q1188" t="str">
        <f t="shared" si="73"/>
        <v>BIGDIFF</v>
      </c>
    </row>
    <row r="1189" spans="1:17" x14ac:dyDescent="0.3">
      <c r="A1189" t="s">
        <v>2074</v>
      </c>
      <c r="B1189" t="s">
        <v>2</v>
      </c>
      <c r="C1189" t="b">
        <v>1</v>
      </c>
      <c r="D1189">
        <v>806</v>
      </c>
      <c r="E1189" t="s">
        <v>2075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74"/>
        <v>#VALUE!</v>
      </c>
      <c r="O1189" t="b">
        <f t="shared" si="72"/>
        <v>0</v>
      </c>
      <c r="P1189" s="3" t="e">
        <f t="shared" ca="1" si="75"/>
        <v>#VALUE!</v>
      </c>
      <c r="Q1189" t="str">
        <f t="shared" si="73"/>
        <v>BIGDIFF</v>
      </c>
    </row>
    <row r="1190" spans="1:17" x14ac:dyDescent="0.3">
      <c r="A1190" t="s">
        <v>2076</v>
      </c>
      <c r="B1190" s="1">
        <v>19125</v>
      </c>
      <c r="C1190" t="b">
        <v>1</v>
      </c>
      <c r="D1190">
        <v>1170</v>
      </c>
      <c r="E1190" t="s">
        <v>2077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74"/>
        <v>23634</v>
      </c>
      <c r="O1190">
        <f t="shared" si="72"/>
        <v>2922</v>
      </c>
      <c r="P1190" s="3" t="e">
        <f t="shared" ca="1" si="75"/>
        <v>#VALUE!</v>
      </c>
      <c r="Q1190" t="str">
        <f t="shared" si="73"/>
        <v>BIGDIFF</v>
      </c>
    </row>
    <row r="1191" spans="1:17" x14ac:dyDescent="0.3">
      <c r="A1191" t="s">
        <v>660</v>
      </c>
      <c r="B1191" s="1">
        <v>16071</v>
      </c>
      <c r="C1191" t="b">
        <v>1</v>
      </c>
      <c r="D1191">
        <v>1193</v>
      </c>
      <c r="E1191" t="s">
        <v>2078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74"/>
        <v>26688</v>
      </c>
      <c r="O1191">
        <f t="shared" si="72"/>
        <v>4963</v>
      </c>
      <c r="P1191" s="3" t="e">
        <f t="shared" ca="1" si="75"/>
        <v>#VALUE!</v>
      </c>
      <c r="Q1191" t="str">
        <f t="shared" si="73"/>
        <v>BIGDIFF</v>
      </c>
    </row>
    <row r="1192" spans="1:17" x14ac:dyDescent="0.3">
      <c r="A1192" t="s">
        <v>908</v>
      </c>
      <c r="B1192" s="1">
        <v>14990</v>
      </c>
      <c r="C1192" t="b">
        <v>1</v>
      </c>
      <c r="D1192">
        <v>1008</v>
      </c>
      <c r="E1192" t="s">
        <v>2079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74"/>
        <v>27769</v>
      </c>
      <c r="O1192">
        <f t="shared" si="72"/>
        <v>1910</v>
      </c>
      <c r="P1192" s="3">
        <f t="shared" ca="1" si="75"/>
        <v>28668</v>
      </c>
      <c r="Q1192" t="str">
        <f t="shared" si="73"/>
        <v>BIGDIFF</v>
      </c>
    </row>
    <row r="1193" spans="1:17" x14ac:dyDescent="0.3">
      <c r="A1193" t="s">
        <v>2080</v>
      </c>
      <c r="B1193" s="1">
        <v>26473</v>
      </c>
      <c r="C1193" t="b">
        <v>1</v>
      </c>
      <c r="D1193">
        <v>1152</v>
      </c>
      <c r="E1193" t="s">
        <v>2081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74"/>
        <v>16286</v>
      </c>
      <c r="O1193">
        <f t="shared" si="72"/>
        <v>1038</v>
      </c>
      <c r="P1193" s="3">
        <f t="shared" ca="1" si="75"/>
        <v>15595</v>
      </c>
      <c r="Q1193" t="str">
        <f t="shared" si="73"/>
        <v>BIGDIFF</v>
      </c>
    </row>
    <row r="1194" spans="1:17" x14ac:dyDescent="0.3">
      <c r="A1194" t="s">
        <v>2082</v>
      </c>
      <c r="B1194" s="1">
        <v>20732</v>
      </c>
      <c r="C1194" t="b">
        <v>1</v>
      </c>
      <c r="D1194">
        <v>833</v>
      </c>
      <c r="E1194" t="s">
        <v>2083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74"/>
        <v>22027</v>
      </c>
      <c r="O1194" t="b">
        <f t="shared" si="72"/>
        <v>0</v>
      </c>
      <c r="P1194" s="3" t="e">
        <f t="shared" ca="1" si="75"/>
        <v>#VALUE!</v>
      </c>
      <c r="Q1194" t="str">
        <f t="shared" si="73"/>
        <v>BIGDIFF</v>
      </c>
    </row>
    <row r="1195" spans="1:17" x14ac:dyDescent="0.3">
      <c r="A1195" t="s">
        <v>2084</v>
      </c>
      <c r="B1195" s="1">
        <v>29053</v>
      </c>
      <c r="C1195" t="b">
        <v>1</v>
      </c>
      <c r="D1195">
        <v>2162</v>
      </c>
      <c r="E1195" t="s">
        <v>2085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74"/>
        <v>13706</v>
      </c>
      <c r="O1195" t="b">
        <f t="shared" si="72"/>
        <v>0</v>
      </c>
      <c r="P1195" s="3" t="e">
        <f t="shared" ca="1" si="75"/>
        <v>#VALUE!</v>
      </c>
      <c r="Q1195" t="str">
        <f t="shared" si="73"/>
        <v>BIGDIFF</v>
      </c>
    </row>
    <row r="1196" spans="1:17" x14ac:dyDescent="0.3">
      <c r="A1196" t="s">
        <v>2086</v>
      </c>
      <c r="B1196" s="1">
        <v>24849</v>
      </c>
      <c r="C1196" t="b">
        <v>1</v>
      </c>
      <c r="D1196">
        <v>266</v>
      </c>
      <c r="E1196" t="s">
        <v>2087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74"/>
        <v>17910</v>
      </c>
      <c r="O1196">
        <f t="shared" si="72"/>
        <v>1824</v>
      </c>
      <c r="P1196" s="3" t="e">
        <f t="shared" ca="1" si="75"/>
        <v>#VALUE!</v>
      </c>
      <c r="Q1196" t="str">
        <f t="shared" si="73"/>
        <v>BIGDIFF</v>
      </c>
    </row>
    <row r="1197" spans="1:17" x14ac:dyDescent="0.3">
      <c r="A1197" t="s">
        <v>2088</v>
      </c>
      <c r="B1197" s="1">
        <v>24652</v>
      </c>
      <c r="C1197" t="b">
        <v>1</v>
      </c>
      <c r="D1197">
        <v>1579</v>
      </c>
      <c r="E1197" t="s">
        <v>2089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74"/>
        <v>18107</v>
      </c>
      <c r="O1197" t="b">
        <f t="shared" si="72"/>
        <v>0</v>
      </c>
      <c r="P1197" s="3" t="e">
        <f t="shared" ca="1" si="75"/>
        <v>#VALUE!</v>
      </c>
      <c r="Q1197" t="str">
        <f t="shared" si="73"/>
        <v>BIGDIFF</v>
      </c>
    </row>
    <row r="1198" spans="1:17" x14ac:dyDescent="0.3">
      <c r="A1198" t="s">
        <v>2090</v>
      </c>
      <c r="B1198" s="1">
        <v>28453</v>
      </c>
      <c r="C1198" t="b">
        <v>1</v>
      </c>
      <c r="D1198">
        <v>1653</v>
      </c>
      <c r="E1198" t="s">
        <v>2091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74"/>
        <v>14306</v>
      </c>
      <c r="O1198" t="b">
        <f t="shared" si="72"/>
        <v>0</v>
      </c>
      <c r="P1198" s="3" t="e">
        <f t="shared" ca="1" si="75"/>
        <v>#VALUE!</v>
      </c>
      <c r="Q1198" t="str">
        <f t="shared" si="73"/>
        <v>BIGDIFF</v>
      </c>
    </row>
    <row r="1199" spans="1:17" x14ac:dyDescent="0.3">
      <c r="A1199" t="s">
        <v>2092</v>
      </c>
      <c r="B1199" s="1">
        <v>28064</v>
      </c>
      <c r="C1199" t="b">
        <v>1</v>
      </c>
      <c r="D1199">
        <v>1092</v>
      </c>
      <c r="E1199" t="s">
        <v>2093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74"/>
        <v>14695</v>
      </c>
      <c r="O1199" t="b">
        <f t="shared" si="72"/>
        <v>0</v>
      </c>
      <c r="P1199" s="3" t="e">
        <f t="shared" ca="1" si="75"/>
        <v>#VALUE!</v>
      </c>
      <c r="Q1199" t="str">
        <f t="shared" si="73"/>
        <v>BIGDIFF</v>
      </c>
    </row>
    <row r="1200" spans="1:17" x14ac:dyDescent="0.3">
      <c r="A1200" t="s">
        <v>2094</v>
      </c>
      <c r="B1200" s="1">
        <v>24706</v>
      </c>
      <c r="C1200" t="b">
        <v>1</v>
      </c>
      <c r="D1200">
        <v>2146</v>
      </c>
      <c r="E1200" t="s">
        <v>2095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74"/>
        <v>18053</v>
      </c>
      <c r="O1200" t="b">
        <f t="shared" si="72"/>
        <v>0</v>
      </c>
      <c r="P1200" s="3" t="e">
        <f t="shared" ca="1" si="75"/>
        <v>#VALUE!</v>
      </c>
      <c r="Q1200" t="str">
        <f t="shared" si="73"/>
        <v>BIGDIFF</v>
      </c>
    </row>
    <row r="1201" spans="1:17" x14ac:dyDescent="0.3">
      <c r="A1201" t="s">
        <v>163</v>
      </c>
      <c r="B1201" s="1">
        <v>19289</v>
      </c>
      <c r="C1201" t="b">
        <v>1</v>
      </c>
      <c r="D1201">
        <v>1395</v>
      </c>
      <c r="E1201" t="s">
        <v>2096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74"/>
        <v>23470</v>
      </c>
      <c r="O1201" t="b">
        <f t="shared" si="72"/>
        <v>0</v>
      </c>
      <c r="P1201" s="3" t="e">
        <f t="shared" ca="1" si="75"/>
        <v>#VALUE!</v>
      </c>
      <c r="Q1201" t="str">
        <f t="shared" si="73"/>
        <v>BIGDIFF</v>
      </c>
    </row>
    <row r="1202" spans="1:17" x14ac:dyDescent="0.3">
      <c r="A1202" t="s">
        <v>1028</v>
      </c>
      <c r="B1202" s="1">
        <v>23764</v>
      </c>
      <c r="C1202" t="b">
        <v>1</v>
      </c>
      <c r="D1202">
        <v>553</v>
      </c>
      <c r="E1202" t="s">
        <v>2097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74"/>
        <v>18995</v>
      </c>
      <c r="O1202">
        <f t="shared" si="72"/>
        <v>1949</v>
      </c>
      <c r="P1202" s="3">
        <f t="shared" ca="1" si="75"/>
        <v>21851</v>
      </c>
      <c r="Q1202">
        <f t="shared" si="73"/>
        <v>1876</v>
      </c>
    </row>
    <row r="1203" spans="1:17" x14ac:dyDescent="0.3">
      <c r="A1203" t="s">
        <v>2098</v>
      </c>
      <c r="B1203" s="1">
        <v>17154</v>
      </c>
      <c r="C1203" t="b">
        <v>1</v>
      </c>
      <c r="D1203">
        <v>421</v>
      </c>
      <c r="E1203" t="s">
        <v>741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74"/>
        <v>25605</v>
      </c>
      <c r="O1203" t="b">
        <f t="shared" si="72"/>
        <v>0</v>
      </c>
      <c r="P1203" s="3">
        <f t="shared" ca="1" si="75"/>
        <v>23093</v>
      </c>
      <c r="Q1203">
        <f t="shared" si="73"/>
        <v>436</v>
      </c>
    </row>
    <row r="1204" spans="1:17" x14ac:dyDescent="0.3">
      <c r="A1204" t="s">
        <v>103</v>
      </c>
      <c r="B1204" s="1">
        <v>17530</v>
      </c>
      <c r="C1204" t="b">
        <v>1</v>
      </c>
      <c r="D1204">
        <v>2058</v>
      </c>
      <c r="E1204" t="s">
        <v>2099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74"/>
        <v>25229</v>
      </c>
      <c r="O1204">
        <f t="shared" si="72"/>
        <v>5787</v>
      </c>
      <c r="P1204" s="3" t="e">
        <f t="shared" ca="1" si="75"/>
        <v>#VALUE!</v>
      </c>
      <c r="Q1204" t="str">
        <f t="shared" si="73"/>
        <v>BIGDIFF</v>
      </c>
    </row>
    <row r="1205" spans="1:17" x14ac:dyDescent="0.3">
      <c r="A1205" t="s">
        <v>2100</v>
      </c>
      <c r="B1205" s="1">
        <v>26609</v>
      </c>
      <c r="C1205" t="b">
        <v>1</v>
      </c>
      <c r="D1205">
        <v>149</v>
      </c>
      <c r="E1205" t="s">
        <v>2101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74"/>
        <v>16150</v>
      </c>
      <c r="O1205" t="b">
        <f t="shared" si="72"/>
        <v>0</v>
      </c>
      <c r="P1205" s="3" t="e">
        <f t="shared" ca="1" si="75"/>
        <v>#VALUE!</v>
      </c>
      <c r="Q1205" t="str">
        <f t="shared" si="73"/>
        <v>BIGDIFF</v>
      </c>
    </row>
    <row r="1206" spans="1:17" x14ac:dyDescent="0.3">
      <c r="A1206" t="s">
        <v>1626</v>
      </c>
      <c r="B1206" s="1">
        <v>17823</v>
      </c>
      <c r="C1206" t="b">
        <v>1</v>
      </c>
      <c r="D1206">
        <v>1846</v>
      </c>
      <c r="E1206" t="s">
        <v>2102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74"/>
        <v>24936</v>
      </c>
      <c r="O1206">
        <f t="shared" si="72"/>
        <v>489</v>
      </c>
      <c r="P1206" s="3">
        <f t="shared" ca="1" si="75"/>
        <v>26256</v>
      </c>
      <c r="Q1206" t="str">
        <f t="shared" si="73"/>
        <v>BIGDIFF</v>
      </c>
    </row>
    <row r="1207" spans="1:17" x14ac:dyDescent="0.3">
      <c r="A1207" t="s">
        <v>604</v>
      </c>
      <c r="B1207" s="1">
        <v>10693</v>
      </c>
      <c r="C1207" t="b">
        <v>1</v>
      </c>
      <c r="D1207">
        <v>2064</v>
      </c>
      <c r="E1207" t="s">
        <v>2103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74"/>
        <v>32066</v>
      </c>
      <c r="O1207" t="b">
        <f t="shared" si="72"/>
        <v>0</v>
      </c>
      <c r="P1207" s="3" t="e">
        <f t="shared" ca="1" si="75"/>
        <v>#VALUE!</v>
      </c>
      <c r="Q1207" t="str">
        <f t="shared" si="73"/>
        <v>BIGDIFF</v>
      </c>
    </row>
    <row r="1208" spans="1:17" x14ac:dyDescent="0.3">
      <c r="A1208" t="s">
        <v>2104</v>
      </c>
      <c r="B1208" s="1">
        <v>25571</v>
      </c>
      <c r="C1208" t="b">
        <v>1</v>
      </c>
      <c r="D1208">
        <v>1876</v>
      </c>
      <c r="E1208" t="s">
        <v>2105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74"/>
        <v>17188</v>
      </c>
      <c r="O1208" t="b">
        <f t="shared" si="72"/>
        <v>0</v>
      </c>
      <c r="P1208" s="3" t="e">
        <f t="shared" ca="1" si="75"/>
        <v>#VALUE!</v>
      </c>
      <c r="Q1208" t="str">
        <f t="shared" si="73"/>
        <v>BIGDIFF</v>
      </c>
    </row>
    <row r="1209" spans="1:17" x14ac:dyDescent="0.3">
      <c r="A1209" t="s">
        <v>2106</v>
      </c>
      <c r="B1209" s="1">
        <v>26130</v>
      </c>
      <c r="C1209" t="b">
        <v>1</v>
      </c>
      <c r="D1209">
        <v>1476</v>
      </c>
      <c r="E1209" t="s">
        <v>2107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74"/>
        <v>16629</v>
      </c>
      <c r="O1209">
        <f t="shared" si="72"/>
        <v>1244</v>
      </c>
      <c r="P1209" s="3">
        <f t="shared" ca="1" si="75"/>
        <v>17633</v>
      </c>
      <c r="Q1209">
        <f t="shared" si="73"/>
        <v>691</v>
      </c>
    </row>
    <row r="1210" spans="1:17" x14ac:dyDescent="0.3">
      <c r="A1210" t="s">
        <v>2108</v>
      </c>
      <c r="B1210" s="1">
        <v>24835</v>
      </c>
      <c r="C1210" t="b">
        <v>1</v>
      </c>
      <c r="D1210">
        <v>1246</v>
      </c>
      <c r="E1210" t="s">
        <v>2109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74"/>
        <v>17924</v>
      </c>
      <c r="O1210" t="b">
        <f t="shared" si="72"/>
        <v>0</v>
      </c>
      <c r="P1210" s="3" t="e">
        <f t="shared" ca="1" si="75"/>
        <v>#VALUE!</v>
      </c>
      <c r="Q1210" t="str">
        <f t="shared" si="73"/>
        <v>BIGDIFF</v>
      </c>
    </row>
    <row r="1211" spans="1:17" x14ac:dyDescent="0.3">
      <c r="A1211" t="s">
        <v>2110</v>
      </c>
      <c r="B1211" s="1">
        <v>28307</v>
      </c>
      <c r="C1211" t="b">
        <v>1</v>
      </c>
      <c r="D1211">
        <v>767</v>
      </c>
      <c r="E1211" t="s">
        <v>2111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74"/>
        <v>14452</v>
      </c>
      <c r="O1211">
        <f t="shared" si="72"/>
        <v>2391</v>
      </c>
      <c r="P1211" s="3">
        <f t="shared" ca="1" si="75"/>
        <v>16339</v>
      </c>
      <c r="Q1211" t="str">
        <f t="shared" si="73"/>
        <v>BIGDIFF</v>
      </c>
    </row>
    <row r="1212" spans="1:17" x14ac:dyDescent="0.3">
      <c r="A1212" t="s">
        <v>536</v>
      </c>
      <c r="B1212" s="1">
        <v>25256</v>
      </c>
      <c r="C1212" t="b">
        <v>1</v>
      </c>
      <c r="D1212">
        <v>1252</v>
      </c>
      <c r="E1212" t="s">
        <v>2112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74"/>
        <v>17503</v>
      </c>
      <c r="O1212">
        <f t="shared" si="72"/>
        <v>1833</v>
      </c>
      <c r="P1212" s="3">
        <f t="shared" ca="1" si="75"/>
        <v>17823</v>
      </c>
      <c r="Q1212">
        <f t="shared" si="73"/>
        <v>404</v>
      </c>
    </row>
    <row r="1213" spans="1:17" x14ac:dyDescent="0.3">
      <c r="A1213" t="s">
        <v>479</v>
      </c>
      <c r="B1213" s="1">
        <v>27128</v>
      </c>
      <c r="C1213" t="b">
        <v>1</v>
      </c>
      <c r="D1213">
        <v>1736</v>
      </c>
      <c r="E1213" t="s">
        <v>2113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74"/>
        <v>15631</v>
      </c>
      <c r="O1213">
        <f t="shared" si="72"/>
        <v>1473</v>
      </c>
      <c r="P1213" s="3">
        <f t="shared" ca="1" si="75"/>
        <v>18751</v>
      </c>
      <c r="Q1213" t="str">
        <f t="shared" si="73"/>
        <v>BIGDIFF</v>
      </c>
    </row>
    <row r="1214" spans="1:17" x14ac:dyDescent="0.3">
      <c r="A1214" t="s">
        <v>1275</v>
      </c>
      <c r="B1214" s="1">
        <v>8053</v>
      </c>
      <c r="C1214" t="b">
        <v>1</v>
      </c>
      <c r="D1214">
        <v>1539</v>
      </c>
      <c r="E1214" t="s">
        <v>2114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74"/>
        <v>34706</v>
      </c>
      <c r="O1214">
        <f t="shared" si="72"/>
        <v>164</v>
      </c>
      <c r="P1214" s="3" t="e">
        <f t="shared" ca="1" si="75"/>
        <v>#VALUE!</v>
      </c>
      <c r="Q1214" t="str">
        <f t="shared" si="73"/>
        <v>BIGDIFF</v>
      </c>
    </row>
    <row r="1215" spans="1:17" x14ac:dyDescent="0.3">
      <c r="A1215" t="s">
        <v>2115</v>
      </c>
      <c r="B1215" s="1">
        <v>20645</v>
      </c>
      <c r="C1215" t="b">
        <v>1</v>
      </c>
      <c r="D1215">
        <v>117</v>
      </c>
      <c r="E1215" t="s">
        <v>2116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74"/>
        <v>22114</v>
      </c>
      <c r="O1215">
        <f t="shared" si="72"/>
        <v>3341</v>
      </c>
      <c r="P1215" s="3">
        <f t="shared" ca="1" si="75"/>
        <v>23432</v>
      </c>
      <c r="Q1215" t="str">
        <f t="shared" si="73"/>
        <v>BIGDIFF</v>
      </c>
    </row>
    <row r="1216" spans="1:17" x14ac:dyDescent="0.3">
      <c r="A1216" t="s">
        <v>2117</v>
      </c>
      <c r="B1216" s="1">
        <v>25024</v>
      </c>
      <c r="C1216" t="b">
        <v>1</v>
      </c>
      <c r="D1216">
        <v>2246</v>
      </c>
      <c r="E1216" t="s">
        <v>2118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74"/>
        <v>17735</v>
      </c>
      <c r="O1216" t="b">
        <f t="shared" si="72"/>
        <v>0</v>
      </c>
      <c r="P1216" s="3" t="e">
        <f t="shared" ca="1" si="75"/>
        <v>#VALUE!</v>
      </c>
      <c r="Q1216" t="str">
        <f t="shared" si="73"/>
        <v>BIGDIFF</v>
      </c>
    </row>
    <row r="1217" spans="1:17" x14ac:dyDescent="0.3">
      <c r="A1217" t="s">
        <v>1676</v>
      </c>
      <c r="B1217" s="1">
        <v>25433</v>
      </c>
      <c r="C1217" t="b">
        <v>1</v>
      </c>
      <c r="D1217">
        <v>963</v>
      </c>
      <c r="E1217" t="s">
        <v>2119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74"/>
        <v>17326</v>
      </c>
      <c r="O1217">
        <f t="shared" si="72"/>
        <v>2474</v>
      </c>
      <c r="P1217" s="3" t="e">
        <f t="shared" ca="1" si="75"/>
        <v>#VALUE!</v>
      </c>
      <c r="Q1217" t="str">
        <f t="shared" si="73"/>
        <v>BIGDIFF</v>
      </c>
    </row>
    <row r="1218" spans="1:17" x14ac:dyDescent="0.3">
      <c r="A1218" t="s">
        <v>1880</v>
      </c>
      <c r="B1218" s="1">
        <v>18833</v>
      </c>
      <c r="C1218" t="b">
        <v>1</v>
      </c>
      <c r="D1218">
        <v>1684</v>
      </c>
      <c r="E1218" t="s">
        <v>2120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74"/>
        <v>23926</v>
      </c>
      <c r="O1218" t="b">
        <f t="shared" si="72"/>
        <v>0</v>
      </c>
      <c r="P1218" s="3" t="e">
        <f t="shared" ca="1" si="75"/>
        <v>#VALUE!</v>
      </c>
      <c r="Q1218" t="str">
        <f t="shared" si="73"/>
        <v>BIGDIFF</v>
      </c>
    </row>
    <row r="1219" spans="1:17" x14ac:dyDescent="0.3">
      <c r="A1219" t="s">
        <v>321</v>
      </c>
      <c r="B1219" s="1">
        <v>19094</v>
      </c>
      <c r="C1219" t="b">
        <v>1</v>
      </c>
      <c r="D1219">
        <v>1165</v>
      </c>
      <c r="E1219" t="s">
        <v>2121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74"/>
        <v>23665</v>
      </c>
      <c r="O1219">
        <f t="shared" ref="O1219:O1282" si="76">IF(J1219&lt;&gt;"None",$J1219-$I1219,FALSE)</f>
        <v>3040</v>
      </c>
      <c r="P1219" s="3">
        <f t="shared" ca="1" si="75"/>
        <v>20760</v>
      </c>
      <c r="Q1219">
        <f t="shared" ref="Q1219:Q1282" si="77">IF($H1219&lt;&gt;-1,ABS($D1219-$H1219),"BIGDIFF")</f>
        <v>1184</v>
      </c>
    </row>
    <row r="1220" spans="1:17" x14ac:dyDescent="0.3">
      <c r="A1220" t="s">
        <v>457</v>
      </c>
      <c r="B1220" s="1">
        <v>20688</v>
      </c>
      <c r="C1220" t="b">
        <v>1</v>
      </c>
      <c r="D1220">
        <v>1403</v>
      </c>
      <c r="E1220" t="s">
        <v>2122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78">TODAY()-$B1220</f>
        <v>22071</v>
      </c>
      <c r="O1220">
        <f t="shared" si="76"/>
        <v>1945</v>
      </c>
      <c r="P1220" s="3" t="e">
        <f t="shared" ref="P1220:P1283" ca="1" si="79">TODAY()-$F1220</f>
        <v>#VALUE!</v>
      </c>
      <c r="Q1220" t="str">
        <f t="shared" si="77"/>
        <v>BIGDIFF</v>
      </c>
    </row>
    <row r="1221" spans="1:17" x14ac:dyDescent="0.3">
      <c r="A1221" t="s">
        <v>2123</v>
      </c>
      <c r="B1221" s="1">
        <v>30036</v>
      </c>
      <c r="C1221" t="b">
        <v>1</v>
      </c>
      <c r="D1221">
        <v>1886</v>
      </c>
      <c r="E1221" t="s">
        <v>2124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78"/>
        <v>12723</v>
      </c>
      <c r="O1221" t="b">
        <f t="shared" si="76"/>
        <v>0</v>
      </c>
      <c r="P1221" s="3" t="e">
        <f t="shared" ca="1" si="79"/>
        <v>#VALUE!</v>
      </c>
      <c r="Q1221" t="str">
        <f t="shared" si="77"/>
        <v>BIGDIFF</v>
      </c>
    </row>
    <row r="1222" spans="1:17" x14ac:dyDescent="0.3">
      <c r="A1222" t="s">
        <v>1690</v>
      </c>
      <c r="B1222" s="1">
        <v>25946</v>
      </c>
      <c r="C1222" t="b">
        <v>1</v>
      </c>
      <c r="D1222">
        <v>1782</v>
      </c>
      <c r="E1222" t="s">
        <v>2125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78"/>
        <v>16813</v>
      </c>
      <c r="O1222" t="b">
        <f t="shared" si="76"/>
        <v>0</v>
      </c>
      <c r="P1222" s="3" t="e">
        <f t="shared" ca="1" si="79"/>
        <v>#VALUE!</v>
      </c>
      <c r="Q1222" t="str">
        <f t="shared" si="77"/>
        <v>BIGDIFF</v>
      </c>
    </row>
    <row r="1223" spans="1:17" x14ac:dyDescent="0.3">
      <c r="A1223" t="s">
        <v>1177</v>
      </c>
      <c r="B1223" s="1">
        <v>16094</v>
      </c>
      <c r="C1223" t="b">
        <v>1</v>
      </c>
      <c r="D1223">
        <v>2027</v>
      </c>
      <c r="E1223" t="s">
        <v>2126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78"/>
        <v>26665</v>
      </c>
      <c r="O1223" t="b">
        <f t="shared" si="76"/>
        <v>0</v>
      </c>
      <c r="P1223" s="3" t="e">
        <f t="shared" ca="1" si="79"/>
        <v>#VALUE!</v>
      </c>
      <c r="Q1223" t="str">
        <f t="shared" si="77"/>
        <v>BIGDIFF</v>
      </c>
    </row>
    <row r="1224" spans="1:17" x14ac:dyDescent="0.3">
      <c r="A1224" t="s">
        <v>1399</v>
      </c>
      <c r="B1224" s="1">
        <v>32280</v>
      </c>
      <c r="C1224" t="b">
        <v>1</v>
      </c>
      <c r="D1224">
        <v>505</v>
      </c>
      <c r="E1224" t="s">
        <v>2127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78"/>
        <v>10479</v>
      </c>
      <c r="O1224" t="b">
        <f t="shared" si="76"/>
        <v>0</v>
      </c>
      <c r="P1224" s="3">
        <f t="shared" ca="1" si="79"/>
        <v>13927</v>
      </c>
      <c r="Q1224">
        <f t="shared" si="77"/>
        <v>101</v>
      </c>
    </row>
    <row r="1225" spans="1:17" x14ac:dyDescent="0.3">
      <c r="A1225" t="s">
        <v>2128</v>
      </c>
      <c r="B1225" s="1">
        <v>30416</v>
      </c>
      <c r="C1225" t="b">
        <v>1</v>
      </c>
      <c r="D1225">
        <v>715</v>
      </c>
      <c r="E1225" t="s">
        <v>2129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78"/>
        <v>12343</v>
      </c>
      <c r="O1225" t="b">
        <f t="shared" si="76"/>
        <v>0</v>
      </c>
      <c r="P1225" s="3">
        <f t="shared" ca="1" si="79"/>
        <v>14125</v>
      </c>
      <c r="Q1225" t="str">
        <f t="shared" si="77"/>
        <v>BIGDIFF</v>
      </c>
    </row>
    <row r="1226" spans="1:17" x14ac:dyDescent="0.3">
      <c r="A1226" t="s">
        <v>2130</v>
      </c>
      <c r="B1226" s="1">
        <v>28099</v>
      </c>
      <c r="C1226" t="b">
        <v>1</v>
      </c>
      <c r="D1226">
        <v>640</v>
      </c>
      <c r="E1226" t="s">
        <v>2131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78"/>
        <v>14660</v>
      </c>
      <c r="O1226" t="b">
        <f t="shared" si="76"/>
        <v>0</v>
      </c>
      <c r="P1226" s="3">
        <f t="shared" ca="1" si="79"/>
        <v>15140</v>
      </c>
      <c r="Q1226" t="str">
        <f t="shared" si="77"/>
        <v>BIGDIFF</v>
      </c>
    </row>
    <row r="1227" spans="1:17" x14ac:dyDescent="0.3">
      <c r="A1227" t="s">
        <v>1215</v>
      </c>
      <c r="B1227" s="1">
        <v>14632</v>
      </c>
      <c r="C1227" t="b">
        <v>1</v>
      </c>
      <c r="D1227">
        <v>1478</v>
      </c>
      <c r="E1227" t="s">
        <v>2132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78"/>
        <v>28127</v>
      </c>
      <c r="O1227" t="b">
        <f t="shared" si="76"/>
        <v>0</v>
      </c>
      <c r="P1227" s="3" t="e">
        <f t="shared" ca="1" si="79"/>
        <v>#VALUE!</v>
      </c>
      <c r="Q1227" t="str">
        <f t="shared" si="77"/>
        <v>BIGDIFF</v>
      </c>
    </row>
    <row r="1228" spans="1:17" x14ac:dyDescent="0.3">
      <c r="A1228" t="s">
        <v>2133</v>
      </c>
      <c r="B1228" s="1">
        <v>31195</v>
      </c>
      <c r="C1228" t="b">
        <v>1</v>
      </c>
      <c r="D1228">
        <v>700</v>
      </c>
      <c r="E1228" t="s">
        <v>2134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78"/>
        <v>11564</v>
      </c>
      <c r="O1228" t="b">
        <f t="shared" si="76"/>
        <v>0</v>
      </c>
      <c r="P1228" s="3">
        <f t="shared" ca="1" si="79"/>
        <v>10951</v>
      </c>
      <c r="Q1228" t="str">
        <f t="shared" si="77"/>
        <v>BIGDIFF</v>
      </c>
    </row>
    <row r="1229" spans="1:17" x14ac:dyDescent="0.3">
      <c r="A1229" t="s">
        <v>2135</v>
      </c>
      <c r="B1229" s="1">
        <v>28724</v>
      </c>
      <c r="C1229" t="b">
        <v>1</v>
      </c>
      <c r="D1229">
        <v>1633</v>
      </c>
      <c r="E1229" t="s">
        <v>2136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78"/>
        <v>14035</v>
      </c>
      <c r="O1229" t="b">
        <f t="shared" si="76"/>
        <v>0</v>
      </c>
      <c r="P1229" s="3" t="e">
        <f t="shared" ca="1" si="79"/>
        <v>#VALUE!</v>
      </c>
      <c r="Q1229" t="str">
        <f t="shared" si="77"/>
        <v>BIGDIFF</v>
      </c>
    </row>
    <row r="1230" spans="1:17" x14ac:dyDescent="0.3">
      <c r="A1230" t="s">
        <v>836</v>
      </c>
      <c r="B1230" s="1">
        <v>27468</v>
      </c>
      <c r="C1230" t="b">
        <v>1</v>
      </c>
      <c r="D1230">
        <v>1883</v>
      </c>
      <c r="E1230" t="s">
        <v>2137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78"/>
        <v>15291</v>
      </c>
      <c r="O1230">
        <f t="shared" si="76"/>
        <v>729</v>
      </c>
      <c r="P1230" s="3">
        <f t="shared" ca="1" si="79"/>
        <v>16145</v>
      </c>
      <c r="Q1230" t="str">
        <f t="shared" si="77"/>
        <v>BIGDIFF</v>
      </c>
    </row>
    <row r="1231" spans="1:17" x14ac:dyDescent="0.3">
      <c r="A1231" t="s">
        <v>2138</v>
      </c>
      <c r="B1231" s="1">
        <v>27672</v>
      </c>
      <c r="C1231" t="b">
        <v>1</v>
      </c>
      <c r="D1231">
        <v>1310</v>
      </c>
      <c r="E1231" t="s">
        <v>2139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78"/>
        <v>15087</v>
      </c>
      <c r="O1231">
        <f t="shared" si="76"/>
        <v>1445</v>
      </c>
      <c r="P1231" s="3" t="e">
        <f t="shared" ca="1" si="79"/>
        <v>#VALUE!</v>
      </c>
      <c r="Q1231" t="str">
        <f t="shared" si="77"/>
        <v>BIGDIFF</v>
      </c>
    </row>
    <row r="1232" spans="1:17" x14ac:dyDescent="0.3">
      <c r="A1232" t="s">
        <v>2140</v>
      </c>
      <c r="B1232" s="1">
        <v>29678</v>
      </c>
      <c r="C1232" t="b">
        <v>1</v>
      </c>
      <c r="D1232">
        <v>1942</v>
      </c>
      <c r="E1232" t="s">
        <v>2141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78"/>
        <v>13081</v>
      </c>
      <c r="O1232">
        <f t="shared" si="76"/>
        <v>2558</v>
      </c>
      <c r="P1232" s="3" t="e">
        <f t="shared" ca="1" si="79"/>
        <v>#VALUE!</v>
      </c>
      <c r="Q1232" t="str">
        <f t="shared" si="77"/>
        <v>BIGDIFF</v>
      </c>
    </row>
    <row r="1233" spans="1:17" x14ac:dyDescent="0.3">
      <c r="A1233" t="s">
        <v>638</v>
      </c>
      <c r="B1233" s="1">
        <v>14081</v>
      </c>
      <c r="C1233" t="b">
        <v>1</v>
      </c>
      <c r="D1233">
        <v>1756</v>
      </c>
      <c r="E1233" t="s">
        <v>2142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78"/>
        <v>28678</v>
      </c>
      <c r="O1233">
        <f t="shared" si="76"/>
        <v>1155</v>
      </c>
      <c r="P1233" s="3" t="e">
        <f t="shared" ca="1" si="79"/>
        <v>#VALUE!</v>
      </c>
      <c r="Q1233" t="str">
        <f t="shared" si="77"/>
        <v>BIGDIFF</v>
      </c>
    </row>
    <row r="1234" spans="1:17" x14ac:dyDescent="0.3">
      <c r="A1234" t="s">
        <v>992</v>
      </c>
      <c r="B1234" s="1">
        <v>21739</v>
      </c>
      <c r="C1234" t="b">
        <v>1</v>
      </c>
      <c r="D1234">
        <v>1221</v>
      </c>
      <c r="E1234" t="s">
        <v>2143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78"/>
        <v>21020</v>
      </c>
      <c r="O1234" t="b">
        <f t="shared" si="76"/>
        <v>0</v>
      </c>
      <c r="P1234" s="3" t="e">
        <f t="shared" ca="1" si="79"/>
        <v>#VALUE!</v>
      </c>
      <c r="Q1234" t="str">
        <f t="shared" si="77"/>
        <v>BIGDIFF</v>
      </c>
    </row>
    <row r="1235" spans="1:17" x14ac:dyDescent="0.3">
      <c r="A1235" t="s">
        <v>2107</v>
      </c>
      <c r="B1235" s="1">
        <v>25126</v>
      </c>
      <c r="C1235" t="b">
        <v>1</v>
      </c>
      <c r="D1235">
        <v>2167</v>
      </c>
      <c r="E1235" t="s">
        <v>2144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78"/>
        <v>17633</v>
      </c>
      <c r="O1235">
        <f t="shared" si="76"/>
        <v>981</v>
      </c>
      <c r="P1235" s="3">
        <f t="shared" ca="1" si="79"/>
        <v>15859</v>
      </c>
      <c r="Q1235" t="str">
        <f t="shared" si="77"/>
        <v>BIGDIFF</v>
      </c>
    </row>
    <row r="1236" spans="1:17" x14ac:dyDescent="0.3">
      <c r="A1236" t="s">
        <v>2145</v>
      </c>
      <c r="B1236" s="1">
        <v>27109</v>
      </c>
      <c r="C1236" t="b">
        <v>1</v>
      </c>
      <c r="D1236">
        <v>1929</v>
      </c>
      <c r="E1236" t="s">
        <v>2146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78"/>
        <v>15650</v>
      </c>
      <c r="O1236" t="b">
        <f t="shared" si="76"/>
        <v>0</v>
      </c>
      <c r="P1236" s="3" t="e">
        <f t="shared" ca="1" si="79"/>
        <v>#VALUE!</v>
      </c>
      <c r="Q1236" t="str">
        <f t="shared" si="77"/>
        <v>BIGDIFF</v>
      </c>
    </row>
    <row r="1237" spans="1:17" x14ac:dyDescent="0.3">
      <c r="A1237" t="s">
        <v>2147</v>
      </c>
      <c r="B1237" s="1">
        <v>29237</v>
      </c>
      <c r="C1237" t="b">
        <v>1</v>
      </c>
      <c r="D1237">
        <v>381</v>
      </c>
      <c r="E1237" t="s">
        <v>2148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78"/>
        <v>13522</v>
      </c>
      <c r="O1237" t="b">
        <f t="shared" si="76"/>
        <v>0</v>
      </c>
      <c r="P1237" s="3" t="e">
        <f t="shared" ca="1" si="79"/>
        <v>#VALUE!</v>
      </c>
      <c r="Q1237" t="str">
        <f t="shared" si="7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2149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78"/>
        <v>18540</v>
      </c>
      <c r="O1238">
        <f t="shared" si="76"/>
        <v>4067</v>
      </c>
      <c r="P1238" s="3">
        <f t="shared" ca="1" si="79"/>
        <v>19048</v>
      </c>
      <c r="Q1238" t="str">
        <f t="shared" si="77"/>
        <v>BIGDIFF</v>
      </c>
    </row>
    <row r="1239" spans="1:17" x14ac:dyDescent="0.3">
      <c r="A1239" t="s">
        <v>2150</v>
      </c>
      <c r="B1239" s="1">
        <v>24890</v>
      </c>
      <c r="C1239" t="b">
        <v>1</v>
      </c>
      <c r="D1239">
        <v>653</v>
      </c>
      <c r="E1239" t="s">
        <v>2151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78"/>
        <v>17869</v>
      </c>
      <c r="O1239">
        <f t="shared" si="76"/>
        <v>2995</v>
      </c>
      <c r="P1239" s="3" t="e">
        <f t="shared" ca="1" si="79"/>
        <v>#VALUE!</v>
      </c>
      <c r="Q1239" t="str">
        <f t="shared" si="77"/>
        <v>BIGDIFF</v>
      </c>
    </row>
    <row r="1240" spans="1:17" x14ac:dyDescent="0.3">
      <c r="A1240" t="s">
        <v>2152</v>
      </c>
      <c r="B1240" s="1">
        <v>29619</v>
      </c>
      <c r="C1240" t="b">
        <v>1</v>
      </c>
      <c r="D1240">
        <v>2266</v>
      </c>
      <c r="E1240" t="s">
        <v>2153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78"/>
        <v>13140</v>
      </c>
      <c r="O1240" t="b">
        <f t="shared" si="76"/>
        <v>0</v>
      </c>
      <c r="P1240" s="3" t="e">
        <f t="shared" ca="1" si="79"/>
        <v>#VALUE!</v>
      </c>
      <c r="Q1240" t="str">
        <f t="shared" si="77"/>
        <v>BIGDIFF</v>
      </c>
    </row>
    <row r="1241" spans="1:17" x14ac:dyDescent="0.3">
      <c r="A1241" t="s">
        <v>2154</v>
      </c>
      <c r="B1241" s="1">
        <v>20076</v>
      </c>
      <c r="C1241" t="b">
        <v>1</v>
      </c>
      <c r="D1241">
        <v>1593</v>
      </c>
      <c r="E1241" t="s">
        <v>2155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78"/>
        <v>22683</v>
      </c>
      <c r="O1241">
        <f t="shared" si="76"/>
        <v>2511</v>
      </c>
      <c r="P1241" s="3">
        <f t="shared" ca="1" si="79"/>
        <v>17583</v>
      </c>
      <c r="Q1241" t="str">
        <f t="shared" si="77"/>
        <v>BIGDIFF</v>
      </c>
    </row>
    <row r="1242" spans="1:17" x14ac:dyDescent="0.3">
      <c r="A1242" t="s">
        <v>2156</v>
      </c>
      <c r="B1242" s="1">
        <v>28968</v>
      </c>
      <c r="C1242" t="b">
        <v>1</v>
      </c>
      <c r="D1242">
        <v>918</v>
      </c>
      <c r="E1242" t="s">
        <v>2157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78"/>
        <v>13791</v>
      </c>
      <c r="O1242" t="b">
        <f t="shared" si="76"/>
        <v>0</v>
      </c>
      <c r="P1242" s="3">
        <f t="shared" ca="1" si="79"/>
        <v>14924</v>
      </c>
      <c r="Q1242" t="str">
        <f t="shared" si="77"/>
        <v>BIGDIFF</v>
      </c>
    </row>
    <row r="1243" spans="1:17" x14ac:dyDescent="0.3">
      <c r="A1243" t="s">
        <v>2158</v>
      </c>
      <c r="B1243" s="1">
        <v>12533</v>
      </c>
      <c r="C1243" t="b">
        <v>1</v>
      </c>
      <c r="D1243">
        <v>1891</v>
      </c>
      <c r="E1243" t="s">
        <v>2159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78"/>
        <v>30226</v>
      </c>
      <c r="O1243">
        <f t="shared" si="76"/>
        <v>10310</v>
      </c>
      <c r="P1243" s="3">
        <f t="shared" ca="1" si="79"/>
        <v>34686</v>
      </c>
      <c r="Q1243" t="str">
        <f t="shared" si="77"/>
        <v>BIGDIFF</v>
      </c>
    </row>
    <row r="1244" spans="1:17" x14ac:dyDescent="0.3">
      <c r="A1244" t="s">
        <v>2160</v>
      </c>
      <c r="B1244" t="s">
        <v>2</v>
      </c>
      <c r="C1244" t="b">
        <v>1</v>
      </c>
      <c r="D1244">
        <v>1903</v>
      </c>
      <c r="E1244" t="s">
        <v>2161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78"/>
        <v>#VALUE!</v>
      </c>
      <c r="O1244" t="b">
        <f t="shared" si="76"/>
        <v>0</v>
      </c>
      <c r="P1244" s="3" t="e">
        <f t="shared" ca="1" si="79"/>
        <v>#VALUE!</v>
      </c>
      <c r="Q1244" t="str">
        <f t="shared" si="77"/>
        <v>BIGDIFF</v>
      </c>
    </row>
    <row r="1245" spans="1:17" x14ac:dyDescent="0.3">
      <c r="A1245" t="s">
        <v>2024</v>
      </c>
      <c r="B1245" s="1">
        <v>1479</v>
      </c>
      <c r="C1245" t="b">
        <v>1</v>
      </c>
      <c r="D1245">
        <v>1962</v>
      </c>
      <c r="E1245" t="s">
        <v>2162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78"/>
        <v>41280</v>
      </c>
      <c r="O1245">
        <f t="shared" si="76"/>
        <v>1149</v>
      </c>
      <c r="P1245" s="3">
        <f t="shared" ca="1" si="79"/>
        <v>38057</v>
      </c>
      <c r="Q1245" t="str">
        <f t="shared" si="77"/>
        <v>BIGDIFF</v>
      </c>
    </row>
    <row r="1246" spans="1:17" x14ac:dyDescent="0.3">
      <c r="A1246" t="s">
        <v>1067</v>
      </c>
      <c r="B1246" s="1">
        <v>29228</v>
      </c>
      <c r="C1246" t="b">
        <v>1</v>
      </c>
      <c r="D1246">
        <v>21</v>
      </c>
      <c r="E1246" t="s">
        <v>2163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78"/>
        <v>13531</v>
      </c>
      <c r="O1246">
        <f t="shared" si="76"/>
        <v>159</v>
      </c>
      <c r="P1246" s="3" t="e">
        <f t="shared" ca="1" si="79"/>
        <v>#VALUE!</v>
      </c>
      <c r="Q1246" t="str">
        <f t="shared" si="77"/>
        <v>BIGDIFF</v>
      </c>
    </row>
    <row r="1247" spans="1:17" x14ac:dyDescent="0.3">
      <c r="A1247" t="s">
        <v>2164</v>
      </c>
      <c r="B1247" s="1">
        <v>32791</v>
      </c>
      <c r="C1247" t="b">
        <v>1</v>
      </c>
      <c r="D1247">
        <v>2073</v>
      </c>
      <c r="E1247" t="s">
        <v>2165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78"/>
        <v>9968</v>
      </c>
      <c r="O1247" t="b">
        <f t="shared" si="76"/>
        <v>0</v>
      </c>
      <c r="P1247" s="3">
        <f t="shared" ca="1" si="79"/>
        <v>13764</v>
      </c>
      <c r="Q1247" t="str">
        <f t="shared" si="77"/>
        <v>BIGDIFF</v>
      </c>
    </row>
    <row r="1248" spans="1:17" x14ac:dyDescent="0.3">
      <c r="A1248" t="s">
        <v>2166</v>
      </c>
      <c r="B1248" s="1">
        <v>27399</v>
      </c>
      <c r="C1248" t="b">
        <v>1</v>
      </c>
      <c r="D1248">
        <v>374</v>
      </c>
      <c r="E1248" t="s">
        <v>182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78"/>
        <v>15360</v>
      </c>
      <c r="O1248">
        <f t="shared" si="76"/>
        <v>324</v>
      </c>
      <c r="P1248" s="3">
        <f t="shared" ca="1" si="79"/>
        <v>15994</v>
      </c>
      <c r="Q1248">
        <f t="shared" si="77"/>
        <v>438</v>
      </c>
    </row>
    <row r="1249" spans="1:17" x14ac:dyDescent="0.3">
      <c r="A1249" t="s">
        <v>976</v>
      </c>
      <c r="B1249" s="1">
        <v>17275</v>
      </c>
      <c r="C1249" t="b">
        <v>1</v>
      </c>
      <c r="D1249">
        <v>2123</v>
      </c>
      <c r="E1249" t="s">
        <v>2167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78"/>
        <v>25484</v>
      </c>
      <c r="O1249">
        <f t="shared" si="76"/>
        <v>213</v>
      </c>
      <c r="P1249" s="3" t="e">
        <f t="shared" ca="1" si="79"/>
        <v>#VALUE!</v>
      </c>
      <c r="Q1249" t="str">
        <f t="shared" si="77"/>
        <v>BIGDIFF</v>
      </c>
    </row>
    <row r="1250" spans="1:17" x14ac:dyDescent="0.3">
      <c r="A1250" t="s">
        <v>779</v>
      </c>
      <c r="B1250" s="1">
        <v>9421</v>
      </c>
      <c r="C1250" t="b">
        <v>1</v>
      </c>
      <c r="D1250">
        <v>1117</v>
      </c>
      <c r="E1250" t="s">
        <v>2168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78"/>
        <v>33338</v>
      </c>
      <c r="O1250">
        <f t="shared" si="76"/>
        <v>349</v>
      </c>
      <c r="P1250" s="3">
        <f t="shared" ca="1" si="79"/>
        <v>39098</v>
      </c>
      <c r="Q1250" t="str">
        <f t="shared" si="77"/>
        <v>BIGDIFF</v>
      </c>
    </row>
    <row r="1251" spans="1:17" x14ac:dyDescent="0.3">
      <c r="A1251" t="s">
        <v>2169</v>
      </c>
      <c r="B1251" s="1">
        <v>22616</v>
      </c>
      <c r="C1251" t="b">
        <v>1</v>
      </c>
      <c r="D1251">
        <v>1281</v>
      </c>
      <c r="E1251" t="s">
        <v>2170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78"/>
        <v>20143</v>
      </c>
      <c r="O1251" t="b">
        <f t="shared" si="76"/>
        <v>0</v>
      </c>
      <c r="P1251" s="3" t="e">
        <f t="shared" ca="1" si="79"/>
        <v>#VALUE!</v>
      </c>
      <c r="Q1251" t="str">
        <f t="shared" si="77"/>
        <v>BIGDIFF</v>
      </c>
    </row>
    <row r="1252" spans="1:17" x14ac:dyDescent="0.3">
      <c r="A1252" t="s">
        <v>933</v>
      </c>
      <c r="B1252" s="1">
        <v>12781</v>
      </c>
      <c r="C1252" t="b">
        <v>1</v>
      </c>
      <c r="D1252">
        <v>633</v>
      </c>
      <c r="E1252" t="s">
        <v>2171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78"/>
        <v>29978</v>
      </c>
      <c r="O1252">
        <f t="shared" si="76"/>
        <v>2838</v>
      </c>
      <c r="P1252" s="3">
        <f t="shared" ca="1" si="79"/>
        <v>31241</v>
      </c>
      <c r="Q1252" t="str">
        <f t="shared" si="77"/>
        <v>BIGDIFF</v>
      </c>
    </row>
    <row r="1253" spans="1:17" x14ac:dyDescent="0.3">
      <c r="A1253" t="s">
        <v>1040</v>
      </c>
      <c r="B1253" s="1">
        <v>24462</v>
      </c>
      <c r="C1253" t="b">
        <v>1</v>
      </c>
      <c r="D1253">
        <v>1101</v>
      </c>
      <c r="E1253" t="s">
        <v>2172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78"/>
        <v>18297</v>
      </c>
      <c r="O1253">
        <f t="shared" si="76"/>
        <v>873</v>
      </c>
      <c r="P1253" s="3">
        <f t="shared" ca="1" si="79"/>
        <v>22691</v>
      </c>
      <c r="Q1253" t="str">
        <f t="shared" si="77"/>
        <v>BIGDIFF</v>
      </c>
    </row>
    <row r="1254" spans="1:17" x14ac:dyDescent="0.3">
      <c r="A1254" t="s">
        <v>2173</v>
      </c>
      <c r="B1254" s="1">
        <v>18567</v>
      </c>
      <c r="C1254" t="b">
        <v>1</v>
      </c>
      <c r="D1254">
        <v>2078</v>
      </c>
      <c r="E1254" t="s">
        <v>2174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78"/>
        <v>24192</v>
      </c>
      <c r="O1254" t="b">
        <f t="shared" si="76"/>
        <v>0</v>
      </c>
      <c r="P1254" s="3" t="e">
        <f t="shared" ca="1" si="79"/>
        <v>#VALUE!</v>
      </c>
      <c r="Q1254" t="str">
        <f t="shared" si="77"/>
        <v>BIGDIFF</v>
      </c>
    </row>
    <row r="1255" spans="1:17" x14ac:dyDescent="0.3">
      <c r="A1255" t="s">
        <v>2175</v>
      </c>
      <c r="B1255" s="1">
        <v>14342</v>
      </c>
      <c r="C1255" t="b">
        <v>1</v>
      </c>
      <c r="D1255">
        <v>2091</v>
      </c>
      <c r="E1255" t="s">
        <v>2176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78"/>
        <v>28417</v>
      </c>
      <c r="O1255" t="b">
        <f t="shared" si="76"/>
        <v>0</v>
      </c>
      <c r="P1255" s="3">
        <f t="shared" ca="1" si="79"/>
        <v>29485</v>
      </c>
      <c r="Q1255" t="str">
        <f t="shared" si="77"/>
        <v>BIGDIFF</v>
      </c>
    </row>
    <row r="1256" spans="1:17" x14ac:dyDescent="0.3">
      <c r="A1256" t="s">
        <v>2177</v>
      </c>
      <c r="B1256" s="1">
        <v>28010</v>
      </c>
      <c r="C1256" t="b">
        <v>1</v>
      </c>
      <c r="D1256">
        <v>2405</v>
      </c>
      <c r="E1256" t="s">
        <v>2178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78"/>
        <v>14749</v>
      </c>
      <c r="O1256" t="b">
        <f t="shared" si="76"/>
        <v>0</v>
      </c>
      <c r="P1256" s="3">
        <f t="shared" ca="1" si="79"/>
        <v>16038</v>
      </c>
      <c r="Q1256" t="str">
        <f t="shared" si="77"/>
        <v>BIGDIFF</v>
      </c>
    </row>
    <row r="1257" spans="1:17" x14ac:dyDescent="0.3">
      <c r="A1257" t="s">
        <v>1428</v>
      </c>
      <c r="B1257" s="1">
        <v>31784</v>
      </c>
      <c r="C1257" t="b">
        <v>1</v>
      </c>
      <c r="D1257">
        <v>90</v>
      </c>
      <c r="E1257" t="s">
        <v>2179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78"/>
        <v>10975</v>
      </c>
      <c r="O1257">
        <f t="shared" si="76"/>
        <v>1368</v>
      </c>
      <c r="P1257" s="3">
        <f t="shared" ca="1" si="79"/>
        <v>12872</v>
      </c>
      <c r="Q1257" t="str">
        <f t="shared" si="77"/>
        <v>BIGDIFF</v>
      </c>
    </row>
    <row r="1258" spans="1:17" x14ac:dyDescent="0.3">
      <c r="A1258" t="s">
        <v>2180</v>
      </c>
      <c r="B1258" s="1">
        <v>19999</v>
      </c>
      <c r="C1258" t="b">
        <v>1</v>
      </c>
      <c r="D1258">
        <v>1353</v>
      </c>
      <c r="E1258" t="s">
        <v>2181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78"/>
        <v>22760</v>
      </c>
      <c r="O1258">
        <f t="shared" si="76"/>
        <v>2957</v>
      </c>
      <c r="P1258" s="3">
        <f t="shared" ca="1" si="79"/>
        <v>25537</v>
      </c>
      <c r="Q1258" t="str">
        <f t="shared" si="77"/>
        <v>BIGDIFF</v>
      </c>
    </row>
    <row r="1259" spans="1:17" x14ac:dyDescent="0.3">
      <c r="A1259" t="s">
        <v>2182</v>
      </c>
      <c r="B1259" s="1">
        <v>16663</v>
      </c>
      <c r="C1259" t="b">
        <v>1</v>
      </c>
      <c r="D1259">
        <v>2031</v>
      </c>
      <c r="E1259" t="s">
        <v>2183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78"/>
        <v>26096</v>
      </c>
      <c r="O1259">
        <f t="shared" si="76"/>
        <v>2599</v>
      </c>
      <c r="P1259" s="3">
        <f t="shared" ca="1" si="79"/>
        <v>24223</v>
      </c>
      <c r="Q1259" t="str">
        <f t="shared" si="77"/>
        <v>BIGDIFF</v>
      </c>
    </row>
    <row r="1260" spans="1:17" x14ac:dyDescent="0.3">
      <c r="A1260" t="s">
        <v>2184</v>
      </c>
      <c r="B1260" s="1">
        <v>24629</v>
      </c>
      <c r="C1260" t="b">
        <v>1</v>
      </c>
      <c r="D1260">
        <v>1762</v>
      </c>
      <c r="E1260" t="s">
        <v>2185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78"/>
        <v>18130</v>
      </c>
      <c r="O1260" t="b">
        <f t="shared" si="76"/>
        <v>0</v>
      </c>
      <c r="P1260" s="3">
        <f t="shared" ca="1" si="79"/>
        <v>19850</v>
      </c>
      <c r="Q1260" t="str">
        <f t="shared" si="77"/>
        <v>BIGDIFF</v>
      </c>
    </row>
    <row r="1261" spans="1:17" x14ac:dyDescent="0.3">
      <c r="A1261" t="s">
        <v>1213</v>
      </c>
      <c r="B1261" s="1">
        <v>11340</v>
      </c>
      <c r="C1261" t="b">
        <v>1</v>
      </c>
      <c r="D1261">
        <v>1389</v>
      </c>
      <c r="E1261" t="s">
        <v>2186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78"/>
        <v>31419</v>
      </c>
      <c r="O1261" t="b">
        <f t="shared" si="76"/>
        <v>0</v>
      </c>
      <c r="P1261" s="3">
        <f t="shared" ca="1" si="79"/>
        <v>25069</v>
      </c>
      <c r="Q1261" t="str">
        <f t="shared" si="77"/>
        <v>BIGDIFF</v>
      </c>
    </row>
    <row r="1262" spans="1:17" x14ac:dyDescent="0.3">
      <c r="A1262" t="s">
        <v>2187</v>
      </c>
      <c r="B1262" s="1">
        <v>29508</v>
      </c>
      <c r="C1262" t="b">
        <v>1</v>
      </c>
      <c r="D1262">
        <v>1445</v>
      </c>
      <c r="E1262" t="s">
        <v>2188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78"/>
        <v>13251</v>
      </c>
      <c r="O1262" t="b">
        <f t="shared" si="76"/>
        <v>0</v>
      </c>
      <c r="P1262" s="3" t="e">
        <f t="shared" ca="1" si="79"/>
        <v>#VALUE!</v>
      </c>
      <c r="Q1262" t="str">
        <f t="shared" si="77"/>
        <v>BIGDIFF</v>
      </c>
    </row>
    <row r="1263" spans="1:17" x14ac:dyDescent="0.3">
      <c r="A1263" t="s">
        <v>2189</v>
      </c>
      <c r="B1263" s="1">
        <v>24465</v>
      </c>
      <c r="C1263" t="b">
        <v>1</v>
      </c>
      <c r="D1263">
        <v>2141</v>
      </c>
      <c r="E1263" t="s">
        <v>2190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78"/>
        <v>18294</v>
      </c>
      <c r="O1263" t="b">
        <f t="shared" si="76"/>
        <v>0</v>
      </c>
      <c r="P1263" s="3" t="e">
        <f t="shared" ca="1" si="79"/>
        <v>#VALUE!</v>
      </c>
      <c r="Q1263" t="str">
        <f t="shared" si="77"/>
        <v>BIGDIFF</v>
      </c>
    </row>
    <row r="1264" spans="1:17" x14ac:dyDescent="0.3">
      <c r="A1264" t="s">
        <v>2191</v>
      </c>
      <c r="B1264" s="1">
        <v>29230</v>
      </c>
      <c r="C1264" t="b">
        <v>1</v>
      </c>
      <c r="D1264">
        <v>28</v>
      </c>
      <c r="E1264" t="s">
        <v>2192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78"/>
        <v>13529</v>
      </c>
      <c r="O1264" t="b">
        <f t="shared" si="76"/>
        <v>0</v>
      </c>
      <c r="P1264" s="3">
        <f t="shared" ca="1" si="79"/>
        <v>14441</v>
      </c>
      <c r="Q1264">
        <f t="shared" si="77"/>
        <v>437</v>
      </c>
    </row>
    <row r="1265" spans="1:17" x14ac:dyDescent="0.3">
      <c r="A1265" t="s">
        <v>624</v>
      </c>
      <c r="B1265" s="1">
        <v>28739</v>
      </c>
      <c r="C1265" t="b">
        <v>1</v>
      </c>
      <c r="D1265">
        <v>2354</v>
      </c>
      <c r="E1265" t="s">
        <v>2193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78"/>
        <v>14020</v>
      </c>
      <c r="O1265">
        <f t="shared" si="76"/>
        <v>3083</v>
      </c>
      <c r="P1265" s="3" t="e">
        <f t="shared" ca="1" si="79"/>
        <v>#VALUE!</v>
      </c>
      <c r="Q1265" t="str">
        <f t="shared" si="77"/>
        <v>BIGDIFF</v>
      </c>
    </row>
    <row r="1266" spans="1:17" x14ac:dyDescent="0.3">
      <c r="A1266" t="s">
        <v>192</v>
      </c>
      <c r="B1266" s="1">
        <v>22694</v>
      </c>
      <c r="C1266" t="b">
        <v>1</v>
      </c>
      <c r="D1266">
        <v>2364</v>
      </c>
      <c r="E1266" t="s">
        <v>2194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78"/>
        <v>20065</v>
      </c>
      <c r="O1266">
        <f t="shared" si="76"/>
        <v>919</v>
      </c>
      <c r="P1266" s="3">
        <f t="shared" ca="1" si="79"/>
        <v>19146</v>
      </c>
      <c r="Q1266" t="str">
        <f t="shared" si="77"/>
        <v>BIGDIFF</v>
      </c>
    </row>
    <row r="1267" spans="1:17" x14ac:dyDescent="0.3">
      <c r="A1267" t="s">
        <v>694</v>
      </c>
      <c r="B1267" s="1">
        <v>22207</v>
      </c>
      <c r="C1267" t="b">
        <v>1</v>
      </c>
      <c r="D1267">
        <v>750</v>
      </c>
      <c r="E1267" t="s">
        <v>2195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78"/>
        <v>20552</v>
      </c>
      <c r="O1267">
        <f t="shared" si="76"/>
        <v>130</v>
      </c>
      <c r="P1267" s="3" t="e">
        <f t="shared" ca="1" si="79"/>
        <v>#VALUE!</v>
      </c>
      <c r="Q1267" t="str">
        <f t="shared" si="77"/>
        <v>BIGDIFF</v>
      </c>
    </row>
    <row r="1268" spans="1:17" x14ac:dyDescent="0.3">
      <c r="A1268" t="s">
        <v>542</v>
      </c>
      <c r="B1268" s="1">
        <v>17198</v>
      </c>
      <c r="C1268" t="b">
        <v>1</v>
      </c>
      <c r="D1268">
        <v>2223</v>
      </c>
      <c r="E1268" t="s">
        <v>2196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78"/>
        <v>25561</v>
      </c>
      <c r="O1268">
        <f t="shared" si="76"/>
        <v>479</v>
      </c>
      <c r="P1268" s="3" t="e">
        <f t="shared" ca="1" si="79"/>
        <v>#VALUE!</v>
      </c>
      <c r="Q1268" t="str">
        <f t="shared" si="77"/>
        <v>BIGDIFF</v>
      </c>
    </row>
    <row r="1269" spans="1:17" x14ac:dyDescent="0.3">
      <c r="A1269" t="s">
        <v>2197</v>
      </c>
      <c r="B1269" s="1">
        <v>15349</v>
      </c>
      <c r="C1269" t="b">
        <v>1</v>
      </c>
      <c r="D1269">
        <v>1290</v>
      </c>
      <c r="E1269" t="s">
        <v>2198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78"/>
        <v>27410</v>
      </c>
      <c r="O1269">
        <f t="shared" si="76"/>
        <v>3760</v>
      </c>
      <c r="P1269" s="3" t="e">
        <f t="shared" ca="1" si="79"/>
        <v>#VALUE!</v>
      </c>
      <c r="Q1269" t="str">
        <f t="shared" si="77"/>
        <v>BIGDIFF</v>
      </c>
    </row>
    <row r="1270" spans="1:17" x14ac:dyDescent="0.3">
      <c r="A1270" t="s">
        <v>2199</v>
      </c>
      <c r="B1270" s="1">
        <v>26756</v>
      </c>
      <c r="C1270" t="b">
        <v>1</v>
      </c>
      <c r="D1270">
        <v>2295</v>
      </c>
      <c r="E1270" t="s">
        <v>2200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78"/>
        <v>16003</v>
      </c>
      <c r="O1270" t="b">
        <f t="shared" si="76"/>
        <v>0</v>
      </c>
      <c r="P1270" s="3">
        <f t="shared" ca="1" si="79"/>
        <v>14801</v>
      </c>
      <c r="Q1270" t="str">
        <f t="shared" si="77"/>
        <v>BIGDIFF</v>
      </c>
    </row>
    <row r="1271" spans="1:17" x14ac:dyDescent="0.3">
      <c r="A1271" t="s">
        <v>569</v>
      </c>
      <c r="B1271" s="1">
        <v>20610</v>
      </c>
      <c r="C1271" t="b">
        <v>1</v>
      </c>
      <c r="D1271">
        <v>2481</v>
      </c>
      <c r="E1271" t="s">
        <v>2201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78"/>
        <v>22149</v>
      </c>
      <c r="O1271" t="b">
        <f t="shared" si="76"/>
        <v>0</v>
      </c>
      <c r="P1271" s="3" t="e">
        <f t="shared" ca="1" si="79"/>
        <v>#VALUE!</v>
      </c>
      <c r="Q1271" t="str">
        <f t="shared" si="77"/>
        <v>BIGDIFF</v>
      </c>
    </row>
    <row r="1272" spans="1:17" x14ac:dyDescent="0.3">
      <c r="A1272" t="s">
        <v>1201</v>
      </c>
      <c r="B1272" s="1">
        <v>23412</v>
      </c>
      <c r="C1272" t="b">
        <v>1</v>
      </c>
      <c r="D1272">
        <v>804</v>
      </c>
      <c r="E1272" t="s">
        <v>2202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78"/>
        <v>19347</v>
      </c>
      <c r="O1272">
        <f t="shared" si="76"/>
        <v>1582</v>
      </c>
      <c r="P1272" s="3" t="e">
        <f t="shared" ca="1" si="79"/>
        <v>#VALUE!</v>
      </c>
      <c r="Q1272" t="str">
        <f t="shared" si="77"/>
        <v>BIGDIFF</v>
      </c>
    </row>
    <row r="1273" spans="1:17" x14ac:dyDescent="0.3">
      <c r="A1273" t="s">
        <v>2121</v>
      </c>
      <c r="B1273" s="1">
        <v>21999</v>
      </c>
      <c r="C1273" t="b">
        <v>1</v>
      </c>
      <c r="D1273">
        <v>2349</v>
      </c>
      <c r="E1273" t="s">
        <v>2203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78"/>
        <v>20760</v>
      </c>
      <c r="O1273">
        <f t="shared" si="76"/>
        <v>731</v>
      </c>
      <c r="P1273" s="3">
        <f t="shared" ca="1" si="79"/>
        <v>25386</v>
      </c>
      <c r="Q1273" t="str">
        <f t="shared" si="77"/>
        <v>BIGDIFF</v>
      </c>
    </row>
    <row r="1274" spans="1:17" x14ac:dyDescent="0.3">
      <c r="A1274" t="s">
        <v>2024</v>
      </c>
      <c r="B1274" s="1">
        <v>1479</v>
      </c>
      <c r="C1274" t="b">
        <v>1</v>
      </c>
      <c r="D1274">
        <v>1962</v>
      </c>
      <c r="E1274" t="s">
        <v>2204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78"/>
        <v>41280</v>
      </c>
      <c r="O1274">
        <f t="shared" si="76"/>
        <v>4614</v>
      </c>
      <c r="P1274" s="3">
        <f t="shared" ca="1" si="79"/>
        <v>34104</v>
      </c>
      <c r="Q1274" t="str">
        <f t="shared" si="77"/>
        <v>BIGDIFF</v>
      </c>
    </row>
    <row r="1275" spans="1:17" x14ac:dyDescent="0.3">
      <c r="A1275" t="s">
        <v>2205</v>
      </c>
      <c r="B1275" s="1">
        <v>23279</v>
      </c>
      <c r="C1275" t="b">
        <v>1</v>
      </c>
      <c r="D1275">
        <v>1625</v>
      </c>
      <c r="E1275" t="s">
        <v>2206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78"/>
        <v>19480</v>
      </c>
      <c r="O1275">
        <f t="shared" si="76"/>
        <v>766</v>
      </c>
      <c r="P1275" s="3" t="e">
        <f t="shared" ca="1" si="79"/>
        <v>#VALUE!</v>
      </c>
      <c r="Q1275" t="str">
        <f t="shared" si="77"/>
        <v>BIGDIFF</v>
      </c>
    </row>
    <row r="1276" spans="1:17" x14ac:dyDescent="0.3">
      <c r="A1276" t="s">
        <v>1996</v>
      </c>
      <c r="B1276" s="1">
        <v>24474</v>
      </c>
      <c r="C1276" t="b">
        <v>1</v>
      </c>
      <c r="D1276">
        <v>142</v>
      </c>
      <c r="E1276" t="s">
        <v>2207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78"/>
        <v>18285</v>
      </c>
      <c r="O1276">
        <f t="shared" si="76"/>
        <v>2781</v>
      </c>
      <c r="P1276" s="3" t="e">
        <f t="shared" ca="1" si="79"/>
        <v>#VALUE!</v>
      </c>
      <c r="Q1276" t="str">
        <f t="shared" si="77"/>
        <v>BIGDIFF</v>
      </c>
    </row>
    <row r="1277" spans="1:17" x14ac:dyDescent="0.3">
      <c r="A1277" t="s">
        <v>2115</v>
      </c>
      <c r="B1277" s="1">
        <v>20645</v>
      </c>
      <c r="C1277" t="b">
        <v>1</v>
      </c>
      <c r="D1277">
        <v>117</v>
      </c>
      <c r="E1277" t="s">
        <v>2208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78"/>
        <v>22114</v>
      </c>
      <c r="O1277" t="b">
        <f t="shared" si="76"/>
        <v>0</v>
      </c>
      <c r="P1277" s="3">
        <f t="shared" ca="1" si="79"/>
        <v>22005</v>
      </c>
      <c r="Q1277">
        <f t="shared" si="77"/>
        <v>1952</v>
      </c>
    </row>
    <row r="1278" spans="1:17" x14ac:dyDescent="0.3">
      <c r="A1278" t="s">
        <v>957</v>
      </c>
      <c r="B1278" s="1">
        <v>23769</v>
      </c>
      <c r="C1278" t="b">
        <v>1</v>
      </c>
      <c r="D1278">
        <v>1748</v>
      </c>
      <c r="E1278" t="s">
        <v>2209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78"/>
        <v>18990</v>
      </c>
      <c r="O1278" t="b">
        <f t="shared" si="76"/>
        <v>0</v>
      </c>
      <c r="P1278" s="3" t="e">
        <f t="shared" ca="1" si="79"/>
        <v>#VALUE!</v>
      </c>
      <c r="Q1278" t="str">
        <f t="shared" si="77"/>
        <v>BIGDIFF</v>
      </c>
    </row>
    <row r="1279" spans="1:17" x14ac:dyDescent="0.3">
      <c r="A1279" t="s">
        <v>2210</v>
      </c>
      <c r="B1279" s="1">
        <v>25745</v>
      </c>
      <c r="C1279" t="b">
        <v>1</v>
      </c>
      <c r="D1279">
        <v>738</v>
      </c>
      <c r="E1279" t="s">
        <v>2211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78"/>
        <v>17014</v>
      </c>
      <c r="O1279" t="b">
        <f t="shared" si="76"/>
        <v>0</v>
      </c>
      <c r="P1279" s="3">
        <f t="shared" ca="1" si="79"/>
        <v>21258</v>
      </c>
      <c r="Q1279">
        <f t="shared" si="77"/>
        <v>262</v>
      </c>
    </row>
    <row r="1280" spans="1:17" x14ac:dyDescent="0.3">
      <c r="A1280" t="s">
        <v>1036</v>
      </c>
      <c r="B1280" s="1">
        <v>22518</v>
      </c>
      <c r="C1280" t="b">
        <v>1</v>
      </c>
      <c r="D1280">
        <v>1643</v>
      </c>
      <c r="E1280" t="s">
        <v>2212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78"/>
        <v>20241</v>
      </c>
      <c r="O1280" t="b">
        <f t="shared" si="76"/>
        <v>0</v>
      </c>
      <c r="P1280" s="3" t="e">
        <f t="shared" ca="1" si="79"/>
        <v>#VALUE!</v>
      </c>
      <c r="Q1280" t="str">
        <f t="shared" si="77"/>
        <v>BIGDIFF</v>
      </c>
    </row>
    <row r="1281" spans="1:17" x14ac:dyDescent="0.3">
      <c r="A1281" t="s">
        <v>455</v>
      </c>
      <c r="B1281" s="1">
        <v>25059</v>
      </c>
      <c r="C1281" t="b">
        <v>1</v>
      </c>
      <c r="D1281">
        <v>295</v>
      </c>
      <c r="E1281" t="s">
        <v>2213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78"/>
        <v>17700</v>
      </c>
      <c r="O1281">
        <f t="shared" si="76"/>
        <v>937</v>
      </c>
      <c r="P1281" s="3" t="e">
        <f t="shared" ca="1" si="79"/>
        <v>#VALUE!</v>
      </c>
      <c r="Q1281" t="str">
        <f t="shared" si="77"/>
        <v>BIGDIFF</v>
      </c>
    </row>
    <row r="1282" spans="1:17" x14ac:dyDescent="0.3">
      <c r="A1282" t="s">
        <v>2214</v>
      </c>
      <c r="B1282" s="1">
        <v>24399</v>
      </c>
      <c r="C1282" t="b">
        <v>1</v>
      </c>
      <c r="D1282">
        <v>949</v>
      </c>
      <c r="E1282" t="s">
        <v>2215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78"/>
        <v>18360</v>
      </c>
      <c r="O1282" t="b">
        <f t="shared" si="76"/>
        <v>0</v>
      </c>
      <c r="P1282" s="3" t="e">
        <f t="shared" ca="1" si="79"/>
        <v>#VALUE!</v>
      </c>
      <c r="Q1282" t="str">
        <f t="shared" si="77"/>
        <v>BIGDIFF</v>
      </c>
    </row>
    <row r="1283" spans="1:17" x14ac:dyDescent="0.3">
      <c r="A1283" t="s">
        <v>2216</v>
      </c>
      <c r="B1283" s="1">
        <v>29224</v>
      </c>
      <c r="C1283" t="b">
        <v>1</v>
      </c>
      <c r="D1283">
        <v>2140</v>
      </c>
      <c r="E1283" t="s">
        <v>2217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78"/>
        <v>13535</v>
      </c>
      <c r="O1283" t="b">
        <f t="shared" ref="O1283:O1346" si="80">IF(J1283&lt;&gt;"None",$J1283-$I1283,FALSE)</f>
        <v>0</v>
      </c>
      <c r="P1283" s="3">
        <f t="shared" ca="1" si="79"/>
        <v>14969</v>
      </c>
      <c r="Q1283" t="str">
        <f t="shared" ref="Q1283:Q1346" si="81">IF($H1283&lt;&gt;-1,ABS($D1283-$H1283),"BIGDIFF")</f>
        <v>BIGDIFF</v>
      </c>
    </row>
    <row r="1284" spans="1:17" x14ac:dyDescent="0.3">
      <c r="A1284" t="s">
        <v>2218</v>
      </c>
      <c r="B1284" s="1">
        <v>19710</v>
      </c>
      <c r="C1284" t="b">
        <v>1</v>
      </c>
      <c r="D1284">
        <v>1840</v>
      </c>
      <c r="E1284" t="s">
        <v>2219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82">TODAY()-$B1284</f>
        <v>23049</v>
      </c>
      <c r="O1284" t="b">
        <f t="shared" si="80"/>
        <v>0</v>
      </c>
      <c r="P1284" s="3" t="e">
        <f t="shared" ref="P1284:P1347" ca="1" si="83">TODAY()-$F1284</f>
        <v>#VALUE!</v>
      </c>
      <c r="Q1284" t="str">
        <f t="shared" si="81"/>
        <v>BIGDIFF</v>
      </c>
    </row>
    <row r="1285" spans="1:17" x14ac:dyDescent="0.3">
      <c r="A1285" t="s">
        <v>662</v>
      </c>
      <c r="B1285" s="1">
        <v>23034</v>
      </c>
      <c r="C1285" t="b">
        <v>1</v>
      </c>
      <c r="D1285">
        <v>1524</v>
      </c>
      <c r="E1285" t="s">
        <v>2220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82"/>
        <v>19725</v>
      </c>
      <c r="O1285">
        <f t="shared" si="80"/>
        <v>730</v>
      </c>
      <c r="P1285" s="3" t="e">
        <f t="shared" ca="1" si="83"/>
        <v>#VALUE!</v>
      </c>
      <c r="Q1285" t="str">
        <f t="shared" si="81"/>
        <v>BIGDIFF</v>
      </c>
    </row>
    <row r="1286" spans="1:17" x14ac:dyDescent="0.3">
      <c r="A1286" t="s">
        <v>346</v>
      </c>
      <c r="B1286" s="1">
        <v>13287</v>
      </c>
      <c r="C1286" t="b">
        <v>1</v>
      </c>
      <c r="D1286">
        <v>2408</v>
      </c>
      <c r="E1286" t="s">
        <v>2221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82"/>
        <v>29472</v>
      </c>
      <c r="O1286">
        <f t="shared" si="80"/>
        <v>8</v>
      </c>
      <c r="P1286" s="3">
        <f t="shared" ca="1" si="83"/>
        <v>26532</v>
      </c>
      <c r="Q1286" t="str">
        <f t="shared" si="81"/>
        <v>BIGDIFF</v>
      </c>
    </row>
    <row r="1287" spans="1:17" x14ac:dyDescent="0.3">
      <c r="A1287" t="s">
        <v>2222</v>
      </c>
      <c r="B1287" s="1">
        <v>28321</v>
      </c>
      <c r="C1287" t="b">
        <v>1</v>
      </c>
      <c r="D1287">
        <v>1370</v>
      </c>
      <c r="E1287" t="s">
        <v>2223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82"/>
        <v>14438</v>
      </c>
      <c r="O1287" t="b">
        <f t="shared" si="80"/>
        <v>0</v>
      </c>
      <c r="P1287" s="3" t="e">
        <f t="shared" ca="1" si="83"/>
        <v>#VALUE!</v>
      </c>
      <c r="Q1287" t="str">
        <f t="shared" si="81"/>
        <v>BIGDIFF</v>
      </c>
    </row>
    <row r="1288" spans="1:17" x14ac:dyDescent="0.3">
      <c r="A1288" t="s">
        <v>2224</v>
      </c>
      <c r="B1288" s="1">
        <v>27070</v>
      </c>
      <c r="C1288" t="b">
        <v>1</v>
      </c>
      <c r="D1288">
        <v>318</v>
      </c>
      <c r="E1288" t="s">
        <v>2225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82"/>
        <v>15689</v>
      </c>
      <c r="O1288" t="b">
        <f t="shared" si="80"/>
        <v>0</v>
      </c>
      <c r="P1288" s="3" t="e">
        <f t="shared" ca="1" si="83"/>
        <v>#VALUE!</v>
      </c>
      <c r="Q1288" t="str">
        <f t="shared" si="81"/>
        <v>BIGDIFF</v>
      </c>
    </row>
    <row r="1289" spans="1:17" x14ac:dyDescent="0.3">
      <c r="A1289" t="s">
        <v>567</v>
      </c>
      <c r="B1289" s="1">
        <v>21439</v>
      </c>
      <c r="C1289" t="b">
        <v>1</v>
      </c>
      <c r="D1289">
        <v>827</v>
      </c>
      <c r="E1289" t="s">
        <v>2226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82"/>
        <v>21320</v>
      </c>
      <c r="O1289">
        <f t="shared" si="80"/>
        <v>731</v>
      </c>
      <c r="P1289" s="3" t="e">
        <f t="shared" ca="1" si="83"/>
        <v>#VALUE!</v>
      </c>
      <c r="Q1289" t="str">
        <f t="shared" si="81"/>
        <v>BIGDIFF</v>
      </c>
    </row>
    <row r="1290" spans="1:17" x14ac:dyDescent="0.3">
      <c r="A1290" t="s">
        <v>2227</v>
      </c>
      <c r="B1290" s="1">
        <v>21555</v>
      </c>
      <c r="C1290" t="b">
        <v>1</v>
      </c>
      <c r="D1290">
        <v>2143</v>
      </c>
      <c r="E1290" t="s">
        <v>2228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82"/>
        <v>21204</v>
      </c>
      <c r="O1290" t="b">
        <f t="shared" si="80"/>
        <v>0</v>
      </c>
      <c r="P1290" s="3" t="e">
        <f t="shared" ca="1" si="83"/>
        <v>#VALUE!</v>
      </c>
      <c r="Q1290" t="str">
        <f t="shared" si="81"/>
        <v>BIGDIFF</v>
      </c>
    </row>
    <row r="1291" spans="1:17" x14ac:dyDescent="0.3">
      <c r="A1291" t="s">
        <v>2229</v>
      </c>
      <c r="B1291" s="1">
        <v>25556</v>
      </c>
      <c r="C1291" t="b">
        <v>1</v>
      </c>
      <c r="D1291">
        <v>1121</v>
      </c>
      <c r="E1291" t="s">
        <v>2230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82"/>
        <v>17203</v>
      </c>
      <c r="O1291" t="b">
        <f t="shared" si="80"/>
        <v>0</v>
      </c>
      <c r="P1291" s="3">
        <f t="shared" ca="1" si="83"/>
        <v>19630</v>
      </c>
      <c r="Q1291" t="str">
        <f t="shared" si="81"/>
        <v>BIGDIFF</v>
      </c>
    </row>
    <row r="1292" spans="1:17" x14ac:dyDescent="0.3">
      <c r="A1292" t="s">
        <v>1697</v>
      </c>
      <c r="B1292" s="1">
        <v>23207</v>
      </c>
      <c r="C1292" t="b">
        <v>1</v>
      </c>
      <c r="D1292">
        <v>1733</v>
      </c>
      <c r="E1292" t="s">
        <v>2231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82"/>
        <v>19552</v>
      </c>
      <c r="O1292">
        <f t="shared" si="80"/>
        <v>275</v>
      </c>
      <c r="P1292" s="3">
        <f t="shared" ca="1" si="83"/>
        <v>22132</v>
      </c>
      <c r="Q1292" t="str">
        <f t="shared" si="81"/>
        <v>BIGDIFF</v>
      </c>
    </row>
    <row r="1293" spans="1:17" x14ac:dyDescent="0.3">
      <c r="A1293" t="s">
        <v>2232</v>
      </c>
      <c r="B1293" s="1">
        <v>27470</v>
      </c>
      <c r="C1293" t="b">
        <v>1</v>
      </c>
      <c r="D1293">
        <v>463</v>
      </c>
      <c r="E1293" t="s">
        <v>2233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82"/>
        <v>15289</v>
      </c>
      <c r="O1293" t="b">
        <f t="shared" si="80"/>
        <v>0</v>
      </c>
      <c r="P1293" s="3">
        <f t="shared" ca="1" si="83"/>
        <v>15469</v>
      </c>
      <c r="Q1293" t="str">
        <f t="shared" si="81"/>
        <v>BIGDIFF</v>
      </c>
    </row>
    <row r="1294" spans="1:17" x14ac:dyDescent="0.3">
      <c r="A1294" t="s">
        <v>2234</v>
      </c>
      <c r="B1294" s="1">
        <v>32606</v>
      </c>
      <c r="C1294" t="b">
        <v>1</v>
      </c>
      <c r="D1294">
        <v>2112</v>
      </c>
      <c r="E1294" t="s">
        <v>2235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82"/>
        <v>10153</v>
      </c>
      <c r="O1294" t="b">
        <f t="shared" si="80"/>
        <v>0</v>
      </c>
      <c r="P1294" s="3" t="e">
        <f t="shared" ca="1" si="83"/>
        <v>#VALUE!</v>
      </c>
      <c r="Q1294" t="str">
        <f t="shared" si="81"/>
        <v>BIGDIFF</v>
      </c>
    </row>
    <row r="1295" spans="1:17" x14ac:dyDescent="0.3">
      <c r="A1295" t="s">
        <v>2236</v>
      </c>
      <c r="B1295" s="1">
        <v>22373</v>
      </c>
      <c r="C1295" t="b">
        <v>1</v>
      </c>
      <c r="D1295">
        <v>1993</v>
      </c>
      <c r="E1295" t="s">
        <v>2237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82"/>
        <v>20386</v>
      </c>
      <c r="O1295" t="b">
        <f t="shared" si="80"/>
        <v>0</v>
      </c>
      <c r="P1295" s="3">
        <f t="shared" ca="1" si="83"/>
        <v>20823</v>
      </c>
      <c r="Q1295" t="str">
        <f t="shared" si="81"/>
        <v>BIGDIFF</v>
      </c>
    </row>
    <row r="1296" spans="1:17" x14ac:dyDescent="0.3">
      <c r="A1296" t="s">
        <v>2238</v>
      </c>
      <c r="B1296" s="1">
        <v>30102</v>
      </c>
      <c r="C1296" t="b">
        <v>1</v>
      </c>
      <c r="D1296">
        <v>2237</v>
      </c>
      <c r="E1296" t="s">
        <v>2239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82"/>
        <v>12657</v>
      </c>
      <c r="O1296" t="b">
        <f t="shared" si="80"/>
        <v>0</v>
      </c>
      <c r="P1296" s="3" t="e">
        <f t="shared" ca="1" si="83"/>
        <v>#VALUE!</v>
      </c>
      <c r="Q1296" t="str">
        <f t="shared" si="81"/>
        <v>BIGDIFF</v>
      </c>
    </row>
    <row r="1297" spans="1:17" x14ac:dyDescent="0.3">
      <c r="A1297" t="s">
        <v>1488</v>
      </c>
      <c r="B1297" s="1">
        <v>9158</v>
      </c>
      <c r="C1297" t="b">
        <v>1</v>
      </c>
      <c r="D1297">
        <v>1258</v>
      </c>
      <c r="E1297" t="s">
        <v>2240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82"/>
        <v>33601</v>
      </c>
      <c r="O1297" t="b">
        <f t="shared" si="80"/>
        <v>0</v>
      </c>
      <c r="P1297" s="3">
        <f t="shared" ca="1" si="83"/>
        <v>31743</v>
      </c>
      <c r="Q1297" t="str">
        <f t="shared" si="81"/>
        <v>BIGDIFF</v>
      </c>
    </row>
    <row r="1298" spans="1:17" x14ac:dyDescent="0.3">
      <c r="A1298" t="s">
        <v>1697</v>
      </c>
      <c r="B1298" s="1">
        <v>23207</v>
      </c>
      <c r="C1298" t="b">
        <v>1</v>
      </c>
      <c r="D1298">
        <v>1733</v>
      </c>
      <c r="E1298" t="s">
        <v>2241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82"/>
        <v>19552</v>
      </c>
      <c r="O1298">
        <f t="shared" si="80"/>
        <v>459</v>
      </c>
      <c r="P1298" s="3" t="e">
        <f t="shared" ca="1" si="83"/>
        <v>#VALUE!</v>
      </c>
      <c r="Q1298" t="str">
        <f t="shared" si="81"/>
        <v>BIGDIFF</v>
      </c>
    </row>
    <row r="1299" spans="1:17" x14ac:dyDescent="0.3">
      <c r="A1299" t="s">
        <v>1107</v>
      </c>
      <c r="B1299" s="1">
        <v>7978</v>
      </c>
      <c r="C1299" t="b">
        <v>1</v>
      </c>
      <c r="D1299">
        <v>1544</v>
      </c>
      <c r="E1299" t="s">
        <v>2242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82"/>
        <v>34781</v>
      </c>
      <c r="O1299" t="b">
        <f t="shared" si="80"/>
        <v>0</v>
      </c>
      <c r="P1299" s="3">
        <f t="shared" ca="1" si="83"/>
        <v>29495</v>
      </c>
      <c r="Q1299" t="str">
        <f t="shared" si="81"/>
        <v>BIGDIFF</v>
      </c>
    </row>
    <row r="1300" spans="1:17" x14ac:dyDescent="0.3">
      <c r="A1300" t="s">
        <v>2243</v>
      </c>
      <c r="B1300" s="1">
        <v>31132</v>
      </c>
      <c r="C1300" t="b">
        <v>1</v>
      </c>
      <c r="D1300">
        <v>226</v>
      </c>
      <c r="E1300" t="s">
        <v>2244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82"/>
        <v>11627</v>
      </c>
      <c r="O1300" t="b">
        <f t="shared" si="80"/>
        <v>0</v>
      </c>
      <c r="P1300" s="3">
        <f t="shared" ca="1" si="83"/>
        <v>12206</v>
      </c>
      <c r="Q1300" t="str">
        <f t="shared" si="81"/>
        <v>BIGDIFF</v>
      </c>
    </row>
    <row r="1301" spans="1:17" x14ac:dyDescent="0.3">
      <c r="A1301" t="s">
        <v>1277</v>
      </c>
      <c r="B1301" s="1">
        <v>22407</v>
      </c>
      <c r="C1301" t="b">
        <v>1</v>
      </c>
      <c r="D1301">
        <v>511</v>
      </c>
      <c r="E1301" t="s">
        <v>2245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82"/>
        <v>20352</v>
      </c>
      <c r="O1301" t="b">
        <f t="shared" si="80"/>
        <v>0</v>
      </c>
      <c r="P1301" s="3">
        <f t="shared" ca="1" si="83"/>
        <v>14235</v>
      </c>
      <c r="Q1301" t="str">
        <f t="shared" si="81"/>
        <v>BIGDIFF</v>
      </c>
    </row>
    <row r="1302" spans="1:17" x14ac:dyDescent="0.3">
      <c r="A1302" t="s">
        <v>2246</v>
      </c>
      <c r="B1302" s="1">
        <v>25471</v>
      </c>
      <c r="C1302" t="b">
        <v>1</v>
      </c>
      <c r="D1302">
        <v>644</v>
      </c>
      <c r="E1302" t="s">
        <v>1562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82"/>
        <v>17288</v>
      </c>
      <c r="O1302" t="b">
        <f t="shared" si="80"/>
        <v>0</v>
      </c>
      <c r="P1302" s="3">
        <f t="shared" ca="1" si="83"/>
        <v>26419</v>
      </c>
      <c r="Q1302">
        <f t="shared" si="81"/>
        <v>800</v>
      </c>
    </row>
    <row r="1303" spans="1:17" x14ac:dyDescent="0.3">
      <c r="A1303" t="s">
        <v>2247</v>
      </c>
      <c r="B1303" s="1">
        <v>27247</v>
      </c>
      <c r="C1303" t="b">
        <v>1</v>
      </c>
      <c r="D1303">
        <v>1812</v>
      </c>
      <c r="E1303" t="s">
        <v>2248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82"/>
        <v>15512</v>
      </c>
      <c r="O1303" t="b">
        <f t="shared" si="80"/>
        <v>0</v>
      </c>
      <c r="P1303" s="3" t="e">
        <f t="shared" ca="1" si="83"/>
        <v>#VALUE!</v>
      </c>
      <c r="Q1303" t="str">
        <f t="shared" si="81"/>
        <v>BIGDIFF</v>
      </c>
    </row>
    <row r="1304" spans="1:17" x14ac:dyDescent="0.3">
      <c r="A1304" t="s">
        <v>2249</v>
      </c>
      <c r="B1304" s="1">
        <v>27039</v>
      </c>
      <c r="C1304" t="b">
        <v>1</v>
      </c>
      <c r="D1304">
        <v>310</v>
      </c>
      <c r="E1304" t="s">
        <v>2250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82"/>
        <v>15720</v>
      </c>
      <c r="O1304" t="b">
        <f t="shared" si="80"/>
        <v>0</v>
      </c>
      <c r="P1304" s="3" t="e">
        <f t="shared" ca="1" si="83"/>
        <v>#VALUE!</v>
      </c>
      <c r="Q1304" t="str">
        <f t="shared" si="81"/>
        <v>BIGDIFF</v>
      </c>
    </row>
    <row r="1305" spans="1:17" x14ac:dyDescent="0.3">
      <c r="A1305" t="s">
        <v>2251</v>
      </c>
      <c r="B1305" s="1">
        <v>27659</v>
      </c>
      <c r="C1305" t="b">
        <v>1</v>
      </c>
      <c r="D1305">
        <v>448</v>
      </c>
      <c r="E1305" t="s">
        <v>2252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82"/>
        <v>15100</v>
      </c>
      <c r="O1305" t="b">
        <f t="shared" si="80"/>
        <v>0</v>
      </c>
      <c r="P1305" s="3">
        <f t="shared" ca="1" si="83"/>
        <v>22122</v>
      </c>
      <c r="Q1305">
        <f t="shared" si="81"/>
        <v>1361</v>
      </c>
    </row>
    <row r="1306" spans="1:17" x14ac:dyDescent="0.3">
      <c r="A1306" t="s">
        <v>1165</v>
      </c>
      <c r="B1306" s="1">
        <v>27672</v>
      </c>
      <c r="C1306" t="b">
        <v>1</v>
      </c>
      <c r="D1306">
        <v>451</v>
      </c>
      <c r="E1306" t="s">
        <v>2253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82"/>
        <v>15087</v>
      </c>
      <c r="O1306" t="b">
        <f t="shared" si="80"/>
        <v>0</v>
      </c>
      <c r="P1306" s="3" t="e">
        <f t="shared" ca="1" si="83"/>
        <v>#VALUE!</v>
      </c>
      <c r="Q1306" t="str">
        <f t="shared" si="81"/>
        <v>BIGDIFF</v>
      </c>
    </row>
    <row r="1307" spans="1:17" x14ac:dyDescent="0.3">
      <c r="A1307" t="s">
        <v>615</v>
      </c>
      <c r="B1307" s="1">
        <v>14696</v>
      </c>
      <c r="C1307" t="b">
        <v>1</v>
      </c>
      <c r="D1307">
        <v>1619</v>
      </c>
      <c r="E1307" t="s">
        <v>2254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82"/>
        <v>28063</v>
      </c>
      <c r="O1307" t="b">
        <f t="shared" si="80"/>
        <v>0</v>
      </c>
      <c r="P1307" s="3" t="e">
        <f t="shared" ca="1" si="83"/>
        <v>#VALUE!</v>
      </c>
      <c r="Q1307" t="str">
        <f t="shared" si="81"/>
        <v>BIGDIFF</v>
      </c>
    </row>
    <row r="1308" spans="1:17" x14ac:dyDescent="0.3">
      <c r="A1308" t="s">
        <v>2255</v>
      </c>
      <c r="B1308" s="1">
        <v>27549</v>
      </c>
      <c r="C1308" t="b">
        <v>1</v>
      </c>
      <c r="D1308">
        <v>1569</v>
      </c>
      <c r="E1308" t="s">
        <v>2256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82"/>
        <v>15210</v>
      </c>
      <c r="O1308" t="b">
        <f t="shared" si="80"/>
        <v>0</v>
      </c>
      <c r="P1308" s="3" t="e">
        <f t="shared" ca="1" si="83"/>
        <v>#VALUE!</v>
      </c>
      <c r="Q1308" t="str">
        <f t="shared" si="81"/>
        <v>BIGDIFF</v>
      </c>
    </row>
    <row r="1309" spans="1:17" x14ac:dyDescent="0.3">
      <c r="A1309" t="s">
        <v>1955</v>
      </c>
      <c r="B1309" s="1">
        <v>13735</v>
      </c>
      <c r="C1309" t="b">
        <v>1</v>
      </c>
      <c r="D1309">
        <v>1191</v>
      </c>
      <c r="E1309" t="s">
        <v>2257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82"/>
        <v>29024</v>
      </c>
      <c r="O1309">
        <f t="shared" si="80"/>
        <v>4173</v>
      </c>
      <c r="P1309" s="3">
        <f t="shared" ca="1" si="83"/>
        <v>26782</v>
      </c>
      <c r="Q1309" t="str">
        <f t="shared" si="81"/>
        <v>BIGDIFF</v>
      </c>
    </row>
    <row r="1310" spans="1:17" x14ac:dyDescent="0.3">
      <c r="A1310" t="s">
        <v>2258</v>
      </c>
      <c r="B1310" s="1">
        <v>24048</v>
      </c>
      <c r="C1310" t="b">
        <v>1</v>
      </c>
      <c r="D1310">
        <v>1452</v>
      </c>
      <c r="E1310" t="s">
        <v>2259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82"/>
        <v>18711</v>
      </c>
      <c r="O1310" t="b">
        <f t="shared" si="80"/>
        <v>0</v>
      </c>
      <c r="P1310" s="3">
        <f t="shared" ca="1" si="83"/>
        <v>16910</v>
      </c>
      <c r="Q1310" t="str">
        <f t="shared" si="81"/>
        <v>BIGDIFF</v>
      </c>
    </row>
    <row r="1311" spans="1:17" x14ac:dyDescent="0.3">
      <c r="A1311" t="s">
        <v>2260</v>
      </c>
      <c r="B1311" s="1">
        <v>28345</v>
      </c>
      <c r="C1311" t="b">
        <v>1</v>
      </c>
      <c r="D1311">
        <v>1897</v>
      </c>
      <c r="E1311" t="s">
        <v>2261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82"/>
        <v>14414</v>
      </c>
      <c r="O1311" t="b">
        <f t="shared" si="80"/>
        <v>0</v>
      </c>
      <c r="P1311" s="3" t="e">
        <f t="shared" ca="1" si="83"/>
        <v>#VALUE!</v>
      </c>
      <c r="Q1311" t="str">
        <f t="shared" si="81"/>
        <v>BIGDIFF</v>
      </c>
    </row>
    <row r="1312" spans="1:17" x14ac:dyDescent="0.3">
      <c r="A1312" t="s">
        <v>611</v>
      </c>
      <c r="B1312" s="1">
        <v>20107</v>
      </c>
      <c r="C1312" t="b">
        <v>1</v>
      </c>
      <c r="D1312">
        <v>395</v>
      </c>
      <c r="E1312" t="s">
        <v>2262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82"/>
        <v>22652</v>
      </c>
      <c r="O1312">
        <f t="shared" si="80"/>
        <v>6148</v>
      </c>
      <c r="P1312" s="3">
        <f t="shared" ca="1" si="83"/>
        <v>22002</v>
      </c>
      <c r="Q1312" t="str">
        <f t="shared" si="81"/>
        <v>BIGDIFF</v>
      </c>
    </row>
    <row r="1313" spans="1:17" x14ac:dyDescent="0.3">
      <c r="A1313" t="s">
        <v>2263</v>
      </c>
      <c r="B1313" s="1">
        <v>26490</v>
      </c>
      <c r="C1313" t="b">
        <v>1</v>
      </c>
      <c r="D1313">
        <v>2172</v>
      </c>
      <c r="E1313" t="s">
        <v>2264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82"/>
        <v>16269</v>
      </c>
      <c r="O1313" t="b">
        <f t="shared" si="80"/>
        <v>0</v>
      </c>
      <c r="P1313" s="3">
        <f t="shared" ca="1" si="83"/>
        <v>16823</v>
      </c>
      <c r="Q1313" t="str">
        <f t="shared" si="81"/>
        <v>BIGDIFF</v>
      </c>
    </row>
    <row r="1314" spans="1:17" x14ac:dyDescent="0.3">
      <c r="A1314" t="s">
        <v>2265</v>
      </c>
      <c r="B1314" s="1">
        <v>23168</v>
      </c>
      <c r="C1314" t="b">
        <v>1</v>
      </c>
      <c r="D1314">
        <v>223</v>
      </c>
      <c r="E1314" t="s">
        <v>2266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82"/>
        <v>19591</v>
      </c>
      <c r="O1314" t="b">
        <f t="shared" si="80"/>
        <v>0</v>
      </c>
      <c r="P1314" s="3" t="e">
        <f t="shared" ca="1" si="83"/>
        <v>#VALUE!</v>
      </c>
      <c r="Q1314" t="str">
        <f t="shared" si="81"/>
        <v>BIGDIFF</v>
      </c>
    </row>
    <row r="1315" spans="1:17" x14ac:dyDescent="0.3">
      <c r="A1315" t="s">
        <v>775</v>
      </c>
      <c r="B1315" s="1">
        <v>7498</v>
      </c>
      <c r="C1315" t="b">
        <v>1</v>
      </c>
      <c r="D1315">
        <v>1365</v>
      </c>
      <c r="E1315" t="s">
        <v>2267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82"/>
        <v>35261</v>
      </c>
      <c r="O1315">
        <f t="shared" si="80"/>
        <v>3388</v>
      </c>
      <c r="P1315" s="3" t="e">
        <f t="shared" ca="1" si="83"/>
        <v>#VALUE!</v>
      </c>
      <c r="Q1315" t="str">
        <f t="shared" si="81"/>
        <v>BIGDIFF</v>
      </c>
    </row>
    <row r="1316" spans="1:17" x14ac:dyDescent="0.3">
      <c r="A1316" t="s">
        <v>139</v>
      </c>
      <c r="B1316" s="1">
        <v>16729</v>
      </c>
      <c r="C1316" t="b">
        <v>1</v>
      </c>
      <c r="D1316">
        <v>506</v>
      </c>
      <c r="E1316" t="s">
        <v>2268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82"/>
        <v>26030</v>
      </c>
      <c r="O1316">
        <f t="shared" si="80"/>
        <v>4861</v>
      </c>
      <c r="P1316" s="3" t="e">
        <f t="shared" ca="1" si="83"/>
        <v>#VALUE!</v>
      </c>
      <c r="Q1316" t="str">
        <f t="shared" si="81"/>
        <v>BIGDIFF</v>
      </c>
    </row>
    <row r="1317" spans="1:17" x14ac:dyDescent="0.3">
      <c r="A1317" t="s">
        <v>1614</v>
      </c>
      <c r="B1317" s="1">
        <v>17398</v>
      </c>
      <c r="C1317" t="b">
        <v>1</v>
      </c>
      <c r="D1317">
        <v>1551</v>
      </c>
      <c r="E1317" t="s">
        <v>2269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82"/>
        <v>25361</v>
      </c>
      <c r="O1317">
        <f t="shared" si="80"/>
        <v>1706</v>
      </c>
      <c r="P1317" s="3" t="e">
        <f t="shared" ca="1" si="83"/>
        <v>#VALUE!</v>
      </c>
      <c r="Q1317" t="str">
        <f t="shared" si="81"/>
        <v>BIGDIFF</v>
      </c>
    </row>
    <row r="1318" spans="1:17" x14ac:dyDescent="0.3">
      <c r="A1318" t="s">
        <v>2270</v>
      </c>
      <c r="B1318" s="1">
        <v>31532</v>
      </c>
      <c r="C1318" t="b">
        <v>1</v>
      </c>
      <c r="D1318">
        <v>467</v>
      </c>
      <c r="E1318" t="s">
        <v>2271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82"/>
        <v>11227</v>
      </c>
      <c r="O1318" t="b">
        <f t="shared" si="80"/>
        <v>0</v>
      </c>
      <c r="P1318" s="3" t="e">
        <f t="shared" ca="1" si="83"/>
        <v>#VALUE!</v>
      </c>
      <c r="Q1318" t="str">
        <f t="shared" si="81"/>
        <v>BIGDIFF</v>
      </c>
    </row>
    <row r="1319" spans="1:17" x14ac:dyDescent="0.3">
      <c r="A1319" t="s">
        <v>2272</v>
      </c>
      <c r="B1319" s="1">
        <v>24642</v>
      </c>
      <c r="C1319" t="b">
        <v>1</v>
      </c>
      <c r="D1319">
        <v>527</v>
      </c>
      <c r="E1319" t="s">
        <v>2273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82"/>
        <v>18117</v>
      </c>
      <c r="O1319">
        <f t="shared" si="80"/>
        <v>2116</v>
      </c>
      <c r="P1319" s="3">
        <f t="shared" ca="1" si="83"/>
        <v>19737</v>
      </c>
      <c r="Q1319">
        <f t="shared" si="81"/>
        <v>869</v>
      </c>
    </row>
    <row r="1320" spans="1:17" x14ac:dyDescent="0.3">
      <c r="A1320" t="s">
        <v>2274</v>
      </c>
      <c r="B1320" s="1">
        <v>27052</v>
      </c>
      <c r="C1320" t="b">
        <v>1</v>
      </c>
      <c r="D1320">
        <v>1304</v>
      </c>
      <c r="E1320" t="s">
        <v>2275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82"/>
        <v>15707</v>
      </c>
      <c r="O1320" t="b">
        <f t="shared" si="80"/>
        <v>0</v>
      </c>
      <c r="P1320" s="3">
        <f t="shared" ca="1" si="83"/>
        <v>16463</v>
      </c>
      <c r="Q1320" t="str">
        <f t="shared" si="81"/>
        <v>BIGDIFF</v>
      </c>
    </row>
    <row r="1321" spans="1:17" x14ac:dyDescent="0.3">
      <c r="A1321" t="s">
        <v>2150</v>
      </c>
      <c r="B1321" s="1">
        <v>24890</v>
      </c>
      <c r="C1321" t="b">
        <v>1</v>
      </c>
      <c r="D1321">
        <v>653</v>
      </c>
      <c r="E1321" t="s">
        <v>2276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82"/>
        <v>17869</v>
      </c>
      <c r="O1321" t="b">
        <f t="shared" si="80"/>
        <v>0</v>
      </c>
      <c r="P1321" s="3" t="e">
        <f t="shared" ca="1" si="83"/>
        <v>#VALUE!</v>
      </c>
      <c r="Q1321" t="str">
        <f t="shared" si="81"/>
        <v>BIGDIFF</v>
      </c>
    </row>
    <row r="1322" spans="1:17" x14ac:dyDescent="0.3">
      <c r="A1322" t="s">
        <v>2277</v>
      </c>
      <c r="B1322" t="s">
        <v>2</v>
      </c>
      <c r="C1322" t="b">
        <v>1</v>
      </c>
      <c r="D1322">
        <v>1418</v>
      </c>
      <c r="E1322" t="s">
        <v>2278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82"/>
        <v>#VALUE!</v>
      </c>
      <c r="O1322" t="b">
        <f t="shared" si="80"/>
        <v>0</v>
      </c>
      <c r="P1322" s="3" t="e">
        <f t="shared" ca="1" si="83"/>
        <v>#VALUE!</v>
      </c>
      <c r="Q1322" t="str">
        <f t="shared" si="81"/>
        <v>BIGDIFF</v>
      </c>
    </row>
    <row r="1323" spans="1:17" x14ac:dyDescent="0.3">
      <c r="A1323" t="s">
        <v>2279</v>
      </c>
      <c r="B1323" s="1">
        <v>25049</v>
      </c>
      <c r="C1323" t="b">
        <v>1</v>
      </c>
      <c r="D1323">
        <v>1995</v>
      </c>
      <c r="E1323" t="s">
        <v>2280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82"/>
        <v>17710</v>
      </c>
      <c r="O1323" t="b">
        <f t="shared" si="80"/>
        <v>0</v>
      </c>
      <c r="P1323" s="3" t="e">
        <f t="shared" ca="1" si="83"/>
        <v>#VALUE!</v>
      </c>
      <c r="Q1323" t="str">
        <f t="shared" si="81"/>
        <v>BIGDIFF</v>
      </c>
    </row>
    <row r="1324" spans="1:17" x14ac:dyDescent="0.3">
      <c r="A1324" t="s">
        <v>2281</v>
      </c>
      <c r="B1324" s="1">
        <v>24302</v>
      </c>
      <c r="C1324" t="b">
        <v>1</v>
      </c>
      <c r="D1324">
        <v>2336</v>
      </c>
      <c r="E1324" t="s">
        <v>2282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82"/>
        <v>18457</v>
      </c>
      <c r="O1324" t="b">
        <f t="shared" si="80"/>
        <v>0</v>
      </c>
      <c r="P1324" s="3" t="e">
        <f t="shared" ca="1" si="83"/>
        <v>#VALUE!</v>
      </c>
      <c r="Q1324" t="str">
        <f t="shared" si="81"/>
        <v>BIGDIFF</v>
      </c>
    </row>
    <row r="1325" spans="1:17" x14ac:dyDescent="0.3">
      <c r="A1325" t="s">
        <v>2283</v>
      </c>
      <c r="B1325" s="1">
        <v>28683</v>
      </c>
      <c r="C1325" t="b">
        <v>1</v>
      </c>
      <c r="D1325">
        <v>1014</v>
      </c>
      <c r="E1325" t="s">
        <v>2284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82"/>
        <v>14076</v>
      </c>
      <c r="O1325" t="b">
        <f t="shared" si="80"/>
        <v>0</v>
      </c>
      <c r="P1325" s="3">
        <f t="shared" ca="1" si="83"/>
        <v>10271</v>
      </c>
      <c r="Q1325" t="str">
        <f t="shared" si="81"/>
        <v>BIGDIFF</v>
      </c>
    </row>
    <row r="1326" spans="1:17" x14ac:dyDescent="0.3">
      <c r="A1326" t="s">
        <v>2285</v>
      </c>
      <c r="B1326" s="1">
        <v>23364</v>
      </c>
      <c r="C1326" t="b">
        <v>1</v>
      </c>
      <c r="D1326">
        <v>1263</v>
      </c>
      <c r="E1326" t="s">
        <v>2286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82"/>
        <v>19395</v>
      </c>
      <c r="O1326" t="b">
        <f t="shared" si="80"/>
        <v>0</v>
      </c>
      <c r="P1326" s="3">
        <f t="shared" ca="1" si="83"/>
        <v>20720</v>
      </c>
      <c r="Q1326" t="str">
        <f t="shared" si="81"/>
        <v>BIGDIFF</v>
      </c>
    </row>
    <row r="1327" spans="1:17" x14ac:dyDescent="0.3">
      <c r="A1327" t="s">
        <v>2287</v>
      </c>
      <c r="B1327" s="1">
        <v>19772</v>
      </c>
      <c r="C1327" t="b">
        <v>1</v>
      </c>
      <c r="D1327">
        <v>1902</v>
      </c>
      <c r="E1327" t="s">
        <v>2288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82"/>
        <v>22987</v>
      </c>
      <c r="O1327" t="b">
        <f t="shared" si="80"/>
        <v>0</v>
      </c>
      <c r="P1327" s="3">
        <f t="shared" ca="1" si="83"/>
        <v>21034</v>
      </c>
      <c r="Q1327" t="str">
        <f t="shared" si="81"/>
        <v>BIGDIFF</v>
      </c>
    </row>
    <row r="1328" spans="1:17" x14ac:dyDescent="0.3">
      <c r="A1328" t="s">
        <v>2272</v>
      </c>
      <c r="B1328" s="1">
        <v>24642</v>
      </c>
      <c r="C1328" t="b">
        <v>1</v>
      </c>
      <c r="D1328">
        <v>527</v>
      </c>
      <c r="E1328" t="s">
        <v>2289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82"/>
        <v>18117</v>
      </c>
      <c r="O1328" t="b">
        <f t="shared" si="80"/>
        <v>0</v>
      </c>
      <c r="P1328" s="3">
        <f t="shared" ca="1" si="83"/>
        <v>19441</v>
      </c>
      <c r="Q1328" t="str">
        <f t="shared" si="81"/>
        <v>BIGDIFF</v>
      </c>
    </row>
    <row r="1329" spans="1:17" x14ac:dyDescent="0.3">
      <c r="A1329" t="s">
        <v>2290</v>
      </c>
      <c r="B1329" s="1">
        <v>31789</v>
      </c>
      <c r="C1329" t="b">
        <v>1</v>
      </c>
      <c r="D1329">
        <v>664</v>
      </c>
      <c r="E1329" t="s">
        <v>2291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82"/>
        <v>10970</v>
      </c>
      <c r="O1329" t="b">
        <f t="shared" si="80"/>
        <v>0</v>
      </c>
      <c r="P1329" s="3">
        <f t="shared" ca="1" si="83"/>
        <v>12243</v>
      </c>
      <c r="Q1329" t="str">
        <f t="shared" si="81"/>
        <v>BIGDIFF</v>
      </c>
    </row>
    <row r="1330" spans="1:17" x14ac:dyDescent="0.3">
      <c r="A1330" t="s">
        <v>2082</v>
      </c>
      <c r="B1330" s="1">
        <v>20732</v>
      </c>
      <c r="C1330" t="b">
        <v>1</v>
      </c>
      <c r="D1330">
        <v>833</v>
      </c>
      <c r="E1330" t="s">
        <v>2292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82"/>
        <v>22027</v>
      </c>
      <c r="O1330" t="b">
        <f t="shared" si="80"/>
        <v>0</v>
      </c>
      <c r="P1330" s="3" t="e">
        <f t="shared" ca="1" si="83"/>
        <v>#VALUE!</v>
      </c>
      <c r="Q1330" t="str">
        <f t="shared" si="81"/>
        <v>BIGDIFF</v>
      </c>
    </row>
    <row r="1331" spans="1:17" x14ac:dyDescent="0.3">
      <c r="A1331" t="s">
        <v>1154</v>
      </c>
      <c r="B1331" s="1">
        <v>14805</v>
      </c>
      <c r="C1331" t="b">
        <v>1</v>
      </c>
      <c r="D1331">
        <v>1869</v>
      </c>
      <c r="E1331" t="s">
        <v>2293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82"/>
        <v>27954</v>
      </c>
      <c r="O1331" t="b">
        <f t="shared" si="80"/>
        <v>0</v>
      </c>
      <c r="P1331" s="3" t="e">
        <f t="shared" ca="1" si="83"/>
        <v>#VALUE!</v>
      </c>
      <c r="Q1331" t="str">
        <f t="shared" si="81"/>
        <v>BIGDIFF</v>
      </c>
    </row>
    <row r="1332" spans="1:17" x14ac:dyDescent="0.3">
      <c r="A1332" t="s">
        <v>2294</v>
      </c>
      <c r="B1332" s="1">
        <v>29746</v>
      </c>
      <c r="C1332" t="b">
        <v>1</v>
      </c>
      <c r="D1332">
        <v>33</v>
      </c>
      <c r="E1332" t="s">
        <v>2295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82"/>
        <v>13013</v>
      </c>
      <c r="O1332" t="b">
        <f t="shared" si="80"/>
        <v>0</v>
      </c>
      <c r="P1332" s="3">
        <f t="shared" ca="1" si="83"/>
        <v>14468</v>
      </c>
      <c r="Q1332">
        <f t="shared" si="81"/>
        <v>2460</v>
      </c>
    </row>
    <row r="1333" spans="1:17" x14ac:dyDescent="0.3">
      <c r="A1333" t="s">
        <v>2296</v>
      </c>
      <c r="B1333" s="1">
        <v>29594</v>
      </c>
      <c r="C1333" t="b">
        <v>1</v>
      </c>
      <c r="D1333">
        <v>385</v>
      </c>
      <c r="E1333" t="s">
        <v>2297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82"/>
        <v>13165</v>
      </c>
      <c r="O1333" t="b">
        <f t="shared" si="80"/>
        <v>0</v>
      </c>
      <c r="P1333" s="3">
        <f t="shared" ca="1" si="83"/>
        <v>12608</v>
      </c>
      <c r="Q1333">
        <f t="shared" si="81"/>
        <v>158</v>
      </c>
    </row>
    <row r="1334" spans="1:17" x14ac:dyDescent="0.3">
      <c r="A1334" t="s">
        <v>2298</v>
      </c>
      <c r="B1334" s="1">
        <v>20226</v>
      </c>
      <c r="C1334" t="b">
        <v>1</v>
      </c>
      <c r="D1334">
        <v>1683</v>
      </c>
      <c r="E1334" t="s">
        <v>2299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82"/>
        <v>22533</v>
      </c>
      <c r="O1334">
        <f t="shared" si="80"/>
        <v>294</v>
      </c>
      <c r="P1334" s="3" t="e">
        <f t="shared" ca="1" si="83"/>
        <v>#VALUE!</v>
      </c>
      <c r="Q1334" t="str">
        <f t="shared" si="81"/>
        <v>BIGDIFF</v>
      </c>
    </row>
    <row r="1335" spans="1:17" x14ac:dyDescent="0.3">
      <c r="A1335" t="s">
        <v>2300</v>
      </c>
      <c r="B1335" s="1">
        <v>21334</v>
      </c>
      <c r="C1335" t="b">
        <v>1</v>
      </c>
      <c r="D1335">
        <v>671</v>
      </c>
      <c r="E1335" t="s">
        <v>2301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82"/>
        <v>21425</v>
      </c>
      <c r="O1335">
        <f t="shared" si="80"/>
        <v>2411</v>
      </c>
      <c r="P1335" s="3" t="e">
        <f t="shared" ca="1" si="83"/>
        <v>#VALUE!</v>
      </c>
      <c r="Q1335" t="str">
        <f t="shared" si="81"/>
        <v>BIGDIFF</v>
      </c>
    </row>
    <row r="1336" spans="1:17" x14ac:dyDescent="0.3">
      <c r="A1336" t="s">
        <v>2302</v>
      </c>
      <c r="B1336" s="1">
        <v>29647</v>
      </c>
      <c r="C1336" t="b">
        <v>1</v>
      </c>
      <c r="D1336">
        <v>49</v>
      </c>
      <c r="E1336" t="s">
        <v>2303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82"/>
        <v>13112</v>
      </c>
      <c r="O1336" t="b">
        <f t="shared" si="80"/>
        <v>0</v>
      </c>
      <c r="P1336" s="3">
        <f t="shared" ca="1" si="83"/>
        <v>12897</v>
      </c>
      <c r="Q1336" t="str">
        <f t="shared" si="81"/>
        <v>BIGDIFF</v>
      </c>
    </row>
    <row r="1337" spans="1:17" x14ac:dyDescent="0.3">
      <c r="A1337" t="s">
        <v>2304</v>
      </c>
      <c r="B1337" s="1">
        <v>31230</v>
      </c>
      <c r="C1337" t="b">
        <v>1</v>
      </c>
      <c r="D1337">
        <v>1295</v>
      </c>
      <c r="E1337" t="s">
        <v>2305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82"/>
        <v>11529</v>
      </c>
      <c r="O1337" t="b">
        <f t="shared" si="80"/>
        <v>0</v>
      </c>
      <c r="P1337" s="3" t="e">
        <f t="shared" ca="1" si="83"/>
        <v>#VALUE!</v>
      </c>
      <c r="Q1337" t="str">
        <f t="shared" si="81"/>
        <v>BIGDIFF</v>
      </c>
    </row>
    <row r="1338" spans="1:17" x14ac:dyDescent="0.3">
      <c r="A1338" t="s">
        <v>2306</v>
      </c>
      <c r="B1338" s="1">
        <v>31879</v>
      </c>
      <c r="C1338" t="b">
        <v>1</v>
      </c>
      <c r="D1338">
        <v>1604</v>
      </c>
      <c r="E1338" t="s">
        <v>2307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82"/>
        <v>10880</v>
      </c>
      <c r="O1338" t="b">
        <f t="shared" si="80"/>
        <v>0</v>
      </c>
      <c r="P1338" s="3">
        <f t="shared" ca="1" si="83"/>
        <v>12566</v>
      </c>
      <c r="Q1338" t="str">
        <f t="shared" si="81"/>
        <v>BIGDIFF</v>
      </c>
    </row>
    <row r="1339" spans="1:17" x14ac:dyDescent="0.3">
      <c r="A1339" t="s">
        <v>2308</v>
      </c>
      <c r="B1339" s="1">
        <v>14810</v>
      </c>
      <c r="C1339" t="b">
        <v>1</v>
      </c>
      <c r="D1339">
        <v>2125</v>
      </c>
      <c r="E1339" t="s">
        <v>2309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82"/>
        <v>27949</v>
      </c>
      <c r="O1339">
        <f t="shared" si="80"/>
        <v>7017</v>
      </c>
      <c r="P1339" s="3" t="e">
        <f t="shared" ca="1" si="83"/>
        <v>#VALUE!</v>
      </c>
      <c r="Q1339" t="str">
        <f t="shared" si="81"/>
        <v>BIGDIFF</v>
      </c>
    </row>
    <row r="1340" spans="1:17" x14ac:dyDescent="0.3">
      <c r="A1340" t="s">
        <v>1838</v>
      </c>
      <c r="B1340" s="1">
        <v>20769</v>
      </c>
      <c r="C1340" t="b">
        <v>1</v>
      </c>
      <c r="D1340">
        <v>2418</v>
      </c>
      <c r="E1340" t="s">
        <v>2310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82"/>
        <v>21990</v>
      </c>
      <c r="O1340" t="b">
        <f t="shared" si="80"/>
        <v>0</v>
      </c>
      <c r="P1340" s="3" t="e">
        <f t="shared" ca="1" si="83"/>
        <v>#VALUE!</v>
      </c>
      <c r="Q1340" t="str">
        <f t="shared" si="81"/>
        <v>BIGDIFF</v>
      </c>
    </row>
    <row r="1341" spans="1:17" x14ac:dyDescent="0.3">
      <c r="A1341" t="s">
        <v>1128</v>
      </c>
      <c r="B1341" s="1">
        <v>29822</v>
      </c>
      <c r="C1341" t="b">
        <v>1</v>
      </c>
      <c r="D1341">
        <v>675</v>
      </c>
      <c r="E1341" t="s">
        <v>2311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82"/>
        <v>12937</v>
      </c>
      <c r="O1341" t="b">
        <f t="shared" si="80"/>
        <v>0</v>
      </c>
      <c r="P1341" s="3">
        <f t="shared" ca="1" si="83"/>
        <v>11837</v>
      </c>
      <c r="Q1341">
        <f t="shared" si="81"/>
        <v>1774</v>
      </c>
    </row>
    <row r="1342" spans="1:17" x14ac:dyDescent="0.3">
      <c r="A1342" t="s">
        <v>2312</v>
      </c>
      <c r="B1342" s="1">
        <v>28239</v>
      </c>
      <c r="C1342" t="b">
        <v>1</v>
      </c>
      <c r="D1342">
        <v>2180</v>
      </c>
      <c r="E1342" t="s">
        <v>2313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82"/>
        <v>14520</v>
      </c>
      <c r="O1342" t="e">
        <f t="shared" si="80"/>
        <v>#VALUE!</v>
      </c>
      <c r="P1342" s="3" t="e">
        <f t="shared" ca="1" si="83"/>
        <v>#VALUE!</v>
      </c>
      <c r="Q1342" t="str">
        <f t="shared" si="81"/>
        <v>BIGDIFF</v>
      </c>
    </row>
    <row r="1343" spans="1:17" x14ac:dyDescent="0.3">
      <c r="A1343" t="s">
        <v>2314</v>
      </c>
      <c r="B1343" s="1">
        <v>28093</v>
      </c>
      <c r="C1343" t="b">
        <v>1</v>
      </c>
      <c r="D1343">
        <v>352</v>
      </c>
      <c r="E1343" t="s">
        <v>2315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82"/>
        <v>14666</v>
      </c>
      <c r="O1343">
        <f t="shared" si="80"/>
        <v>1356</v>
      </c>
      <c r="P1343" s="3">
        <f t="shared" ca="1" si="83"/>
        <v>13850</v>
      </c>
      <c r="Q1343" t="str">
        <f t="shared" si="81"/>
        <v>BIGDIFF</v>
      </c>
    </row>
    <row r="1344" spans="1:17" x14ac:dyDescent="0.3">
      <c r="A1344" t="s">
        <v>2316</v>
      </c>
      <c r="B1344" s="1">
        <v>22545</v>
      </c>
      <c r="C1344" t="b">
        <v>1</v>
      </c>
      <c r="D1344">
        <v>1322</v>
      </c>
      <c r="E1344" t="s">
        <v>2317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82"/>
        <v>20214</v>
      </c>
      <c r="O1344" t="b">
        <f t="shared" si="80"/>
        <v>0</v>
      </c>
      <c r="P1344" s="3" t="e">
        <f t="shared" ca="1" si="83"/>
        <v>#VALUE!</v>
      </c>
      <c r="Q1344" t="str">
        <f t="shared" si="81"/>
        <v>BIGDIFF</v>
      </c>
    </row>
    <row r="1345" spans="1:17" x14ac:dyDescent="0.3">
      <c r="A1345" t="s">
        <v>2318</v>
      </c>
      <c r="B1345" s="1">
        <v>30056</v>
      </c>
      <c r="C1345" t="b">
        <v>1</v>
      </c>
      <c r="D1345">
        <v>825</v>
      </c>
      <c r="E1345" t="s">
        <v>2319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82"/>
        <v>12703</v>
      </c>
      <c r="O1345" t="b">
        <f t="shared" si="80"/>
        <v>0</v>
      </c>
      <c r="P1345" s="3" t="e">
        <f t="shared" ca="1" si="83"/>
        <v>#VALUE!</v>
      </c>
      <c r="Q1345" t="str">
        <f t="shared" si="81"/>
        <v>BIGDIFF</v>
      </c>
    </row>
    <row r="1346" spans="1:17" x14ac:dyDescent="0.3">
      <c r="A1346" t="s">
        <v>2320</v>
      </c>
      <c r="B1346" s="1">
        <v>26622</v>
      </c>
      <c r="C1346" t="b">
        <v>1</v>
      </c>
      <c r="D1346">
        <v>1206</v>
      </c>
      <c r="E1346" t="s">
        <v>2321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82"/>
        <v>16137</v>
      </c>
      <c r="O1346">
        <f t="shared" si="80"/>
        <v>2619</v>
      </c>
      <c r="P1346" s="3" t="e">
        <f t="shared" ca="1" si="83"/>
        <v>#VALUE!</v>
      </c>
      <c r="Q1346" t="str">
        <f t="shared" si="81"/>
        <v>BIGDIFF</v>
      </c>
    </row>
    <row r="1347" spans="1:17" x14ac:dyDescent="0.3">
      <c r="A1347" t="s">
        <v>2322</v>
      </c>
      <c r="B1347" s="1">
        <v>27291</v>
      </c>
      <c r="C1347" t="b">
        <v>1</v>
      </c>
      <c r="D1347">
        <v>1462</v>
      </c>
      <c r="E1347" t="s">
        <v>2323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82"/>
        <v>15468</v>
      </c>
      <c r="O1347" t="b">
        <f t="shared" ref="O1347:O1410" si="84">IF(J1347&lt;&gt;"None",$J1347-$I1347,FALSE)</f>
        <v>0</v>
      </c>
      <c r="P1347" s="3">
        <f t="shared" ca="1" si="83"/>
        <v>18149</v>
      </c>
      <c r="Q1347" t="str">
        <f t="shared" ref="Q1347:Q1410" si="85">IF($H1347&lt;&gt;-1,ABS($D1347-$H1347),"BIGDIFF")</f>
        <v>BIGDIFF</v>
      </c>
    </row>
    <row r="1348" spans="1:17" x14ac:dyDescent="0.3">
      <c r="A1348" t="s">
        <v>2324</v>
      </c>
      <c r="B1348" s="1">
        <v>31154</v>
      </c>
      <c r="C1348" t="b">
        <v>1</v>
      </c>
      <c r="D1348">
        <v>1364</v>
      </c>
      <c r="E1348" t="s">
        <v>2325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86">TODAY()-$B1348</f>
        <v>11605</v>
      </c>
      <c r="O1348" t="b">
        <f t="shared" si="84"/>
        <v>0</v>
      </c>
      <c r="P1348" s="3">
        <f t="shared" ref="P1348:P1411" ca="1" si="87">TODAY()-$F1348</f>
        <v>10814</v>
      </c>
      <c r="Q1348" t="str">
        <f t="shared" si="85"/>
        <v>BIGDIFF</v>
      </c>
    </row>
    <row r="1349" spans="1:17" x14ac:dyDescent="0.3">
      <c r="A1349" t="s">
        <v>2326</v>
      </c>
      <c r="B1349" s="1">
        <v>16261</v>
      </c>
      <c r="C1349" t="b">
        <v>1</v>
      </c>
      <c r="D1349">
        <v>1850</v>
      </c>
      <c r="E1349" t="s">
        <v>2327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86"/>
        <v>26498</v>
      </c>
      <c r="O1349" t="b">
        <f t="shared" si="84"/>
        <v>0</v>
      </c>
      <c r="P1349" s="3" t="e">
        <f t="shared" ca="1" si="87"/>
        <v>#VALUE!</v>
      </c>
      <c r="Q1349" t="str">
        <f t="shared" si="85"/>
        <v>BIGDIFF</v>
      </c>
    </row>
    <row r="1350" spans="1:17" x14ac:dyDescent="0.3">
      <c r="A1350" t="s">
        <v>2328</v>
      </c>
      <c r="B1350" s="1">
        <v>25692</v>
      </c>
      <c r="C1350" t="b">
        <v>1</v>
      </c>
      <c r="D1350">
        <v>866</v>
      </c>
      <c r="E1350" t="s">
        <v>2329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86"/>
        <v>17067</v>
      </c>
      <c r="O1350">
        <f t="shared" si="84"/>
        <v>4722</v>
      </c>
      <c r="P1350" s="3">
        <f t="shared" ca="1" si="87"/>
        <v>16567</v>
      </c>
      <c r="Q1350">
        <f t="shared" si="85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2330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86"/>
        <v>21102</v>
      </c>
      <c r="O1351">
        <f t="shared" si="84"/>
        <v>770</v>
      </c>
      <c r="P1351" s="3">
        <f t="shared" ca="1" si="87"/>
        <v>17839</v>
      </c>
      <c r="Q1351" t="str">
        <f t="shared" si="85"/>
        <v>BIGDIFF</v>
      </c>
    </row>
    <row r="1352" spans="1:17" x14ac:dyDescent="0.3">
      <c r="A1352" t="s">
        <v>2331</v>
      </c>
      <c r="B1352" s="1">
        <v>32871</v>
      </c>
      <c r="C1352" t="b">
        <v>1</v>
      </c>
      <c r="D1352">
        <v>120</v>
      </c>
      <c r="E1352" t="s">
        <v>2332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86"/>
        <v>9888</v>
      </c>
      <c r="O1352">
        <f t="shared" si="84"/>
        <v>670</v>
      </c>
      <c r="P1352" s="3" t="e">
        <f t="shared" ca="1" si="87"/>
        <v>#VALUE!</v>
      </c>
      <c r="Q1352" t="str">
        <f t="shared" si="85"/>
        <v>BIGDIFF</v>
      </c>
    </row>
    <row r="1353" spans="1:17" x14ac:dyDescent="0.3">
      <c r="A1353" t="s">
        <v>2333</v>
      </c>
      <c r="B1353" s="1">
        <v>30216</v>
      </c>
      <c r="C1353" t="b">
        <v>1</v>
      </c>
      <c r="D1353">
        <v>941</v>
      </c>
      <c r="E1353" t="s">
        <v>2334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86"/>
        <v>12543</v>
      </c>
      <c r="O1353">
        <f t="shared" si="84"/>
        <v>3055</v>
      </c>
      <c r="P1353" s="3">
        <f t="shared" ca="1" si="87"/>
        <v>14123</v>
      </c>
      <c r="Q1353" t="str">
        <f t="shared" si="85"/>
        <v>BIGDIFF</v>
      </c>
    </row>
    <row r="1354" spans="1:17" x14ac:dyDescent="0.3">
      <c r="A1354" t="s">
        <v>2335</v>
      </c>
      <c r="B1354" s="1">
        <v>30013</v>
      </c>
      <c r="C1354" t="b">
        <v>1</v>
      </c>
      <c r="D1354">
        <v>192</v>
      </c>
      <c r="E1354" t="s">
        <v>2336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86"/>
        <v>12746</v>
      </c>
      <c r="O1354" t="b">
        <f t="shared" si="84"/>
        <v>0</v>
      </c>
      <c r="P1354" s="3">
        <f t="shared" ca="1" si="87"/>
        <v>13142</v>
      </c>
      <c r="Q1354">
        <f t="shared" si="85"/>
        <v>983</v>
      </c>
    </row>
    <row r="1355" spans="1:17" x14ac:dyDescent="0.3">
      <c r="A1355" t="s">
        <v>2337</v>
      </c>
      <c r="B1355" s="1">
        <v>28964</v>
      </c>
      <c r="C1355" t="b">
        <v>1</v>
      </c>
      <c r="D1355">
        <v>326</v>
      </c>
      <c r="E1355" t="s">
        <v>2338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86"/>
        <v>13795</v>
      </c>
      <c r="O1355">
        <f t="shared" si="84"/>
        <v>2489</v>
      </c>
      <c r="P1355" s="3">
        <f t="shared" ca="1" si="87"/>
        <v>18298</v>
      </c>
      <c r="Q1355" t="str">
        <f t="shared" si="85"/>
        <v>BIGDIFF</v>
      </c>
    </row>
    <row r="1356" spans="1:17" x14ac:dyDescent="0.3">
      <c r="A1356" t="s">
        <v>2285</v>
      </c>
      <c r="B1356" s="1">
        <v>23364</v>
      </c>
      <c r="C1356" t="b">
        <v>1</v>
      </c>
      <c r="D1356">
        <v>1263</v>
      </c>
      <c r="E1356" t="s">
        <v>1143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86"/>
        <v>19395</v>
      </c>
      <c r="O1356">
        <f t="shared" si="84"/>
        <v>3601</v>
      </c>
      <c r="P1356" s="3" t="e">
        <f t="shared" ca="1" si="87"/>
        <v>#VALUE!</v>
      </c>
      <c r="Q1356" t="str">
        <f t="shared" si="85"/>
        <v>BIGDIFF</v>
      </c>
    </row>
    <row r="1357" spans="1:17" x14ac:dyDescent="0.3">
      <c r="A1357" t="s">
        <v>2339</v>
      </c>
      <c r="B1357" s="1">
        <v>29116</v>
      </c>
      <c r="C1357" t="b">
        <v>1</v>
      </c>
      <c r="D1357">
        <v>2124</v>
      </c>
      <c r="E1357" t="s">
        <v>2340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86"/>
        <v>13643</v>
      </c>
      <c r="O1357" t="b">
        <f t="shared" si="84"/>
        <v>0</v>
      </c>
      <c r="P1357" s="3">
        <f t="shared" ca="1" si="87"/>
        <v>15964</v>
      </c>
      <c r="Q1357" t="str">
        <f t="shared" si="85"/>
        <v>BIGDIFF</v>
      </c>
    </row>
    <row r="1358" spans="1:17" x14ac:dyDescent="0.3">
      <c r="A1358" t="s">
        <v>2341</v>
      </c>
      <c r="B1358" s="1">
        <v>20177</v>
      </c>
      <c r="C1358" t="b">
        <v>1</v>
      </c>
      <c r="D1358">
        <v>1644</v>
      </c>
      <c r="E1358" t="s">
        <v>2342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86"/>
        <v>22582</v>
      </c>
      <c r="O1358" t="b">
        <f t="shared" si="84"/>
        <v>0</v>
      </c>
      <c r="P1358" s="3" t="e">
        <f t="shared" ca="1" si="87"/>
        <v>#VALUE!</v>
      </c>
      <c r="Q1358" t="str">
        <f t="shared" si="85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2343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86"/>
        <v>31013</v>
      </c>
      <c r="O1359">
        <f t="shared" si="84"/>
        <v>268</v>
      </c>
      <c r="P1359" s="3">
        <f t="shared" ca="1" si="87"/>
        <v>33075</v>
      </c>
      <c r="Q1359" t="str">
        <f t="shared" si="85"/>
        <v>BIGDIFF</v>
      </c>
    </row>
    <row r="1360" spans="1:17" x14ac:dyDescent="0.3">
      <c r="A1360" t="s">
        <v>2344</v>
      </c>
      <c r="B1360" s="1">
        <v>16644</v>
      </c>
      <c r="C1360" t="b">
        <v>1</v>
      </c>
      <c r="D1360">
        <v>594</v>
      </c>
      <c r="E1360" t="s">
        <v>2345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86"/>
        <v>26115</v>
      </c>
      <c r="O1360" t="b">
        <f t="shared" si="84"/>
        <v>0</v>
      </c>
      <c r="P1360" s="3">
        <f t="shared" ca="1" si="87"/>
        <v>26322</v>
      </c>
      <c r="Q1360" t="str">
        <f t="shared" si="85"/>
        <v>BIGDIFF</v>
      </c>
    </row>
    <row r="1361" spans="1:17" x14ac:dyDescent="0.3">
      <c r="A1361" t="s">
        <v>2346</v>
      </c>
      <c r="B1361" s="1">
        <v>29015</v>
      </c>
      <c r="C1361" t="b">
        <v>1</v>
      </c>
      <c r="D1361">
        <v>1556</v>
      </c>
      <c r="E1361" t="s">
        <v>2347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86"/>
        <v>13744</v>
      </c>
      <c r="O1361" t="b">
        <f t="shared" si="84"/>
        <v>0</v>
      </c>
      <c r="P1361" s="3" t="e">
        <f t="shared" ca="1" si="87"/>
        <v>#VALUE!</v>
      </c>
      <c r="Q1361" t="str">
        <f t="shared" si="85"/>
        <v>BIGDIFF</v>
      </c>
    </row>
    <row r="1362" spans="1:17" x14ac:dyDescent="0.3">
      <c r="A1362" t="s">
        <v>2348</v>
      </c>
      <c r="B1362" s="1">
        <v>32027</v>
      </c>
      <c r="C1362" t="b">
        <v>1</v>
      </c>
      <c r="D1362">
        <v>13</v>
      </c>
      <c r="E1362" t="s">
        <v>2349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86"/>
        <v>10732</v>
      </c>
      <c r="O1362" t="b">
        <f t="shared" si="84"/>
        <v>0</v>
      </c>
      <c r="P1362" s="3">
        <f t="shared" ca="1" si="87"/>
        <v>11274</v>
      </c>
      <c r="Q1362">
        <f t="shared" si="85"/>
        <v>981</v>
      </c>
    </row>
    <row r="1363" spans="1:17" x14ac:dyDescent="0.3">
      <c r="A1363" t="s">
        <v>2350</v>
      </c>
      <c r="B1363" s="1">
        <v>28730</v>
      </c>
      <c r="C1363" t="b">
        <v>1</v>
      </c>
      <c r="D1363">
        <v>734</v>
      </c>
      <c r="E1363" t="s">
        <v>2351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86"/>
        <v>14029</v>
      </c>
      <c r="O1363" t="b">
        <f t="shared" si="84"/>
        <v>0</v>
      </c>
      <c r="P1363" s="3" t="e">
        <f t="shared" ca="1" si="87"/>
        <v>#VALUE!</v>
      </c>
      <c r="Q1363" t="str">
        <f t="shared" si="85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2352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86"/>
        <v>34365</v>
      </c>
      <c r="O1364">
        <f t="shared" si="84"/>
        <v>496</v>
      </c>
      <c r="P1364" s="3">
        <f t="shared" ca="1" si="87"/>
        <v>35187</v>
      </c>
      <c r="Q1364" t="str">
        <f t="shared" si="85"/>
        <v>BIGDIFF</v>
      </c>
    </row>
    <row r="1365" spans="1:17" x14ac:dyDescent="0.3">
      <c r="A1365" t="s">
        <v>2353</v>
      </c>
      <c r="B1365" s="1">
        <v>25299</v>
      </c>
      <c r="C1365" t="b">
        <v>1</v>
      </c>
      <c r="D1365">
        <v>539</v>
      </c>
      <c r="E1365" t="s">
        <v>2354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86"/>
        <v>17460</v>
      </c>
      <c r="O1365" t="b">
        <f t="shared" si="84"/>
        <v>0</v>
      </c>
      <c r="P1365" s="3" t="e">
        <f t="shared" ca="1" si="87"/>
        <v>#VALUE!</v>
      </c>
      <c r="Q1365" t="str">
        <f t="shared" si="85"/>
        <v>BIGDIFF</v>
      </c>
    </row>
    <row r="1366" spans="1:17" x14ac:dyDescent="0.3">
      <c r="A1366" t="s">
        <v>2355</v>
      </c>
      <c r="B1366" s="1">
        <v>15908</v>
      </c>
      <c r="C1366" t="b">
        <v>1</v>
      </c>
      <c r="D1366">
        <v>1666</v>
      </c>
      <c r="E1366" t="s">
        <v>2356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86"/>
        <v>26851</v>
      </c>
      <c r="O1366" t="b">
        <f t="shared" si="84"/>
        <v>0</v>
      </c>
      <c r="P1366" s="3" t="e">
        <f t="shared" ca="1" si="87"/>
        <v>#VALUE!</v>
      </c>
      <c r="Q1366" t="str">
        <f t="shared" si="85"/>
        <v>BIGDIFF</v>
      </c>
    </row>
    <row r="1367" spans="1:17" x14ac:dyDescent="0.3">
      <c r="A1367" t="s">
        <v>2357</v>
      </c>
      <c r="B1367" s="1">
        <v>27832</v>
      </c>
      <c r="C1367" t="b">
        <v>1</v>
      </c>
      <c r="D1367">
        <v>1790</v>
      </c>
      <c r="E1367" t="s">
        <v>2358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86"/>
        <v>14927</v>
      </c>
      <c r="O1367" t="b">
        <f t="shared" si="84"/>
        <v>0</v>
      </c>
      <c r="P1367" s="3">
        <f t="shared" ca="1" si="87"/>
        <v>13447</v>
      </c>
      <c r="Q1367" t="str">
        <f t="shared" si="85"/>
        <v>BIGDIFF</v>
      </c>
    </row>
    <row r="1368" spans="1:17" x14ac:dyDescent="0.3">
      <c r="A1368" t="s">
        <v>2359</v>
      </c>
      <c r="B1368" s="1">
        <v>21372</v>
      </c>
      <c r="C1368" t="b">
        <v>1</v>
      </c>
      <c r="D1368">
        <v>1813</v>
      </c>
      <c r="E1368" t="s">
        <v>2360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86"/>
        <v>21387</v>
      </c>
      <c r="O1368" t="b">
        <f t="shared" si="84"/>
        <v>0</v>
      </c>
      <c r="P1368" s="3">
        <f t="shared" ca="1" si="87"/>
        <v>21915</v>
      </c>
      <c r="Q1368" t="str">
        <f t="shared" si="85"/>
        <v>BIGDIFF</v>
      </c>
    </row>
    <row r="1369" spans="1:17" x14ac:dyDescent="0.3">
      <c r="A1369" t="s">
        <v>2361</v>
      </c>
      <c r="B1369" s="1">
        <v>18571</v>
      </c>
      <c r="C1369" t="b">
        <v>1</v>
      </c>
      <c r="D1369">
        <v>1817</v>
      </c>
      <c r="E1369" t="s">
        <v>2362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86"/>
        <v>24188</v>
      </c>
      <c r="O1369">
        <f t="shared" si="84"/>
        <v>452</v>
      </c>
      <c r="P1369" s="3" t="e">
        <f t="shared" ca="1" si="87"/>
        <v>#VALUE!</v>
      </c>
      <c r="Q1369" t="str">
        <f t="shared" si="85"/>
        <v>BIGDIFF</v>
      </c>
    </row>
    <row r="1370" spans="1:17" x14ac:dyDescent="0.3">
      <c r="A1370" t="s">
        <v>2363</v>
      </c>
      <c r="B1370" s="1">
        <v>27833</v>
      </c>
      <c r="C1370" t="b">
        <v>1</v>
      </c>
      <c r="D1370">
        <v>2271</v>
      </c>
      <c r="E1370" t="s">
        <v>2364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86"/>
        <v>14926</v>
      </c>
      <c r="O1370" t="b">
        <f t="shared" si="84"/>
        <v>0</v>
      </c>
      <c r="P1370" s="3">
        <f t="shared" ca="1" si="87"/>
        <v>13627</v>
      </c>
      <c r="Q1370">
        <f t="shared" si="85"/>
        <v>1523</v>
      </c>
    </row>
    <row r="1371" spans="1:17" x14ac:dyDescent="0.3">
      <c r="A1371" t="s">
        <v>2024</v>
      </c>
      <c r="B1371" s="1">
        <v>1479</v>
      </c>
      <c r="C1371" t="b">
        <v>1</v>
      </c>
      <c r="D1371">
        <v>1962</v>
      </c>
      <c r="E1371" t="s">
        <v>2365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86"/>
        <v>41280</v>
      </c>
      <c r="O1371" t="b">
        <f t="shared" si="84"/>
        <v>0</v>
      </c>
      <c r="P1371" s="3" t="e">
        <f t="shared" ca="1" si="87"/>
        <v>#VALUE!</v>
      </c>
      <c r="Q1371" t="str">
        <f t="shared" si="85"/>
        <v>BIGDIFF</v>
      </c>
    </row>
    <row r="1372" spans="1:17" x14ac:dyDescent="0.3">
      <c r="A1372" t="s">
        <v>487</v>
      </c>
      <c r="B1372" s="1">
        <v>10600</v>
      </c>
      <c r="C1372" t="b">
        <v>1</v>
      </c>
      <c r="D1372">
        <v>1519</v>
      </c>
      <c r="E1372" t="s">
        <v>2366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86"/>
        <v>32159</v>
      </c>
      <c r="O1372">
        <f t="shared" si="84"/>
        <v>365</v>
      </c>
      <c r="P1372" s="3" t="e">
        <f t="shared" ca="1" si="87"/>
        <v>#VALUE!</v>
      </c>
      <c r="Q1372" t="str">
        <f t="shared" si="85"/>
        <v>BIGDIFF</v>
      </c>
    </row>
    <row r="1373" spans="1:17" x14ac:dyDescent="0.3">
      <c r="A1373" t="s">
        <v>166</v>
      </c>
      <c r="B1373" s="1">
        <v>6215</v>
      </c>
      <c r="C1373" t="b">
        <v>1</v>
      </c>
      <c r="D1373">
        <v>1921</v>
      </c>
      <c r="E1373" t="s">
        <v>2367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86"/>
        <v>36544</v>
      </c>
      <c r="O1373">
        <f t="shared" si="84"/>
        <v>1459</v>
      </c>
      <c r="P1373" s="3">
        <f t="shared" ca="1" si="87"/>
        <v>36871</v>
      </c>
      <c r="Q1373" t="str">
        <f t="shared" si="85"/>
        <v>BIGDIFF</v>
      </c>
    </row>
    <row r="1374" spans="1:17" x14ac:dyDescent="0.3">
      <c r="A1374" t="s">
        <v>2368</v>
      </c>
      <c r="B1374" s="1">
        <v>27273</v>
      </c>
      <c r="C1374" t="b">
        <v>1</v>
      </c>
      <c r="D1374">
        <v>2220</v>
      </c>
      <c r="E1374" t="s">
        <v>2369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86"/>
        <v>15486</v>
      </c>
      <c r="O1374" t="b">
        <f t="shared" si="84"/>
        <v>0</v>
      </c>
      <c r="P1374" s="3" t="e">
        <f t="shared" ca="1" si="87"/>
        <v>#VALUE!</v>
      </c>
      <c r="Q1374" t="str">
        <f t="shared" si="85"/>
        <v>BIGDIFF</v>
      </c>
    </row>
    <row r="1375" spans="1:17" x14ac:dyDescent="0.3">
      <c r="A1375" t="s">
        <v>2370</v>
      </c>
      <c r="B1375" s="1">
        <v>27863</v>
      </c>
      <c r="C1375" t="b">
        <v>1</v>
      </c>
      <c r="D1375">
        <v>1597</v>
      </c>
      <c r="E1375" t="s">
        <v>2371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86"/>
        <v>14896</v>
      </c>
      <c r="O1375" t="b">
        <f t="shared" si="84"/>
        <v>0</v>
      </c>
      <c r="P1375" s="3" t="e">
        <f t="shared" ca="1" si="87"/>
        <v>#VALUE!</v>
      </c>
      <c r="Q1375" t="str">
        <f t="shared" si="85"/>
        <v>BIGDIFF</v>
      </c>
    </row>
    <row r="1376" spans="1:17" x14ac:dyDescent="0.3">
      <c r="A1376" t="s">
        <v>245</v>
      </c>
      <c r="B1376" s="1">
        <v>17424</v>
      </c>
      <c r="C1376" t="b">
        <v>1</v>
      </c>
      <c r="D1376">
        <v>1277</v>
      </c>
      <c r="E1376" t="s">
        <v>2372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86"/>
        <v>25335</v>
      </c>
      <c r="O1376" t="b">
        <f t="shared" si="84"/>
        <v>0</v>
      </c>
      <c r="P1376" s="3" t="e">
        <f t="shared" ca="1" si="87"/>
        <v>#VALUE!</v>
      </c>
      <c r="Q1376" t="str">
        <f t="shared" si="85"/>
        <v>BIGDIFF</v>
      </c>
    </row>
    <row r="1377" spans="1:17" x14ac:dyDescent="0.3">
      <c r="A1377" t="s">
        <v>2373</v>
      </c>
      <c r="B1377" s="1">
        <v>26250</v>
      </c>
      <c r="C1377" t="b">
        <v>1</v>
      </c>
      <c r="D1377">
        <v>1789</v>
      </c>
      <c r="E1377" t="s">
        <v>2374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86"/>
        <v>16509</v>
      </c>
      <c r="O1377" t="b">
        <f t="shared" si="84"/>
        <v>0</v>
      </c>
      <c r="P1377" s="3" t="e">
        <f t="shared" ca="1" si="87"/>
        <v>#VALUE!</v>
      </c>
      <c r="Q1377" t="str">
        <f t="shared" si="85"/>
        <v>BIGDIFF</v>
      </c>
    </row>
    <row r="1378" spans="1:17" x14ac:dyDescent="0.3">
      <c r="A1378" t="s">
        <v>2375</v>
      </c>
      <c r="B1378" s="1">
        <v>17245</v>
      </c>
      <c r="C1378" t="b">
        <v>1</v>
      </c>
      <c r="D1378">
        <v>1693</v>
      </c>
      <c r="E1378" t="s">
        <v>2376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86"/>
        <v>25514</v>
      </c>
      <c r="O1378">
        <f t="shared" si="84"/>
        <v>3483</v>
      </c>
      <c r="P1378" s="3" t="e">
        <f t="shared" ca="1" si="87"/>
        <v>#VALUE!</v>
      </c>
      <c r="Q1378" t="str">
        <f t="shared" si="85"/>
        <v>BIGDIFF</v>
      </c>
    </row>
    <row r="1379" spans="1:17" x14ac:dyDescent="0.3">
      <c r="A1379" t="s">
        <v>2377</v>
      </c>
      <c r="B1379" s="1">
        <v>24127</v>
      </c>
      <c r="C1379" t="b">
        <v>1</v>
      </c>
      <c r="D1379">
        <v>1378</v>
      </c>
      <c r="E1379" t="s">
        <v>2378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86"/>
        <v>18632</v>
      </c>
      <c r="O1379" t="b">
        <f t="shared" si="84"/>
        <v>0</v>
      </c>
      <c r="P1379" s="3" t="e">
        <f t="shared" ca="1" si="87"/>
        <v>#VALUE!</v>
      </c>
      <c r="Q1379" t="str">
        <f t="shared" si="85"/>
        <v>BIGDIFF</v>
      </c>
    </row>
    <row r="1380" spans="1:17" x14ac:dyDescent="0.3">
      <c r="A1380" t="s">
        <v>2298</v>
      </c>
      <c r="B1380" s="1">
        <v>20226</v>
      </c>
      <c r="C1380" t="b">
        <v>1</v>
      </c>
      <c r="D1380">
        <v>1683</v>
      </c>
      <c r="E1380" t="s">
        <v>2379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86"/>
        <v>22533</v>
      </c>
      <c r="O1380" t="b">
        <f t="shared" si="84"/>
        <v>0</v>
      </c>
      <c r="P1380" s="3" t="e">
        <f t="shared" ca="1" si="87"/>
        <v>#VALUE!</v>
      </c>
      <c r="Q1380" t="str">
        <f t="shared" si="85"/>
        <v>BIGDIFF</v>
      </c>
    </row>
    <row r="1381" spans="1:17" x14ac:dyDescent="0.3">
      <c r="A1381" t="s">
        <v>462</v>
      </c>
      <c r="B1381" s="1">
        <v>26185</v>
      </c>
      <c r="C1381" t="b">
        <v>1</v>
      </c>
      <c r="D1381">
        <v>1491</v>
      </c>
      <c r="E1381" t="s">
        <v>2380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86"/>
        <v>16574</v>
      </c>
      <c r="O1381">
        <f t="shared" si="84"/>
        <v>712</v>
      </c>
      <c r="P1381" s="3" t="e">
        <f t="shared" ca="1" si="87"/>
        <v>#VALUE!</v>
      </c>
      <c r="Q1381" t="str">
        <f t="shared" si="85"/>
        <v>BIGDIFF</v>
      </c>
    </row>
    <row r="1382" spans="1:17" x14ac:dyDescent="0.3">
      <c r="A1382" t="s">
        <v>2381</v>
      </c>
      <c r="B1382" s="1">
        <v>25517</v>
      </c>
      <c r="C1382" t="b">
        <v>1</v>
      </c>
      <c r="D1382">
        <v>1050</v>
      </c>
      <c r="E1382" t="s">
        <v>2382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86"/>
        <v>17242</v>
      </c>
      <c r="O1382" t="b">
        <f t="shared" si="84"/>
        <v>0</v>
      </c>
      <c r="P1382" s="3" t="e">
        <f t="shared" ca="1" si="87"/>
        <v>#VALUE!</v>
      </c>
      <c r="Q1382" t="str">
        <f t="shared" si="85"/>
        <v>BIGDIFF</v>
      </c>
    </row>
    <row r="1383" spans="1:17" x14ac:dyDescent="0.3">
      <c r="A1383" t="s">
        <v>2300</v>
      </c>
      <c r="B1383" s="1">
        <v>21334</v>
      </c>
      <c r="C1383" t="b">
        <v>1</v>
      </c>
      <c r="D1383">
        <v>671</v>
      </c>
      <c r="E1383" t="s">
        <v>2383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86"/>
        <v>21425</v>
      </c>
      <c r="O1383" t="b">
        <f t="shared" si="84"/>
        <v>0</v>
      </c>
      <c r="P1383" s="3">
        <f t="shared" ca="1" si="87"/>
        <v>29155</v>
      </c>
      <c r="Q1383">
        <f t="shared" si="85"/>
        <v>1067</v>
      </c>
    </row>
    <row r="1384" spans="1:17" x14ac:dyDescent="0.3">
      <c r="A1384" t="s">
        <v>2384</v>
      </c>
      <c r="B1384" s="1">
        <v>21833</v>
      </c>
      <c r="C1384" t="b">
        <v>1</v>
      </c>
      <c r="D1384">
        <v>1589</v>
      </c>
      <c r="E1384" t="s">
        <v>2385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86"/>
        <v>20926</v>
      </c>
      <c r="O1384">
        <f t="shared" si="84"/>
        <v>6348</v>
      </c>
      <c r="P1384" s="3">
        <f t="shared" ca="1" si="87"/>
        <v>22315</v>
      </c>
      <c r="Q1384" t="str">
        <f t="shared" si="85"/>
        <v>BIGDIFF</v>
      </c>
    </row>
    <row r="1385" spans="1:17" x14ac:dyDescent="0.3">
      <c r="A1385" t="s">
        <v>2386</v>
      </c>
      <c r="B1385" s="1">
        <v>29173</v>
      </c>
      <c r="C1385" t="b">
        <v>1</v>
      </c>
      <c r="D1385">
        <v>443</v>
      </c>
      <c r="E1385" t="s">
        <v>2387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86"/>
        <v>13586</v>
      </c>
      <c r="O1385">
        <f t="shared" si="84"/>
        <v>1461</v>
      </c>
      <c r="P1385" s="3" t="e">
        <f t="shared" ca="1" si="87"/>
        <v>#VALUE!</v>
      </c>
      <c r="Q1385" t="str">
        <f t="shared" si="85"/>
        <v>BIGDIFF</v>
      </c>
    </row>
    <row r="1386" spans="1:17" x14ac:dyDescent="0.3">
      <c r="A1386" t="s">
        <v>2388</v>
      </c>
      <c r="B1386" s="1">
        <v>33056</v>
      </c>
      <c r="C1386" t="b">
        <v>1</v>
      </c>
      <c r="D1386">
        <v>8</v>
      </c>
      <c r="E1386" t="s">
        <v>2389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86"/>
        <v>9703</v>
      </c>
      <c r="O1386" t="b">
        <f t="shared" si="84"/>
        <v>0</v>
      </c>
      <c r="P1386" s="3" t="e">
        <f t="shared" ca="1" si="87"/>
        <v>#VALUE!</v>
      </c>
      <c r="Q1386" t="str">
        <f t="shared" si="85"/>
        <v>BIGDIFF</v>
      </c>
    </row>
    <row r="1387" spans="1:17" x14ac:dyDescent="0.3">
      <c r="A1387" t="s">
        <v>64</v>
      </c>
      <c r="B1387" s="1">
        <v>21439</v>
      </c>
      <c r="C1387" t="b">
        <v>1</v>
      </c>
      <c r="D1387">
        <v>776</v>
      </c>
      <c r="E1387" t="s">
        <v>2390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86"/>
        <v>21320</v>
      </c>
      <c r="O1387">
        <f t="shared" si="84"/>
        <v>730</v>
      </c>
      <c r="P1387" s="3">
        <f t="shared" ca="1" si="87"/>
        <v>22576</v>
      </c>
      <c r="Q1387" t="str">
        <f t="shared" si="85"/>
        <v>BIGDIFF</v>
      </c>
    </row>
    <row r="1388" spans="1:17" x14ac:dyDescent="0.3">
      <c r="A1388" t="s">
        <v>2391</v>
      </c>
      <c r="B1388" s="1">
        <v>25296</v>
      </c>
      <c r="C1388" t="b">
        <v>1</v>
      </c>
      <c r="D1388">
        <v>330</v>
      </c>
      <c r="E1388" t="s">
        <v>2392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86"/>
        <v>17463</v>
      </c>
      <c r="O1388" t="b">
        <f t="shared" si="84"/>
        <v>0</v>
      </c>
      <c r="P1388" s="3">
        <f t="shared" ca="1" si="87"/>
        <v>14639</v>
      </c>
      <c r="Q1388" t="str">
        <f t="shared" si="85"/>
        <v>BIGDIFF</v>
      </c>
    </row>
    <row r="1389" spans="1:17" x14ac:dyDescent="0.3">
      <c r="A1389" t="s">
        <v>2393</v>
      </c>
      <c r="B1389" s="1">
        <v>4895</v>
      </c>
      <c r="C1389" t="b">
        <v>1</v>
      </c>
      <c r="D1389">
        <v>680</v>
      </c>
      <c r="E1389" t="s">
        <v>2394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86"/>
        <v>37864</v>
      </c>
      <c r="O1389" t="b">
        <f t="shared" si="84"/>
        <v>0</v>
      </c>
      <c r="P1389" s="3" t="e">
        <f t="shared" ca="1" si="87"/>
        <v>#VALUE!</v>
      </c>
      <c r="Q1389" t="str">
        <f t="shared" si="85"/>
        <v>BIGDIFF</v>
      </c>
    </row>
    <row r="1390" spans="1:17" x14ac:dyDescent="0.3">
      <c r="A1390" t="s">
        <v>2395</v>
      </c>
      <c r="B1390" s="1">
        <v>24248</v>
      </c>
      <c r="C1390" t="b">
        <v>1</v>
      </c>
      <c r="D1390">
        <v>1088</v>
      </c>
      <c r="E1390" t="s">
        <v>2396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86"/>
        <v>18511</v>
      </c>
      <c r="O1390" t="b">
        <f t="shared" si="84"/>
        <v>0</v>
      </c>
      <c r="P1390" s="3" t="e">
        <f t="shared" ca="1" si="87"/>
        <v>#VALUE!</v>
      </c>
      <c r="Q1390" t="str">
        <f t="shared" si="85"/>
        <v>BIGDIFF</v>
      </c>
    </row>
    <row r="1391" spans="1:17" x14ac:dyDescent="0.3">
      <c r="A1391" t="s">
        <v>2397</v>
      </c>
      <c r="B1391" s="1">
        <v>8183</v>
      </c>
      <c r="C1391" t="b">
        <v>1</v>
      </c>
      <c r="D1391">
        <v>1690</v>
      </c>
      <c r="E1391" t="s">
        <v>2398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86"/>
        <v>34576</v>
      </c>
      <c r="O1391" t="b">
        <f t="shared" si="84"/>
        <v>0</v>
      </c>
      <c r="P1391" s="3">
        <f t="shared" ca="1" si="87"/>
        <v>29865</v>
      </c>
      <c r="Q1391" t="str">
        <f t="shared" si="85"/>
        <v>BIGDIFF</v>
      </c>
    </row>
    <row r="1392" spans="1:17" x14ac:dyDescent="0.3">
      <c r="A1392" t="s">
        <v>2399</v>
      </c>
      <c r="B1392" s="1">
        <v>27924</v>
      </c>
      <c r="C1392" t="b">
        <v>1</v>
      </c>
      <c r="D1392">
        <v>2499</v>
      </c>
      <c r="E1392" t="s">
        <v>2400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86"/>
        <v>14835</v>
      </c>
      <c r="O1392" t="b">
        <f t="shared" si="84"/>
        <v>0</v>
      </c>
      <c r="P1392" s="3">
        <f t="shared" ca="1" si="87"/>
        <v>12605</v>
      </c>
      <c r="Q1392" t="str">
        <f t="shared" si="85"/>
        <v>BIGDIFF</v>
      </c>
    </row>
    <row r="1393" spans="1:17" x14ac:dyDescent="0.3">
      <c r="A1393" t="s">
        <v>2401</v>
      </c>
      <c r="B1393" s="1">
        <v>27905</v>
      </c>
      <c r="C1393" t="b">
        <v>1</v>
      </c>
      <c r="D1393">
        <v>181</v>
      </c>
      <c r="E1393" t="s">
        <v>2402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86"/>
        <v>14854</v>
      </c>
      <c r="O1393" t="b">
        <f t="shared" si="84"/>
        <v>0</v>
      </c>
      <c r="P1393" s="3" t="e">
        <f t="shared" ca="1" si="87"/>
        <v>#VALUE!</v>
      </c>
      <c r="Q1393" t="str">
        <f t="shared" si="85"/>
        <v>BIGDIFF</v>
      </c>
    </row>
    <row r="1394" spans="1:17" x14ac:dyDescent="0.3">
      <c r="A1394" t="s">
        <v>438</v>
      </c>
      <c r="B1394" s="1">
        <v>15589</v>
      </c>
      <c r="C1394" t="b">
        <v>1</v>
      </c>
      <c r="D1394">
        <v>2206</v>
      </c>
      <c r="E1394" t="s">
        <v>2403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86"/>
        <v>27170</v>
      </c>
      <c r="O1394">
        <f t="shared" si="84"/>
        <v>3423</v>
      </c>
      <c r="P1394" s="3" t="e">
        <f t="shared" ca="1" si="87"/>
        <v>#VALUE!</v>
      </c>
      <c r="Q1394" t="str">
        <f t="shared" si="85"/>
        <v>BIGDIFF</v>
      </c>
    </row>
    <row r="1395" spans="1:17" x14ac:dyDescent="0.3">
      <c r="A1395" t="s">
        <v>1608</v>
      </c>
      <c r="B1395" s="1">
        <v>23575</v>
      </c>
      <c r="C1395" t="b">
        <v>1</v>
      </c>
      <c r="D1395">
        <v>1808</v>
      </c>
      <c r="E1395" t="s">
        <v>2404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86"/>
        <v>19184</v>
      </c>
      <c r="O1395" t="b">
        <f t="shared" si="84"/>
        <v>0</v>
      </c>
      <c r="P1395" s="3" t="e">
        <f t="shared" ca="1" si="87"/>
        <v>#VALUE!</v>
      </c>
      <c r="Q1395" t="str">
        <f t="shared" si="85"/>
        <v>BIGDIFF</v>
      </c>
    </row>
    <row r="1396" spans="1:17" x14ac:dyDescent="0.3">
      <c r="A1396" t="s">
        <v>2405</v>
      </c>
      <c r="B1396" s="1">
        <v>21511</v>
      </c>
      <c r="C1396" t="b">
        <v>1</v>
      </c>
      <c r="D1396">
        <v>706</v>
      </c>
      <c r="E1396" t="s">
        <v>2406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86"/>
        <v>21248</v>
      </c>
      <c r="O1396" t="b">
        <f t="shared" si="84"/>
        <v>0</v>
      </c>
      <c r="P1396" s="3">
        <f t="shared" ca="1" si="87"/>
        <v>25191</v>
      </c>
      <c r="Q1396" t="str">
        <f t="shared" si="85"/>
        <v>BIGDIFF</v>
      </c>
    </row>
    <row r="1397" spans="1:17" x14ac:dyDescent="0.3">
      <c r="A1397" t="s">
        <v>2407</v>
      </c>
      <c r="B1397" s="1">
        <v>24584</v>
      </c>
      <c r="C1397" t="b">
        <v>1</v>
      </c>
      <c r="D1397">
        <v>1775</v>
      </c>
      <c r="E1397" t="s">
        <v>2408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86"/>
        <v>18175</v>
      </c>
      <c r="O1397" t="b">
        <f t="shared" si="84"/>
        <v>0</v>
      </c>
      <c r="P1397" s="3">
        <f t="shared" ca="1" si="87"/>
        <v>17100</v>
      </c>
      <c r="Q1397" t="str">
        <f t="shared" si="85"/>
        <v>BIGDIFF</v>
      </c>
    </row>
    <row r="1398" spans="1:17" x14ac:dyDescent="0.3">
      <c r="A1398" t="s">
        <v>2409</v>
      </c>
      <c r="B1398" s="1">
        <v>22163</v>
      </c>
      <c r="C1398" t="b">
        <v>1</v>
      </c>
      <c r="D1398">
        <v>2259</v>
      </c>
      <c r="E1398" t="s">
        <v>2410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86"/>
        <v>20596</v>
      </c>
      <c r="O1398">
        <f t="shared" si="84"/>
        <v>5871</v>
      </c>
      <c r="P1398" s="3" t="e">
        <f t="shared" ca="1" si="87"/>
        <v>#VALUE!</v>
      </c>
      <c r="Q1398" t="str">
        <f t="shared" si="85"/>
        <v>BIGDIFF</v>
      </c>
    </row>
    <row r="1399" spans="1:17" x14ac:dyDescent="0.3">
      <c r="A1399" t="s">
        <v>1918</v>
      </c>
      <c r="B1399" s="1">
        <v>22858</v>
      </c>
      <c r="C1399" t="b">
        <v>1</v>
      </c>
      <c r="D1399">
        <v>1639</v>
      </c>
      <c r="E1399" t="s">
        <v>2411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86"/>
        <v>19901</v>
      </c>
      <c r="O1399">
        <f t="shared" si="84"/>
        <v>1826</v>
      </c>
      <c r="P1399" s="3" t="e">
        <f t="shared" ca="1" si="87"/>
        <v>#VALUE!</v>
      </c>
      <c r="Q1399" t="str">
        <f t="shared" si="85"/>
        <v>BIGDIFF</v>
      </c>
    </row>
    <row r="1400" spans="1:17" x14ac:dyDescent="0.3">
      <c r="A1400" t="s">
        <v>1123</v>
      </c>
      <c r="B1400" s="1">
        <v>26548</v>
      </c>
      <c r="C1400" t="b">
        <v>1</v>
      </c>
      <c r="D1400">
        <v>252</v>
      </c>
      <c r="E1400" t="s">
        <v>2412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86"/>
        <v>16211</v>
      </c>
      <c r="O1400">
        <f t="shared" si="84"/>
        <v>1310</v>
      </c>
      <c r="P1400" s="3" t="e">
        <f t="shared" ca="1" si="87"/>
        <v>#VALUE!</v>
      </c>
      <c r="Q1400" t="str">
        <f t="shared" si="85"/>
        <v>BIGDIFF</v>
      </c>
    </row>
    <row r="1401" spans="1:17" x14ac:dyDescent="0.3">
      <c r="A1401" t="s">
        <v>2413</v>
      </c>
      <c r="B1401" s="1">
        <v>31292</v>
      </c>
      <c r="C1401" t="b">
        <v>1</v>
      </c>
      <c r="D1401">
        <v>1810</v>
      </c>
      <c r="E1401" t="s">
        <v>2414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86"/>
        <v>11467</v>
      </c>
      <c r="O1401" t="b">
        <f t="shared" si="84"/>
        <v>0</v>
      </c>
      <c r="P1401" s="3">
        <f t="shared" ca="1" si="87"/>
        <v>12973</v>
      </c>
      <c r="Q1401" t="str">
        <f t="shared" si="85"/>
        <v>BIGDIFF</v>
      </c>
    </row>
    <row r="1402" spans="1:17" x14ac:dyDescent="0.3">
      <c r="A1402" t="s">
        <v>1534</v>
      </c>
      <c r="B1402" s="1">
        <v>28383</v>
      </c>
      <c r="C1402" t="b">
        <v>1</v>
      </c>
      <c r="D1402">
        <v>1</v>
      </c>
      <c r="E1402" t="s">
        <v>2415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86"/>
        <v>14376</v>
      </c>
      <c r="O1402">
        <f t="shared" si="84"/>
        <v>1826</v>
      </c>
      <c r="P1402" s="3" t="e">
        <f t="shared" ca="1" si="87"/>
        <v>#VALUE!</v>
      </c>
      <c r="Q1402" t="str">
        <f t="shared" si="85"/>
        <v>BIGDIFF</v>
      </c>
    </row>
    <row r="1403" spans="1:17" x14ac:dyDescent="0.3">
      <c r="A1403" t="s">
        <v>1779</v>
      </c>
      <c r="B1403" s="1">
        <v>13119</v>
      </c>
      <c r="C1403" t="b">
        <v>1</v>
      </c>
      <c r="D1403">
        <v>778</v>
      </c>
      <c r="E1403" t="s">
        <v>2416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86"/>
        <v>29640</v>
      </c>
      <c r="O1403">
        <f t="shared" si="84"/>
        <v>1429</v>
      </c>
      <c r="P1403" s="3">
        <f t="shared" ca="1" si="87"/>
        <v>28413</v>
      </c>
      <c r="Q1403" t="str">
        <f t="shared" si="85"/>
        <v>BIGDIFF</v>
      </c>
    </row>
    <row r="1404" spans="1:17" x14ac:dyDescent="0.3">
      <c r="A1404" t="s">
        <v>2417</v>
      </c>
      <c r="B1404" s="1">
        <v>17546</v>
      </c>
      <c r="C1404" t="b">
        <v>1</v>
      </c>
      <c r="D1404">
        <v>707</v>
      </c>
      <c r="E1404" t="s">
        <v>2418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86"/>
        <v>25213</v>
      </c>
      <c r="O1404" t="b">
        <f t="shared" si="84"/>
        <v>0</v>
      </c>
      <c r="P1404" s="3" t="e">
        <f t="shared" ca="1" si="87"/>
        <v>#VALUE!</v>
      </c>
      <c r="Q1404" t="str">
        <f t="shared" si="85"/>
        <v>BIGDIFF</v>
      </c>
    </row>
    <row r="1405" spans="1:17" x14ac:dyDescent="0.3">
      <c r="A1405" t="s">
        <v>694</v>
      </c>
      <c r="B1405" s="1">
        <v>22207</v>
      </c>
      <c r="C1405" t="b">
        <v>1</v>
      </c>
      <c r="D1405">
        <v>750</v>
      </c>
      <c r="E1405" t="s">
        <v>2419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86"/>
        <v>20552</v>
      </c>
      <c r="O1405" t="b">
        <f t="shared" si="84"/>
        <v>0</v>
      </c>
      <c r="P1405" s="3">
        <f t="shared" ca="1" si="87"/>
        <v>21666</v>
      </c>
      <c r="Q1405" t="str">
        <f t="shared" si="85"/>
        <v>BIGDIFF</v>
      </c>
    </row>
    <row r="1406" spans="1:17" x14ac:dyDescent="0.3">
      <c r="A1406" t="s">
        <v>2420</v>
      </c>
      <c r="B1406" s="1">
        <v>23903</v>
      </c>
      <c r="C1406" t="b">
        <v>1</v>
      </c>
      <c r="D1406">
        <v>758</v>
      </c>
      <c r="E1406" t="s">
        <v>2421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86"/>
        <v>18856</v>
      </c>
      <c r="O1406">
        <f t="shared" si="84"/>
        <v>1566</v>
      </c>
      <c r="P1406" s="3" t="e">
        <f t="shared" ca="1" si="87"/>
        <v>#VALUE!</v>
      </c>
      <c r="Q1406" t="str">
        <f t="shared" si="85"/>
        <v>BIGDIFF</v>
      </c>
    </row>
    <row r="1407" spans="1:17" x14ac:dyDescent="0.3">
      <c r="A1407" t="s">
        <v>2422</v>
      </c>
      <c r="B1407" s="1">
        <v>14083</v>
      </c>
      <c r="C1407" t="b">
        <v>1</v>
      </c>
      <c r="D1407">
        <v>2188</v>
      </c>
      <c r="E1407" t="s">
        <v>2423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86"/>
        <v>28676</v>
      </c>
      <c r="O1407">
        <f t="shared" si="84"/>
        <v>1946</v>
      </c>
      <c r="P1407" s="3" t="e">
        <f t="shared" ca="1" si="87"/>
        <v>#VALUE!</v>
      </c>
      <c r="Q1407" t="str">
        <f t="shared" si="85"/>
        <v>BIGDIFF</v>
      </c>
    </row>
    <row r="1408" spans="1:17" x14ac:dyDescent="0.3">
      <c r="A1408" t="s">
        <v>662</v>
      </c>
      <c r="B1408" s="1">
        <v>23034</v>
      </c>
      <c r="C1408" t="b">
        <v>1</v>
      </c>
      <c r="D1408">
        <v>1524</v>
      </c>
      <c r="E1408" t="s">
        <v>2424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86"/>
        <v>19725</v>
      </c>
      <c r="O1408">
        <f t="shared" si="84"/>
        <v>23</v>
      </c>
      <c r="P1408" s="3">
        <f t="shared" ca="1" si="87"/>
        <v>22338</v>
      </c>
      <c r="Q1408" t="str">
        <f t="shared" si="85"/>
        <v>BIGDIFF</v>
      </c>
    </row>
    <row r="1409" spans="1:17" x14ac:dyDescent="0.3">
      <c r="A1409" t="s">
        <v>2425</v>
      </c>
      <c r="B1409" s="1">
        <v>19773</v>
      </c>
      <c r="C1409" t="b">
        <v>1</v>
      </c>
      <c r="D1409">
        <v>406</v>
      </c>
      <c r="E1409" t="s">
        <v>2426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86"/>
        <v>22986</v>
      </c>
      <c r="O1409" t="b">
        <f t="shared" si="84"/>
        <v>0</v>
      </c>
      <c r="P1409" s="3">
        <f t="shared" ca="1" si="87"/>
        <v>19827</v>
      </c>
      <c r="Q1409">
        <f t="shared" si="85"/>
        <v>615</v>
      </c>
    </row>
    <row r="1410" spans="1:17" x14ac:dyDescent="0.3">
      <c r="A1410" t="s">
        <v>834</v>
      </c>
      <c r="B1410" s="1">
        <v>16466</v>
      </c>
      <c r="C1410" t="b">
        <v>1</v>
      </c>
      <c r="D1410">
        <v>945</v>
      </c>
      <c r="E1410" t="s">
        <v>2427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86"/>
        <v>26293</v>
      </c>
      <c r="O1410">
        <f t="shared" si="84"/>
        <v>4105</v>
      </c>
      <c r="P1410" s="3" t="e">
        <f t="shared" ca="1" si="87"/>
        <v>#VALUE!</v>
      </c>
      <c r="Q1410" t="str">
        <f t="shared" si="85"/>
        <v>BIGDIFF</v>
      </c>
    </row>
    <row r="1411" spans="1:17" x14ac:dyDescent="0.3">
      <c r="A1411" t="s">
        <v>757</v>
      </c>
      <c r="B1411" s="1">
        <v>12982</v>
      </c>
      <c r="C1411" t="b">
        <v>1</v>
      </c>
      <c r="D1411">
        <v>1862</v>
      </c>
      <c r="E1411" t="s">
        <v>2428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86"/>
        <v>29777</v>
      </c>
      <c r="O1411" t="b">
        <f t="shared" ref="O1411:O1474" si="88">IF(J1411&lt;&gt;"None",$J1411-$I1411,FALSE)</f>
        <v>0</v>
      </c>
      <c r="P1411" s="3">
        <f t="shared" ca="1" si="87"/>
        <v>25326</v>
      </c>
      <c r="Q1411" t="str">
        <f t="shared" ref="Q1411:Q1474" si="89">IF($H1411&lt;&gt;-1,ABS($D1411-$H1411),"BIGDIFF")</f>
        <v>BIGDIFF</v>
      </c>
    </row>
    <row r="1412" spans="1:17" x14ac:dyDescent="0.3">
      <c r="A1412" t="s">
        <v>2429</v>
      </c>
      <c r="B1412" s="1">
        <v>22810</v>
      </c>
      <c r="C1412" t="b">
        <v>1</v>
      </c>
      <c r="D1412">
        <v>795</v>
      </c>
      <c r="E1412" t="s">
        <v>2430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90">TODAY()-$B1412</f>
        <v>19949</v>
      </c>
      <c r="O1412">
        <f t="shared" si="88"/>
        <v>6086</v>
      </c>
      <c r="P1412" s="3">
        <f t="shared" ref="P1412:P1475" ca="1" si="91">TODAY()-$F1412</f>
        <v>20422</v>
      </c>
      <c r="Q1412" t="str">
        <f t="shared" si="89"/>
        <v>BIGDIFF</v>
      </c>
    </row>
    <row r="1413" spans="1:17" x14ac:dyDescent="0.3">
      <c r="A1413" t="s">
        <v>1261</v>
      </c>
      <c r="B1413" s="1">
        <v>32382</v>
      </c>
      <c r="C1413" t="b">
        <v>1</v>
      </c>
      <c r="D1413">
        <v>789</v>
      </c>
      <c r="E1413" t="s">
        <v>2431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90"/>
        <v>10377</v>
      </c>
      <c r="O1413" t="b">
        <f t="shared" si="88"/>
        <v>0</v>
      </c>
      <c r="P1413" s="3">
        <f t="shared" ca="1" si="91"/>
        <v>10024</v>
      </c>
      <c r="Q1413" t="str">
        <f t="shared" si="89"/>
        <v>BIGDIFF</v>
      </c>
    </row>
    <row r="1414" spans="1:17" x14ac:dyDescent="0.3">
      <c r="A1414" t="s">
        <v>2432</v>
      </c>
      <c r="B1414" s="1">
        <v>26284</v>
      </c>
      <c r="C1414" t="b">
        <v>1</v>
      </c>
      <c r="D1414">
        <v>519</v>
      </c>
      <c r="E1414" t="s">
        <v>2433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90"/>
        <v>16475</v>
      </c>
      <c r="O1414" t="b">
        <f t="shared" si="88"/>
        <v>0</v>
      </c>
      <c r="P1414" s="3">
        <f t="shared" ca="1" si="91"/>
        <v>18688</v>
      </c>
      <c r="Q1414" t="str">
        <f t="shared" si="89"/>
        <v>BIGDIFF</v>
      </c>
    </row>
    <row r="1415" spans="1:17" x14ac:dyDescent="0.3">
      <c r="A1415" t="s">
        <v>2434</v>
      </c>
      <c r="B1415" s="1">
        <v>26925</v>
      </c>
      <c r="C1415" t="b">
        <v>1</v>
      </c>
      <c r="D1415">
        <v>612</v>
      </c>
      <c r="E1415" t="s">
        <v>2435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90"/>
        <v>15834</v>
      </c>
      <c r="O1415">
        <f t="shared" si="88"/>
        <v>3815</v>
      </c>
      <c r="P1415" s="3">
        <f t="shared" ca="1" si="91"/>
        <v>16330</v>
      </c>
      <c r="Q1415" t="str">
        <f t="shared" si="89"/>
        <v>BIGDIFF</v>
      </c>
    </row>
    <row r="1416" spans="1:17" x14ac:dyDescent="0.3">
      <c r="A1416" t="s">
        <v>895</v>
      </c>
      <c r="B1416" s="1">
        <v>25965</v>
      </c>
      <c r="C1416" t="b">
        <v>1</v>
      </c>
      <c r="D1416">
        <v>848</v>
      </c>
      <c r="E1416" t="s">
        <v>2436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90"/>
        <v>16794</v>
      </c>
      <c r="O1416">
        <f t="shared" si="88"/>
        <v>1341</v>
      </c>
      <c r="P1416" s="3">
        <f t="shared" ca="1" si="91"/>
        <v>16593</v>
      </c>
      <c r="Q1416" t="str">
        <f t="shared" si="89"/>
        <v>BIGDIFF</v>
      </c>
    </row>
    <row r="1417" spans="1:17" x14ac:dyDescent="0.3">
      <c r="A1417" t="s">
        <v>2437</v>
      </c>
      <c r="B1417" s="1">
        <v>24045</v>
      </c>
      <c r="C1417" t="b">
        <v>1</v>
      </c>
      <c r="D1417">
        <v>2133</v>
      </c>
      <c r="E1417" t="s">
        <v>2438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90"/>
        <v>18714</v>
      </c>
      <c r="O1417">
        <f t="shared" si="88"/>
        <v>4789</v>
      </c>
      <c r="P1417" s="3">
        <f t="shared" ca="1" si="91"/>
        <v>17280</v>
      </c>
      <c r="Q1417" t="str">
        <f t="shared" si="89"/>
        <v>BIGDIFF</v>
      </c>
    </row>
    <row r="1418" spans="1:17" x14ac:dyDescent="0.3">
      <c r="A1418" t="s">
        <v>2439</v>
      </c>
      <c r="B1418" s="1">
        <v>32405</v>
      </c>
      <c r="C1418" t="b">
        <v>1</v>
      </c>
      <c r="D1418">
        <v>1723</v>
      </c>
      <c r="E1418" t="s">
        <v>2440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90"/>
        <v>10354</v>
      </c>
      <c r="O1418" t="b">
        <f t="shared" si="88"/>
        <v>0</v>
      </c>
      <c r="P1418" s="3">
        <f t="shared" ca="1" si="91"/>
        <v>12258</v>
      </c>
      <c r="Q1418" t="str">
        <f t="shared" si="89"/>
        <v>BIGDIFF</v>
      </c>
    </row>
    <row r="1419" spans="1:17" x14ac:dyDescent="0.3">
      <c r="A1419" t="s">
        <v>397</v>
      </c>
      <c r="B1419" s="1">
        <v>26966</v>
      </c>
      <c r="C1419" t="b">
        <v>1</v>
      </c>
      <c r="D1419">
        <v>1017</v>
      </c>
      <c r="E1419" t="s">
        <v>2441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90"/>
        <v>15793</v>
      </c>
      <c r="O1419" t="b">
        <f t="shared" si="88"/>
        <v>0</v>
      </c>
      <c r="P1419" s="3">
        <f t="shared" ca="1" si="91"/>
        <v>12791</v>
      </c>
      <c r="Q1419" t="str">
        <f t="shared" si="89"/>
        <v>BIGDIFF</v>
      </c>
    </row>
    <row r="1420" spans="1:17" x14ac:dyDescent="0.3">
      <c r="A1420" t="s">
        <v>2442</v>
      </c>
      <c r="B1420" s="1">
        <v>30609</v>
      </c>
      <c r="C1420" t="b">
        <v>1</v>
      </c>
      <c r="D1420">
        <v>2076</v>
      </c>
      <c r="E1420" t="s">
        <v>2443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90"/>
        <v>12150</v>
      </c>
      <c r="O1420" t="b">
        <f t="shared" si="88"/>
        <v>0</v>
      </c>
      <c r="P1420" s="3">
        <f t="shared" ca="1" si="91"/>
        <v>18352</v>
      </c>
      <c r="Q1420" t="str">
        <f t="shared" si="89"/>
        <v>BIGDIFF</v>
      </c>
    </row>
    <row r="1421" spans="1:17" x14ac:dyDescent="0.3">
      <c r="A1421" t="s">
        <v>2444</v>
      </c>
      <c r="B1421" s="1">
        <v>25413</v>
      </c>
      <c r="C1421" t="b">
        <v>1</v>
      </c>
      <c r="D1421">
        <v>2347</v>
      </c>
      <c r="E1421" t="s">
        <v>2445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90"/>
        <v>17346</v>
      </c>
      <c r="O1421" t="b">
        <f t="shared" si="88"/>
        <v>0</v>
      </c>
      <c r="P1421" s="3" t="e">
        <f t="shared" ca="1" si="91"/>
        <v>#VALUE!</v>
      </c>
      <c r="Q1421" t="str">
        <f t="shared" si="89"/>
        <v>BIGDIFF</v>
      </c>
    </row>
    <row r="1422" spans="1:17" x14ac:dyDescent="0.3">
      <c r="A1422" t="s">
        <v>88</v>
      </c>
      <c r="B1422" s="1">
        <v>5458</v>
      </c>
      <c r="C1422" t="b">
        <v>1</v>
      </c>
      <c r="D1422">
        <v>2305</v>
      </c>
      <c r="E1422" t="s">
        <v>2446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90"/>
        <v>37301</v>
      </c>
      <c r="O1422">
        <f t="shared" si="88"/>
        <v>1442</v>
      </c>
      <c r="P1422" s="3">
        <f t="shared" ca="1" si="91"/>
        <v>40988</v>
      </c>
      <c r="Q1422" t="str">
        <f t="shared" si="89"/>
        <v>BIGDIFF</v>
      </c>
    </row>
    <row r="1423" spans="1:17" x14ac:dyDescent="0.3">
      <c r="A1423" t="s">
        <v>1801</v>
      </c>
      <c r="B1423" s="1">
        <v>18640</v>
      </c>
      <c r="C1423" t="b">
        <v>1</v>
      </c>
      <c r="D1423">
        <v>102</v>
      </c>
      <c r="E1423" t="s">
        <v>2447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90"/>
        <v>24119</v>
      </c>
      <c r="O1423">
        <f t="shared" si="88"/>
        <v>2915</v>
      </c>
      <c r="P1423" s="3" t="e">
        <f t="shared" ca="1" si="91"/>
        <v>#VALUE!</v>
      </c>
      <c r="Q1423" t="str">
        <f t="shared" si="89"/>
        <v>BIGDIFF</v>
      </c>
    </row>
    <row r="1424" spans="1:17" x14ac:dyDescent="0.3">
      <c r="A1424" t="s">
        <v>2098</v>
      </c>
      <c r="B1424" s="1">
        <v>17154</v>
      </c>
      <c r="C1424" t="b">
        <v>1</v>
      </c>
      <c r="D1424">
        <v>421</v>
      </c>
      <c r="E1424" t="s">
        <v>2448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90"/>
        <v>25605</v>
      </c>
      <c r="O1424">
        <f t="shared" si="88"/>
        <v>1163</v>
      </c>
      <c r="P1424" s="3">
        <f t="shared" ca="1" si="91"/>
        <v>23147</v>
      </c>
      <c r="Q1424" t="str">
        <f t="shared" si="89"/>
        <v>BIGDIFF</v>
      </c>
    </row>
    <row r="1425" spans="1:17" x14ac:dyDescent="0.3">
      <c r="A1425" t="s">
        <v>2449</v>
      </c>
      <c r="B1425" s="1">
        <v>23408</v>
      </c>
      <c r="C1425" t="b">
        <v>1</v>
      </c>
      <c r="D1425">
        <v>1807</v>
      </c>
      <c r="E1425" t="s">
        <v>2450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90"/>
        <v>19351</v>
      </c>
      <c r="O1425" t="b">
        <f t="shared" si="88"/>
        <v>0</v>
      </c>
      <c r="P1425" s="3">
        <f t="shared" ca="1" si="91"/>
        <v>18519</v>
      </c>
      <c r="Q1425" t="str">
        <f t="shared" si="89"/>
        <v>BIGDIFF</v>
      </c>
    </row>
    <row r="1426" spans="1:17" x14ac:dyDescent="0.3">
      <c r="A1426" t="s">
        <v>2451</v>
      </c>
      <c r="B1426" s="1">
        <v>24479</v>
      </c>
      <c r="C1426" t="b">
        <v>1</v>
      </c>
      <c r="D1426">
        <v>2145</v>
      </c>
      <c r="E1426" t="s">
        <v>2452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90"/>
        <v>18280</v>
      </c>
      <c r="O1426" t="b">
        <f t="shared" si="88"/>
        <v>0</v>
      </c>
      <c r="P1426" s="3" t="e">
        <f t="shared" ca="1" si="91"/>
        <v>#VALUE!</v>
      </c>
      <c r="Q1426" t="str">
        <f t="shared" si="89"/>
        <v>BIGDIFF</v>
      </c>
    </row>
    <row r="1427" spans="1:17" x14ac:dyDescent="0.3">
      <c r="A1427" t="s">
        <v>2453</v>
      </c>
      <c r="B1427" s="1">
        <v>26051</v>
      </c>
      <c r="C1427" t="b">
        <v>1</v>
      </c>
      <c r="D1427">
        <v>928</v>
      </c>
      <c r="E1427" t="s">
        <v>2454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90"/>
        <v>16708</v>
      </c>
      <c r="O1427" t="b">
        <f t="shared" si="88"/>
        <v>0</v>
      </c>
      <c r="P1427" s="3" t="e">
        <f t="shared" ca="1" si="91"/>
        <v>#VALUE!</v>
      </c>
      <c r="Q1427" t="str">
        <f t="shared" si="89"/>
        <v>BIGDIFF</v>
      </c>
    </row>
    <row r="1428" spans="1:17" x14ac:dyDescent="0.3">
      <c r="A1428" t="s">
        <v>2455</v>
      </c>
      <c r="B1428" s="1">
        <v>27606</v>
      </c>
      <c r="C1428" t="b">
        <v>1</v>
      </c>
      <c r="D1428">
        <v>2447</v>
      </c>
      <c r="E1428" t="s">
        <v>2456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90"/>
        <v>15153</v>
      </c>
      <c r="O1428" t="b">
        <f t="shared" si="88"/>
        <v>0</v>
      </c>
      <c r="P1428" s="3">
        <f t="shared" ca="1" si="91"/>
        <v>16537</v>
      </c>
      <c r="Q1428" t="str">
        <f t="shared" si="89"/>
        <v>BIGDIFF</v>
      </c>
    </row>
    <row r="1429" spans="1:17" x14ac:dyDescent="0.3">
      <c r="A1429" t="s">
        <v>2457</v>
      </c>
      <c r="B1429" s="1">
        <v>21056</v>
      </c>
      <c r="C1429" t="b">
        <v>1</v>
      </c>
      <c r="D1429">
        <v>2462</v>
      </c>
      <c r="E1429" t="s">
        <v>2458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90"/>
        <v>21703</v>
      </c>
      <c r="O1429" t="b">
        <f t="shared" si="88"/>
        <v>0</v>
      </c>
      <c r="P1429" s="3" t="e">
        <f t="shared" ca="1" si="91"/>
        <v>#VALUE!</v>
      </c>
      <c r="Q1429" t="str">
        <f t="shared" si="89"/>
        <v>BIGDIFF</v>
      </c>
    </row>
    <row r="1430" spans="1:17" x14ac:dyDescent="0.3">
      <c r="A1430" t="s">
        <v>2426</v>
      </c>
      <c r="B1430" s="1">
        <v>22932</v>
      </c>
      <c r="C1430" t="b">
        <v>1</v>
      </c>
      <c r="D1430">
        <v>1021</v>
      </c>
      <c r="E1430" t="s">
        <v>2459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90"/>
        <v>19827</v>
      </c>
      <c r="O1430">
        <f t="shared" si="88"/>
        <v>730</v>
      </c>
      <c r="P1430" s="3">
        <f t="shared" ca="1" si="91"/>
        <v>21063</v>
      </c>
      <c r="Q1430" t="str">
        <f t="shared" si="89"/>
        <v>BIGDIFF</v>
      </c>
    </row>
    <row r="1431" spans="1:17" x14ac:dyDescent="0.3">
      <c r="A1431" t="s">
        <v>2460</v>
      </c>
      <c r="B1431" s="1">
        <v>5820</v>
      </c>
      <c r="C1431" t="b">
        <v>1</v>
      </c>
      <c r="D1431">
        <v>2084</v>
      </c>
      <c r="E1431" t="s">
        <v>2461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90"/>
        <v>36939</v>
      </c>
      <c r="O1431" t="b">
        <f t="shared" si="88"/>
        <v>0</v>
      </c>
      <c r="P1431" s="3">
        <f t="shared" ca="1" si="91"/>
        <v>33381</v>
      </c>
      <c r="Q1431" t="str">
        <f t="shared" si="89"/>
        <v>BIGDIFF</v>
      </c>
    </row>
    <row r="1432" spans="1:17" x14ac:dyDescent="0.3">
      <c r="A1432" t="s">
        <v>453</v>
      </c>
      <c r="B1432" s="1">
        <v>14637</v>
      </c>
      <c r="C1432" t="b">
        <v>1</v>
      </c>
      <c r="D1432">
        <v>1565</v>
      </c>
      <c r="E1432" t="s">
        <v>2462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90"/>
        <v>28122</v>
      </c>
      <c r="O1432" t="b">
        <f t="shared" si="88"/>
        <v>0</v>
      </c>
      <c r="P1432" s="3" t="e">
        <f t="shared" ca="1" si="91"/>
        <v>#VALUE!</v>
      </c>
      <c r="Q1432" t="str">
        <f t="shared" si="89"/>
        <v>BIGDIFF</v>
      </c>
    </row>
    <row r="1433" spans="1:17" x14ac:dyDescent="0.3">
      <c r="A1433" t="s">
        <v>1481</v>
      </c>
      <c r="B1433" s="1">
        <v>34095</v>
      </c>
      <c r="C1433" t="b">
        <v>1</v>
      </c>
      <c r="D1433">
        <v>2287</v>
      </c>
      <c r="E1433" t="s">
        <v>2463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90"/>
        <v>8664</v>
      </c>
      <c r="O1433" t="b">
        <f t="shared" si="88"/>
        <v>0</v>
      </c>
      <c r="P1433" s="3" t="e">
        <f t="shared" ca="1" si="91"/>
        <v>#VALUE!</v>
      </c>
      <c r="Q1433" t="str">
        <f t="shared" si="89"/>
        <v>BIGDIFF</v>
      </c>
    </row>
    <row r="1434" spans="1:17" x14ac:dyDescent="0.3">
      <c r="A1434" t="s">
        <v>2464</v>
      </c>
      <c r="B1434" s="1">
        <v>28756</v>
      </c>
      <c r="C1434" t="b">
        <v>1</v>
      </c>
      <c r="D1434">
        <v>2363</v>
      </c>
      <c r="E1434" t="s">
        <v>2465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90"/>
        <v>14003</v>
      </c>
      <c r="O1434" t="b">
        <f t="shared" si="88"/>
        <v>0</v>
      </c>
      <c r="P1434" s="3" t="e">
        <f t="shared" ca="1" si="91"/>
        <v>#VALUE!</v>
      </c>
      <c r="Q1434" t="str">
        <f t="shared" si="89"/>
        <v>BIGDIFF</v>
      </c>
    </row>
    <row r="1435" spans="1:17" x14ac:dyDescent="0.3">
      <c r="A1435" t="s">
        <v>1215</v>
      </c>
      <c r="B1435" s="1">
        <v>14632</v>
      </c>
      <c r="C1435" t="b">
        <v>1</v>
      </c>
      <c r="D1435">
        <v>1478</v>
      </c>
      <c r="E1435" t="s">
        <v>2466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90"/>
        <v>28127</v>
      </c>
      <c r="O1435">
        <f t="shared" si="88"/>
        <v>1943</v>
      </c>
      <c r="P1435" s="3" t="e">
        <f t="shared" ca="1" si="91"/>
        <v>#VALUE!</v>
      </c>
      <c r="Q1435" t="str">
        <f t="shared" si="89"/>
        <v>BIGDIFF</v>
      </c>
    </row>
    <row r="1436" spans="1:17" x14ac:dyDescent="0.3">
      <c r="A1436" t="s">
        <v>2467</v>
      </c>
      <c r="B1436" s="1">
        <v>21439</v>
      </c>
      <c r="C1436" t="b">
        <v>1</v>
      </c>
      <c r="D1436">
        <v>2453</v>
      </c>
      <c r="E1436" t="s">
        <v>2468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90"/>
        <v>21320</v>
      </c>
      <c r="O1436">
        <f t="shared" si="88"/>
        <v>2192</v>
      </c>
      <c r="P1436" s="3">
        <f t="shared" ca="1" si="91"/>
        <v>26813</v>
      </c>
      <c r="Q1436" t="str">
        <f t="shared" si="89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2469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90"/>
        <v>34365</v>
      </c>
      <c r="O1437">
        <f t="shared" si="88"/>
        <v>2067</v>
      </c>
      <c r="P1437" s="3">
        <f t="shared" ca="1" si="91"/>
        <v>36934</v>
      </c>
      <c r="Q1437" t="str">
        <f t="shared" si="89"/>
        <v>BIGDIFF</v>
      </c>
    </row>
    <row r="1438" spans="1:17" x14ac:dyDescent="0.3">
      <c r="A1438" t="s">
        <v>2375</v>
      </c>
      <c r="B1438" s="1">
        <v>17245</v>
      </c>
      <c r="C1438" t="b">
        <v>1</v>
      </c>
      <c r="D1438">
        <v>1693</v>
      </c>
      <c r="E1438" t="s">
        <v>2470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90"/>
        <v>25514</v>
      </c>
      <c r="O1438">
        <f t="shared" si="88"/>
        <v>679</v>
      </c>
      <c r="P1438" s="3" t="e">
        <f t="shared" ca="1" si="91"/>
        <v>#VALUE!</v>
      </c>
      <c r="Q1438" t="str">
        <f t="shared" si="89"/>
        <v>BIGDIFF</v>
      </c>
    </row>
    <row r="1439" spans="1:17" x14ac:dyDescent="0.3">
      <c r="A1439" t="s">
        <v>1412</v>
      </c>
      <c r="B1439" s="1">
        <v>23639</v>
      </c>
      <c r="C1439" t="b">
        <v>1</v>
      </c>
      <c r="D1439">
        <v>1291</v>
      </c>
      <c r="E1439" t="s">
        <v>2471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90"/>
        <v>19120</v>
      </c>
      <c r="O1439">
        <f t="shared" si="88"/>
        <v>730</v>
      </c>
      <c r="P1439" s="3" t="e">
        <f t="shared" ca="1" si="91"/>
        <v>#VALUE!</v>
      </c>
      <c r="Q1439" t="str">
        <f t="shared" si="89"/>
        <v>BIGDIFF</v>
      </c>
    </row>
    <row r="1440" spans="1:17" x14ac:dyDescent="0.3">
      <c r="A1440" t="s">
        <v>1256</v>
      </c>
      <c r="B1440" s="1">
        <v>19253</v>
      </c>
      <c r="C1440" t="b">
        <v>1</v>
      </c>
      <c r="D1440">
        <v>850</v>
      </c>
      <c r="E1440" t="s">
        <v>2472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90"/>
        <v>23506</v>
      </c>
      <c r="O1440">
        <f t="shared" si="88"/>
        <v>2892</v>
      </c>
      <c r="P1440" s="3" t="e">
        <f t="shared" ca="1" si="91"/>
        <v>#VALUE!</v>
      </c>
      <c r="Q1440" t="str">
        <f t="shared" si="89"/>
        <v>BIGDIFF</v>
      </c>
    </row>
    <row r="1441" spans="1:17" x14ac:dyDescent="0.3">
      <c r="A1441" t="s">
        <v>596</v>
      </c>
      <c r="B1441" s="1">
        <v>19830</v>
      </c>
      <c r="C1441" t="b">
        <v>1</v>
      </c>
      <c r="D1441">
        <v>1498</v>
      </c>
      <c r="E1441" t="s">
        <v>2473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90"/>
        <v>22929</v>
      </c>
      <c r="O1441">
        <f t="shared" si="88"/>
        <v>2057</v>
      </c>
      <c r="P1441" s="3">
        <f t="shared" ca="1" si="91"/>
        <v>27052</v>
      </c>
      <c r="Q1441" t="str">
        <f t="shared" si="89"/>
        <v>BIGDIFF</v>
      </c>
    </row>
    <row r="1442" spans="1:17" x14ac:dyDescent="0.3">
      <c r="A1442" t="s">
        <v>1353</v>
      </c>
      <c r="B1442" s="1">
        <v>20167</v>
      </c>
      <c r="C1442" t="b">
        <v>1</v>
      </c>
      <c r="D1442">
        <v>329</v>
      </c>
      <c r="E1442" t="s">
        <v>929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90"/>
        <v>22592</v>
      </c>
      <c r="O1442">
        <f t="shared" si="88"/>
        <v>4715</v>
      </c>
      <c r="P1442" s="3">
        <f t="shared" ca="1" si="91"/>
        <v>19798</v>
      </c>
      <c r="Q1442">
        <f t="shared" si="89"/>
        <v>615</v>
      </c>
    </row>
    <row r="1443" spans="1:17" x14ac:dyDescent="0.3">
      <c r="A1443" t="s">
        <v>2474</v>
      </c>
      <c r="B1443" s="1">
        <v>24926</v>
      </c>
      <c r="C1443" t="b">
        <v>1</v>
      </c>
      <c r="D1443">
        <v>948</v>
      </c>
      <c r="E1443" t="s">
        <v>2475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90"/>
        <v>17833</v>
      </c>
      <c r="O1443">
        <f t="shared" si="88"/>
        <v>2557</v>
      </c>
      <c r="P1443" s="3" t="e">
        <f t="shared" ca="1" si="91"/>
        <v>#VALUE!</v>
      </c>
      <c r="Q1443" t="str">
        <f t="shared" si="89"/>
        <v>BIGDIFF</v>
      </c>
    </row>
    <row r="1444" spans="1:17" x14ac:dyDescent="0.3">
      <c r="A1444" t="s">
        <v>2476</v>
      </c>
      <c r="B1444" s="1">
        <v>27905</v>
      </c>
      <c r="C1444" t="b">
        <v>1</v>
      </c>
      <c r="D1444">
        <v>1517</v>
      </c>
      <c r="E1444" t="s">
        <v>2477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90"/>
        <v>14854</v>
      </c>
      <c r="O1444" t="b">
        <f t="shared" si="88"/>
        <v>0</v>
      </c>
      <c r="P1444" s="3" t="e">
        <f t="shared" ca="1" si="91"/>
        <v>#VALUE!</v>
      </c>
      <c r="Q1444" t="str">
        <f t="shared" si="89"/>
        <v>BIGDIFF</v>
      </c>
    </row>
    <row r="1445" spans="1:17" x14ac:dyDescent="0.3">
      <c r="A1445" t="s">
        <v>1620</v>
      </c>
      <c r="B1445" s="1">
        <v>20141</v>
      </c>
      <c r="C1445" t="b">
        <v>1</v>
      </c>
      <c r="D1445">
        <v>1527</v>
      </c>
      <c r="E1445" t="s">
        <v>2478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90"/>
        <v>22618</v>
      </c>
      <c r="O1445">
        <f t="shared" si="88"/>
        <v>112</v>
      </c>
      <c r="P1445" s="3" t="e">
        <f t="shared" ca="1" si="91"/>
        <v>#VALUE!</v>
      </c>
      <c r="Q1445" t="str">
        <f t="shared" si="89"/>
        <v>BIGDIFF</v>
      </c>
    </row>
    <row r="1446" spans="1:17" x14ac:dyDescent="0.3">
      <c r="A1446" t="s">
        <v>226</v>
      </c>
      <c r="B1446" s="1">
        <v>10234</v>
      </c>
      <c r="C1446" t="b">
        <v>1</v>
      </c>
      <c r="D1446">
        <v>2397</v>
      </c>
      <c r="E1446" t="s">
        <v>2479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90"/>
        <v>32525</v>
      </c>
      <c r="O1446" t="b">
        <f t="shared" si="88"/>
        <v>0</v>
      </c>
      <c r="P1446" s="3" t="e">
        <f t="shared" ca="1" si="91"/>
        <v>#VALUE!</v>
      </c>
      <c r="Q1446" t="str">
        <f t="shared" si="89"/>
        <v>BIGDIFF</v>
      </c>
    </row>
    <row r="1447" spans="1:17" x14ac:dyDescent="0.3">
      <c r="A1447" t="s">
        <v>1221</v>
      </c>
      <c r="B1447" s="1">
        <v>7989</v>
      </c>
      <c r="C1447" t="b">
        <v>1</v>
      </c>
      <c r="D1447">
        <v>1783</v>
      </c>
      <c r="E1447" t="s">
        <v>2480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90"/>
        <v>34770</v>
      </c>
      <c r="O1447">
        <f t="shared" si="88"/>
        <v>2363</v>
      </c>
      <c r="P1447" s="3">
        <f t="shared" ca="1" si="91"/>
        <v>32975</v>
      </c>
      <c r="Q1447" t="str">
        <f t="shared" si="89"/>
        <v>BIGDIFF</v>
      </c>
    </row>
    <row r="1448" spans="1:17" x14ac:dyDescent="0.3">
      <c r="A1448" t="s">
        <v>2481</v>
      </c>
      <c r="B1448" s="1">
        <v>26940</v>
      </c>
      <c r="C1448" t="b">
        <v>1</v>
      </c>
      <c r="D1448">
        <v>1355</v>
      </c>
      <c r="E1448" t="s">
        <v>2482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90"/>
        <v>15819</v>
      </c>
      <c r="O1448">
        <f t="shared" si="88"/>
        <v>1462</v>
      </c>
      <c r="P1448" s="3">
        <f t="shared" ca="1" si="91"/>
        <v>16189</v>
      </c>
      <c r="Q1448" t="str">
        <f t="shared" si="89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2483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90"/>
        <v>31718</v>
      </c>
      <c r="O1449" t="b">
        <f t="shared" si="88"/>
        <v>0</v>
      </c>
      <c r="P1449" s="3">
        <f t="shared" ca="1" si="91"/>
        <v>23238</v>
      </c>
      <c r="Q1449" t="str">
        <f t="shared" si="89"/>
        <v>BIGDIFF</v>
      </c>
    </row>
    <row r="1450" spans="1:17" x14ac:dyDescent="0.3">
      <c r="A1450" t="s">
        <v>2484</v>
      </c>
      <c r="B1450" s="1">
        <v>28790</v>
      </c>
      <c r="C1450" t="b">
        <v>1</v>
      </c>
      <c r="D1450">
        <v>2440</v>
      </c>
      <c r="E1450" t="s">
        <v>2485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90"/>
        <v>13969</v>
      </c>
      <c r="O1450" t="b">
        <f t="shared" si="88"/>
        <v>0</v>
      </c>
      <c r="P1450" s="3">
        <f t="shared" ca="1" si="91"/>
        <v>13122</v>
      </c>
      <c r="Q1450" t="str">
        <f t="shared" si="89"/>
        <v>BIGDIFF</v>
      </c>
    </row>
    <row r="1451" spans="1:17" x14ac:dyDescent="0.3">
      <c r="A1451" t="s">
        <v>2086</v>
      </c>
      <c r="B1451" s="1">
        <v>24849</v>
      </c>
      <c r="C1451" t="b">
        <v>1</v>
      </c>
      <c r="D1451">
        <v>266</v>
      </c>
      <c r="E1451" t="s">
        <v>2486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90"/>
        <v>17910</v>
      </c>
      <c r="O1451" t="b">
        <f t="shared" si="88"/>
        <v>0</v>
      </c>
      <c r="P1451" s="3" t="e">
        <f t="shared" ca="1" si="91"/>
        <v>#VALUE!</v>
      </c>
      <c r="Q1451" t="str">
        <f t="shared" si="89"/>
        <v>BIGDIFF</v>
      </c>
    </row>
    <row r="1452" spans="1:17" x14ac:dyDescent="0.3">
      <c r="A1452" t="s">
        <v>2417</v>
      </c>
      <c r="B1452" s="1">
        <v>17546</v>
      </c>
      <c r="C1452" t="b">
        <v>1</v>
      </c>
      <c r="D1452">
        <v>707</v>
      </c>
      <c r="E1452" t="s">
        <v>2487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90"/>
        <v>25213</v>
      </c>
      <c r="O1452">
        <f t="shared" si="88"/>
        <v>3807</v>
      </c>
      <c r="P1452" s="3" t="e">
        <f t="shared" ca="1" si="91"/>
        <v>#VALUE!</v>
      </c>
      <c r="Q1452" t="str">
        <f t="shared" si="89"/>
        <v>BIGDIFF</v>
      </c>
    </row>
    <row r="1453" spans="1:17" x14ac:dyDescent="0.3">
      <c r="A1453" t="s">
        <v>2488</v>
      </c>
      <c r="B1453" s="1">
        <v>25914</v>
      </c>
      <c r="C1453" t="b">
        <v>1</v>
      </c>
      <c r="D1453">
        <v>245</v>
      </c>
      <c r="E1453" t="s">
        <v>2489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90"/>
        <v>16845</v>
      </c>
      <c r="O1453" t="b">
        <f t="shared" si="88"/>
        <v>0</v>
      </c>
      <c r="P1453" s="3">
        <f t="shared" ca="1" si="91"/>
        <v>16679</v>
      </c>
      <c r="Q1453">
        <f t="shared" si="89"/>
        <v>694</v>
      </c>
    </row>
    <row r="1454" spans="1:17" x14ac:dyDescent="0.3">
      <c r="A1454" t="s">
        <v>895</v>
      </c>
      <c r="B1454" s="1">
        <v>25965</v>
      </c>
      <c r="C1454" t="b">
        <v>1</v>
      </c>
      <c r="D1454">
        <v>848</v>
      </c>
      <c r="E1454" t="s">
        <v>2490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90"/>
        <v>16794</v>
      </c>
      <c r="O1454" t="b">
        <f t="shared" si="88"/>
        <v>0</v>
      </c>
      <c r="P1454" s="3" t="e">
        <f t="shared" ca="1" si="91"/>
        <v>#VALUE!</v>
      </c>
      <c r="Q1454" t="str">
        <f t="shared" si="89"/>
        <v>BIGDIFF</v>
      </c>
    </row>
    <row r="1455" spans="1:17" x14ac:dyDescent="0.3">
      <c r="A1455" t="s">
        <v>2491</v>
      </c>
      <c r="B1455" s="1">
        <v>23119</v>
      </c>
      <c r="C1455" t="b">
        <v>1</v>
      </c>
      <c r="D1455">
        <v>1181</v>
      </c>
      <c r="E1455" t="s">
        <v>2492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90"/>
        <v>19640</v>
      </c>
      <c r="O1455" t="b">
        <f t="shared" si="88"/>
        <v>0</v>
      </c>
      <c r="P1455" s="3" t="e">
        <f t="shared" ca="1" si="91"/>
        <v>#VALUE!</v>
      </c>
      <c r="Q1455" t="str">
        <f t="shared" si="89"/>
        <v>BIGDIFF</v>
      </c>
    </row>
    <row r="1456" spans="1:17" x14ac:dyDescent="0.3">
      <c r="A1456" t="s">
        <v>2493</v>
      </c>
      <c r="B1456" s="1">
        <v>29398</v>
      </c>
      <c r="C1456" t="b">
        <v>1</v>
      </c>
      <c r="D1456">
        <v>2210</v>
      </c>
      <c r="E1456" t="s">
        <v>2494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90"/>
        <v>13361</v>
      </c>
      <c r="O1456" t="b">
        <f t="shared" si="88"/>
        <v>0</v>
      </c>
      <c r="P1456" s="3" t="e">
        <f t="shared" ca="1" si="91"/>
        <v>#VALUE!</v>
      </c>
      <c r="Q1456" t="str">
        <f t="shared" si="89"/>
        <v>BIGDIFF</v>
      </c>
    </row>
    <row r="1457" spans="1:17" x14ac:dyDescent="0.3">
      <c r="A1457" t="s">
        <v>2180</v>
      </c>
      <c r="B1457" s="1">
        <v>19999</v>
      </c>
      <c r="C1457" t="b">
        <v>1</v>
      </c>
      <c r="D1457">
        <v>1353</v>
      </c>
      <c r="E1457" t="s">
        <v>2495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90"/>
        <v>22760</v>
      </c>
      <c r="O1457">
        <f t="shared" si="88"/>
        <v>1096</v>
      </c>
      <c r="P1457" s="3" t="e">
        <f t="shared" ca="1" si="91"/>
        <v>#VALUE!</v>
      </c>
      <c r="Q1457" t="str">
        <f t="shared" si="89"/>
        <v>BIGDIFF</v>
      </c>
    </row>
    <row r="1458" spans="1:17" x14ac:dyDescent="0.3">
      <c r="A1458" t="s">
        <v>282</v>
      </c>
      <c r="B1458" s="1">
        <v>20305</v>
      </c>
      <c r="C1458" t="b">
        <v>1</v>
      </c>
      <c r="D1458">
        <v>209</v>
      </c>
      <c r="E1458" t="s">
        <v>2496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90"/>
        <v>22454</v>
      </c>
      <c r="O1458">
        <f t="shared" si="88"/>
        <v>1413</v>
      </c>
      <c r="P1458" s="3" t="e">
        <f t="shared" ca="1" si="91"/>
        <v>#VALUE!</v>
      </c>
      <c r="Q1458" t="str">
        <f t="shared" si="89"/>
        <v>BIGDIFF</v>
      </c>
    </row>
    <row r="1459" spans="1:17" x14ac:dyDescent="0.3">
      <c r="A1459" t="s">
        <v>2361</v>
      </c>
      <c r="B1459" s="1">
        <v>18571</v>
      </c>
      <c r="C1459" t="b">
        <v>1</v>
      </c>
      <c r="D1459">
        <v>1817</v>
      </c>
      <c r="E1459" t="s">
        <v>2497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90"/>
        <v>24188</v>
      </c>
      <c r="O1459" t="b">
        <f t="shared" si="88"/>
        <v>0</v>
      </c>
      <c r="P1459" s="3" t="e">
        <f t="shared" ca="1" si="91"/>
        <v>#VALUE!</v>
      </c>
      <c r="Q1459" t="str">
        <f t="shared" si="89"/>
        <v>BIGDIFF</v>
      </c>
    </row>
    <row r="1460" spans="1:17" x14ac:dyDescent="0.3">
      <c r="A1460" t="s">
        <v>2498</v>
      </c>
      <c r="B1460" s="1">
        <v>30069</v>
      </c>
      <c r="C1460" t="b">
        <v>1</v>
      </c>
      <c r="D1460">
        <v>2050</v>
      </c>
      <c r="E1460" t="s">
        <v>2499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90"/>
        <v>12690</v>
      </c>
      <c r="O1460" t="b">
        <f t="shared" si="88"/>
        <v>0</v>
      </c>
      <c r="P1460" s="3">
        <f t="shared" ca="1" si="91"/>
        <v>12165</v>
      </c>
      <c r="Q1460" t="str">
        <f t="shared" si="89"/>
        <v>BIGDIFF</v>
      </c>
    </row>
    <row r="1461" spans="1:17" x14ac:dyDescent="0.3">
      <c r="A1461" t="s">
        <v>1309</v>
      </c>
      <c r="B1461" s="1">
        <v>27089</v>
      </c>
      <c r="C1461" t="b">
        <v>1</v>
      </c>
      <c r="D1461">
        <v>1767</v>
      </c>
      <c r="E1461" t="s">
        <v>2500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90"/>
        <v>15670</v>
      </c>
      <c r="O1461" t="b">
        <f t="shared" si="88"/>
        <v>0</v>
      </c>
      <c r="P1461" s="3" t="e">
        <f t="shared" ca="1" si="91"/>
        <v>#VALUE!</v>
      </c>
      <c r="Q1461" t="str">
        <f t="shared" si="89"/>
        <v>BIGDIFF</v>
      </c>
    </row>
    <row r="1462" spans="1:17" x14ac:dyDescent="0.3">
      <c r="A1462" t="s">
        <v>2501</v>
      </c>
      <c r="B1462" s="1">
        <v>31381</v>
      </c>
      <c r="C1462" t="b">
        <v>1</v>
      </c>
      <c r="D1462">
        <v>264</v>
      </c>
      <c r="E1462" t="s">
        <v>2502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90"/>
        <v>11378</v>
      </c>
      <c r="O1462">
        <f t="shared" si="88"/>
        <v>857</v>
      </c>
      <c r="P1462" s="3" t="e">
        <f t="shared" ca="1" si="91"/>
        <v>#VALUE!</v>
      </c>
      <c r="Q1462" t="str">
        <f t="shared" si="89"/>
        <v>BIGDIFF</v>
      </c>
    </row>
    <row r="1463" spans="1:17" x14ac:dyDescent="0.3">
      <c r="A1463" t="s">
        <v>1275</v>
      </c>
      <c r="B1463" s="1">
        <v>8053</v>
      </c>
      <c r="C1463" t="b">
        <v>1</v>
      </c>
      <c r="D1463">
        <v>1539</v>
      </c>
      <c r="E1463" t="s">
        <v>2503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90"/>
        <v>34706</v>
      </c>
      <c r="O1463" t="b">
        <f t="shared" si="88"/>
        <v>0</v>
      </c>
      <c r="P1463" s="3">
        <f t="shared" ca="1" si="91"/>
        <v>36271</v>
      </c>
      <c r="Q1463" t="str">
        <f t="shared" si="89"/>
        <v>BIGDIFF</v>
      </c>
    </row>
    <row r="1464" spans="1:17" x14ac:dyDescent="0.3">
      <c r="A1464" t="s">
        <v>1779</v>
      </c>
      <c r="B1464" s="1">
        <v>13119</v>
      </c>
      <c r="C1464" t="b">
        <v>1</v>
      </c>
      <c r="D1464">
        <v>778</v>
      </c>
      <c r="E1464" t="s">
        <v>2504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90"/>
        <v>29640</v>
      </c>
      <c r="O1464" t="b">
        <f t="shared" si="88"/>
        <v>0</v>
      </c>
      <c r="P1464" s="3">
        <f t="shared" ca="1" si="91"/>
        <v>16910</v>
      </c>
      <c r="Q1464" t="str">
        <f t="shared" si="89"/>
        <v>BIGDIFF</v>
      </c>
    </row>
    <row r="1465" spans="1:17" x14ac:dyDescent="0.3">
      <c r="A1465" t="s">
        <v>2505</v>
      </c>
      <c r="B1465" s="1">
        <v>23774</v>
      </c>
      <c r="C1465" t="b">
        <v>1</v>
      </c>
      <c r="D1465">
        <v>414</v>
      </c>
      <c r="E1465" t="s">
        <v>2506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90"/>
        <v>18985</v>
      </c>
      <c r="O1465">
        <f t="shared" si="88"/>
        <v>759</v>
      </c>
      <c r="P1465" s="3" t="e">
        <f t="shared" ca="1" si="91"/>
        <v>#VALUE!</v>
      </c>
      <c r="Q1465" t="str">
        <f t="shared" si="89"/>
        <v>BIGDIFF</v>
      </c>
    </row>
    <row r="1466" spans="1:17" x14ac:dyDescent="0.3">
      <c r="A1466" t="s">
        <v>546</v>
      </c>
      <c r="B1466" s="1">
        <v>22663</v>
      </c>
      <c r="C1466" t="b">
        <v>1</v>
      </c>
      <c r="D1466">
        <v>284</v>
      </c>
      <c r="E1466" t="s">
        <v>2507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90"/>
        <v>20096</v>
      </c>
      <c r="O1466">
        <f t="shared" si="88"/>
        <v>3180</v>
      </c>
      <c r="P1466" s="3">
        <f t="shared" ca="1" si="91"/>
        <v>20654</v>
      </c>
      <c r="Q1466" t="str">
        <f t="shared" si="89"/>
        <v>BIGDIFF</v>
      </c>
    </row>
    <row r="1467" spans="1:17" x14ac:dyDescent="0.3">
      <c r="A1467" t="s">
        <v>1047</v>
      </c>
      <c r="B1467" s="1">
        <v>24163</v>
      </c>
      <c r="C1467" t="b">
        <v>1</v>
      </c>
      <c r="D1467">
        <v>636</v>
      </c>
      <c r="E1467" t="s">
        <v>2508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90"/>
        <v>18596</v>
      </c>
      <c r="O1467">
        <f t="shared" si="88"/>
        <v>1576</v>
      </c>
      <c r="P1467" s="3" t="e">
        <f t="shared" ca="1" si="91"/>
        <v>#VALUE!</v>
      </c>
      <c r="Q1467" t="str">
        <f t="shared" si="89"/>
        <v>BIGDIFF</v>
      </c>
    </row>
    <row r="1468" spans="1:17" x14ac:dyDescent="0.3">
      <c r="A1468" t="s">
        <v>2509</v>
      </c>
      <c r="B1468" s="1">
        <v>21631</v>
      </c>
      <c r="C1468" t="b">
        <v>1</v>
      </c>
      <c r="D1468">
        <v>1734</v>
      </c>
      <c r="E1468" t="s">
        <v>2510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90"/>
        <v>21128</v>
      </c>
      <c r="O1468" t="b">
        <f t="shared" si="88"/>
        <v>0</v>
      </c>
      <c r="P1468" s="3" t="e">
        <f t="shared" ca="1" si="91"/>
        <v>#VALUE!</v>
      </c>
      <c r="Q1468" t="str">
        <f t="shared" si="89"/>
        <v>BIGDIFF</v>
      </c>
    </row>
    <row r="1469" spans="1:17" x14ac:dyDescent="0.3">
      <c r="A1469" t="s">
        <v>2106</v>
      </c>
      <c r="B1469" s="1">
        <v>26130</v>
      </c>
      <c r="C1469" t="b">
        <v>1</v>
      </c>
      <c r="D1469">
        <v>1476</v>
      </c>
      <c r="E1469" t="s">
        <v>2511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90"/>
        <v>16629</v>
      </c>
      <c r="O1469" t="b">
        <f t="shared" si="88"/>
        <v>0</v>
      </c>
      <c r="P1469" s="3" t="e">
        <f t="shared" ca="1" si="91"/>
        <v>#VALUE!</v>
      </c>
      <c r="Q1469" t="str">
        <f t="shared" si="89"/>
        <v>BIGDIFF</v>
      </c>
    </row>
    <row r="1470" spans="1:17" x14ac:dyDescent="0.3">
      <c r="A1470" t="s">
        <v>1577</v>
      </c>
      <c r="B1470" s="1">
        <v>23836</v>
      </c>
      <c r="C1470" t="b">
        <v>1</v>
      </c>
      <c r="D1470">
        <v>238</v>
      </c>
      <c r="E1470" t="s">
        <v>2512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90"/>
        <v>18923</v>
      </c>
      <c r="O1470" t="b">
        <f t="shared" si="88"/>
        <v>0</v>
      </c>
      <c r="P1470" s="3">
        <f t="shared" ca="1" si="91"/>
        <v>15785</v>
      </c>
      <c r="Q1470" t="str">
        <f t="shared" si="89"/>
        <v>BIGDIFF</v>
      </c>
    </row>
    <row r="1471" spans="1:17" x14ac:dyDescent="0.3">
      <c r="A1471" t="s">
        <v>2513</v>
      </c>
      <c r="B1471" s="1">
        <v>24705</v>
      </c>
      <c r="C1471" t="b">
        <v>1</v>
      </c>
      <c r="D1471">
        <v>646</v>
      </c>
      <c r="E1471" t="s">
        <v>2514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90"/>
        <v>18054</v>
      </c>
      <c r="O1471" t="b">
        <f t="shared" si="88"/>
        <v>0</v>
      </c>
      <c r="P1471" s="3" t="e">
        <f t="shared" ca="1" si="91"/>
        <v>#VALUE!</v>
      </c>
      <c r="Q1471" t="str">
        <f t="shared" si="89"/>
        <v>BIGDIFF</v>
      </c>
    </row>
    <row r="1472" spans="1:17" x14ac:dyDescent="0.3">
      <c r="A1472" t="s">
        <v>2515</v>
      </c>
      <c r="B1472" s="1">
        <v>28514</v>
      </c>
      <c r="C1472" t="b">
        <v>1</v>
      </c>
      <c r="D1472">
        <v>1219</v>
      </c>
      <c r="E1472" t="s">
        <v>2516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90"/>
        <v>14245</v>
      </c>
      <c r="O1472" t="b">
        <f t="shared" si="88"/>
        <v>0</v>
      </c>
      <c r="P1472" s="3" t="e">
        <f t="shared" ca="1" si="91"/>
        <v>#VALUE!</v>
      </c>
      <c r="Q1472" t="str">
        <f t="shared" si="89"/>
        <v>BIGDIFF</v>
      </c>
    </row>
    <row r="1473" spans="1:17" x14ac:dyDescent="0.3">
      <c r="A1473" t="s">
        <v>547</v>
      </c>
      <c r="B1473" s="1">
        <v>23312</v>
      </c>
      <c r="C1473" t="b">
        <v>1</v>
      </c>
      <c r="D1473">
        <v>1534</v>
      </c>
      <c r="E1473" t="s">
        <v>2517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90"/>
        <v>19447</v>
      </c>
      <c r="O1473">
        <f t="shared" si="88"/>
        <v>731</v>
      </c>
      <c r="P1473" s="3">
        <f t="shared" ca="1" si="91"/>
        <v>19276</v>
      </c>
      <c r="Q1473" t="str">
        <f t="shared" si="89"/>
        <v>BIGDIFF</v>
      </c>
    </row>
    <row r="1474" spans="1:17" x14ac:dyDescent="0.3">
      <c r="A1474" t="s">
        <v>1403</v>
      </c>
      <c r="B1474" s="1">
        <v>16040</v>
      </c>
      <c r="C1474" t="b">
        <v>1</v>
      </c>
      <c r="D1474">
        <v>2306</v>
      </c>
      <c r="E1474" t="s">
        <v>2518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90"/>
        <v>26719</v>
      </c>
      <c r="O1474">
        <f t="shared" si="88"/>
        <v>4912</v>
      </c>
      <c r="P1474" s="3" t="e">
        <f t="shared" ca="1" si="91"/>
        <v>#VALUE!</v>
      </c>
      <c r="Q1474" t="str">
        <f t="shared" si="89"/>
        <v>BIGDIFF</v>
      </c>
    </row>
    <row r="1475" spans="1:17" x14ac:dyDescent="0.3">
      <c r="A1475" t="s">
        <v>2519</v>
      </c>
      <c r="B1475" s="1">
        <v>26309</v>
      </c>
      <c r="C1475" t="b">
        <v>1</v>
      </c>
      <c r="D1475">
        <v>761</v>
      </c>
      <c r="E1475" t="s">
        <v>2119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90"/>
        <v>16450</v>
      </c>
      <c r="O1475" t="b">
        <f t="shared" ref="O1475:O1538" si="92">IF(J1475&lt;&gt;"None",$J1475-$I1475,FALSE)</f>
        <v>0</v>
      </c>
      <c r="P1475" s="3" t="e">
        <f t="shared" ca="1" si="91"/>
        <v>#VALUE!</v>
      </c>
      <c r="Q1475" t="str">
        <f t="shared" ref="Q1475:Q1538" si="93">IF($H1475&lt;&gt;-1,ABS($D1475-$H1475),"BIGDIFF")</f>
        <v>BIGDIFF</v>
      </c>
    </row>
    <row r="1476" spans="1:17" x14ac:dyDescent="0.3">
      <c r="A1476" t="s">
        <v>1870</v>
      </c>
      <c r="B1476" s="1">
        <v>10717</v>
      </c>
      <c r="C1476" t="b">
        <v>1</v>
      </c>
      <c r="D1476">
        <v>903</v>
      </c>
      <c r="E1476" t="s">
        <v>2520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94">TODAY()-$B1476</f>
        <v>32042</v>
      </c>
      <c r="O1476">
        <f t="shared" si="92"/>
        <v>5185</v>
      </c>
      <c r="P1476" s="3">
        <f t="shared" ref="P1476:P1539" ca="1" si="95">TODAY()-$F1476</f>
        <v>36312</v>
      </c>
      <c r="Q1476" t="str">
        <f t="shared" si="93"/>
        <v>BIGDIFF</v>
      </c>
    </row>
    <row r="1477" spans="1:17" x14ac:dyDescent="0.3">
      <c r="A1477" t="s">
        <v>2521</v>
      </c>
      <c r="B1477" s="1">
        <v>28541</v>
      </c>
      <c r="C1477" t="b">
        <v>1</v>
      </c>
      <c r="D1477">
        <v>661</v>
      </c>
      <c r="E1477" t="s">
        <v>2522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94"/>
        <v>14218</v>
      </c>
      <c r="O1477" t="b">
        <f t="shared" si="92"/>
        <v>0</v>
      </c>
      <c r="P1477" s="3">
        <f t="shared" ca="1" si="95"/>
        <v>15088</v>
      </c>
      <c r="Q1477" t="str">
        <f t="shared" si="93"/>
        <v>BIGDIFF</v>
      </c>
    </row>
    <row r="1478" spans="1:17" x14ac:dyDescent="0.3">
      <c r="A1478" t="s">
        <v>2523</v>
      </c>
      <c r="B1478" s="1">
        <v>30766</v>
      </c>
      <c r="C1478" t="b">
        <v>1</v>
      </c>
      <c r="D1478">
        <v>951</v>
      </c>
      <c r="E1478" t="s">
        <v>2524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94"/>
        <v>11993</v>
      </c>
      <c r="O1478">
        <f t="shared" si="92"/>
        <v>2929</v>
      </c>
      <c r="P1478" s="3">
        <f t="shared" ca="1" si="95"/>
        <v>18916</v>
      </c>
      <c r="Q1478" t="str">
        <f t="shared" si="93"/>
        <v>BIGDIFF</v>
      </c>
    </row>
    <row r="1479" spans="1:17" x14ac:dyDescent="0.3">
      <c r="A1479" t="s">
        <v>2525</v>
      </c>
      <c r="B1479" s="1">
        <v>31511</v>
      </c>
      <c r="C1479" t="b">
        <v>1</v>
      </c>
      <c r="D1479">
        <v>702</v>
      </c>
      <c r="E1479" t="s">
        <v>2526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94"/>
        <v>11248</v>
      </c>
      <c r="O1479" t="b">
        <f t="shared" si="92"/>
        <v>0</v>
      </c>
      <c r="P1479" s="3">
        <f t="shared" ca="1" si="95"/>
        <v>13555</v>
      </c>
      <c r="Q1479">
        <f t="shared" si="93"/>
        <v>382</v>
      </c>
    </row>
    <row r="1480" spans="1:17" x14ac:dyDescent="0.3">
      <c r="A1480" t="s">
        <v>2527</v>
      </c>
      <c r="B1480" s="1">
        <v>21253</v>
      </c>
      <c r="C1480" t="b">
        <v>1</v>
      </c>
      <c r="D1480">
        <v>2392</v>
      </c>
      <c r="E1480" t="s">
        <v>2528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94"/>
        <v>21506</v>
      </c>
      <c r="O1480">
        <f t="shared" si="92"/>
        <v>192</v>
      </c>
      <c r="P1480" s="3">
        <f t="shared" ca="1" si="95"/>
        <v>25519</v>
      </c>
      <c r="Q1480" t="str">
        <f t="shared" si="93"/>
        <v>BIGDIFF</v>
      </c>
    </row>
    <row r="1481" spans="1:17" x14ac:dyDescent="0.3">
      <c r="A1481" t="s">
        <v>2529</v>
      </c>
      <c r="B1481" s="1">
        <v>25782</v>
      </c>
      <c r="C1481" t="b">
        <v>1</v>
      </c>
      <c r="D1481">
        <v>1461</v>
      </c>
      <c r="E1481" t="s">
        <v>2530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94"/>
        <v>16977</v>
      </c>
      <c r="O1481" t="b">
        <f t="shared" si="92"/>
        <v>0</v>
      </c>
      <c r="P1481" s="3">
        <f t="shared" ca="1" si="95"/>
        <v>16729</v>
      </c>
      <c r="Q1481" t="str">
        <f t="shared" si="93"/>
        <v>BIGDIFF</v>
      </c>
    </row>
    <row r="1482" spans="1:17" x14ac:dyDescent="0.3">
      <c r="A1482" t="s">
        <v>505</v>
      </c>
      <c r="B1482" s="1">
        <v>24120</v>
      </c>
      <c r="C1482" t="b">
        <v>1</v>
      </c>
      <c r="D1482">
        <v>496</v>
      </c>
      <c r="E1482" t="s">
        <v>2531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94"/>
        <v>18639</v>
      </c>
      <c r="O1482">
        <f t="shared" si="92"/>
        <v>2437</v>
      </c>
      <c r="P1482" s="3">
        <f t="shared" ca="1" si="95"/>
        <v>28092</v>
      </c>
      <c r="Q1482" t="str">
        <f t="shared" si="93"/>
        <v>BIGDIFF</v>
      </c>
    </row>
    <row r="1483" spans="1:17" x14ac:dyDescent="0.3">
      <c r="A1483" t="s">
        <v>1416</v>
      </c>
      <c r="B1483" s="1">
        <v>24773</v>
      </c>
      <c r="C1483" t="b">
        <v>1</v>
      </c>
      <c r="D1483">
        <v>473</v>
      </c>
      <c r="E1483" t="s">
        <v>2532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94"/>
        <v>17986</v>
      </c>
      <c r="O1483">
        <f t="shared" si="92"/>
        <v>635</v>
      </c>
      <c r="P1483" s="3">
        <f t="shared" ca="1" si="95"/>
        <v>21634</v>
      </c>
      <c r="Q1483" t="str">
        <f t="shared" si="93"/>
        <v>BIGDIFF</v>
      </c>
    </row>
    <row r="1484" spans="1:17" x14ac:dyDescent="0.3">
      <c r="A1484" t="s">
        <v>2533</v>
      </c>
      <c r="B1484" s="1">
        <v>23487</v>
      </c>
      <c r="C1484" t="b">
        <v>1</v>
      </c>
      <c r="D1484">
        <v>1197</v>
      </c>
      <c r="E1484" t="s">
        <v>2534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94"/>
        <v>19272</v>
      </c>
      <c r="O1484" t="b">
        <f t="shared" si="92"/>
        <v>0</v>
      </c>
      <c r="P1484" s="3" t="e">
        <f t="shared" ca="1" si="95"/>
        <v>#VALUE!</v>
      </c>
      <c r="Q1484" t="str">
        <f t="shared" si="93"/>
        <v>BIGDIFF</v>
      </c>
    </row>
    <row r="1485" spans="1:17" x14ac:dyDescent="0.3">
      <c r="A1485" t="s">
        <v>2535</v>
      </c>
      <c r="B1485" s="1">
        <v>25337</v>
      </c>
      <c r="C1485" t="b">
        <v>1</v>
      </c>
      <c r="D1485">
        <v>292</v>
      </c>
      <c r="E1485" t="s">
        <v>2536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94"/>
        <v>17422</v>
      </c>
      <c r="O1485" t="b">
        <f t="shared" si="92"/>
        <v>0</v>
      </c>
      <c r="P1485" s="3" t="e">
        <f t="shared" ca="1" si="95"/>
        <v>#VALUE!</v>
      </c>
      <c r="Q1485" t="str">
        <f t="shared" si="93"/>
        <v>BIGDIFF</v>
      </c>
    </row>
    <row r="1486" spans="1:17" x14ac:dyDescent="0.3">
      <c r="A1486" t="s">
        <v>1167</v>
      </c>
      <c r="B1486" s="1">
        <v>28261</v>
      </c>
      <c r="C1486" t="b">
        <v>1</v>
      </c>
      <c r="D1486">
        <v>637</v>
      </c>
      <c r="E1486" t="s">
        <v>2537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94"/>
        <v>14498</v>
      </c>
      <c r="O1486">
        <f t="shared" si="92"/>
        <v>1836</v>
      </c>
      <c r="P1486" s="3">
        <f t="shared" ca="1" si="95"/>
        <v>11265</v>
      </c>
      <c r="Q1486">
        <f t="shared" si="93"/>
        <v>1322</v>
      </c>
    </row>
    <row r="1487" spans="1:17" x14ac:dyDescent="0.3">
      <c r="A1487" t="s">
        <v>2538</v>
      </c>
      <c r="B1487" s="1">
        <v>27868</v>
      </c>
      <c r="C1487" t="b">
        <v>1</v>
      </c>
      <c r="D1487">
        <v>1759</v>
      </c>
      <c r="E1487" t="s">
        <v>2539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94"/>
        <v>14891</v>
      </c>
      <c r="O1487" t="b">
        <f t="shared" si="92"/>
        <v>0</v>
      </c>
      <c r="P1487" s="3">
        <f t="shared" ca="1" si="95"/>
        <v>14750</v>
      </c>
      <c r="Q1487" t="str">
        <f t="shared" si="93"/>
        <v>BIGDIFF</v>
      </c>
    </row>
    <row r="1488" spans="1:17" x14ac:dyDescent="0.3">
      <c r="A1488" t="s">
        <v>2540</v>
      </c>
      <c r="B1488" s="1">
        <v>27131</v>
      </c>
      <c r="C1488" t="b">
        <v>1</v>
      </c>
      <c r="D1488">
        <v>1761</v>
      </c>
      <c r="E1488" t="s">
        <v>2541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94"/>
        <v>15628</v>
      </c>
      <c r="O1488" t="b">
        <f t="shared" si="92"/>
        <v>0</v>
      </c>
      <c r="P1488" s="3" t="e">
        <f t="shared" ca="1" si="95"/>
        <v>#VALUE!</v>
      </c>
      <c r="Q1488" t="str">
        <f t="shared" si="93"/>
        <v>BIGDIFF</v>
      </c>
    </row>
    <row r="1489" spans="1:17" x14ac:dyDescent="0.3">
      <c r="A1489" t="s">
        <v>2542</v>
      </c>
      <c r="B1489" s="1">
        <v>24743</v>
      </c>
      <c r="C1489" t="b">
        <v>1</v>
      </c>
      <c r="D1489">
        <v>1665</v>
      </c>
      <c r="E1489" t="s">
        <v>2543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94"/>
        <v>18016</v>
      </c>
      <c r="O1489" t="b">
        <f t="shared" si="92"/>
        <v>0</v>
      </c>
      <c r="P1489" s="3">
        <f t="shared" ca="1" si="95"/>
        <v>12870</v>
      </c>
      <c r="Q1489" t="str">
        <f t="shared" si="93"/>
        <v>BIGDIFF</v>
      </c>
    </row>
    <row r="1490" spans="1:17" x14ac:dyDescent="0.3">
      <c r="A1490" t="s">
        <v>2544</v>
      </c>
      <c r="B1490" s="1">
        <v>27657</v>
      </c>
      <c r="C1490" t="b">
        <v>1</v>
      </c>
      <c r="D1490">
        <v>2217</v>
      </c>
      <c r="E1490" t="s">
        <v>2545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94"/>
        <v>15102</v>
      </c>
      <c r="O1490">
        <f t="shared" si="92"/>
        <v>1588</v>
      </c>
      <c r="P1490" s="3" t="e">
        <f t="shared" ca="1" si="95"/>
        <v>#VALUE!</v>
      </c>
      <c r="Q1490" t="str">
        <f t="shared" si="93"/>
        <v>BIGDIFF</v>
      </c>
    </row>
    <row r="1491" spans="1:17" x14ac:dyDescent="0.3">
      <c r="A1491" t="s">
        <v>371</v>
      </c>
      <c r="B1491" s="1">
        <v>23719</v>
      </c>
      <c r="C1491" t="b">
        <v>1</v>
      </c>
      <c r="D1491">
        <v>1142</v>
      </c>
      <c r="E1491" t="s">
        <v>2546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94"/>
        <v>19040</v>
      </c>
      <c r="O1491">
        <f t="shared" si="92"/>
        <v>3204</v>
      </c>
      <c r="P1491" s="3">
        <f t="shared" ca="1" si="95"/>
        <v>20128</v>
      </c>
      <c r="Q1491" t="str">
        <f t="shared" si="93"/>
        <v>BIGDIFF</v>
      </c>
    </row>
    <row r="1492" spans="1:17" x14ac:dyDescent="0.3">
      <c r="A1492" t="s">
        <v>1215</v>
      </c>
      <c r="B1492" s="1">
        <v>14632</v>
      </c>
      <c r="C1492" t="b">
        <v>1</v>
      </c>
      <c r="D1492">
        <v>1478</v>
      </c>
      <c r="E1492" t="s">
        <v>2547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94"/>
        <v>28127</v>
      </c>
      <c r="O1492">
        <f t="shared" si="92"/>
        <v>2168</v>
      </c>
      <c r="P1492" s="3" t="e">
        <f t="shared" ca="1" si="95"/>
        <v>#VALUE!</v>
      </c>
      <c r="Q1492" t="str">
        <f t="shared" si="93"/>
        <v>BIGDIFF</v>
      </c>
    </row>
    <row r="1493" spans="1:17" x14ac:dyDescent="0.3">
      <c r="A1493" t="s">
        <v>2548</v>
      </c>
      <c r="B1493" s="1">
        <v>15746</v>
      </c>
      <c r="C1493" t="b">
        <v>1</v>
      </c>
      <c r="D1493">
        <v>1506</v>
      </c>
      <c r="E1493" t="s">
        <v>543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94"/>
        <v>27013</v>
      </c>
      <c r="O1493" t="b">
        <f t="shared" si="92"/>
        <v>0</v>
      </c>
      <c r="P1493" s="3" t="e">
        <f t="shared" ca="1" si="95"/>
        <v>#VALUE!</v>
      </c>
      <c r="Q1493" t="str">
        <f t="shared" si="93"/>
        <v>BIGDIFF</v>
      </c>
    </row>
    <row r="1494" spans="1:17" x14ac:dyDescent="0.3">
      <c r="A1494" t="s">
        <v>163</v>
      </c>
      <c r="B1494" s="1">
        <v>19289</v>
      </c>
      <c r="C1494" t="b">
        <v>1</v>
      </c>
      <c r="D1494">
        <v>1395</v>
      </c>
      <c r="E1494" t="s">
        <v>2549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94"/>
        <v>23470</v>
      </c>
      <c r="O1494">
        <f t="shared" si="92"/>
        <v>1642</v>
      </c>
      <c r="P1494" s="3">
        <f t="shared" ca="1" si="95"/>
        <v>26018</v>
      </c>
      <c r="Q1494" t="str">
        <f t="shared" si="93"/>
        <v>BIGDIFF</v>
      </c>
    </row>
    <row r="1495" spans="1:17" x14ac:dyDescent="0.3">
      <c r="A1495" t="s">
        <v>2550</v>
      </c>
      <c r="B1495" s="1">
        <v>22930</v>
      </c>
      <c r="C1495" t="b">
        <v>1</v>
      </c>
      <c r="D1495">
        <v>282</v>
      </c>
      <c r="E1495" t="s">
        <v>2551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94"/>
        <v>19829</v>
      </c>
      <c r="O1495" t="b">
        <f t="shared" si="92"/>
        <v>0</v>
      </c>
      <c r="P1495" s="3" t="e">
        <f t="shared" ca="1" si="95"/>
        <v>#VALUE!</v>
      </c>
      <c r="Q1495" t="str">
        <f t="shared" si="93"/>
        <v>BIGDIFF</v>
      </c>
    </row>
    <row r="1496" spans="1:17" x14ac:dyDescent="0.3">
      <c r="A1496" t="s">
        <v>2552</v>
      </c>
      <c r="B1496" s="1">
        <v>24635</v>
      </c>
      <c r="C1496" t="b">
        <v>1</v>
      </c>
      <c r="D1496">
        <v>2415</v>
      </c>
      <c r="E1496" t="s">
        <v>2553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94"/>
        <v>18124</v>
      </c>
      <c r="O1496" t="b">
        <f t="shared" si="92"/>
        <v>0</v>
      </c>
      <c r="P1496" s="3" t="e">
        <f t="shared" ca="1" si="95"/>
        <v>#VALUE!</v>
      </c>
      <c r="Q1496" t="str">
        <f t="shared" si="93"/>
        <v>BIGDIFF</v>
      </c>
    </row>
    <row r="1497" spans="1:17" x14ac:dyDescent="0.3">
      <c r="A1497" t="s">
        <v>1379</v>
      </c>
      <c r="B1497" s="1">
        <v>26604</v>
      </c>
      <c r="C1497" t="b">
        <v>1</v>
      </c>
      <c r="D1497">
        <v>2465</v>
      </c>
      <c r="E1497" t="s">
        <v>2554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94"/>
        <v>16155</v>
      </c>
      <c r="O1497">
        <f t="shared" si="92"/>
        <v>1939</v>
      </c>
      <c r="P1497" s="3">
        <f t="shared" ca="1" si="95"/>
        <v>16813</v>
      </c>
      <c r="Q1497" t="str">
        <f t="shared" si="93"/>
        <v>BIGDIFF</v>
      </c>
    </row>
    <row r="1498" spans="1:17" x14ac:dyDescent="0.3">
      <c r="A1498" t="s">
        <v>2555</v>
      </c>
      <c r="B1498" s="1">
        <v>22294</v>
      </c>
      <c r="C1498" t="b">
        <v>1</v>
      </c>
      <c r="D1498">
        <v>593</v>
      </c>
      <c r="E1498" t="s">
        <v>2556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94"/>
        <v>20465</v>
      </c>
      <c r="O1498" t="b">
        <f t="shared" si="92"/>
        <v>0</v>
      </c>
      <c r="P1498" s="3">
        <f t="shared" ca="1" si="95"/>
        <v>21494</v>
      </c>
      <c r="Q1498" t="str">
        <f t="shared" si="93"/>
        <v>BIGDIFF</v>
      </c>
    </row>
    <row r="1499" spans="1:17" x14ac:dyDescent="0.3">
      <c r="A1499" t="s">
        <v>2557</v>
      </c>
      <c r="B1499" s="1">
        <v>27930</v>
      </c>
      <c r="C1499" t="b">
        <v>1</v>
      </c>
      <c r="D1499">
        <v>654</v>
      </c>
      <c r="E1499" t="s">
        <v>2558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94"/>
        <v>14829</v>
      </c>
      <c r="O1499" t="b">
        <f t="shared" si="92"/>
        <v>0</v>
      </c>
      <c r="P1499" s="3" t="e">
        <f t="shared" ca="1" si="95"/>
        <v>#VALUE!</v>
      </c>
      <c r="Q1499" t="str">
        <f t="shared" si="93"/>
        <v>BIGDIFF</v>
      </c>
    </row>
    <row r="1500" spans="1:17" x14ac:dyDescent="0.3">
      <c r="A1500" t="s">
        <v>2559</v>
      </c>
      <c r="B1500" s="1">
        <v>25348</v>
      </c>
      <c r="C1500" t="b">
        <v>1</v>
      </c>
      <c r="D1500">
        <v>1917</v>
      </c>
      <c r="E1500" t="s">
        <v>2560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94"/>
        <v>17411</v>
      </c>
      <c r="O1500">
        <f t="shared" si="92"/>
        <v>2741</v>
      </c>
      <c r="P1500" s="3">
        <f t="shared" ca="1" si="95"/>
        <v>15815</v>
      </c>
      <c r="Q1500" t="str">
        <f t="shared" si="93"/>
        <v>BIGDIFF</v>
      </c>
    </row>
    <row r="1501" spans="1:17" x14ac:dyDescent="0.3">
      <c r="A1501" t="s">
        <v>2561</v>
      </c>
      <c r="B1501" s="1">
        <v>26406</v>
      </c>
      <c r="C1501" t="b">
        <v>1</v>
      </c>
      <c r="D1501">
        <v>535</v>
      </c>
      <c r="E1501" t="s">
        <v>2562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94"/>
        <v>16353</v>
      </c>
      <c r="O1501">
        <f t="shared" si="92"/>
        <v>1258</v>
      </c>
      <c r="P1501" s="3">
        <f t="shared" ca="1" si="95"/>
        <v>16264</v>
      </c>
      <c r="Q1501" t="str">
        <f t="shared" si="93"/>
        <v>BIGDIFF</v>
      </c>
    </row>
    <row r="1502" spans="1:17" x14ac:dyDescent="0.3">
      <c r="A1502" t="s">
        <v>682</v>
      </c>
      <c r="B1502" s="1">
        <v>12284</v>
      </c>
      <c r="C1502" t="b">
        <v>1</v>
      </c>
      <c r="D1502">
        <v>1411</v>
      </c>
      <c r="E1502" t="s">
        <v>2563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94"/>
        <v>30475</v>
      </c>
      <c r="O1502">
        <f t="shared" si="92"/>
        <v>835</v>
      </c>
      <c r="P1502" s="3">
        <f t="shared" ca="1" si="95"/>
        <v>27996</v>
      </c>
      <c r="Q1502" t="str">
        <f t="shared" si="93"/>
        <v>BIGDIFF</v>
      </c>
    </row>
    <row r="1503" spans="1:17" x14ac:dyDescent="0.3">
      <c r="A1503" t="s">
        <v>2564</v>
      </c>
      <c r="B1503" s="1">
        <v>24758</v>
      </c>
      <c r="C1503" t="b">
        <v>1</v>
      </c>
      <c r="D1503">
        <v>1951</v>
      </c>
      <c r="E1503" t="s">
        <v>2565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94"/>
        <v>18001</v>
      </c>
      <c r="O1503">
        <f t="shared" si="92"/>
        <v>888</v>
      </c>
      <c r="P1503" s="3" t="e">
        <f t="shared" ca="1" si="95"/>
        <v>#VALUE!</v>
      </c>
      <c r="Q1503" t="str">
        <f t="shared" si="93"/>
        <v>BIGDIFF</v>
      </c>
    </row>
    <row r="1504" spans="1:17" x14ac:dyDescent="0.3">
      <c r="A1504" t="s">
        <v>1307</v>
      </c>
      <c r="B1504" s="1">
        <v>17744</v>
      </c>
      <c r="C1504" t="b">
        <v>1</v>
      </c>
      <c r="D1504">
        <v>2366</v>
      </c>
      <c r="E1504" t="s">
        <v>2566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94"/>
        <v>25015</v>
      </c>
      <c r="O1504">
        <f t="shared" si="92"/>
        <v>6574</v>
      </c>
      <c r="P1504" s="3" t="e">
        <f t="shared" ca="1" si="95"/>
        <v>#VALUE!</v>
      </c>
      <c r="Q1504" t="str">
        <f t="shared" si="93"/>
        <v>BIGDIFF</v>
      </c>
    </row>
    <row r="1505" spans="1:17" x14ac:dyDescent="0.3">
      <c r="A1505" t="s">
        <v>2567</v>
      </c>
      <c r="B1505" s="1">
        <v>28339</v>
      </c>
      <c r="C1505" t="b">
        <v>1</v>
      </c>
      <c r="D1505">
        <v>1412</v>
      </c>
      <c r="E1505" t="s">
        <v>2568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94"/>
        <v>14420</v>
      </c>
      <c r="O1505" t="b">
        <f t="shared" si="92"/>
        <v>0</v>
      </c>
      <c r="P1505" s="3">
        <f t="shared" ca="1" si="95"/>
        <v>12005</v>
      </c>
      <c r="Q1505" t="str">
        <f t="shared" si="93"/>
        <v>BIGDIFF</v>
      </c>
    </row>
    <row r="1506" spans="1:17" x14ac:dyDescent="0.3">
      <c r="A1506" t="s">
        <v>2569</v>
      </c>
      <c r="B1506" s="1">
        <v>25443</v>
      </c>
      <c r="C1506" t="b">
        <v>1</v>
      </c>
      <c r="D1506">
        <v>1518</v>
      </c>
      <c r="E1506" t="s">
        <v>2570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94"/>
        <v>17316</v>
      </c>
      <c r="O1506" t="b">
        <f t="shared" si="92"/>
        <v>0</v>
      </c>
      <c r="P1506" s="3">
        <f t="shared" ca="1" si="95"/>
        <v>16542</v>
      </c>
      <c r="Q1506" t="str">
        <f t="shared" si="93"/>
        <v>BIGDIFF</v>
      </c>
    </row>
    <row r="1507" spans="1:17" x14ac:dyDescent="0.3">
      <c r="A1507" t="s">
        <v>336</v>
      </c>
      <c r="B1507" s="1">
        <v>17338</v>
      </c>
      <c r="C1507" t="b">
        <v>1</v>
      </c>
      <c r="D1507">
        <v>2285</v>
      </c>
      <c r="E1507" t="s">
        <v>2571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94"/>
        <v>25421</v>
      </c>
      <c r="O1507">
        <f t="shared" si="92"/>
        <v>622</v>
      </c>
      <c r="P1507" s="3">
        <f t="shared" ca="1" si="95"/>
        <v>26674</v>
      </c>
      <c r="Q1507" t="str">
        <f t="shared" si="93"/>
        <v>BIGDIFF</v>
      </c>
    </row>
    <row r="1508" spans="1:17" x14ac:dyDescent="0.3">
      <c r="A1508" t="s">
        <v>1632</v>
      </c>
      <c r="B1508" s="1">
        <v>13191</v>
      </c>
      <c r="C1508" t="b">
        <v>1</v>
      </c>
      <c r="D1508">
        <v>1792</v>
      </c>
      <c r="E1508" t="s">
        <v>2572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94"/>
        <v>29568</v>
      </c>
      <c r="O1508">
        <f t="shared" si="92"/>
        <v>2240</v>
      </c>
      <c r="P1508" s="3">
        <f t="shared" ca="1" si="95"/>
        <v>26105</v>
      </c>
      <c r="Q1508" t="str">
        <f t="shared" si="93"/>
        <v>BIGDIFF</v>
      </c>
    </row>
    <row r="1509" spans="1:17" x14ac:dyDescent="0.3">
      <c r="A1509" t="s">
        <v>2375</v>
      </c>
      <c r="B1509" s="1">
        <v>17245</v>
      </c>
      <c r="C1509" t="b">
        <v>1</v>
      </c>
      <c r="D1509">
        <v>1693</v>
      </c>
      <c r="E1509" t="s">
        <v>2573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94"/>
        <v>25514</v>
      </c>
      <c r="O1509">
        <f t="shared" si="92"/>
        <v>909</v>
      </c>
      <c r="P1509" s="3" t="e">
        <f t="shared" ca="1" si="95"/>
        <v>#VALUE!</v>
      </c>
      <c r="Q1509" t="str">
        <f t="shared" si="93"/>
        <v>BIGDIFF</v>
      </c>
    </row>
    <row r="1510" spans="1:17" x14ac:dyDescent="0.3">
      <c r="A1510" t="s">
        <v>475</v>
      </c>
      <c r="B1510" s="1">
        <v>26035</v>
      </c>
      <c r="C1510" t="b">
        <v>1</v>
      </c>
      <c r="D1510">
        <v>1867</v>
      </c>
      <c r="E1510" t="s">
        <v>2574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94"/>
        <v>16724</v>
      </c>
      <c r="O1510">
        <f t="shared" si="92"/>
        <v>409</v>
      </c>
      <c r="P1510" s="3">
        <f t="shared" ca="1" si="95"/>
        <v>15457</v>
      </c>
      <c r="Q1510" t="str">
        <f t="shared" si="93"/>
        <v>BIGDIFF</v>
      </c>
    </row>
    <row r="1511" spans="1:17" x14ac:dyDescent="0.3">
      <c r="A1511" t="s">
        <v>791</v>
      </c>
      <c r="B1511" s="1">
        <v>13667</v>
      </c>
      <c r="C1511" t="b">
        <v>1</v>
      </c>
      <c r="D1511">
        <v>693</v>
      </c>
      <c r="E1511" t="s">
        <v>2575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94"/>
        <v>29092</v>
      </c>
      <c r="O1511">
        <f t="shared" si="92"/>
        <v>9587</v>
      </c>
      <c r="P1511" s="3" t="e">
        <f t="shared" ca="1" si="95"/>
        <v>#VALUE!</v>
      </c>
      <c r="Q1511" t="str">
        <f t="shared" si="93"/>
        <v>BIGDIFF</v>
      </c>
    </row>
    <row r="1512" spans="1:17" x14ac:dyDescent="0.3">
      <c r="A1512" t="s">
        <v>2576</v>
      </c>
      <c r="B1512" s="1">
        <v>29988</v>
      </c>
      <c r="C1512" t="b">
        <v>1</v>
      </c>
      <c r="D1512">
        <v>267</v>
      </c>
      <c r="E1512" t="s">
        <v>2577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94"/>
        <v>12771</v>
      </c>
      <c r="O1512" t="b">
        <f t="shared" si="92"/>
        <v>0</v>
      </c>
      <c r="P1512" s="3" t="e">
        <f t="shared" ca="1" si="95"/>
        <v>#VALUE!</v>
      </c>
      <c r="Q1512" t="str">
        <f t="shared" si="93"/>
        <v>BIGDIFF</v>
      </c>
    </row>
    <row r="1513" spans="1:17" x14ac:dyDescent="0.3">
      <c r="A1513" t="s">
        <v>2578</v>
      </c>
      <c r="B1513" s="1">
        <v>30370</v>
      </c>
      <c r="C1513" t="b">
        <v>1</v>
      </c>
      <c r="D1513">
        <v>59</v>
      </c>
      <c r="E1513" t="s">
        <v>2579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94"/>
        <v>12389</v>
      </c>
      <c r="O1513" t="b">
        <f t="shared" si="92"/>
        <v>0</v>
      </c>
      <c r="P1513" s="3">
        <f t="shared" ca="1" si="95"/>
        <v>13611</v>
      </c>
      <c r="Q1513">
        <f t="shared" si="93"/>
        <v>416</v>
      </c>
    </row>
    <row r="1514" spans="1:17" x14ac:dyDescent="0.3">
      <c r="A1514" t="s">
        <v>1555</v>
      </c>
      <c r="B1514" s="1">
        <v>20667</v>
      </c>
      <c r="C1514" t="b">
        <v>1</v>
      </c>
      <c r="D1514">
        <v>1465</v>
      </c>
      <c r="E1514" t="s">
        <v>2580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94"/>
        <v>22092</v>
      </c>
      <c r="O1514" t="b">
        <f t="shared" si="92"/>
        <v>0</v>
      </c>
      <c r="P1514" s="3">
        <f t="shared" ca="1" si="95"/>
        <v>15619</v>
      </c>
      <c r="Q1514" t="str">
        <f t="shared" si="93"/>
        <v>BIGDIFF</v>
      </c>
    </row>
    <row r="1515" spans="1:17" x14ac:dyDescent="0.3">
      <c r="A1515" t="s">
        <v>2581</v>
      </c>
      <c r="B1515" s="1">
        <v>27130</v>
      </c>
      <c r="C1515" t="b">
        <v>1</v>
      </c>
      <c r="D1515">
        <v>746</v>
      </c>
      <c r="E1515" t="s">
        <v>2582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94"/>
        <v>15629</v>
      </c>
      <c r="O1515" t="b">
        <f t="shared" si="92"/>
        <v>0</v>
      </c>
      <c r="P1515" s="3" t="e">
        <f t="shared" ca="1" si="95"/>
        <v>#VALUE!</v>
      </c>
      <c r="Q1515" t="str">
        <f t="shared" si="93"/>
        <v>BIGDIFF</v>
      </c>
    </row>
    <row r="1516" spans="1:17" x14ac:dyDescent="0.3">
      <c r="A1516" t="s">
        <v>2583</v>
      </c>
      <c r="B1516" s="1">
        <v>24043</v>
      </c>
      <c r="C1516" t="b">
        <v>1</v>
      </c>
      <c r="D1516">
        <v>1314</v>
      </c>
      <c r="E1516" t="s">
        <v>2584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94"/>
        <v>18716</v>
      </c>
      <c r="O1516" t="b">
        <f t="shared" si="92"/>
        <v>0</v>
      </c>
      <c r="P1516" s="3" t="e">
        <f t="shared" ca="1" si="95"/>
        <v>#VALUE!</v>
      </c>
      <c r="Q1516" t="str">
        <f t="shared" si="93"/>
        <v>BIGDIFF</v>
      </c>
    </row>
    <row r="1517" spans="1:17" x14ac:dyDescent="0.3">
      <c r="A1517" t="s">
        <v>1443</v>
      </c>
      <c r="B1517" s="1">
        <v>10049</v>
      </c>
      <c r="C1517" t="b">
        <v>1</v>
      </c>
      <c r="D1517">
        <v>1999</v>
      </c>
      <c r="E1517" t="s">
        <v>2585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94"/>
        <v>32710</v>
      </c>
      <c r="O1517">
        <f t="shared" si="92"/>
        <v>4120</v>
      </c>
      <c r="P1517" s="3">
        <f t="shared" ca="1" si="95"/>
        <v>33473</v>
      </c>
      <c r="Q1517" t="str">
        <f t="shared" si="93"/>
        <v>BIGDIFF</v>
      </c>
    </row>
    <row r="1518" spans="1:17" x14ac:dyDescent="0.3">
      <c r="A1518" t="s">
        <v>888</v>
      </c>
      <c r="B1518" s="1">
        <v>24286</v>
      </c>
      <c r="C1518" t="b">
        <v>1</v>
      </c>
      <c r="D1518">
        <v>1988</v>
      </c>
      <c r="E1518" t="s">
        <v>2586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94"/>
        <v>18473</v>
      </c>
      <c r="O1518">
        <f t="shared" si="92"/>
        <v>1321</v>
      </c>
      <c r="P1518" s="3" t="e">
        <f t="shared" ca="1" si="95"/>
        <v>#VALUE!</v>
      </c>
      <c r="Q1518" t="str">
        <f t="shared" si="93"/>
        <v>BIGDIFF</v>
      </c>
    </row>
    <row r="1519" spans="1:17" x14ac:dyDescent="0.3">
      <c r="A1519" t="s">
        <v>887</v>
      </c>
      <c r="B1519" s="1">
        <v>11583</v>
      </c>
      <c r="C1519" t="b">
        <v>1</v>
      </c>
      <c r="D1519">
        <v>2311</v>
      </c>
      <c r="E1519" t="s">
        <v>2587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94"/>
        <v>31176</v>
      </c>
      <c r="O1519">
        <f t="shared" si="92"/>
        <v>1323</v>
      </c>
      <c r="P1519" s="3" t="e">
        <f t="shared" ca="1" si="95"/>
        <v>#VALUE!</v>
      </c>
      <c r="Q1519" t="str">
        <f t="shared" si="93"/>
        <v>BIGDIFF</v>
      </c>
    </row>
    <row r="1520" spans="1:17" x14ac:dyDescent="0.3">
      <c r="A1520" t="s">
        <v>2588</v>
      </c>
      <c r="B1520" s="1">
        <v>25647</v>
      </c>
      <c r="C1520" t="b">
        <v>1</v>
      </c>
      <c r="D1520">
        <v>2321</v>
      </c>
      <c r="E1520" t="s">
        <v>2589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94"/>
        <v>17112</v>
      </c>
      <c r="O1520" t="b">
        <f t="shared" si="92"/>
        <v>0</v>
      </c>
      <c r="P1520" s="3">
        <f t="shared" ca="1" si="95"/>
        <v>14676</v>
      </c>
      <c r="Q1520" t="str">
        <f t="shared" si="93"/>
        <v>BIGDIFF</v>
      </c>
    </row>
    <row r="1521" spans="1:17" x14ac:dyDescent="0.3">
      <c r="A1521" t="s">
        <v>2590</v>
      </c>
      <c r="B1521" s="1">
        <v>25339</v>
      </c>
      <c r="C1521" t="b">
        <v>1</v>
      </c>
      <c r="D1521">
        <v>1477</v>
      </c>
      <c r="E1521" t="s">
        <v>2591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94"/>
        <v>17420</v>
      </c>
      <c r="O1521">
        <f t="shared" si="92"/>
        <v>573</v>
      </c>
      <c r="P1521" s="3" t="e">
        <f t="shared" ca="1" si="95"/>
        <v>#VALUE!</v>
      </c>
      <c r="Q1521" t="str">
        <f t="shared" si="93"/>
        <v>BIGDIFF</v>
      </c>
    </row>
    <row r="1522" spans="1:17" x14ac:dyDescent="0.3">
      <c r="A1522" t="s">
        <v>2592</v>
      </c>
      <c r="B1522" s="1">
        <v>26526</v>
      </c>
      <c r="C1522" t="b">
        <v>1</v>
      </c>
      <c r="D1522">
        <v>27</v>
      </c>
      <c r="E1522" t="s">
        <v>2561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94"/>
        <v>16233</v>
      </c>
      <c r="O1522" t="b">
        <f t="shared" si="92"/>
        <v>0</v>
      </c>
      <c r="P1522" s="3">
        <f t="shared" ca="1" si="95"/>
        <v>16353</v>
      </c>
      <c r="Q1522">
        <f t="shared" si="93"/>
        <v>508</v>
      </c>
    </row>
    <row r="1523" spans="1:17" x14ac:dyDescent="0.3">
      <c r="A1523" t="s">
        <v>164</v>
      </c>
      <c r="B1523" s="1">
        <v>21655</v>
      </c>
      <c r="C1523" t="b">
        <v>1</v>
      </c>
      <c r="D1523">
        <v>724</v>
      </c>
      <c r="E1523" t="s">
        <v>1830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94"/>
        <v>21104</v>
      </c>
      <c r="O1523">
        <f t="shared" si="92"/>
        <v>2233</v>
      </c>
      <c r="P1523" s="3">
        <f t="shared" ca="1" si="95"/>
        <v>20499</v>
      </c>
      <c r="Q1523">
        <f t="shared" si="93"/>
        <v>813</v>
      </c>
    </row>
    <row r="1524" spans="1:17" x14ac:dyDescent="0.3">
      <c r="A1524" t="s">
        <v>1284</v>
      </c>
      <c r="B1524" s="1">
        <v>23926</v>
      </c>
      <c r="C1524" t="b">
        <v>1</v>
      </c>
      <c r="D1524">
        <v>1140</v>
      </c>
      <c r="E1524" t="s">
        <v>2593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94"/>
        <v>18833</v>
      </c>
      <c r="O1524" t="b">
        <f t="shared" si="92"/>
        <v>0</v>
      </c>
      <c r="P1524" s="3" t="e">
        <f t="shared" ca="1" si="95"/>
        <v>#VALUE!</v>
      </c>
      <c r="Q1524" t="str">
        <f t="shared" si="93"/>
        <v>BIGDIFF</v>
      </c>
    </row>
    <row r="1525" spans="1:17" x14ac:dyDescent="0.3">
      <c r="A1525" t="s">
        <v>938</v>
      </c>
      <c r="B1525" s="1">
        <v>19128</v>
      </c>
      <c r="C1525" t="b">
        <v>1</v>
      </c>
      <c r="D1525">
        <v>2144</v>
      </c>
      <c r="E1525" t="s">
        <v>2594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94"/>
        <v>23631</v>
      </c>
      <c r="O1525">
        <f t="shared" si="92"/>
        <v>7098</v>
      </c>
      <c r="P1525" s="3">
        <f t="shared" ca="1" si="95"/>
        <v>23576</v>
      </c>
      <c r="Q1525" t="str">
        <f t="shared" si="93"/>
        <v>BIGDIFF</v>
      </c>
    </row>
    <row r="1526" spans="1:17" x14ac:dyDescent="0.3">
      <c r="A1526" t="s">
        <v>2595</v>
      </c>
      <c r="B1526" s="1">
        <v>22456</v>
      </c>
      <c r="C1526" t="b">
        <v>1</v>
      </c>
      <c r="D1526">
        <v>1311</v>
      </c>
      <c r="E1526" t="s">
        <v>2596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94"/>
        <v>20303</v>
      </c>
      <c r="O1526">
        <f t="shared" si="92"/>
        <v>4017</v>
      </c>
      <c r="P1526" s="3">
        <f t="shared" ca="1" si="95"/>
        <v>18901</v>
      </c>
      <c r="Q1526" t="str">
        <f t="shared" si="93"/>
        <v>BIGDIFF</v>
      </c>
    </row>
    <row r="1527" spans="1:17" x14ac:dyDescent="0.3">
      <c r="A1527" t="s">
        <v>2597</v>
      </c>
      <c r="B1527" s="1">
        <v>29456</v>
      </c>
      <c r="C1527" t="b">
        <v>1</v>
      </c>
      <c r="D1527">
        <v>1749</v>
      </c>
      <c r="E1527" t="s">
        <v>2598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94"/>
        <v>13303</v>
      </c>
      <c r="O1527" t="b">
        <f t="shared" si="92"/>
        <v>0</v>
      </c>
      <c r="P1527" s="3" t="e">
        <f t="shared" ca="1" si="95"/>
        <v>#VALUE!</v>
      </c>
      <c r="Q1527" t="str">
        <f t="shared" si="93"/>
        <v>BIGDIFF</v>
      </c>
    </row>
    <row r="1528" spans="1:17" x14ac:dyDescent="0.3">
      <c r="A1528" t="s">
        <v>765</v>
      </c>
      <c r="B1528" s="1">
        <v>13870</v>
      </c>
      <c r="C1528" t="b">
        <v>1</v>
      </c>
      <c r="D1528">
        <v>1113</v>
      </c>
      <c r="E1528" t="s">
        <v>2599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94"/>
        <v>28889</v>
      </c>
      <c r="O1528">
        <f t="shared" si="92"/>
        <v>6351</v>
      </c>
      <c r="P1528" s="3">
        <f t="shared" ca="1" si="95"/>
        <v>28169</v>
      </c>
      <c r="Q1528" t="str">
        <f t="shared" si="93"/>
        <v>BIGDIFF</v>
      </c>
    </row>
    <row r="1529" spans="1:17" x14ac:dyDescent="0.3">
      <c r="A1529" t="s">
        <v>2600</v>
      </c>
      <c r="B1529" s="1">
        <v>28662</v>
      </c>
      <c r="C1529" t="b">
        <v>1</v>
      </c>
      <c r="D1529">
        <v>2277</v>
      </c>
      <c r="E1529" t="s">
        <v>2601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94"/>
        <v>14097</v>
      </c>
      <c r="O1529">
        <f t="shared" si="92"/>
        <v>1096</v>
      </c>
      <c r="P1529" s="3" t="e">
        <f t="shared" ca="1" si="95"/>
        <v>#VALUE!</v>
      </c>
      <c r="Q1529" t="str">
        <f t="shared" si="93"/>
        <v>BIGDIFF</v>
      </c>
    </row>
    <row r="1530" spans="1:17" x14ac:dyDescent="0.3">
      <c r="A1530" t="s">
        <v>2602</v>
      </c>
      <c r="B1530" s="1">
        <v>23222</v>
      </c>
      <c r="C1530" t="b">
        <v>1</v>
      </c>
      <c r="D1530">
        <v>1269</v>
      </c>
      <c r="E1530" t="s">
        <v>2603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94"/>
        <v>19537</v>
      </c>
      <c r="O1530" t="b">
        <f t="shared" si="92"/>
        <v>0</v>
      </c>
      <c r="P1530" s="3" t="e">
        <f t="shared" ca="1" si="95"/>
        <v>#VALUE!</v>
      </c>
      <c r="Q1530" t="str">
        <f t="shared" si="93"/>
        <v>BIGDIFF</v>
      </c>
    </row>
    <row r="1531" spans="1:17" x14ac:dyDescent="0.3">
      <c r="A1531" t="s">
        <v>1112</v>
      </c>
      <c r="B1531" s="1">
        <v>11404</v>
      </c>
      <c r="C1531" t="b">
        <v>1</v>
      </c>
      <c r="D1531">
        <v>2179</v>
      </c>
      <c r="E1531" t="s">
        <v>2604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94"/>
        <v>31355</v>
      </c>
      <c r="O1531" t="b">
        <f t="shared" si="92"/>
        <v>0</v>
      </c>
      <c r="P1531" s="3">
        <f t="shared" ca="1" si="95"/>
        <v>21015</v>
      </c>
      <c r="Q1531" t="str">
        <f t="shared" si="93"/>
        <v>BIGDIFF</v>
      </c>
    </row>
    <row r="1532" spans="1:17" x14ac:dyDescent="0.3">
      <c r="A1532" t="s">
        <v>845</v>
      </c>
      <c r="B1532" s="1">
        <v>6188</v>
      </c>
      <c r="C1532" t="b">
        <v>1</v>
      </c>
      <c r="D1532">
        <v>1937</v>
      </c>
      <c r="E1532" t="s">
        <v>2605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94"/>
        <v>36571</v>
      </c>
      <c r="O1532" t="b">
        <f t="shared" si="92"/>
        <v>0</v>
      </c>
      <c r="P1532" s="3">
        <f t="shared" ca="1" si="95"/>
        <v>35706</v>
      </c>
      <c r="Q1532" t="str">
        <f t="shared" si="93"/>
        <v>BIGDIFF</v>
      </c>
    </row>
    <row r="1533" spans="1:17" x14ac:dyDescent="0.3">
      <c r="A1533" t="s">
        <v>340</v>
      </c>
      <c r="B1533" s="1">
        <v>20496</v>
      </c>
      <c r="C1533" t="b">
        <v>1</v>
      </c>
      <c r="D1533">
        <v>1020</v>
      </c>
      <c r="E1533" t="s">
        <v>2606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94"/>
        <v>22263</v>
      </c>
      <c r="O1533">
        <f t="shared" si="92"/>
        <v>0</v>
      </c>
      <c r="P1533" s="3" t="e">
        <f t="shared" ca="1" si="95"/>
        <v>#VALUE!</v>
      </c>
      <c r="Q1533" t="str">
        <f t="shared" si="93"/>
        <v>BIGDIFF</v>
      </c>
    </row>
    <row r="1534" spans="1:17" x14ac:dyDescent="0.3">
      <c r="A1534" t="s">
        <v>892</v>
      </c>
      <c r="B1534" s="1">
        <v>18141</v>
      </c>
      <c r="C1534" t="b">
        <v>1</v>
      </c>
      <c r="D1534">
        <v>1062</v>
      </c>
      <c r="E1534" t="s">
        <v>1504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94"/>
        <v>24618</v>
      </c>
      <c r="O1534">
        <f t="shared" si="92"/>
        <v>5092</v>
      </c>
      <c r="P1534" s="3">
        <f t="shared" ca="1" si="95"/>
        <v>20436</v>
      </c>
      <c r="Q1534" t="str">
        <f t="shared" si="93"/>
        <v>BIGDIFF</v>
      </c>
    </row>
    <row r="1535" spans="1:17" x14ac:dyDescent="0.3">
      <c r="A1535" t="s">
        <v>201</v>
      </c>
      <c r="B1535" s="1">
        <v>19952</v>
      </c>
      <c r="C1535" t="b">
        <v>1</v>
      </c>
      <c r="D1535">
        <v>1210</v>
      </c>
      <c r="E1535" t="s">
        <v>1655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94"/>
        <v>22807</v>
      </c>
      <c r="O1535">
        <f t="shared" si="92"/>
        <v>873</v>
      </c>
      <c r="P1535" s="3">
        <f t="shared" ca="1" si="95"/>
        <v>22035</v>
      </c>
      <c r="Q1535">
        <f t="shared" si="93"/>
        <v>900</v>
      </c>
    </row>
    <row r="1536" spans="1:17" x14ac:dyDescent="0.3">
      <c r="A1536" t="s">
        <v>2607</v>
      </c>
      <c r="B1536" s="1">
        <v>30318</v>
      </c>
      <c r="C1536" t="b">
        <v>1</v>
      </c>
      <c r="D1536">
        <v>1028</v>
      </c>
      <c r="E1536" t="s">
        <v>2608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94"/>
        <v>12441</v>
      </c>
      <c r="O1536" t="b">
        <f t="shared" si="92"/>
        <v>0</v>
      </c>
      <c r="P1536" s="3">
        <f t="shared" ca="1" si="95"/>
        <v>16888</v>
      </c>
      <c r="Q1536" t="str">
        <f t="shared" si="93"/>
        <v>BIGDIFF</v>
      </c>
    </row>
    <row r="1537" spans="1:17" x14ac:dyDescent="0.3">
      <c r="A1537" t="s">
        <v>1810</v>
      </c>
      <c r="B1537" s="1">
        <v>27001</v>
      </c>
      <c r="C1537" t="b">
        <v>1</v>
      </c>
      <c r="D1537">
        <v>1512</v>
      </c>
      <c r="E1537" t="s">
        <v>2609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94"/>
        <v>15758</v>
      </c>
      <c r="O1537" t="b">
        <f t="shared" si="92"/>
        <v>0</v>
      </c>
      <c r="P1537" s="3">
        <f t="shared" ca="1" si="95"/>
        <v>18761</v>
      </c>
      <c r="Q1537" t="str">
        <f t="shared" si="93"/>
        <v>BIGDIFF</v>
      </c>
    </row>
    <row r="1538" spans="1:17" x14ac:dyDescent="0.3">
      <c r="A1538" t="s">
        <v>1229</v>
      </c>
      <c r="B1538" s="1">
        <v>25683</v>
      </c>
      <c r="C1538" t="b">
        <v>1</v>
      </c>
      <c r="D1538">
        <v>1436</v>
      </c>
      <c r="E1538" t="s">
        <v>2610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94"/>
        <v>17076</v>
      </c>
      <c r="O1538" t="b">
        <f t="shared" si="92"/>
        <v>0</v>
      </c>
      <c r="P1538" s="3" t="e">
        <f t="shared" ca="1" si="95"/>
        <v>#VALUE!</v>
      </c>
      <c r="Q1538" t="str">
        <f t="shared" si="93"/>
        <v>BIGDIFF</v>
      </c>
    </row>
    <row r="1539" spans="1:17" x14ac:dyDescent="0.3">
      <c r="A1539" t="s">
        <v>1052</v>
      </c>
      <c r="B1539" s="1">
        <v>8129</v>
      </c>
      <c r="C1539" t="b">
        <v>1</v>
      </c>
      <c r="D1539">
        <v>1523</v>
      </c>
      <c r="E1539" t="s">
        <v>2611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94"/>
        <v>34630</v>
      </c>
      <c r="O1539">
        <f t="shared" ref="O1539:O1602" si="96">IF(J1539&lt;&gt;"None",$J1539-$I1539,FALSE)</f>
        <v>2179</v>
      </c>
      <c r="P1539" s="3" t="e">
        <f t="shared" ca="1" si="95"/>
        <v>#VALUE!</v>
      </c>
      <c r="Q1539" t="str">
        <f t="shared" ref="Q1539:Q1602" si="97">IF($H1539&lt;&gt;-1,ABS($D1539-$H1539),"BIGDIFF")</f>
        <v>BIGDIFF</v>
      </c>
    </row>
    <row r="1540" spans="1:17" x14ac:dyDescent="0.3">
      <c r="A1540" t="s">
        <v>2481</v>
      </c>
      <c r="B1540" s="1">
        <v>26940</v>
      </c>
      <c r="C1540" t="b">
        <v>1</v>
      </c>
      <c r="D1540">
        <v>1355</v>
      </c>
      <c r="E1540" t="s">
        <v>2612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98">TODAY()-$B1540</f>
        <v>15819</v>
      </c>
      <c r="O1540">
        <f t="shared" si="96"/>
        <v>1131</v>
      </c>
      <c r="P1540" s="3" t="e">
        <f t="shared" ref="P1540:P1603" ca="1" si="99">TODAY()-$F1540</f>
        <v>#VALUE!</v>
      </c>
      <c r="Q1540" t="str">
        <f t="shared" si="97"/>
        <v>BIGDIFF</v>
      </c>
    </row>
    <row r="1541" spans="1:17" x14ac:dyDescent="0.3">
      <c r="A1541" t="s">
        <v>2613</v>
      </c>
      <c r="B1541" s="1">
        <v>27102</v>
      </c>
      <c r="C1541" t="b">
        <v>1</v>
      </c>
      <c r="D1541">
        <v>1898</v>
      </c>
      <c r="E1541" t="s">
        <v>2614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98"/>
        <v>15657</v>
      </c>
      <c r="O1541" t="b">
        <f t="shared" si="96"/>
        <v>0</v>
      </c>
      <c r="P1541" s="3" t="e">
        <f t="shared" ca="1" si="99"/>
        <v>#VALUE!</v>
      </c>
      <c r="Q1541" t="str">
        <f t="shared" si="97"/>
        <v>BIGDIFF</v>
      </c>
    </row>
    <row r="1542" spans="1:17" x14ac:dyDescent="0.3">
      <c r="A1542" t="s">
        <v>2615</v>
      </c>
      <c r="B1542" s="1">
        <v>26367</v>
      </c>
      <c r="C1542" t="b">
        <v>1</v>
      </c>
      <c r="D1542">
        <v>872</v>
      </c>
      <c r="E1542" t="s">
        <v>2616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98"/>
        <v>16392</v>
      </c>
      <c r="O1542" t="b">
        <f t="shared" si="96"/>
        <v>0</v>
      </c>
      <c r="P1542" s="3" t="e">
        <f t="shared" ca="1" si="99"/>
        <v>#VALUE!</v>
      </c>
      <c r="Q1542" t="str">
        <f t="shared" si="97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2617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98"/>
        <v>31013</v>
      </c>
      <c r="O1543">
        <f t="shared" si="96"/>
        <v>1852</v>
      </c>
      <c r="P1543" s="3">
        <f t="shared" ca="1" si="99"/>
        <v>23749</v>
      </c>
      <c r="Q1543" t="str">
        <f t="shared" si="97"/>
        <v>BIGDIFF</v>
      </c>
    </row>
    <row r="1544" spans="1:17" x14ac:dyDescent="0.3">
      <c r="A1544" t="s">
        <v>2618</v>
      </c>
      <c r="B1544" s="1">
        <v>30285</v>
      </c>
      <c r="C1544" t="b">
        <v>1</v>
      </c>
      <c r="D1544">
        <v>303</v>
      </c>
      <c r="E1544" t="s">
        <v>2619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98"/>
        <v>12474</v>
      </c>
      <c r="O1544" t="b">
        <f t="shared" si="96"/>
        <v>0</v>
      </c>
      <c r="P1544" s="3">
        <f t="shared" ca="1" si="99"/>
        <v>11612</v>
      </c>
      <c r="Q1544" t="str">
        <f t="shared" si="97"/>
        <v>BIGDIFF</v>
      </c>
    </row>
    <row r="1545" spans="1:17" x14ac:dyDescent="0.3">
      <c r="A1545" t="s">
        <v>1612</v>
      </c>
      <c r="B1545" s="1">
        <v>25091</v>
      </c>
      <c r="C1545" t="b">
        <v>1</v>
      </c>
      <c r="D1545">
        <v>1494</v>
      </c>
      <c r="E1545" t="s">
        <v>1593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98"/>
        <v>17668</v>
      </c>
      <c r="O1545">
        <f t="shared" si="96"/>
        <v>2891</v>
      </c>
      <c r="P1545" s="3">
        <f t="shared" ca="1" si="99"/>
        <v>21346</v>
      </c>
      <c r="Q1545" t="str">
        <f t="shared" si="97"/>
        <v>BIGDIFF</v>
      </c>
    </row>
    <row r="1546" spans="1:17" x14ac:dyDescent="0.3">
      <c r="A1546" t="s">
        <v>2620</v>
      </c>
      <c r="B1546" s="1">
        <v>24774</v>
      </c>
      <c r="C1546" t="b">
        <v>1</v>
      </c>
      <c r="D1546">
        <v>683</v>
      </c>
      <c r="E1546" t="s">
        <v>2621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98"/>
        <v>17985</v>
      </c>
      <c r="O1546" t="b">
        <f t="shared" si="96"/>
        <v>0</v>
      </c>
      <c r="P1546" s="3">
        <f t="shared" ca="1" si="99"/>
        <v>20264</v>
      </c>
      <c r="Q1546" t="str">
        <f t="shared" si="97"/>
        <v>BIGDIFF</v>
      </c>
    </row>
    <row r="1547" spans="1:17" x14ac:dyDescent="0.3">
      <c r="A1547" t="s">
        <v>2211</v>
      </c>
      <c r="B1547" s="1">
        <v>21501</v>
      </c>
      <c r="C1547" t="b">
        <v>1</v>
      </c>
      <c r="D1547">
        <v>1000</v>
      </c>
      <c r="E1547" t="s">
        <v>2622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98"/>
        <v>21258</v>
      </c>
      <c r="O1547">
        <f t="shared" si="96"/>
        <v>1461</v>
      </c>
      <c r="P1547" s="3" t="e">
        <f t="shared" ca="1" si="99"/>
        <v>#VALUE!</v>
      </c>
      <c r="Q1547" t="str">
        <f t="shared" si="97"/>
        <v>BIGDIFF</v>
      </c>
    </row>
    <row r="1548" spans="1:17" x14ac:dyDescent="0.3">
      <c r="A1548" t="s">
        <v>2590</v>
      </c>
      <c r="B1548" s="1">
        <v>25339</v>
      </c>
      <c r="C1548" t="b">
        <v>1</v>
      </c>
      <c r="D1548">
        <v>1477</v>
      </c>
      <c r="E1548" t="s">
        <v>2623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98"/>
        <v>17420</v>
      </c>
      <c r="O1548" t="b">
        <f t="shared" si="96"/>
        <v>0</v>
      </c>
      <c r="P1548" s="3">
        <f t="shared" ca="1" si="99"/>
        <v>15099</v>
      </c>
      <c r="Q1548" t="str">
        <f t="shared" si="97"/>
        <v>BIGDIFF</v>
      </c>
    </row>
    <row r="1549" spans="1:17" x14ac:dyDescent="0.3">
      <c r="A1549" t="s">
        <v>2624</v>
      </c>
      <c r="B1549" s="1">
        <v>19186</v>
      </c>
      <c r="C1549" t="b">
        <v>1</v>
      </c>
      <c r="D1549">
        <v>614</v>
      </c>
      <c r="E1549" t="s">
        <v>2625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98"/>
        <v>23573</v>
      </c>
      <c r="O1549" t="b">
        <f t="shared" si="96"/>
        <v>0</v>
      </c>
      <c r="P1549" s="3" t="e">
        <f t="shared" ca="1" si="99"/>
        <v>#VALUE!</v>
      </c>
      <c r="Q1549" t="str">
        <f t="shared" si="97"/>
        <v>BIGDIFF</v>
      </c>
    </row>
    <row r="1550" spans="1:17" x14ac:dyDescent="0.3">
      <c r="A1550" t="s">
        <v>576</v>
      </c>
      <c r="B1550" s="1">
        <v>25245</v>
      </c>
      <c r="C1550" t="b">
        <v>1</v>
      </c>
      <c r="D1550">
        <v>170</v>
      </c>
      <c r="E1550" t="s">
        <v>2626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98"/>
        <v>17514</v>
      </c>
      <c r="O1550" t="b">
        <f t="shared" si="96"/>
        <v>0</v>
      </c>
      <c r="P1550" s="3">
        <f t="shared" ca="1" si="99"/>
        <v>16604</v>
      </c>
      <c r="Q1550">
        <f t="shared" si="97"/>
        <v>199</v>
      </c>
    </row>
    <row r="1551" spans="1:17" x14ac:dyDescent="0.3">
      <c r="A1551" t="s">
        <v>1858</v>
      </c>
      <c r="B1551" s="1">
        <v>16954</v>
      </c>
      <c r="C1551" t="b">
        <v>1</v>
      </c>
      <c r="D1551">
        <v>1154</v>
      </c>
      <c r="E1551" t="s">
        <v>2627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98"/>
        <v>25805</v>
      </c>
      <c r="O1551">
        <f t="shared" si="96"/>
        <v>6575</v>
      </c>
      <c r="P1551" s="3" t="e">
        <f t="shared" ca="1" si="99"/>
        <v>#VALUE!</v>
      </c>
      <c r="Q1551" t="str">
        <f t="shared" si="97"/>
        <v>BIGDIFF</v>
      </c>
    </row>
    <row r="1552" spans="1:17" x14ac:dyDescent="0.3">
      <c r="A1552" t="s">
        <v>2628</v>
      </c>
      <c r="B1552" s="1">
        <v>23177</v>
      </c>
      <c r="C1552" t="b">
        <v>1</v>
      </c>
      <c r="D1552">
        <v>1419</v>
      </c>
      <c r="E1552" t="s">
        <v>2629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98"/>
        <v>19582</v>
      </c>
      <c r="O1552">
        <f t="shared" si="96"/>
        <v>520</v>
      </c>
      <c r="P1552" s="3">
        <f t="shared" ca="1" si="99"/>
        <v>19267</v>
      </c>
      <c r="Q1552">
        <f t="shared" si="97"/>
        <v>524</v>
      </c>
    </row>
    <row r="1553" spans="1:17" x14ac:dyDescent="0.3">
      <c r="A1553" t="s">
        <v>1219</v>
      </c>
      <c r="B1553" s="1">
        <v>20521</v>
      </c>
      <c r="C1553" t="b">
        <v>1</v>
      </c>
      <c r="D1553">
        <v>179</v>
      </c>
      <c r="E1553" t="s">
        <v>2630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98"/>
        <v>22238</v>
      </c>
      <c r="O1553">
        <f t="shared" si="96"/>
        <v>1610</v>
      </c>
      <c r="P1553" s="3" t="e">
        <f t="shared" ca="1" si="99"/>
        <v>#VALUE!</v>
      </c>
      <c r="Q1553" t="str">
        <f t="shared" si="97"/>
        <v>BIGDIFF</v>
      </c>
    </row>
    <row r="1554" spans="1:17" x14ac:dyDescent="0.3">
      <c r="A1554" t="s">
        <v>2631</v>
      </c>
      <c r="B1554" s="1">
        <v>30983</v>
      </c>
      <c r="C1554" t="b">
        <v>1</v>
      </c>
      <c r="D1554">
        <v>1307</v>
      </c>
      <c r="E1554" t="s">
        <v>2632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98"/>
        <v>11776</v>
      </c>
      <c r="O1554" t="b">
        <f t="shared" si="96"/>
        <v>0</v>
      </c>
      <c r="P1554" s="3" t="e">
        <f t="shared" ca="1" si="99"/>
        <v>#VALUE!</v>
      </c>
      <c r="Q1554" t="str">
        <f t="shared" si="97"/>
        <v>BIGDIFF</v>
      </c>
    </row>
    <row r="1555" spans="1:17" x14ac:dyDescent="0.3">
      <c r="A1555" t="s">
        <v>2633</v>
      </c>
      <c r="B1555" s="1">
        <v>30705</v>
      </c>
      <c r="C1555" t="b">
        <v>1</v>
      </c>
      <c r="D1555">
        <v>2443</v>
      </c>
      <c r="E1555" t="s">
        <v>2634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98"/>
        <v>12054</v>
      </c>
      <c r="O1555" t="b">
        <f t="shared" si="96"/>
        <v>0</v>
      </c>
      <c r="P1555" s="3">
        <f t="shared" ca="1" si="99"/>
        <v>11862</v>
      </c>
      <c r="Q1555" t="str">
        <f t="shared" si="97"/>
        <v>BIGDIFF</v>
      </c>
    </row>
    <row r="1556" spans="1:17" x14ac:dyDescent="0.3">
      <c r="A1556" t="s">
        <v>2635</v>
      </c>
      <c r="B1556" s="1">
        <v>25613</v>
      </c>
      <c r="C1556" t="b">
        <v>1</v>
      </c>
      <c r="D1556">
        <v>910</v>
      </c>
      <c r="E1556" t="s">
        <v>2636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98"/>
        <v>17146</v>
      </c>
      <c r="O1556" t="b">
        <f t="shared" si="96"/>
        <v>0</v>
      </c>
      <c r="P1556" s="3" t="e">
        <f t="shared" ca="1" si="99"/>
        <v>#VALUE!</v>
      </c>
      <c r="Q1556" t="str">
        <f t="shared" si="97"/>
        <v>BIGDIFF</v>
      </c>
    </row>
    <row r="1557" spans="1:17" x14ac:dyDescent="0.3">
      <c r="A1557" t="s">
        <v>552</v>
      </c>
      <c r="B1557" s="1">
        <v>2703</v>
      </c>
      <c r="C1557" t="b">
        <v>1</v>
      </c>
      <c r="D1557">
        <v>1400</v>
      </c>
      <c r="E1557" t="s">
        <v>2637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98"/>
        <v>40056</v>
      </c>
      <c r="O1557">
        <f t="shared" si="96"/>
        <v>4567</v>
      </c>
      <c r="P1557" s="3" t="e">
        <f t="shared" ca="1" si="99"/>
        <v>#VALUE!</v>
      </c>
      <c r="Q1557" t="str">
        <f t="shared" si="97"/>
        <v>BIGDIFF</v>
      </c>
    </row>
    <row r="1558" spans="1:17" x14ac:dyDescent="0.3">
      <c r="A1558" t="s">
        <v>2638</v>
      </c>
      <c r="B1558" s="1">
        <v>24397</v>
      </c>
      <c r="C1558" t="b">
        <v>1</v>
      </c>
      <c r="D1558">
        <v>861</v>
      </c>
      <c r="E1558" t="s">
        <v>2639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98"/>
        <v>18362</v>
      </c>
      <c r="O1558" t="b">
        <f t="shared" si="96"/>
        <v>0</v>
      </c>
      <c r="P1558" s="3">
        <f t="shared" ca="1" si="99"/>
        <v>15417</v>
      </c>
      <c r="Q1558" t="str">
        <f t="shared" si="97"/>
        <v>BIGDIFF</v>
      </c>
    </row>
    <row r="1559" spans="1:17" x14ac:dyDescent="0.3">
      <c r="A1559" t="s">
        <v>2640</v>
      </c>
      <c r="B1559" s="1">
        <v>28692</v>
      </c>
      <c r="C1559" t="b">
        <v>1</v>
      </c>
      <c r="D1559">
        <v>2245</v>
      </c>
      <c r="E1559" t="s">
        <v>2641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98"/>
        <v>14067</v>
      </c>
      <c r="O1559" t="b">
        <f t="shared" si="96"/>
        <v>0</v>
      </c>
      <c r="P1559" s="3" t="e">
        <f t="shared" ca="1" si="99"/>
        <v>#VALUE!</v>
      </c>
      <c r="Q1559" t="str">
        <f t="shared" si="97"/>
        <v>BIGDIFF</v>
      </c>
    </row>
    <row r="1560" spans="1:17" x14ac:dyDescent="0.3">
      <c r="A1560" t="s">
        <v>2642</v>
      </c>
      <c r="B1560" s="1">
        <v>28212</v>
      </c>
      <c r="C1560" t="b">
        <v>1</v>
      </c>
      <c r="D1560">
        <v>2178</v>
      </c>
      <c r="E1560" t="s">
        <v>2643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98"/>
        <v>14547</v>
      </c>
      <c r="O1560" t="b">
        <f t="shared" si="96"/>
        <v>0</v>
      </c>
      <c r="P1560" s="3">
        <f t="shared" ca="1" si="99"/>
        <v>17239</v>
      </c>
      <c r="Q1560" t="str">
        <f t="shared" si="97"/>
        <v>BIGDIFF</v>
      </c>
    </row>
    <row r="1561" spans="1:17" x14ac:dyDescent="0.3">
      <c r="A1561" t="s">
        <v>2644</v>
      </c>
      <c r="B1561" s="1">
        <v>25779</v>
      </c>
      <c r="C1561" t="b">
        <v>1</v>
      </c>
      <c r="D1561">
        <v>319</v>
      </c>
      <c r="E1561" t="s">
        <v>2645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98"/>
        <v>16980</v>
      </c>
      <c r="O1561" t="b">
        <f t="shared" si="96"/>
        <v>0</v>
      </c>
      <c r="P1561" s="3" t="e">
        <f t="shared" ca="1" si="99"/>
        <v>#VALUE!</v>
      </c>
      <c r="Q1561" t="str">
        <f t="shared" si="97"/>
        <v>BIGDIFF</v>
      </c>
    </row>
    <row r="1562" spans="1:17" x14ac:dyDescent="0.3">
      <c r="A1562" t="s">
        <v>577</v>
      </c>
      <c r="B1562" s="1">
        <v>30221</v>
      </c>
      <c r="C1562" t="b">
        <v>1</v>
      </c>
      <c r="D1562">
        <v>845</v>
      </c>
      <c r="E1562" t="s">
        <v>2646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98"/>
        <v>12538</v>
      </c>
      <c r="O1562">
        <f t="shared" si="96"/>
        <v>1068</v>
      </c>
      <c r="P1562" s="3">
        <f t="shared" ca="1" si="99"/>
        <v>14010</v>
      </c>
      <c r="Q1562" t="str">
        <f t="shared" si="97"/>
        <v>BIGDIFF</v>
      </c>
    </row>
    <row r="1563" spans="1:17" x14ac:dyDescent="0.3">
      <c r="A1563" t="s">
        <v>676</v>
      </c>
      <c r="B1563" s="1">
        <v>20786</v>
      </c>
      <c r="C1563" t="b">
        <v>1</v>
      </c>
      <c r="D1563">
        <v>1161</v>
      </c>
      <c r="E1563" t="s">
        <v>2647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98"/>
        <v>21973</v>
      </c>
      <c r="O1563" t="b">
        <f t="shared" si="96"/>
        <v>0</v>
      </c>
      <c r="P1563" s="3" t="e">
        <f t="shared" ca="1" si="99"/>
        <v>#VALUE!</v>
      </c>
      <c r="Q1563" t="str">
        <f t="shared" si="97"/>
        <v>BIGDIFF</v>
      </c>
    </row>
    <row r="1564" spans="1:17" x14ac:dyDescent="0.3">
      <c r="A1564" t="s">
        <v>2106</v>
      </c>
      <c r="B1564" s="1">
        <v>26130</v>
      </c>
      <c r="C1564" t="b">
        <v>1</v>
      </c>
      <c r="D1564">
        <v>1476</v>
      </c>
      <c r="E1564" t="s">
        <v>2648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98"/>
        <v>16629</v>
      </c>
      <c r="O1564">
        <f t="shared" si="96"/>
        <v>4320</v>
      </c>
      <c r="P1564" s="3">
        <f t="shared" ca="1" si="99"/>
        <v>12650</v>
      </c>
      <c r="Q1564" t="str">
        <f t="shared" si="97"/>
        <v>BIGDIFF</v>
      </c>
    </row>
    <row r="1565" spans="1:17" x14ac:dyDescent="0.3">
      <c r="A1565" t="s">
        <v>2649</v>
      </c>
      <c r="B1565" s="1">
        <v>29704</v>
      </c>
      <c r="C1565" t="b">
        <v>1</v>
      </c>
      <c r="D1565">
        <v>489</v>
      </c>
      <c r="E1565" t="s">
        <v>2650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98"/>
        <v>13055</v>
      </c>
      <c r="O1565" t="b">
        <f t="shared" si="96"/>
        <v>0</v>
      </c>
      <c r="P1565" s="3">
        <f t="shared" ca="1" si="99"/>
        <v>13894</v>
      </c>
      <c r="Q1565">
        <f t="shared" si="97"/>
        <v>357</v>
      </c>
    </row>
    <row r="1566" spans="1:17" x14ac:dyDescent="0.3">
      <c r="A1566" t="s">
        <v>2651</v>
      </c>
      <c r="B1566" s="1">
        <v>27319</v>
      </c>
      <c r="C1566" t="b">
        <v>1</v>
      </c>
      <c r="D1566">
        <v>1549</v>
      </c>
      <c r="E1566" t="s">
        <v>262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98"/>
        <v>15440</v>
      </c>
      <c r="O1566" t="b">
        <f t="shared" si="96"/>
        <v>0</v>
      </c>
      <c r="P1566" s="3">
        <f t="shared" ca="1" si="99"/>
        <v>14959</v>
      </c>
      <c r="Q1566">
        <f t="shared" si="97"/>
        <v>172</v>
      </c>
    </row>
    <row r="1567" spans="1:17" x14ac:dyDescent="0.3">
      <c r="A1567" t="s">
        <v>2652</v>
      </c>
      <c r="B1567" s="1">
        <v>27799</v>
      </c>
      <c r="C1567" t="b">
        <v>1</v>
      </c>
      <c r="D1567">
        <v>1073</v>
      </c>
      <c r="E1567" t="s">
        <v>2653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98"/>
        <v>14960</v>
      </c>
      <c r="O1567" t="b">
        <f t="shared" si="96"/>
        <v>0</v>
      </c>
      <c r="P1567" s="3">
        <f t="shared" ca="1" si="99"/>
        <v>13773</v>
      </c>
      <c r="Q1567">
        <f t="shared" si="97"/>
        <v>673</v>
      </c>
    </row>
    <row r="1568" spans="1:17" x14ac:dyDescent="0.3">
      <c r="A1568" t="s">
        <v>2654</v>
      </c>
      <c r="B1568" s="1">
        <v>26940</v>
      </c>
      <c r="C1568" t="b">
        <v>1</v>
      </c>
      <c r="D1568">
        <v>1896</v>
      </c>
      <c r="E1568" t="s">
        <v>2655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98"/>
        <v>15819</v>
      </c>
      <c r="O1568" t="b">
        <f t="shared" si="96"/>
        <v>0</v>
      </c>
      <c r="P1568" s="3" t="e">
        <f t="shared" ca="1" si="99"/>
        <v>#VALUE!</v>
      </c>
      <c r="Q1568" t="str">
        <f t="shared" si="97"/>
        <v>BIGDIFF</v>
      </c>
    </row>
    <row r="1569" spans="1:17" x14ac:dyDescent="0.3">
      <c r="A1569" t="s">
        <v>2656</v>
      </c>
      <c r="B1569" s="1">
        <v>16130</v>
      </c>
      <c r="C1569" t="b">
        <v>1</v>
      </c>
      <c r="D1569">
        <v>2114</v>
      </c>
      <c r="E1569" t="s">
        <v>2657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98"/>
        <v>26629</v>
      </c>
      <c r="O1569" t="b">
        <f t="shared" si="96"/>
        <v>0</v>
      </c>
      <c r="P1569" s="3">
        <f t="shared" ca="1" si="99"/>
        <v>32073</v>
      </c>
      <c r="Q1569" t="str">
        <f t="shared" si="97"/>
        <v>BIGDIFF</v>
      </c>
    </row>
    <row r="1570" spans="1:17" x14ac:dyDescent="0.3">
      <c r="A1570" t="s">
        <v>822</v>
      </c>
      <c r="B1570" s="1">
        <v>25456</v>
      </c>
      <c r="C1570" t="b">
        <v>1</v>
      </c>
      <c r="D1570">
        <v>2238</v>
      </c>
      <c r="E1570" t="s">
        <v>2658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98"/>
        <v>17303</v>
      </c>
      <c r="O1570">
        <f t="shared" si="96"/>
        <v>339</v>
      </c>
      <c r="P1570" s="3">
        <f t="shared" ca="1" si="99"/>
        <v>12107</v>
      </c>
      <c r="Q1570" t="str">
        <f t="shared" si="97"/>
        <v>BIGDIFF</v>
      </c>
    </row>
    <row r="1571" spans="1:17" x14ac:dyDescent="0.3">
      <c r="A1571" t="s">
        <v>2659</v>
      </c>
      <c r="B1571" s="1">
        <v>23474</v>
      </c>
      <c r="C1571" t="b">
        <v>1</v>
      </c>
      <c r="D1571">
        <v>634</v>
      </c>
      <c r="E1571" t="s">
        <v>2660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98"/>
        <v>19285</v>
      </c>
      <c r="O1571" t="b">
        <f t="shared" si="96"/>
        <v>0</v>
      </c>
      <c r="P1571" s="3">
        <f t="shared" ca="1" si="99"/>
        <v>17420</v>
      </c>
      <c r="Q1571" t="str">
        <f t="shared" si="97"/>
        <v>BIGDIFF</v>
      </c>
    </row>
    <row r="1572" spans="1:17" x14ac:dyDescent="0.3">
      <c r="A1572" t="s">
        <v>2661</v>
      </c>
      <c r="B1572" s="1">
        <v>24436</v>
      </c>
      <c r="C1572" t="b">
        <v>1</v>
      </c>
      <c r="D1572">
        <v>1950</v>
      </c>
      <c r="E1572" t="s">
        <v>2662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98"/>
        <v>18323</v>
      </c>
      <c r="O1572" t="b">
        <f t="shared" si="96"/>
        <v>0</v>
      </c>
      <c r="P1572" s="3" t="e">
        <f t="shared" ca="1" si="99"/>
        <v>#VALUE!</v>
      </c>
      <c r="Q1572" t="str">
        <f t="shared" si="97"/>
        <v>BIGDIFF</v>
      </c>
    </row>
    <row r="1573" spans="1:17" x14ac:dyDescent="0.3">
      <c r="A1573" t="s">
        <v>2663</v>
      </c>
      <c r="B1573" s="1">
        <v>27974</v>
      </c>
      <c r="C1573" t="b">
        <v>1</v>
      </c>
      <c r="D1573">
        <v>879</v>
      </c>
      <c r="E1573" t="s">
        <v>2664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98"/>
        <v>14785</v>
      </c>
      <c r="O1573" t="b">
        <f t="shared" si="96"/>
        <v>0</v>
      </c>
      <c r="P1573" s="3">
        <f t="shared" ca="1" si="99"/>
        <v>10826</v>
      </c>
      <c r="Q1573" t="str">
        <f t="shared" si="97"/>
        <v>BIGDIFF</v>
      </c>
    </row>
    <row r="1574" spans="1:17" x14ac:dyDescent="0.3">
      <c r="A1574" t="s">
        <v>1513</v>
      </c>
      <c r="B1574" s="1">
        <v>10435</v>
      </c>
      <c r="C1574" t="b">
        <v>1</v>
      </c>
      <c r="D1574">
        <v>982</v>
      </c>
      <c r="E1574" t="s">
        <v>2665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98"/>
        <v>32324</v>
      </c>
      <c r="O1574">
        <f t="shared" si="96"/>
        <v>717</v>
      </c>
      <c r="P1574" s="3">
        <f t="shared" ca="1" si="99"/>
        <v>33411</v>
      </c>
      <c r="Q1574" t="str">
        <f t="shared" si="97"/>
        <v>BIGDIFF</v>
      </c>
    </row>
    <row r="1575" spans="1:17" x14ac:dyDescent="0.3">
      <c r="A1575" t="s">
        <v>2666</v>
      </c>
      <c r="B1575" s="1">
        <v>28241</v>
      </c>
      <c r="C1575" t="b">
        <v>1</v>
      </c>
      <c r="D1575">
        <v>1051</v>
      </c>
      <c r="E1575" t="s">
        <v>2667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98"/>
        <v>14518</v>
      </c>
      <c r="O1575">
        <f t="shared" si="96"/>
        <v>4888</v>
      </c>
      <c r="P1575" s="3" t="e">
        <f t="shared" ca="1" si="99"/>
        <v>#VALUE!</v>
      </c>
      <c r="Q1575" t="str">
        <f t="shared" si="97"/>
        <v>BIGDIFF</v>
      </c>
    </row>
    <row r="1576" spans="1:17" x14ac:dyDescent="0.3">
      <c r="A1576" t="s">
        <v>444</v>
      </c>
      <c r="B1576" s="1">
        <v>19523</v>
      </c>
      <c r="C1576" t="b">
        <v>1</v>
      </c>
      <c r="D1576">
        <v>1576</v>
      </c>
      <c r="E1576" t="s">
        <v>2668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98"/>
        <v>23236</v>
      </c>
      <c r="O1576">
        <f t="shared" si="96"/>
        <v>6902</v>
      </c>
      <c r="P1576" s="3">
        <f t="shared" ca="1" si="99"/>
        <v>21988</v>
      </c>
      <c r="Q1576" t="str">
        <f t="shared" si="97"/>
        <v>BIGDIFF</v>
      </c>
    </row>
    <row r="1577" spans="1:17" x14ac:dyDescent="0.3">
      <c r="A1577" t="s">
        <v>77</v>
      </c>
      <c r="B1577" s="1">
        <v>25654</v>
      </c>
      <c r="C1577" t="b">
        <v>1</v>
      </c>
      <c r="D1577">
        <v>1854</v>
      </c>
      <c r="E1577" t="s">
        <v>2669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98"/>
        <v>17105</v>
      </c>
      <c r="O1577">
        <f t="shared" si="96"/>
        <v>3108</v>
      </c>
      <c r="P1577" s="3">
        <f t="shared" ca="1" si="99"/>
        <v>13257</v>
      </c>
      <c r="Q1577" t="str">
        <f t="shared" si="97"/>
        <v>BIGDIFF</v>
      </c>
    </row>
    <row r="1578" spans="1:17" x14ac:dyDescent="0.3">
      <c r="A1578" t="s">
        <v>1558</v>
      </c>
      <c r="B1578" s="1">
        <v>8860</v>
      </c>
      <c r="C1578" t="b">
        <v>1</v>
      </c>
      <c r="D1578">
        <v>562</v>
      </c>
      <c r="E1578" t="s">
        <v>2670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98"/>
        <v>33899</v>
      </c>
      <c r="O1578">
        <f t="shared" si="96"/>
        <v>3626</v>
      </c>
      <c r="P1578" s="3">
        <f t="shared" ca="1" si="99"/>
        <v>27420</v>
      </c>
      <c r="Q1578" t="str">
        <f t="shared" si="97"/>
        <v>BIGDIFF</v>
      </c>
    </row>
    <row r="1579" spans="1:17" x14ac:dyDescent="0.3">
      <c r="A1579" t="s">
        <v>2671</v>
      </c>
      <c r="B1579" s="1">
        <v>27186</v>
      </c>
      <c r="C1579" t="b">
        <v>1</v>
      </c>
      <c r="D1579">
        <v>2101</v>
      </c>
      <c r="E1579" t="s">
        <v>2672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98"/>
        <v>15573</v>
      </c>
      <c r="O1579" t="b">
        <f t="shared" si="96"/>
        <v>0</v>
      </c>
      <c r="P1579" s="3" t="e">
        <f t="shared" ca="1" si="99"/>
        <v>#VALUE!</v>
      </c>
      <c r="Q1579" t="str">
        <f t="shared" si="97"/>
        <v>BIGDIFF</v>
      </c>
    </row>
    <row r="1580" spans="1:17" x14ac:dyDescent="0.3">
      <c r="A1580" t="s">
        <v>280</v>
      </c>
      <c r="B1580" s="1">
        <v>24965</v>
      </c>
      <c r="C1580" t="b">
        <v>1</v>
      </c>
      <c r="D1580">
        <v>1852</v>
      </c>
      <c r="E1580" t="s">
        <v>2673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98"/>
        <v>17794</v>
      </c>
      <c r="O1580" t="b">
        <f t="shared" si="96"/>
        <v>0</v>
      </c>
      <c r="P1580" s="3">
        <f t="shared" ca="1" si="99"/>
        <v>19501</v>
      </c>
      <c r="Q1580" t="str">
        <f t="shared" si="97"/>
        <v>BIGDIFF</v>
      </c>
    </row>
    <row r="1581" spans="1:17" x14ac:dyDescent="0.3">
      <c r="A1581" t="s">
        <v>414</v>
      </c>
      <c r="B1581" s="1">
        <v>16838</v>
      </c>
      <c r="C1581" t="b">
        <v>1</v>
      </c>
      <c r="D1581">
        <v>1673</v>
      </c>
      <c r="E1581" t="s">
        <v>2674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98"/>
        <v>25921</v>
      </c>
      <c r="O1581">
        <f t="shared" si="96"/>
        <v>7024</v>
      </c>
      <c r="P1581" s="3">
        <f t="shared" ca="1" si="99"/>
        <v>24990</v>
      </c>
      <c r="Q1581" t="str">
        <f t="shared" si="97"/>
        <v>BIGDIFF</v>
      </c>
    </row>
    <row r="1582" spans="1:17" x14ac:dyDescent="0.3">
      <c r="A1582" t="s">
        <v>2675</v>
      </c>
      <c r="B1582" t="s">
        <v>2</v>
      </c>
      <c r="C1582" t="b">
        <v>1</v>
      </c>
      <c r="D1582">
        <v>274</v>
      </c>
      <c r="E1582" t="s">
        <v>2676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98"/>
        <v>#VALUE!</v>
      </c>
      <c r="O1582" t="b">
        <f t="shared" si="96"/>
        <v>0</v>
      </c>
      <c r="P1582" s="3">
        <f t="shared" ca="1" si="99"/>
        <v>14791</v>
      </c>
      <c r="Q1582">
        <f t="shared" si="97"/>
        <v>348</v>
      </c>
    </row>
    <row r="1583" spans="1:17" x14ac:dyDescent="0.3">
      <c r="A1583" t="s">
        <v>1708</v>
      </c>
      <c r="B1583" s="1">
        <v>12030</v>
      </c>
      <c r="C1583" t="b">
        <v>1</v>
      </c>
      <c r="D1583">
        <v>2299</v>
      </c>
      <c r="E1583" t="s">
        <v>2677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98"/>
        <v>30729</v>
      </c>
      <c r="O1583">
        <f t="shared" si="96"/>
        <v>1205</v>
      </c>
      <c r="P1583" s="3" t="e">
        <f t="shared" ca="1" si="99"/>
        <v>#VALUE!</v>
      </c>
      <c r="Q1583" t="str">
        <f t="shared" si="97"/>
        <v>BIGDIFF</v>
      </c>
    </row>
    <row r="1584" spans="1:17" x14ac:dyDescent="0.3">
      <c r="A1584" t="s">
        <v>2678</v>
      </c>
      <c r="B1584" s="1">
        <v>26848</v>
      </c>
      <c r="C1584" t="b">
        <v>1</v>
      </c>
      <c r="D1584">
        <v>911</v>
      </c>
      <c r="E1584" t="s">
        <v>2679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98"/>
        <v>15911</v>
      </c>
      <c r="O1584" t="b">
        <f t="shared" si="96"/>
        <v>0</v>
      </c>
      <c r="P1584" s="3">
        <f t="shared" ca="1" si="99"/>
        <v>14801</v>
      </c>
      <c r="Q1584">
        <f t="shared" si="97"/>
        <v>1297</v>
      </c>
    </row>
    <row r="1585" spans="1:17" x14ac:dyDescent="0.3">
      <c r="A1585" t="s">
        <v>1673</v>
      </c>
      <c r="B1585" s="1">
        <v>24886</v>
      </c>
      <c r="C1585" t="b">
        <v>1</v>
      </c>
      <c r="D1585">
        <v>871</v>
      </c>
      <c r="E1585" t="s">
        <v>2680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98"/>
        <v>17873</v>
      </c>
      <c r="O1585" t="b">
        <f t="shared" si="96"/>
        <v>0</v>
      </c>
      <c r="P1585" s="3" t="e">
        <f t="shared" ca="1" si="99"/>
        <v>#VALUE!</v>
      </c>
      <c r="Q1585" t="str">
        <f t="shared" si="97"/>
        <v>BIGDIFF</v>
      </c>
    </row>
    <row r="1586" spans="1:17" x14ac:dyDescent="0.3">
      <c r="A1586" t="s">
        <v>2041</v>
      </c>
      <c r="B1586" s="1">
        <v>22878</v>
      </c>
      <c r="C1586" t="b">
        <v>1</v>
      </c>
      <c r="D1586">
        <v>2319</v>
      </c>
      <c r="E1586" t="s">
        <v>2681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98"/>
        <v>19881</v>
      </c>
      <c r="O1586" t="b">
        <f t="shared" si="96"/>
        <v>0</v>
      </c>
      <c r="P1586" s="3" t="e">
        <f t="shared" ca="1" si="99"/>
        <v>#VALUE!</v>
      </c>
      <c r="Q1586" t="str">
        <f t="shared" si="97"/>
        <v>BIGDIFF</v>
      </c>
    </row>
    <row r="1587" spans="1:17" x14ac:dyDescent="0.3">
      <c r="A1587" t="s">
        <v>2682</v>
      </c>
      <c r="B1587" s="1">
        <v>26320</v>
      </c>
      <c r="C1587" t="b">
        <v>1</v>
      </c>
      <c r="D1587">
        <v>771</v>
      </c>
      <c r="E1587" t="s">
        <v>2683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98"/>
        <v>16439</v>
      </c>
      <c r="O1587" t="b">
        <f t="shared" si="96"/>
        <v>0</v>
      </c>
      <c r="P1587" s="3">
        <f t="shared" ca="1" si="99"/>
        <v>16246</v>
      </c>
      <c r="Q1587">
        <f t="shared" si="97"/>
        <v>596</v>
      </c>
    </row>
    <row r="1588" spans="1:17" x14ac:dyDescent="0.3">
      <c r="A1588" t="s">
        <v>2252</v>
      </c>
      <c r="B1588" s="1">
        <v>20637</v>
      </c>
      <c r="C1588" t="b">
        <v>1</v>
      </c>
      <c r="D1588">
        <v>1809</v>
      </c>
      <c r="E1588" t="s">
        <v>2684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98"/>
        <v>22122</v>
      </c>
      <c r="O1588">
        <f t="shared" si="96"/>
        <v>7498</v>
      </c>
      <c r="P1588" s="3" t="e">
        <f t="shared" ca="1" si="99"/>
        <v>#VALUE!</v>
      </c>
      <c r="Q1588" t="str">
        <f t="shared" si="97"/>
        <v>BIGDIFF</v>
      </c>
    </row>
    <row r="1589" spans="1:17" x14ac:dyDescent="0.3">
      <c r="A1589" t="s">
        <v>2685</v>
      </c>
      <c r="B1589" s="1">
        <v>29791</v>
      </c>
      <c r="C1589" t="b">
        <v>1</v>
      </c>
      <c r="D1589">
        <v>670</v>
      </c>
      <c r="E1589" t="s">
        <v>2686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98"/>
        <v>12968</v>
      </c>
      <c r="O1589" t="b">
        <f t="shared" si="96"/>
        <v>0</v>
      </c>
      <c r="P1589" s="3" t="e">
        <f t="shared" ca="1" si="99"/>
        <v>#VALUE!</v>
      </c>
      <c r="Q1589" t="str">
        <f t="shared" si="97"/>
        <v>BIGDIFF</v>
      </c>
    </row>
    <row r="1590" spans="1:17" x14ac:dyDescent="0.3">
      <c r="A1590" t="s">
        <v>176</v>
      </c>
      <c r="B1590" s="1">
        <v>12793</v>
      </c>
      <c r="C1590" t="b">
        <v>1</v>
      </c>
      <c r="D1590">
        <v>1136</v>
      </c>
      <c r="E1590" t="s">
        <v>2687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98"/>
        <v>29966</v>
      </c>
      <c r="O1590">
        <f t="shared" si="96"/>
        <v>2171</v>
      </c>
      <c r="P1590" s="3" t="e">
        <f t="shared" ca="1" si="99"/>
        <v>#VALUE!</v>
      </c>
      <c r="Q1590" t="str">
        <f t="shared" si="97"/>
        <v>BIGDIFF</v>
      </c>
    </row>
    <row r="1591" spans="1:17" x14ac:dyDescent="0.3">
      <c r="A1591" t="s">
        <v>1795</v>
      </c>
      <c r="B1591" s="1">
        <v>23127</v>
      </c>
      <c r="C1591" t="b">
        <v>1</v>
      </c>
      <c r="D1591">
        <v>2107</v>
      </c>
      <c r="E1591" t="s">
        <v>2688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98"/>
        <v>19632</v>
      </c>
      <c r="O1591" t="b">
        <f t="shared" si="96"/>
        <v>0</v>
      </c>
      <c r="P1591" s="3">
        <f t="shared" ca="1" si="99"/>
        <v>20113</v>
      </c>
      <c r="Q1591" t="str">
        <f t="shared" si="97"/>
        <v>BIGDIFF</v>
      </c>
    </row>
    <row r="1592" spans="1:17" x14ac:dyDescent="0.3">
      <c r="A1592" t="s">
        <v>2308</v>
      </c>
      <c r="B1592" s="1">
        <v>14810</v>
      </c>
      <c r="C1592" t="b">
        <v>1</v>
      </c>
      <c r="D1592">
        <v>2125</v>
      </c>
      <c r="E1592" t="s">
        <v>2689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98"/>
        <v>27949</v>
      </c>
      <c r="O1592">
        <f t="shared" si="96"/>
        <v>3287</v>
      </c>
      <c r="P1592" s="3">
        <f t="shared" ca="1" si="99"/>
        <v>24677</v>
      </c>
      <c r="Q1592" t="str">
        <f t="shared" si="97"/>
        <v>BIGDIFF</v>
      </c>
    </row>
    <row r="1593" spans="1:17" x14ac:dyDescent="0.3">
      <c r="A1593" t="s">
        <v>2690</v>
      </c>
      <c r="B1593" s="1">
        <v>32014</v>
      </c>
      <c r="C1593" t="b">
        <v>1</v>
      </c>
      <c r="D1593">
        <v>57</v>
      </c>
      <c r="E1593" t="s">
        <v>105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98"/>
        <v>10745</v>
      </c>
      <c r="O1593" t="b">
        <f t="shared" si="96"/>
        <v>0</v>
      </c>
      <c r="P1593" s="3">
        <f t="shared" ca="1" si="99"/>
        <v>14703</v>
      </c>
      <c r="Q1593">
        <f t="shared" si="97"/>
        <v>14</v>
      </c>
    </row>
    <row r="1594" spans="1:17" x14ac:dyDescent="0.3">
      <c r="A1594" t="s">
        <v>797</v>
      </c>
      <c r="B1594" s="1">
        <v>21278</v>
      </c>
      <c r="C1594" t="b">
        <v>1</v>
      </c>
      <c r="D1594">
        <v>1188</v>
      </c>
      <c r="E1594" t="s">
        <v>2691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98"/>
        <v>21481</v>
      </c>
      <c r="O1594" t="b">
        <f t="shared" si="96"/>
        <v>0</v>
      </c>
      <c r="P1594" s="3">
        <f t="shared" ca="1" si="99"/>
        <v>12072</v>
      </c>
      <c r="Q1594" t="str">
        <f t="shared" si="97"/>
        <v>BIGDIFF</v>
      </c>
    </row>
    <row r="1595" spans="1:17" x14ac:dyDescent="0.3">
      <c r="A1595" t="s">
        <v>1075</v>
      </c>
      <c r="B1595" s="1">
        <v>22542</v>
      </c>
      <c r="C1595" t="b">
        <v>1</v>
      </c>
      <c r="D1595">
        <v>2224</v>
      </c>
      <c r="E1595" t="s">
        <v>2692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98"/>
        <v>20217</v>
      </c>
      <c r="O1595" t="b">
        <f t="shared" si="96"/>
        <v>0</v>
      </c>
      <c r="P1595" s="3" t="e">
        <f t="shared" ca="1" si="99"/>
        <v>#VALUE!</v>
      </c>
      <c r="Q1595" t="str">
        <f t="shared" si="97"/>
        <v>BIGDIFF</v>
      </c>
    </row>
    <row r="1596" spans="1:17" x14ac:dyDescent="0.3">
      <c r="A1596" t="s">
        <v>1284</v>
      </c>
      <c r="B1596" s="1">
        <v>23926</v>
      </c>
      <c r="C1596" t="b">
        <v>1</v>
      </c>
      <c r="D1596">
        <v>1140</v>
      </c>
      <c r="E1596" t="s">
        <v>2693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98"/>
        <v>18833</v>
      </c>
      <c r="O1596">
        <f t="shared" si="96"/>
        <v>976</v>
      </c>
      <c r="P1596" s="3" t="e">
        <f t="shared" ca="1" si="99"/>
        <v>#VALUE!</v>
      </c>
      <c r="Q1596" t="str">
        <f t="shared" si="97"/>
        <v>BIGDIFF</v>
      </c>
    </row>
    <row r="1597" spans="1:17" x14ac:dyDescent="0.3">
      <c r="A1597" t="s">
        <v>282</v>
      </c>
      <c r="B1597" s="1">
        <v>20305</v>
      </c>
      <c r="C1597" t="b">
        <v>1</v>
      </c>
      <c r="D1597">
        <v>209</v>
      </c>
      <c r="E1597" t="s">
        <v>2694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98"/>
        <v>22454</v>
      </c>
      <c r="O1597">
        <f t="shared" si="96"/>
        <v>730</v>
      </c>
      <c r="P1597" s="3">
        <f t="shared" ca="1" si="99"/>
        <v>18515</v>
      </c>
      <c r="Q1597" t="str">
        <f t="shared" si="97"/>
        <v>BIGDIFF</v>
      </c>
    </row>
    <row r="1598" spans="1:17" x14ac:dyDescent="0.3">
      <c r="A1598" t="s">
        <v>2695</v>
      </c>
      <c r="B1598" s="1">
        <v>31166</v>
      </c>
      <c r="C1598" t="b">
        <v>1</v>
      </c>
      <c r="D1598">
        <v>403</v>
      </c>
      <c r="E1598" t="s">
        <v>2696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98"/>
        <v>11593</v>
      </c>
      <c r="O1598" t="b">
        <f t="shared" si="96"/>
        <v>0</v>
      </c>
      <c r="P1598" s="3" t="e">
        <f t="shared" ca="1" si="99"/>
        <v>#VALUE!</v>
      </c>
      <c r="Q1598" t="str">
        <f t="shared" si="97"/>
        <v>BIGDIFF</v>
      </c>
    </row>
    <row r="1599" spans="1:17" x14ac:dyDescent="0.3">
      <c r="A1599" t="s">
        <v>2697</v>
      </c>
      <c r="B1599" s="1">
        <v>31030</v>
      </c>
      <c r="C1599" t="b">
        <v>1</v>
      </c>
      <c r="D1599">
        <v>1125</v>
      </c>
      <c r="E1599" t="s">
        <v>2698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98"/>
        <v>11729</v>
      </c>
      <c r="O1599" t="b">
        <f t="shared" si="96"/>
        <v>0</v>
      </c>
      <c r="P1599" s="3" t="e">
        <f t="shared" ca="1" si="99"/>
        <v>#VALUE!</v>
      </c>
      <c r="Q1599" t="str">
        <f t="shared" si="97"/>
        <v>BIGDIFF</v>
      </c>
    </row>
    <row r="1600" spans="1:17" x14ac:dyDescent="0.3">
      <c r="A1600" t="s">
        <v>2699</v>
      </c>
      <c r="B1600" s="1">
        <v>32254</v>
      </c>
      <c r="C1600" t="b">
        <v>1</v>
      </c>
      <c r="D1600">
        <v>870</v>
      </c>
      <c r="E1600" t="s">
        <v>2700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98"/>
        <v>10505</v>
      </c>
      <c r="O1600" t="b">
        <f t="shared" si="96"/>
        <v>0</v>
      </c>
      <c r="P1600" s="3">
        <f t="shared" ca="1" si="99"/>
        <v>11045</v>
      </c>
      <c r="Q1600">
        <f t="shared" si="97"/>
        <v>278</v>
      </c>
    </row>
    <row r="1601" spans="1:17" x14ac:dyDescent="0.3">
      <c r="A1601" t="s">
        <v>2701</v>
      </c>
      <c r="B1601" s="1">
        <v>29027</v>
      </c>
      <c r="C1601" t="b">
        <v>1</v>
      </c>
      <c r="D1601">
        <v>39</v>
      </c>
      <c r="E1601" t="s">
        <v>2314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98"/>
        <v>13732</v>
      </c>
      <c r="O1601" t="b">
        <f t="shared" si="96"/>
        <v>0</v>
      </c>
      <c r="P1601" s="3">
        <f t="shared" ca="1" si="99"/>
        <v>14666</v>
      </c>
      <c r="Q1601">
        <f t="shared" si="97"/>
        <v>313</v>
      </c>
    </row>
    <row r="1602" spans="1:17" x14ac:dyDescent="0.3">
      <c r="A1602" t="s">
        <v>2333</v>
      </c>
      <c r="B1602" s="1">
        <v>30216</v>
      </c>
      <c r="C1602" t="b">
        <v>1</v>
      </c>
      <c r="D1602">
        <v>941</v>
      </c>
      <c r="E1602" t="s">
        <v>2702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98"/>
        <v>12543</v>
      </c>
      <c r="O1602">
        <f t="shared" si="96"/>
        <v>2216</v>
      </c>
      <c r="P1602" s="3">
        <f t="shared" ca="1" si="99"/>
        <v>18561</v>
      </c>
      <c r="Q1602" t="str">
        <f t="shared" si="97"/>
        <v>BIGDIFF</v>
      </c>
    </row>
    <row r="1603" spans="1:17" x14ac:dyDescent="0.3">
      <c r="A1603" t="s">
        <v>499</v>
      </c>
      <c r="B1603" s="1">
        <v>10450</v>
      </c>
      <c r="C1603" t="b">
        <v>1</v>
      </c>
      <c r="D1603">
        <v>508</v>
      </c>
      <c r="E1603" t="s">
        <v>2703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98"/>
        <v>32309</v>
      </c>
      <c r="O1603">
        <f t="shared" ref="O1603:O1666" si="100">IF(J1603&lt;&gt;"None",$J1603-$I1603,FALSE)</f>
        <v>64</v>
      </c>
      <c r="P1603" s="3" t="e">
        <f t="shared" ca="1" si="99"/>
        <v>#VALUE!</v>
      </c>
      <c r="Q1603" t="str">
        <f t="shared" ref="Q1603:Q1666" si="101">IF($H1603&lt;&gt;-1,ABS($D1603-$H1603),"BIGDIFF")</f>
        <v>BIGDIFF</v>
      </c>
    </row>
    <row r="1604" spans="1:17" x14ac:dyDescent="0.3">
      <c r="A1604" t="s">
        <v>2704</v>
      </c>
      <c r="B1604" s="1">
        <v>15796</v>
      </c>
      <c r="C1604" t="b">
        <v>1</v>
      </c>
      <c r="D1604">
        <v>1038</v>
      </c>
      <c r="E1604" t="s">
        <v>2705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102">TODAY()-$B1604</f>
        <v>26963</v>
      </c>
      <c r="O1604" t="b">
        <f t="shared" si="100"/>
        <v>0</v>
      </c>
      <c r="P1604" s="3" t="e">
        <f t="shared" ref="P1604:P1667" ca="1" si="103">TODAY()-$F1604</f>
        <v>#VALUE!</v>
      </c>
      <c r="Q1604" t="str">
        <f t="shared" si="101"/>
        <v>BIGDIFF</v>
      </c>
    </row>
    <row r="1605" spans="1:17" x14ac:dyDescent="0.3">
      <c r="A1605" t="s">
        <v>276</v>
      </c>
      <c r="B1605" s="1">
        <v>15662</v>
      </c>
      <c r="C1605" t="b">
        <v>1</v>
      </c>
      <c r="D1605">
        <v>161</v>
      </c>
      <c r="E1605" t="s">
        <v>2706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102"/>
        <v>27097</v>
      </c>
      <c r="O1605">
        <f t="shared" si="100"/>
        <v>386</v>
      </c>
      <c r="P1605" s="3" t="e">
        <f t="shared" ca="1" si="103"/>
        <v>#VALUE!</v>
      </c>
      <c r="Q1605" t="str">
        <f t="shared" si="101"/>
        <v>BIGDIFF</v>
      </c>
    </row>
    <row r="1606" spans="1:17" x14ac:dyDescent="0.3">
      <c r="A1606" t="s">
        <v>321</v>
      </c>
      <c r="B1606" s="1">
        <v>19094</v>
      </c>
      <c r="C1606" t="b">
        <v>1</v>
      </c>
      <c r="D1606">
        <v>1165</v>
      </c>
      <c r="E1606" t="s">
        <v>2707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102"/>
        <v>23665</v>
      </c>
      <c r="O1606" t="b">
        <f t="shared" si="100"/>
        <v>0</v>
      </c>
      <c r="P1606" s="3" t="e">
        <f t="shared" ca="1" si="103"/>
        <v>#VALUE!</v>
      </c>
      <c r="Q1606" t="str">
        <f t="shared" si="101"/>
        <v>BIGDIFF</v>
      </c>
    </row>
    <row r="1607" spans="1:17" x14ac:dyDescent="0.3">
      <c r="A1607" t="s">
        <v>2708</v>
      </c>
      <c r="B1607" s="1">
        <v>23522</v>
      </c>
      <c r="C1607" t="b">
        <v>1</v>
      </c>
      <c r="D1607">
        <v>2104</v>
      </c>
      <c r="E1607" t="s">
        <v>2709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102"/>
        <v>19237</v>
      </c>
      <c r="O1607">
        <f t="shared" si="100"/>
        <v>2618</v>
      </c>
      <c r="P1607" s="3" t="e">
        <f t="shared" ca="1" si="103"/>
        <v>#VALUE!</v>
      </c>
      <c r="Q1607" t="str">
        <f t="shared" si="101"/>
        <v>BIGDIFF</v>
      </c>
    </row>
    <row r="1608" spans="1:17" x14ac:dyDescent="0.3">
      <c r="A1608" t="s">
        <v>636</v>
      </c>
      <c r="B1608" s="1">
        <v>9141</v>
      </c>
      <c r="C1608" t="b">
        <v>1</v>
      </c>
      <c r="D1608">
        <v>1380</v>
      </c>
      <c r="E1608" t="s">
        <v>2710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102"/>
        <v>33618</v>
      </c>
      <c r="O1608">
        <f t="shared" si="100"/>
        <v>5866</v>
      </c>
      <c r="P1608" s="3" t="e">
        <f t="shared" ca="1" si="103"/>
        <v>#VALUE!</v>
      </c>
      <c r="Q1608" t="str">
        <f t="shared" si="101"/>
        <v>BIGDIFF</v>
      </c>
    </row>
    <row r="1609" spans="1:17" x14ac:dyDescent="0.3">
      <c r="A1609" t="s">
        <v>2711</v>
      </c>
      <c r="B1609" s="1">
        <v>19903</v>
      </c>
      <c r="C1609" t="b">
        <v>1</v>
      </c>
      <c r="D1609">
        <v>607</v>
      </c>
      <c r="E1609" t="s">
        <v>2712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102"/>
        <v>22856</v>
      </c>
      <c r="O1609" t="b">
        <f t="shared" si="100"/>
        <v>0</v>
      </c>
      <c r="P1609" s="3" t="e">
        <f t="shared" ca="1" si="103"/>
        <v>#VALUE!</v>
      </c>
      <c r="Q1609" t="str">
        <f t="shared" si="101"/>
        <v>BIGDIFF</v>
      </c>
    </row>
    <row r="1610" spans="1:17" x14ac:dyDescent="0.3">
      <c r="A1610" t="s">
        <v>2713</v>
      </c>
      <c r="B1610" s="1">
        <v>23754</v>
      </c>
      <c r="C1610" t="b">
        <v>1</v>
      </c>
      <c r="D1610">
        <v>561</v>
      </c>
      <c r="E1610" t="s">
        <v>2714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102"/>
        <v>19005</v>
      </c>
      <c r="O1610" t="b">
        <f t="shared" si="100"/>
        <v>0</v>
      </c>
      <c r="P1610" s="3">
        <f t="shared" ca="1" si="103"/>
        <v>16922</v>
      </c>
      <c r="Q1610">
        <f t="shared" si="101"/>
        <v>1121</v>
      </c>
    </row>
    <row r="1611" spans="1:17" x14ac:dyDescent="0.3">
      <c r="A1611" t="s">
        <v>1013</v>
      </c>
      <c r="B1611" s="1">
        <v>18342</v>
      </c>
      <c r="C1611" t="b">
        <v>1</v>
      </c>
      <c r="D1611">
        <v>1752</v>
      </c>
      <c r="E1611" t="s">
        <v>2715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102"/>
        <v>24417</v>
      </c>
      <c r="O1611">
        <f t="shared" si="100"/>
        <v>4025</v>
      </c>
      <c r="P1611" s="3">
        <f t="shared" ca="1" si="103"/>
        <v>24957</v>
      </c>
      <c r="Q1611" t="str">
        <f t="shared" si="101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2716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102"/>
        <v>21494</v>
      </c>
      <c r="O1612">
        <f t="shared" si="100"/>
        <v>2192</v>
      </c>
      <c r="P1612" s="3" t="e">
        <f t="shared" ca="1" si="103"/>
        <v>#VALUE!</v>
      </c>
      <c r="Q1612" t="str">
        <f t="shared" si="101"/>
        <v>BIGDIFF</v>
      </c>
    </row>
    <row r="1613" spans="1:17" x14ac:dyDescent="0.3">
      <c r="A1613" t="s">
        <v>2717</v>
      </c>
      <c r="B1613" s="1">
        <v>26639</v>
      </c>
      <c r="C1613" t="b">
        <v>1</v>
      </c>
      <c r="D1613">
        <v>1726</v>
      </c>
      <c r="E1613" t="s">
        <v>2718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102"/>
        <v>16120</v>
      </c>
      <c r="O1613" t="b">
        <f t="shared" si="100"/>
        <v>0</v>
      </c>
      <c r="P1613" s="3" t="e">
        <f t="shared" ca="1" si="103"/>
        <v>#VALUE!</v>
      </c>
      <c r="Q1613" t="str">
        <f t="shared" si="101"/>
        <v>BIGDIFF</v>
      </c>
    </row>
    <row r="1614" spans="1:17" x14ac:dyDescent="0.3">
      <c r="A1614" t="s">
        <v>2719</v>
      </c>
      <c r="B1614" s="1">
        <v>28229</v>
      </c>
      <c r="C1614" t="b">
        <v>1</v>
      </c>
      <c r="D1614">
        <v>821</v>
      </c>
      <c r="E1614" t="s">
        <v>2720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102"/>
        <v>14530</v>
      </c>
      <c r="O1614" t="b">
        <f t="shared" si="100"/>
        <v>0</v>
      </c>
      <c r="P1614" s="3">
        <f t="shared" ca="1" si="103"/>
        <v>14932</v>
      </c>
      <c r="Q1614">
        <f t="shared" si="101"/>
        <v>569</v>
      </c>
    </row>
    <row r="1615" spans="1:17" x14ac:dyDescent="0.3">
      <c r="A1615" t="s">
        <v>332</v>
      </c>
      <c r="B1615" s="1">
        <v>15535</v>
      </c>
      <c r="C1615" t="b">
        <v>1</v>
      </c>
      <c r="D1615">
        <v>155</v>
      </c>
      <c r="E1615" t="s">
        <v>2721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102"/>
        <v>27224</v>
      </c>
      <c r="O1615">
        <f t="shared" si="100"/>
        <v>5585</v>
      </c>
      <c r="P1615" s="3" t="e">
        <f t="shared" ca="1" si="103"/>
        <v>#VALUE!</v>
      </c>
      <c r="Q1615" t="str">
        <f t="shared" si="101"/>
        <v>BIGDIFF</v>
      </c>
    </row>
    <row r="1616" spans="1:17" x14ac:dyDescent="0.3">
      <c r="A1616" t="s">
        <v>2722</v>
      </c>
      <c r="B1616" s="1">
        <v>13058</v>
      </c>
      <c r="C1616" t="b">
        <v>1</v>
      </c>
      <c r="D1616">
        <v>1284</v>
      </c>
      <c r="E1616" t="s">
        <v>2723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102"/>
        <v>29701</v>
      </c>
      <c r="O1616">
        <f t="shared" si="100"/>
        <v>3110</v>
      </c>
      <c r="P1616" s="3">
        <f t="shared" ca="1" si="103"/>
        <v>30043</v>
      </c>
      <c r="Q1616" t="str">
        <f t="shared" si="101"/>
        <v>BIGDIFF</v>
      </c>
    </row>
    <row r="1617" spans="1:17" x14ac:dyDescent="0.3">
      <c r="A1617" t="s">
        <v>648</v>
      </c>
      <c r="B1617" s="1">
        <v>8197</v>
      </c>
      <c r="C1617" t="b">
        <v>1</v>
      </c>
      <c r="D1617">
        <v>1945</v>
      </c>
      <c r="E1617" t="s">
        <v>2724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102"/>
        <v>34562</v>
      </c>
      <c r="O1617" t="b">
        <f t="shared" si="100"/>
        <v>0</v>
      </c>
      <c r="P1617" s="3">
        <f t="shared" ca="1" si="103"/>
        <v>30073</v>
      </c>
      <c r="Q1617" t="str">
        <f t="shared" si="101"/>
        <v>BIGDIFF</v>
      </c>
    </row>
    <row r="1618" spans="1:17" x14ac:dyDescent="0.3">
      <c r="A1618" t="s">
        <v>2725</v>
      </c>
      <c r="B1618" s="1">
        <v>29325</v>
      </c>
      <c r="C1618" t="b">
        <v>1</v>
      </c>
      <c r="D1618">
        <v>1987</v>
      </c>
      <c r="E1618" t="s">
        <v>2726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102"/>
        <v>13434</v>
      </c>
      <c r="O1618" t="b">
        <f t="shared" si="100"/>
        <v>0</v>
      </c>
      <c r="P1618" s="3" t="e">
        <f t="shared" ca="1" si="103"/>
        <v>#VALUE!</v>
      </c>
      <c r="Q1618" t="str">
        <f t="shared" si="101"/>
        <v>BIGDIFF</v>
      </c>
    </row>
    <row r="1619" spans="1:17" x14ac:dyDescent="0.3">
      <c r="A1619" t="s">
        <v>2727</v>
      </c>
      <c r="B1619" s="1">
        <v>25818</v>
      </c>
      <c r="C1619" t="b">
        <v>1</v>
      </c>
      <c r="D1619">
        <v>1435</v>
      </c>
      <c r="E1619" t="s">
        <v>2728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102"/>
        <v>16941</v>
      </c>
      <c r="O1619" t="b">
        <f t="shared" si="100"/>
        <v>0</v>
      </c>
      <c r="P1619" s="3" t="e">
        <f t="shared" ca="1" si="103"/>
        <v>#VALUE!</v>
      </c>
      <c r="Q1619" t="str">
        <f t="shared" si="101"/>
        <v>BIGDIFF</v>
      </c>
    </row>
    <row r="1620" spans="1:17" x14ac:dyDescent="0.3">
      <c r="A1620" t="s">
        <v>2729</v>
      </c>
      <c r="B1620" s="1">
        <v>31348</v>
      </c>
      <c r="C1620" t="b">
        <v>1</v>
      </c>
      <c r="D1620">
        <v>1346</v>
      </c>
      <c r="E1620" t="s">
        <v>2730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102"/>
        <v>11411</v>
      </c>
      <c r="O1620" t="b">
        <f t="shared" si="100"/>
        <v>0</v>
      </c>
      <c r="P1620" s="3">
        <f t="shared" ca="1" si="103"/>
        <v>12934</v>
      </c>
      <c r="Q1620">
        <f t="shared" si="101"/>
        <v>318</v>
      </c>
    </row>
    <row r="1621" spans="1:17" x14ac:dyDescent="0.3">
      <c r="A1621" t="s">
        <v>468</v>
      </c>
      <c r="B1621" s="1">
        <v>27095</v>
      </c>
      <c r="C1621" t="b">
        <v>1</v>
      </c>
      <c r="D1621">
        <v>914</v>
      </c>
      <c r="E1621" t="s">
        <v>2731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102"/>
        <v>15664</v>
      </c>
      <c r="O1621" t="b">
        <f t="shared" si="100"/>
        <v>0</v>
      </c>
      <c r="P1621" s="3" t="e">
        <f t="shared" ca="1" si="103"/>
        <v>#VALUE!</v>
      </c>
      <c r="Q1621" t="str">
        <f t="shared" si="101"/>
        <v>BIGDIFF</v>
      </c>
    </row>
    <row r="1622" spans="1:17" x14ac:dyDescent="0.3">
      <c r="A1622" t="s">
        <v>2732</v>
      </c>
      <c r="B1622" s="1">
        <v>26023</v>
      </c>
      <c r="C1622" t="b">
        <v>1</v>
      </c>
      <c r="D1622">
        <v>237</v>
      </c>
      <c r="E1622" t="s">
        <v>2733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102"/>
        <v>16736</v>
      </c>
      <c r="O1622" t="b">
        <f t="shared" si="100"/>
        <v>0</v>
      </c>
      <c r="P1622" s="3">
        <f t="shared" ca="1" si="103"/>
        <v>18479</v>
      </c>
      <c r="Q1622" t="str">
        <f t="shared" si="101"/>
        <v>BIGDIFF</v>
      </c>
    </row>
    <row r="1623" spans="1:17" x14ac:dyDescent="0.3">
      <c r="A1623" t="s">
        <v>824</v>
      </c>
      <c r="B1623" s="1">
        <v>20883</v>
      </c>
      <c r="C1623" t="b">
        <v>1</v>
      </c>
      <c r="D1623">
        <v>1410</v>
      </c>
      <c r="E1623" t="s">
        <v>2734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102"/>
        <v>21876</v>
      </c>
      <c r="O1623">
        <f t="shared" si="100"/>
        <v>884</v>
      </c>
      <c r="P1623" s="3">
        <f t="shared" ca="1" si="103"/>
        <v>20743</v>
      </c>
      <c r="Q1623" t="str">
        <f t="shared" si="101"/>
        <v>BIGDIFF</v>
      </c>
    </row>
    <row r="1624" spans="1:17" x14ac:dyDescent="0.3">
      <c r="A1624" t="s">
        <v>796</v>
      </c>
      <c r="B1624" s="1">
        <v>19701</v>
      </c>
      <c r="C1624" t="b">
        <v>1</v>
      </c>
      <c r="D1624">
        <v>598</v>
      </c>
      <c r="E1624" t="s">
        <v>2735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102"/>
        <v>23058</v>
      </c>
      <c r="O1624">
        <f t="shared" si="100"/>
        <v>3358</v>
      </c>
      <c r="P1624" s="3">
        <f t="shared" ca="1" si="103"/>
        <v>28467</v>
      </c>
      <c r="Q1624" t="str">
        <f t="shared" si="101"/>
        <v>BIGDIFF</v>
      </c>
    </row>
    <row r="1625" spans="1:17" x14ac:dyDescent="0.3">
      <c r="A1625" t="s">
        <v>2736</v>
      </c>
      <c r="B1625" s="1">
        <v>28648</v>
      </c>
      <c r="C1625" t="b">
        <v>1</v>
      </c>
      <c r="D1625">
        <v>2022</v>
      </c>
      <c r="E1625" t="s">
        <v>2737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102"/>
        <v>14111</v>
      </c>
      <c r="O1625" t="b">
        <f t="shared" si="100"/>
        <v>0</v>
      </c>
      <c r="P1625" s="3" t="e">
        <f t="shared" ca="1" si="103"/>
        <v>#VALUE!</v>
      </c>
      <c r="Q1625" t="str">
        <f t="shared" si="101"/>
        <v>BIGDIFF</v>
      </c>
    </row>
    <row r="1626" spans="1:17" x14ac:dyDescent="0.3">
      <c r="A1626" t="s">
        <v>2738</v>
      </c>
      <c r="B1626" s="1">
        <v>25475</v>
      </c>
      <c r="C1626" t="b">
        <v>1</v>
      </c>
      <c r="D1626">
        <v>764</v>
      </c>
      <c r="E1626" t="s">
        <v>2739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102"/>
        <v>17284</v>
      </c>
      <c r="O1626">
        <f t="shared" si="100"/>
        <v>224</v>
      </c>
      <c r="P1626" s="3" t="e">
        <f t="shared" ca="1" si="103"/>
        <v>#VALUE!</v>
      </c>
      <c r="Q1626" t="str">
        <f t="shared" si="101"/>
        <v>BIGDIFF</v>
      </c>
    </row>
    <row r="1627" spans="1:17" x14ac:dyDescent="0.3">
      <c r="A1627" t="s">
        <v>2386</v>
      </c>
      <c r="B1627" s="1">
        <v>29173</v>
      </c>
      <c r="C1627" t="b">
        <v>1</v>
      </c>
      <c r="D1627">
        <v>443</v>
      </c>
      <c r="E1627" t="s">
        <v>2740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102"/>
        <v>13586</v>
      </c>
      <c r="O1627">
        <f t="shared" si="100"/>
        <v>365</v>
      </c>
      <c r="P1627" s="3" t="e">
        <f t="shared" ca="1" si="103"/>
        <v>#VALUE!</v>
      </c>
      <c r="Q1627" t="str">
        <f t="shared" si="101"/>
        <v>BIGDIFF</v>
      </c>
    </row>
    <row r="1628" spans="1:17" x14ac:dyDescent="0.3">
      <c r="A1628" t="s">
        <v>158</v>
      </c>
      <c r="B1628" s="1">
        <v>24643</v>
      </c>
      <c r="C1628" t="b">
        <v>1</v>
      </c>
      <c r="D1628">
        <v>153</v>
      </c>
      <c r="E1628" t="s">
        <v>2741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102"/>
        <v>18116</v>
      </c>
      <c r="O1628" t="b">
        <f t="shared" si="100"/>
        <v>0</v>
      </c>
      <c r="P1628" s="3">
        <f t="shared" ca="1" si="103"/>
        <v>17988</v>
      </c>
      <c r="Q1628" t="str">
        <f t="shared" si="101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2742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102"/>
        <v>33110</v>
      </c>
      <c r="O1629">
        <f t="shared" si="100"/>
        <v>655</v>
      </c>
      <c r="P1629" s="3">
        <f t="shared" ca="1" si="103"/>
        <v>37316</v>
      </c>
      <c r="Q1629" t="str">
        <f t="shared" si="101"/>
        <v>BIGDIFF</v>
      </c>
    </row>
    <row r="1630" spans="1:17" x14ac:dyDescent="0.3">
      <c r="A1630" t="s">
        <v>2743</v>
      </c>
      <c r="B1630" s="1">
        <v>25806</v>
      </c>
      <c r="C1630" t="b">
        <v>1</v>
      </c>
      <c r="D1630">
        <v>342</v>
      </c>
      <c r="E1630" t="s">
        <v>2744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102"/>
        <v>16953</v>
      </c>
      <c r="O1630" t="b">
        <f t="shared" si="100"/>
        <v>0</v>
      </c>
      <c r="P1630" s="3">
        <f t="shared" ca="1" si="103"/>
        <v>15858</v>
      </c>
      <c r="Q1630" t="str">
        <f t="shared" si="101"/>
        <v>BIGDIFF</v>
      </c>
    </row>
    <row r="1631" spans="1:17" x14ac:dyDescent="0.3">
      <c r="A1631" t="s">
        <v>2600</v>
      </c>
      <c r="B1631" s="1">
        <v>28662</v>
      </c>
      <c r="C1631" t="b">
        <v>1</v>
      </c>
      <c r="D1631">
        <v>2277</v>
      </c>
      <c r="E1631" t="s">
        <v>2745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102"/>
        <v>14097</v>
      </c>
      <c r="O1631" t="b">
        <f t="shared" si="100"/>
        <v>0</v>
      </c>
      <c r="P1631" s="3">
        <f t="shared" ca="1" si="103"/>
        <v>17492</v>
      </c>
      <c r="Q1631" t="str">
        <f t="shared" si="101"/>
        <v>BIGDIFF</v>
      </c>
    </row>
    <row r="1632" spans="1:17" x14ac:dyDescent="0.3">
      <c r="A1632" t="s">
        <v>1605</v>
      </c>
      <c r="B1632" s="1">
        <v>18638</v>
      </c>
      <c r="C1632" t="b">
        <v>1</v>
      </c>
      <c r="D1632">
        <v>1094</v>
      </c>
      <c r="E1632" t="s">
        <v>2746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102"/>
        <v>24121</v>
      </c>
      <c r="O1632" t="b">
        <f t="shared" si="100"/>
        <v>0</v>
      </c>
      <c r="P1632" s="3" t="e">
        <f t="shared" ca="1" si="103"/>
        <v>#VALUE!</v>
      </c>
      <c r="Q1632" t="str">
        <f t="shared" si="101"/>
        <v>BIGDIFF</v>
      </c>
    </row>
    <row r="1633" spans="1:17" x14ac:dyDescent="0.3">
      <c r="A1633" t="s">
        <v>1443</v>
      </c>
      <c r="B1633" s="1">
        <v>10049</v>
      </c>
      <c r="C1633" t="b">
        <v>1</v>
      </c>
      <c r="D1633">
        <v>1999</v>
      </c>
      <c r="E1633" t="s">
        <v>2747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102"/>
        <v>32710</v>
      </c>
      <c r="O1633" t="b">
        <f t="shared" si="100"/>
        <v>0</v>
      </c>
      <c r="P1633" s="3" t="e">
        <f t="shared" ca="1" si="103"/>
        <v>#VALUE!</v>
      </c>
      <c r="Q1633" t="str">
        <f t="shared" si="101"/>
        <v>BIGDIFF</v>
      </c>
    </row>
    <row r="1634" spans="1:17" x14ac:dyDescent="0.3">
      <c r="A1634" t="s">
        <v>2748</v>
      </c>
      <c r="B1634" s="1">
        <v>17677</v>
      </c>
      <c r="C1634" t="b">
        <v>1</v>
      </c>
      <c r="D1634">
        <v>1164</v>
      </c>
      <c r="E1634" t="s">
        <v>2749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102"/>
        <v>25082</v>
      </c>
      <c r="O1634" t="b">
        <f t="shared" si="100"/>
        <v>0</v>
      </c>
      <c r="P1634" s="3" t="e">
        <f t="shared" ca="1" si="103"/>
        <v>#VALUE!</v>
      </c>
      <c r="Q1634" t="str">
        <f t="shared" si="101"/>
        <v>BIGDIFF</v>
      </c>
    </row>
    <row r="1635" spans="1:17" x14ac:dyDescent="0.3">
      <c r="A1635" t="s">
        <v>967</v>
      </c>
      <c r="B1635" s="1">
        <v>24205</v>
      </c>
      <c r="C1635" t="b">
        <v>1</v>
      </c>
      <c r="D1635">
        <v>275</v>
      </c>
      <c r="E1635" t="s">
        <v>2750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102"/>
        <v>18554</v>
      </c>
      <c r="O1635">
        <f t="shared" si="100"/>
        <v>730</v>
      </c>
      <c r="P1635" s="3">
        <f t="shared" ca="1" si="103"/>
        <v>21578</v>
      </c>
      <c r="Q1635" t="str">
        <f t="shared" si="101"/>
        <v>BIGDIFF</v>
      </c>
    </row>
    <row r="1636" spans="1:17" x14ac:dyDescent="0.3">
      <c r="A1636" t="s">
        <v>2751</v>
      </c>
      <c r="B1636" s="1">
        <v>22385</v>
      </c>
      <c r="C1636" t="b">
        <v>1</v>
      </c>
      <c r="D1636">
        <v>993</v>
      </c>
      <c r="E1636" t="s">
        <v>2752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102"/>
        <v>20374</v>
      </c>
      <c r="O1636" t="b">
        <f t="shared" si="100"/>
        <v>0</v>
      </c>
      <c r="P1636" s="3" t="e">
        <f t="shared" ca="1" si="103"/>
        <v>#VALUE!</v>
      </c>
      <c r="Q1636" t="str">
        <f t="shared" si="101"/>
        <v>BIGDIFF</v>
      </c>
    </row>
    <row r="1637" spans="1:17" x14ac:dyDescent="0.3">
      <c r="A1637" t="s">
        <v>1060</v>
      </c>
      <c r="B1637" s="1">
        <v>16822</v>
      </c>
      <c r="C1637" t="b">
        <v>1</v>
      </c>
      <c r="D1637">
        <v>978</v>
      </c>
      <c r="E1637" t="s">
        <v>2753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102"/>
        <v>25937</v>
      </c>
      <c r="O1637">
        <f t="shared" si="100"/>
        <v>3721</v>
      </c>
      <c r="P1637" s="3" t="e">
        <f t="shared" ca="1" si="103"/>
        <v>#VALUE!</v>
      </c>
      <c r="Q1637" t="str">
        <f t="shared" si="101"/>
        <v>BIGDIFF</v>
      </c>
    </row>
    <row r="1638" spans="1:17" x14ac:dyDescent="0.3">
      <c r="A1638" t="s">
        <v>2018</v>
      </c>
      <c r="B1638" s="1">
        <v>13545</v>
      </c>
      <c r="C1638" t="b">
        <v>1</v>
      </c>
      <c r="D1638">
        <v>2006</v>
      </c>
      <c r="E1638" t="s">
        <v>2754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102"/>
        <v>29214</v>
      </c>
      <c r="O1638">
        <f t="shared" si="100"/>
        <v>1825</v>
      </c>
      <c r="P1638" s="3">
        <f t="shared" ca="1" si="103"/>
        <v>32375</v>
      </c>
      <c r="Q1638" t="str">
        <f t="shared" si="101"/>
        <v>BIGDIFF</v>
      </c>
    </row>
    <row r="1639" spans="1:17" x14ac:dyDescent="0.3">
      <c r="A1639" t="s">
        <v>2755</v>
      </c>
      <c r="B1639" s="1">
        <v>27965</v>
      </c>
      <c r="C1639" t="b">
        <v>1</v>
      </c>
      <c r="D1639">
        <v>1853</v>
      </c>
      <c r="E1639" t="s">
        <v>2756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102"/>
        <v>14794</v>
      </c>
      <c r="O1639" t="b">
        <f t="shared" si="100"/>
        <v>0</v>
      </c>
      <c r="P1639" s="3">
        <f t="shared" ca="1" si="103"/>
        <v>16309</v>
      </c>
      <c r="Q1639" t="str">
        <f t="shared" si="101"/>
        <v>BIGDIFF</v>
      </c>
    </row>
    <row r="1640" spans="1:17" x14ac:dyDescent="0.3">
      <c r="A1640" t="s">
        <v>1378</v>
      </c>
      <c r="B1640" s="1">
        <v>25432</v>
      </c>
      <c r="C1640" t="b">
        <v>1</v>
      </c>
      <c r="D1640">
        <v>2121</v>
      </c>
      <c r="E1640" t="s">
        <v>2757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102"/>
        <v>17327</v>
      </c>
      <c r="O1640">
        <f t="shared" si="100"/>
        <v>3286</v>
      </c>
      <c r="P1640" s="3" t="e">
        <f t="shared" ca="1" si="103"/>
        <v>#VALUE!</v>
      </c>
      <c r="Q1640" t="str">
        <f t="shared" si="101"/>
        <v>BIGDIFF</v>
      </c>
    </row>
    <row r="1641" spans="1:17" x14ac:dyDescent="0.3">
      <c r="A1641" t="s">
        <v>2758</v>
      </c>
      <c r="B1641" s="1">
        <v>11668</v>
      </c>
      <c r="C1641" t="b">
        <v>1</v>
      </c>
      <c r="D1641">
        <v>144</v>
      </c>
      <c r="E1641" t="s">
        <v>2759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102"/>
        <v>31091</v>
      </c>
      <c r="O1641" t="b">
        <f t="shared" si="100"/>
        <v>0</v>
      </c>
      <c r="P1641" s="3" t="e">
        <f t="shared" ca="1" si="103"/>
        <v>#VALUE!</v>
      </c>
      <c r="Q1641" t="str">
        <f t="shared" si="101"/>
        <v>BIGDIFF</v>
      </c>
    </row>
    <row r="1642" spans="1:17" x14ac:dyDescent="0.3">
      <c r="A1642" t="s">
        <v>2355</v>
      </c>
      <c r="B1642" s="1">
        <v>15908</v>
      </c>
      <c r="C1642" t="b">
        <v>1</v>
      </c>
      <c r="D1642">
        <v>1666</v>
      </c>
      <c r="E1642" t="s">
        <v>2760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102"/>
        <v>26851</v>
      </c>
      <c r="O1642">
        <f t="shared" si="100"/>
        <v>4497</v>
      </c>
      <c r="P1642" s="3">
        <f t="shared" ca="1" si="103"/>
        <v>26714</v>
      </c>
      <c r="Q1642" t="str">
        <f t="shared" si="101"/>
        <v>BIGDIFF</v>
      </c>
    </row>
    <row r="1643" spans="1:17" x14ac:dyDescent="0.3">
      <c r="A1643" t="s">
        <v>2761</v>
      </c>
      <c r="B1643" s="1">
        <v>29741</v>
      </c>
      <c r="C1643" t="b">
        <v>1</v>
      </c>
      <c r="D1643">
        <v>834</v>
      </c>
      <c r="E1643" t="s">
        <v>2762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102"/>
        <v>13018</v>
      </c>
      <c r="O1643" t="b">
        <f t="shared" si="100"/>
        <v>0</v>
      </c>
      <c r="P1643" s="3" t="e">
        <f t="shared" ca="1" si="103"/>
        <v>#VALUE!</v>
      </c>
      <c r="Q1643" t="str">
        <f t="shared" si="101"/>
        <v>BIGDIFF</v>
      </c>
    </row>
    <row r="1644" spans="1:17" x14ac:dyDescent="0.3">
      <c r="A1644" t="s">
        <v>276</v>
      </c>
      <c r="B1644" s="1">
        <v>15662</v>
      </c>
      <c r="C1644" t="b">
        <v>1</v>
      </c>
      <c r="D1644">
        <v>161</v>
      </c>
      <c r="E1644" t="s">
        <v>2763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102"/>
        <v>27097</v>
      </c>
      <c r="O1644" t="b">
        <f t="shared" si="100"/>
        <v>0</v>
      </c>
      <c r="P1644" s="3" t="e">
        <f t="shared" ca="1" si="103"/>
        <v>#VALUE!</v>
      </c>
      <c r="Q1644" t="str">
        <f t="shared" si="101"/>
        <v>BIGDIFF</v>
      </c>
    </row>
    <row r="1645" spans="1:17" x14ac:dyDescent="0.3">
      <c r="A1645" t="s">
        <v>2054</v>
      </c>
      <c r="B1645" s="1">
        <v>30507</v>
      </c>
      <c r="C1645" t="b">
        <v>1</v>
      </c>
      <c r="D1645">
        <v>1659</v>
      </c>
      <c r="E1645" t="s">
        <v>2764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102"/>
        <v>12252</v>
      </c>
      <c r="O1645">
        <f t="shared" si="100"/>
        <v>2922</v>
      </c>
      <c r="P1645" s="3">
        <f t="shared" ca="1" si="103"/>
        <v>16486</v>
      </c>
      <c r="Q1645" t="str">
        <f t="shared" si="101"/>
        <v>BIGDIFF</v>
      </c>
    </row>
    <row r="1646" spans="1:17" x14ac:dyDescent="0.3">
      <c r="A1646" t="s">
        <v>2765</v>
      </c>
      <c r="B1646" s="1">
        <v>5206</v>
      </c>
      <c r="C1646" t="b">
        <v>1</v>
      </c>
      <c r="D1646">
        <v>2020</v>
      </c>
      <c r="E1646" t="s">
        <v>2766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102"/>
        <v>37553</v>
      </c>
      <c r="O1646" t="b">
        <f t="shared" si="100"/>
        <v>0</v>
      </c>
      <c r="P1646" s="3">
        <f t="shared" ca="1" si="103"/>
        <v>37356</v>
      </c>
      <c r="Q1646" t="str">
        <f t="shared" si="101"/>
        <v>BIGDIFF</v>
      </c>
    </row>
    <row r="1647" spans="1:17" x14ac:dyDescent="0.3">
      <c r="A1647" t="s">
        <v>2767</v>
      </c>
      <c r="B1647" s="1">
        <v>27471</v>
      </c>
      <c r="C1647" t="b">
        <v>1</v>
      </c>
      <c r="D1647">
        <v>2233</v>
      </c>
      <c r="E1647" t="s">
        <v>2768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102"/>
        <v>15288</v>
      </c>
      <c r="O1647">
        <f t="shared" si="100"/>
        <v>1218</v>
      </c>
      <c r="P1647" s="3">
        <f t="shared" ca="1" si="103"/>
        <v>15821</v>
      </c>
      <c r="Q1647" t="str">
        <f t="shared" si="101"/>
        <v>BIGDIFF</v>
      </c>
    </row>
    <row r="1648" spans="1:17" x14ac:dyDescent="0.3">
      <c r="A1648" t="s">
        <v>2769</v>
      </c>
      <c r="B1648" t="s">
        <v>2</v>
      </c>
      <c r="C1648" t="b">
        <v>1</v>
      </c>
      <c r="D1648">
        <v>2010</v>
      </c>
      <c r="E1648" t="s">
        <v>2770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102"/>
        <v>#VALUE!</v>
      </c>
      <c r="O1648" t="b">
        <f t="shared" si="100"/>
        <v>0</v>
      </c>
      <c r="P1648" s="3" t="e">
        <f t="shared" ca="1" si="103"/>
        <v>#VALUE!</v>
      </c>
      <c r="Q1648" t="str">
        <f t="shared" si="101"/>
        <v>BIGDIFF</v>
      </c>
    </row>
    <row r="1649" spans="1:17" x14ac:dyDescent="0.3">
      <c r="A1649" t="s">
        <v>170</v>
      </c>
      <c r="B1649" s="1">
        <v>26232</v>
      </c>
      <c r="C1649" t="b">
        <v>1</v>
      </c>
      <c r="D1649">
        <v>840</v>
      </c>
      <c r="E1649" t="s">
        <v>2771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102"/>
        <v>16527</v>
      </c>
      <c r="O1649" t="b">
        <f t="shared" si="100"/>
        <v>0</v>
      </c>
      <c r="P1649" s="3">
        <f t="shared" ca="1" si="103"/>
        <v>18131</v>
      </c>
      <c r="Q1649">
        <f t="shared" si="101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2772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102"/>
        <v>20987</v>
      </c>
      <c r="O1650" t="b">
        <f t="shared" si="100"/>
        <v>0</v>
      </c>
      <c r="P1650" s="3" t="e">
        <f t="shared" ca="1" si="103"/>
        <v>#VALUE!</v>
      </c>
      <c r="Q1650" t="str">
        <f t="shared" si="101"/>
        <v>BIGDIFF</v>
      </c>
    </row>
    <row r="1651" spans="1:17" x14ac:dyDescent="0.3">
      <c r="A1651" t="s">
        <v>452</v>
      </c>
      <c r="B1651" s="1">
        <v>24899</v>
      </c>
      <c r="C1651" t="b">
        <v>1</v>
      </c>
      <c r="D1651">
        <v>523</v>
      </c>
      <c r="E1651" t="s">
        <v>2773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102"/>
        <v>17860</v>
      </c>
      <c r="O1651">
        <f t="shared" si="100"/>
        <v>731</v>
      </c>
      <c r="P1651" s="3" t="e">
        <f t="shared" ca="1" si="103"/>
        <v>#VALUE!</v>
      </c>
      <c r="Q1651" t="str">
        <f t="shared" si="101"/>
        <v>BIGDIFF</v>
      </c>
    </row>
    <row r="1652" spans="1:17" x14ac:dyDescent="0.3">
      <c r="A1652" t="s">
        <v>1716</v>
      </c>
      <c r="B1652" s="1">
        <v>22476</v>
      </c>
      <c r="C1652" t="b">
        <v>1</v>
      </c>
      <c r="D1652">
        <v>1559</v>
      </c>
      <c r="E1652" t="s">
        <v>2774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102"/>
        <v>20283</v>
      </c>
      <c r="O1652" t="b">
        <f t="shared" si="100"/>
        <v>0</v>
      </c>
      <c r="P1652" s="3" t="e">
        <f t="shared" ca="1" si="103"/>
        <v>#VALUE!</v>
      </c>
      <c r="Q1652" t="str">
        <f t="shared" si="101"/>
        <v>BIGDIFF</v>
      </c>
    </row>
    <row r="1653" spans="1:17" x14ac:dyDescent="0.3">
      <c r="A1653" t="s">
        <v>2775</v>
      </c>
      <c r="B1653" s="1">
        <v>22477</v>
      </c>
      <c r="C1653" t="b">
        <v>1</v>
      </c>
      <c r="D1653">
        <v>888</v>
      </c>
      <c r="E1653" t="s">
        <v>2776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102"/>
        <v>20282</v>
      </c>
      <c r="O1653" t="b">
        <f t="shared" si="100"/>
        <v>0</v>
      </c>
      <c r="P1653" s="3">
        <f t="shared" ca="1" si="103"/>
        <v>16393</v>
      </c>
      <c r="Q1653" t="str">
        <f t="shared" si="101"/>
        <v>BIGDIFF</v>
      </c>
    </row>
    <row r="1654" spans="1:17" x14ac:dyDescent="0.3">
      <c r="A1654" t="s">
        <v>2777</v>
      </c>
      <c r="B1654" s="1">
        <v>31870</v>
      </c>
      <c r="C1654" t="b">
        <v>1</v>
      </c>
      <c r="D1654">
        <v>458</v>
      </c>
      <c r="E1654" t="s">
        <v>2778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102"/>
        <v>10889</v>
      </c>
      <c r="O1654" t="b">
        <f t="shared" si="100"/>
        <v>0</v>
      </c>
      <c r="P1654" s="3" t="e">
        <f t="shared" ca="1" si="103"/>
        <v>#VALUE!</v>
      </c>
      <c r="Q1654" t="str">
        <f t="shared" si="101"/>
        <v>BIGDIFF</v>
      </c>
    </row>
    <row r="1655" spans="1:17" x14ac:dyDescent="0.3">
      <c r="A1655" t="s">
        <v>2197</v>
      </c>
      <c r="B1655" s="1">
        <v>15349</v>
      </c>
      <c r="C1655" t="b">
        <v>1</v>
      </c>
      <c r="D1655">
        <v>1290</v>
      </c>
      <c r="E1655" t="s">
        <v>2779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102"/>
        <v>27410</v>
      </c>
      <c r="O1655">
        <f t="shared" si="100"/>
        <v>10763</v>
      </c>
      <c r="P1655" s="3">
        <f t="shared" ca="1" si="103"/>
        <v>26599</v>
      </c>
      <c r="Q1655" t="str">
        <f t="shared" si="101"/>
        <v>BIGDIFF</v>
      </c>
    </row>
    <row r="1656" spans="1:17" x14ac:dyDescent="0.3">
      <c r="A1656" t="s">
        <v>2767</v>
      </c>
      <c r="B1656" s="1">
        <v>27471</v>
      </c>
      <c r="C1656" t="b">
        <v>1</v>
      </c>
      <c r="D1656">
        <v>2233</v>
      </c>
      <c r="E1656" t="s">
        <v>2780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102"/>
        <v>15288</v>
      </c>
      <c r="O1656" t="b">
        <f t="shared" si="100"/>
        <v>0</v>
      </c>
      <c r="P1656" s="3">
        <f t="shared" ca="1" si="103"/>
        <v>16836</v>
      </c>
      <c r="Q1656" t="str">
        <f t="shared" si="101"/>
        <v>BIGDIFF</v>
      </c>
    </row>
    <row r="1657" spans="1:17" x14ac:dyDescent="0.3">
      <c r="A1657" t="s">
        <v>149</v>
      </c>
      <c r="B1657" s="1">
        <v>1909</v>
      </c>
      <c r="C1657" t="b">
        <v>1</v>
      </c>
      <c r="D1657">
        <v>2248</v>
      </c>
      <c r="E1657" t="s">
        <v>2781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102"/>
        <v>40850</v>
      </c>
      <c r="O1657">
        <f t="shared" si="100"/>
        <v>1278</v>
      </c>
      <c r="P1657" s="3">
        <f t="shared" ca="1" si="103"/>
        <v>40874</v>
      </c>
      <c r="Q1657" t="str">
        <f t="shared" si="101"/>
        <v>BIGDIFF</v>
      </c>
    </row>
    <row r="1658" spans="1:17" x14ac:dyDescent="0.3">
      <c r="A1658" t="s">
        <v>2782</v>
      </c>
      <c r="B1658" s="1">
        <v>26408</v>
      </c>
      <c r="C1658" t="b">
        <v>1</v>
      </c>
      <c r="D1658">
        <v>1760</v>
      </c>
      <c r="E1658" t="s">
        <v>2783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102"/>
        <v>16351</v>
      </c>
      <c r="O1658" t="b">
        <f t="shared" si="100"/>
        <v>0</v>
      </c>
      <c r="P1658" s="3" t="e">
        <f t="shared" ca="1" si="103"/>
        <v>#VALUE!</v>
      </c>
      <c r="Q1658" t="str">
        <f t="shared" si="101"/>
        <v>BIGDIFF</v>
      </c>
    </row>
    <row r="1659" spans="1:17" x14ac:dyDescent="0.3">
      <c r="A1659" t="s">
        <v>2784</v>
      </c>
      <c r="B1659" s="1">
        <v>23848</v>
      </c>
      <c r="C1659" t="b">
        <v>1</v>
      </c>
      <c r="D1659">
        <v>2441</v>
      </c>
      <c r="E1659" t="s">
        <v>2785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102"/>
        <v>18911</v>
      </c>
      <c r="O1659">
        <f t="shared" si="100"/>
        <v>619</v>
      </c>
      <c r="P1659" s="3" t="e">
        <f t="shared" ca="1" si="103"/>
        <v>#VALUE!</v>
      </c>
      <c r="Q1659" t="str">
        <f t="shared" si="101"/>
        <v>BIGDIFF</v>
      </c>
    </row>
    <row r="1660" spans="1:17" x14ac:dyDescent="0.3">
      <c r="A1660" t="s">
        <v>2786</v>
      </c>
      <c r="B1660" s="1">
        <v>16208</v>
      </c>
      <c r="C1660" t="b">
        <v>1</v>
      </c>
      <c r="D1660">
        <v>971</v>
      </c>
      <c r="E1660" t="s">
        <v>2787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102"/>
        <v>26551</v>
      </c>
      <c r="O1660" t="b">
        <f t="shared" si="100"/>
        <v>0</v>
      </c>
      <c r="P1660" s="3" t="e">
        <f t="shared" ca="1" si="103"/>
        <v>#VALUE!</v>
      </c>
      <c r="Q1660" t="str">
        <f t="shared" si="101"/>
        <v>BIGDIFF</v>
      </c>
    </row>
    <row r="1661" spans="1:17" x14ac:dyDescent="0.3">
      <c r="A1661" t="s">
        <v>2788</v>
      </c>
      <c r="B1661" s="1">
        <v>20969</v>
      </c>
      <c r="C1661" t="b">
        <v>1</v>
      </c>
      <c r="D1661">
        <v>2355</v>
      </c>
      <c r="E1661" t="s">
        <v>2789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102"/>
        <v>21790</v>
      </c>
      <c r="O1661" t="b">
        <f t="shared" si="100"/>
        <v>0</v>
      </c>
      <c r="P1661" s="3" t="e">
        <f t="shared" ca="1" si="103"/>
        <v>#VALUE!</v>
      </c>
      <c r="Q1661" t="str">
        <f t="shared" si="101"/>
        <v>BIGDIFF</v>
      </c>
    </row>
    <row r="1662" spans="1:17" x14ac:dyDescent="0.3">
      <c r="A1662" t="s">
        <v>2790</v>
      </c>
      <c r="B1662" s="1">
        <v>27475</v>
      </c>
      <c r="C1662" t="b">
        <v>1</v>
      </c>
      <c r="D1662">
        <v>1420</v>
      </c>
      <c r="E1662" t="s">
        <v>2791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102"/>
        <v>15284</v>
      </c>
      <c r="O1662" t="b">
        <f t="shared" si="100"/>
        <v>0</v>
      </c>
      <c r="P1662" s="3" t="e">
        <f t="shared" ca="1" si="103"/>
        <v>#VALUE!</v>
      </c>
      <c r="Q1662" t="str">
        <f t="shared" si="101"/>
        <v>BIGDIFF</v>
      </c>
    </row>
    <row r="1663" spans="1:17" x14ac:dyDescent="0.3">
      <c r="A1663" t="s">
        <v>2792</v>
      </c>
      <c r="B1663" s="1">
        <v>25059</v>
      </c>
      <c r="C1663" t="b">
        <v>1</v>
      </c>
      <c r="D1663">
        <v>1725</v>
      </c>
      <c r="E1663" t="s">
        <v>2793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102"/>
        <v>17700</v>
      </c>
      <c r="O1663" t="b">
        <f t="shared" si="100"/>
        <v>0</v>
      </c>
      <c r="P1663" s="3" t="e">
        <f t="shared" ca="1" si="103"/>
        <v>#VALUE!</v>
      </c>
      <c r="Q1663" t="str">
        <f t="shared" si="101"/>
        <v>BIGDIFF</v>
      </c>
    </row>
    <row r="1664" spans="1:17" x14ac:dyDescent="0.3">
      <c r="A1664" t="s">
        <v>2794</v>
      </c>
      <c r="B1664" s="1">
        <v>26611</v>
      </c>
      <c r="C1664" t="b">
        <v>1</v>
      </c>
      <c r="D1664">
        <v>1352</v>
      </c>
      <c r="E1664" t="s">
        <v>1727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102"/>
        <v>16148</v>
      </c>
      <c r="O1664" t="b">
        <f t="shared" si="100"/>
        <v>0</v>
      </c>
      <c r="P1664" s="3">
        <f t="shared" ca="1" si="103"/>
        <v>17651</v>
      </c>
      <c r="Q1664" t="str">
        <f t="shared" si="101"/>
        <v>BIGDIFF</v>
      </c>
    </row>
    <row r="1665" spans="1:17" x14ac:dyDescent="0.3">
      <c r="A1665" t="s">
        <v>2548</v>
      </c>
      <c r="B1665" s="1">
        <v>15746</v>
      </c>
      <c r="C1665" t="b">
        <v>1</v>
      </c>
      <c r="D1665">
        <v>1506</v>
      </c>
      <c r="E1665" t="s">
        <v>2795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102"/>
        <v>27013</v>
      </c>
      <c r="O1665">
        <f t="shared" si="100"/>
        <v>1211</v>
      </c>
      <c r="P1665" s="3" t="e">
        <f t="shared" ca="1" si="103"/>
        <v>#VALUE!</v>
      </c>
      <c r="Q1665" t="str">
        <f t="shared" si="101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2796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102"/>
        <v>25647</v>
      </c>
      <c r="O1666">
        <f t="shared" si="100"/>
        <v>3292</v>
      </c>
      <c r="P1666" s="3" t="e">
        <f t="shared" ca="1" si="103"/>
        <v>#VALUE!</v>
      </c>
      <c r="Q1666" t="str">
        <f t="shared" si="101"/>
        <v>BIGDIFF</v>
      </c>
    </row>
    <row r="1667" spans="1:17" x14ac:dyDescent="0.3">
      <c r="A1667" t="s">
        <v>1290</v>
      </c>
      <c r="B1667" s="1">
        <v>26420</v>
      </c>
      <c r="C1667" t="b">
        <v>1</v>
      </c>
      <c r="D1667">
        <v>894</v>
      </c>
      <c r="E1667" t="s">
        <v>2797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102"/>
        <v>16339</v>
      </c>
      <c r="O1667">
        <f t="shared" ref="O1667:O1730" si="104">IF(J1667&lt;&gt;"None",$J1667-$I1667,FALSE)</f>
        <v>3503</v>
      </c>
      <c r="P1667" s="3">
        <f t="shared" ca="1" si="103"/>
        <v>21642</v>
      </c>
      <c r="Q1667" t="str">
        <f t="shared" ref="Q1667:Q1730" si="105">IF($H1667&lt;&gt;-1,ABS($D1667-$H1667),"BIGDIFF")</f>
        <v>BIGDIFF</v>
      </c>
    </row>
    <row r="1668" spans="1:17" x14ac:dyDescent="0.3">
      <c r="A1668" t="s">
        <v>2798</v>
      </c>
      <c r="B1668" s="1">
        <v>30035</v>
      </c>
      <c r="C1668" t="b">
        <v>1</v>
      </c>
      <c r="D1668">
        <v>218</v>
      </c>
      <c r="E1668" t="s">
        <v>2799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106">TODAY()-$B1668</f>
        <v>12724</v>
      </c>
      <c r="O1668" t="b">
        <f t="shared" si="104"/>
        <v>0</v>
      </c>
      <c r="P1668" s="3" t="e">
        <f t="shared" ref="P1668:P1731" ca="1" si="107">TODAY()-$F1668</f>
        <v>#VALUE!</v>
      </c>
      <c r="Q1668" t="str">
        <f t="shared" si="105"/>
        <v>BIGDIFF</v>
      </c>
    </row>
    <row r="1669" spans="1:17" x14ac:dyDescent="0.3">
      <c r="A1669" t="s">
        <v>2800</v>
      </c>
      <c r="B1669" s="1">
        <v>18873</v>
      </c>
      <c r="C1669" t="b">
        <v>1</v>
      </c>
      <c r="D1669">
        <v>1312</v>
      </c>
      <c r="E1669" t="s">
        <v>2801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106"/>
        <v>23886</v>
      </c>
      <c r="O1669" t="b">
        <f t="shared" si="104"/>
        <v>0</v>
      </c>
      <c r="P1669" s="3">
        <f t="shared" ca="1" si="107"/>
        <v>23840</v>
      </c>
      <c r="Q1669" t="str">
        <f t="shared" si="105"/>
        <v>BIGDIFF</v>
      </c>
    </row>
    <row r="1670" spans="1:17" x14ac:dyDescent="0.3">
      <c r="A1670" t="s">
        <v>960</v>
      </c>
      <c r="B1670" s="1">
        <v>15349</v>
      </c>
      <c r="C1670" t="b">
        <v>1</v>
      </c>
      <c r="D1670">
        <v>641</v>
      </c>
      <c r="E1670" t="s">
        <v>2802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106"/>
        <v>27410</v>
      </c>
      <c r="O1670" t="b">
        <f t="shared" si="104"/>
        <v>0</v>
      </c>
      <c r="P1670" s="3" t="e">
        <f t="shared" ca="1" si="107"/>
        <v>#VALUE!</v>
      </c>
      <c r="Q1670" t="str">
        <f t="shared" si="105"/>
        <v>BIGDIFF</v>
      </c>
    </row>
    <row r="1671" spans="1:17" x14ac:dyDescent="0.3">
      <c r="A1671" t="s">
        <v>1614</v>
      </c>
      <c r="B1671" s="1">
        <v>17398</v>
      </c>
      <c r="C1671" t="b">
        <v>1</v>
      </c>
      <c r="D1671">
        <v>1551</v>
      </c>
      <c r="E1671" t="s">
        <v>2803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106"/>
        <v>25361</v>
      </c>
      <c r="O1671" t="b">
        <f t="shared" si="104"/>
        <v>0</v>
      </c>
      <c r="P1671" s="3">
        <f t="shared" ca="1" si="107"/>
        <v>22093</v>
      </c>
      <c r="Q1671" t="str">
        <f t="shared" si="105"/>
        <v>BIGDIFF</v>
      </c>
    </row>
    <row r="1672" spans="1:17" x14ac:dyDescent="0.3">
      <c r="A1672" t="s">
        <v>2804</v>
      </c>
      <c r="B1672" s="1">
        <v>27956</v>
      </c>
      <c r="C1672" t="b">
        <v>1</v>
      </c>
      <c r="D1672">
        <v>533</v>
      </c>
      <c r="E1672" t="s">
        <v>2805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106"/>
        <v>14803</v>
      </c>
      <c r="O1672">
        <f t="shared" si="104"/>
        <v>1583</v>
      </c>
      <c r="P1672" s="3">
        <f t="shared" ca="1" si="107"/>
        <v>15995</v>
      </c>
      <c r="Q1672" t="str">
        <f t="shared" si="105"/>
        <v>BIGDIFF</v>
      </c>
    </row>
    <row r="1673" spans="1:17" x14ac:dyDescent="0.3">
      <c r="A1673" t="s">
        <v>213</v>
      </c>
      <c r="B1673" s="1">
        <v>26882</v>
      </c>
      <c r="C1673" t="b">
        <v>1</v>
      </c>
      <c r="D1673">
        <v>484</v>
      </c>
      <c r="E1673" t="s">
        <v>289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106"/>
        <v>15877</v>
      </c>
      <c r="O1673">
        <f t="shared" si="104"/>
        <v>2922</v>
      </c>
      <c r="P1673" s="3">
        <f t="shared" ca="1" si="107"/>
        <v>19166</v>
      </c>
      <c r="Q1673">
        <f t="shared" si="105"/>
        <v>1826</v>
      </c>
    </row>
    <row r="1674" spans="1:17" x14ac:dyDescent="0.3">
      <c r="A1674" t="s">
        <v>2806</v>
      </c>
      <c r="B1674" s="1">
        <v>19894</v>
      </c>
      <c r="C1674" t="b">
        <v>1</v>
      </c>
      <c r="D1674">
        <v>1059</v>
      </c>
      <c r="E1674" t="s">
        <v>2807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106"/>
        <v>22865</v>
      </c>
      <c r="O1674">
        <f t="shared" si="104"/>
        <v>8185</v>
      </c>
      <c r="P1674" s="3" t="e">
        <f t="shared" ca="1" si="107"/>
        <v>#VALUE!</v>
      </c>
      <c r="Q1674" t="str">
        <f t="shared" si="105"/>
        <v>BIGDIFF</v>
      </c>
    </row>
    <row r="1675" spans="1:17" x14ac:dyDescent="0.3">
      <c r="A1675" t="s">
        <v>2808</v>
      </c>
      <c r="B1675" s="1">
        <v>27998</v>
      </c>
      <c r="C1675" t="b">
        <v>1</v>
      </c>
      <c r="D1675">
        <v>1608</v>
      </c>
      <c r="E1675" t="s">
        <v>2809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106"/>
        <v>14761</v>
      </c>
      <c r="O1675" t="b">
        <f t="shared" si="104"/>
        <v>0</v>
      </c>
      <c r="P1675" s="3" t="e">
        <f t="shared" ca="1" si="107"/>
        <v>#VALUE!</v>
      </c>
      <c r="Q1675" t="str">
        <f t="shared" si="105"/>
        <v>BIGDIFF</v>
      </c>
    </row>
    <row r="1676" spans="1:17" x14ac:dyDescent="0.3">
      <c r="A1676" t="s">
        <v>1697</v>
      </c>
      <c r="B1676" s="1">
        <v>23207</v>
      </c>
      <c r="C1676" t="b">
        <v>1</v>
      </c>
      <c r="D1676">
        <v>1733</v>
      </c>
      <c r="E1676" t="s">
        <v>2810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106"/>
        <v>19552</v>
      </c>
      <c r="O1676">
        <f t="shared" si="104"/>
        <v>4033</v>
      </c>
      <c r="P1676" s="3">
        <f t="shared" ca="1" si="107"/>
        <v>20695</v>
      </c>
      <c r="Q1676" t="str">
        <f t="shared" si="105"/>
        <v>BIGDIFF</v>
      </c>
    </row>
    <row r="1677" spans="1:17" x14ac:dyDescent="0.3">
      <c r="A1677" t="s">
        <v>1403</v>
      </c>
      <c r="B1677" s="1">
        <v>16040</v>
      </c>
      <c r="C1677" t="b">
        <v>1</v>
      </c>
      <c r="D1677">
        <v>2306</v>
      </c>
      <c r="E1677" t="s">
        <v>2811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106"/>
        <v>26719</v>
      </c>
      <c r="O1677" t="b">
        <f t="shared" si="104"/>
        <v>0</v>
      </c>
      <c r="P1677" s="3" t="e">
        <f t="shared" ca="1" si="107"/>
        <v>#VALUE!</v>
      </c>
      <c r="Q1677" t="str">
        <f t="shared" si="105"/>
        <v>BIGDIFF</v>
      </c>
    </row>
    <row r="1678" spans="1:17" x14ac:dyDescent="0.3">
      <c r="A1678" t="s">
        <v>2474</v>
      </c>
      <c r="B1678" s="1">
        <v>24926</v>
      </c>
      <c r="C1678" t="b">
        <v>1</v>
      </c>
      <c r="D1678">
        <v>948</v>
      </c>
      <c r="E1678" t="s">
        <v>2812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106"/>
        <v>17833</v>
      </c>
      <c r="O1678" t="b">
        <f t="shared" si="104"/>
        <v>0</v>
      </c>
      <c r="P1678" s="3">
        <f t="shared" ca="1" si="107"/>
        <v>22536</v>
      </c>
      <c r="Q1678" t="str">
        <f t="shared" si="105"/>
        <v>BIGDIFF</v>
      </c>
    </row>
    <row r="1679" spans="1:17" x14ac:dyDescent="0.3">
      <c r="A1679" t="s">
        <v>201</v>
      </c>
      <c r="B1679" s="1">
        <v>19952</v>
      </c>
      <c r="C1679" t="b">
        <v>1</v>
      </c>
      <c r="D1679">
        <v>1210</v>
      </c>
      <c r="E1679" t="s">
        <v>2813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106"/>
        <v>22807</v>
      </c>
      <c r="O1679" t="b">
        <f t="shared" si="104"/>
        <v>0</v>
      </c>
      <c r="P1679" s="3">
        <f t="shared" ca="1" si="107"/>
        <v>20108</v>
      </c>
      <c r="Q1679" t="str">
        <f t="shared" si="105"/>
        <v>BIGDIFF</v>
      </c>
    </row>
    <row r="1680" spans="1:17" x14ac:dyDescent="0.3">
      <c r="A1680" t="s">
        <v>2814</v>
      </c>
      <c r="B1680" s="1">
        <v>18876</v>
      </c>
      <c r="C1680" t="b">
        <v>1</v>
      </c>
      <c r="D1680">
        <v>566</v>
      </c>
      <c r="E1680" t="s">
        <v>2815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106"/>
        <v>23883</v>
      </c>
      <c r="O1680">
        <f t="shared" si="104"/>
        <v>2795</v>
      </c>
      <c r="P1680" s="3">
        <f t="shared" ca="1" si="107"/>
        <v>26228</v>
      </c>
      <c r="Q1680" t="str">
        <f t="shared" si="105"/>
        <v>BIGDIFF</v>
      </c>
    </row>
    <row r="1681" spans="1:17" x14ac:dyDescent="0.3">
      <c r="A1681" t="s">
        <v>2656</v>
      </c>
      <c r="B1681" s="1">
        <v>16130</v>
      </c>
      <c r="C1681" t="b">
        <v>1</v>
      </c>
      <c r="D1681">
        <v>2114</v>
      </c>
      <c r="E1681" t="s">
        <v>2816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106"/>
        <v>26629</v>
      </c>
      <c r="O1681" t="b">
        <f t="shared" si="104"/>
        <v>0</v>
      </c>
      <c r="P1681" s="3" t="e">
        <f t="shared" ca="1" si="107"/>
        <v>#VALUE!</v>
      </c>
      <c r="Q1681" t="str">
        <f t="shared" si="105"/>
        <v>BIGDIFF</v>
      </c>
    </row>
    <row r="1682" spans="1:17" x14ac:dyDescent="0.3">
      <c r="A1682" t="s">
        <v>2817</v>
      </c>
      <c r="B1682" s="1">
        <v>18906</v>
      </c>
      <c r="C1682" t="b">
        <v>1</v>
      </c>
      <c r="D1682">
        <v>735</v>
      </c>
      <c r="E1682" t="s">
        <v>2818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106"/>
        <v>23853</v>
      </c>
      <c r="O1682">
        <f t="shared" si="104"/>
        <v>3167</v>
      </c>
      <c r="P1682" s="3">
        <f t="shared" ca="1" si="107"/>
        <v>24329</v>
      </c>
      <c r="Q1682" t="str">
        <f t="shared" si="105"/>
        <v>BIGDIFF</v>
      </c>
    </row>
    <row r="1683" spans="1:17" x14ac:dyDescent="0.3">
      <c r="A1683" t="s">
        <v>2819</v>
      </c>
      <c r="B1683" s="1">
        <v>28831</v>
      </c>
      <c r="C1683" t="b">
        <v>1</v>
      </c>
      <c r="D1683">
        <v>2005</v>
      </c>
      <c r="E1683" t="s">
        <v>2820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106"/>
        <v>13928</v>
      </c>
      <c r="O1683" t="b">
        <f t="shared" si="104"/>
        <v>0</v>
      </c>
      <c r="P1683" s="3" t="e">
        <f t="shared" ca="1" si="107"/>
        <v>#VALUE!</v>
      </c>
      <c r="Q1683" t="str">
        <f t="shared" si="105"/>
        <v>BIGDIFF</v>
      </c>
    </row>
    <row r="1684" spans="1:17" x14ac:dyDescent="0.3">
      <c r="A1684" t="s">
        <v>795</v>
      </c>
      <c r="B1684" s="1">
        <v>14639</v>
      </c>
      <c r="C1684" t="b">
        <v>1</v>
      </c>
      <c r="D1684">
        <v>1957</v>
      </c>
      <c r="E1684" t="s">
        <v>2821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106"/>
        <v>28120</v>
      </c>
      <c r="O1684">
        <f t="shared" si="104"/>
        <v>1960</v>
      </c>
      <c r="P1684" s="3" t="e">
        <f t="shared" ca="1" si="107"/>
        <v>#VALUE!</v>
      </c>
      <c r="Q1684" t="str">
        <f t="shared" si="105"/>
        <v>BIGDIFF</v>
      </c>
    </row>
    <row r="1685" spans="1:17" x14ac:dyDescent="0.3">
      <c r="A1685" t="s">
        <v>2822</v>
      </c>
      <c r="B1685" s="1">
        <v>28862</v>
      </c>
      <c r="C1685" t="b">
        <v>1</v>
      </c>
      <c r="D1685">
        <v>2335</v>
      </c>
      <c r="E1685" t="s">
        <v>2823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106"/>
        <v>13897</v>
      </c>
      <c r="O1685" t="b">
        <f t="shared" si="104"/>
        <v>0</v>
      </c>
      <c r="P1685" s="3">
        <f t="shared" ca="1" si="107"/>
        <v>12754</v>
      </c>
      <c r="Q1685" t="str">
        <f t="shared" si="105"/>
        <v>BIGDIFF</v>
      </c>
    </row>
    <row r="1686" spans="1:17" x14ac:dyDescent="0.3">
      <c r="A1686" t="s">
        <v>2824</v>
      </c>
      <c r="B1686" s="1">
        <v>24537</v>
      </c>
      <c r="C1686" t="b">
        <v>1</v>
      </c>
      <c r="D1686">
        <v>1177</v>
      </c>
      <c r="E1686" t="s">
        <v>2825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106"/>
        <v>18222</v>
      </c>
      <c r="O1686">
        <f t="shared" si="104"/>
        <v>1184</v>
      </c>
      <c r="P1686" s="3" t="e">
        <f t="shared" ca="1" si="107"/>
        <v>#VALUE!</v>
      </c>
      <c r="Q1686" t="str">
        <f t="shared" si="105"/>
        <v>BIGDIFF</v>
      </c>
    </row>
    <row r="1687" spans="1:17" x14ac:dyDescent="0.3">
      <c r="A1687" t="s">
        <v>2826</v>
      </c>
      <c r="B1687" s="1">
        <v>24850</v>
      </c>
      <c r="C1687" t="b">
        <v>1</v>
      </c>
      <c r="D1687">
        <v>1564</v>
      </c>
      <c r="E1687" t="s">
        <v>2827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106"/>
        <v>17909</v>
      </c>
      <c r="O1687">
        <f t="shared" si="104"/>
        <v>873</v>
      </c>
      <c r="P1687" s="3" t="e">
        <f t="shared" ca="1" si="107"/>
        <v>#VALUE!</v>
      </c>
      <c r="Q1687" t="str">
        <f t="shared" si="105"/>
        <v>BIGDIFF</v>
      </c>
    </row>
    <row r="1688" spans="1:17" x14ac:dyDescent="0.3">
      <c r="A1688" t="s">
        <v>282</v>
      </c>
      <c r="B1688" s="1">
        <v>20305</v>
      </c>
      <c r="C1688" t="b">
        <v>1</v>
      </c>
      <c r="D1688">
        <v>209</v>
      </c>
      <c r="E1688" t="s">
        <v>2828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106"/>
        <v>22454</v>
      </c>
      <c r="O1688">
        <f t="shared" si="104"/>
        <v>730</v>
      </c>
      <c r="P1688" s="3" t="e">
        <f t="shared" ca="1" si="107"/>
        <v>#VALUE!</v>
      </c>
      <c r="Q1688" t="str">
        <f t="shared" si="105"/>
        <v>BIGDIFF</v>
      </c>
    </row>
    <row r="1689" spans="1:17" x14ac:dyDescent="0.3">
      <c r="A1689" t="s">
        <v>495</v>
      </c>
      <c r="B1689" s="1">
        <v>27447</v>
      </c>
      <c r="C1689" t="b">
        <v>1</v>
      </c>
      <c r="D1689">
        <v>408</v>
      </c>
      <c r="E1689" t="s">
        <v>2829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106"/>
        <v>15312</v>
      </c>
      <c r="O1689">
        <f t="shared" si="104"/>
        <v>335</v>
      </c>
      <c r="P1689" s="3" t="e">
        <f t="shared" ca="1" si="107"/>
        <v>#VALUE!</v>
      </c>
      <c r="Q1689" t="str">
        <f t="shared" si="105"/>
        <v>BIGDIFF</v>
      </c>
    </row>
    <row r="1690" spans="1:17" x14ac:dyDescent="0.3">
      <c r="A1690" t="s">
        <v>466</v>
      </c>
      <c r="B1690" s="1">
        <v>29761</v>
      </c>
      <c r="C1690" t="b">
        <v>1</v>
      </c>
      <c r="D1690">
        <v>2161</v>
      </c>
      <c r="E1690" t="s">
        <v>2830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106"/>
        <v>12998</v>
      </c>
      <c r="O1690" t="b">
        <f t="shared" si="104"/>
        <v>0</v>
      </c>
      <c r="P1690" s="3">
        <f t="shared" ca="1" si="107"/>
        <v>13204</v>
      </c>
      <c r="Q1690" t="str">
        <f t="shared" si="105"/>
        <v>BIGDIFF</v>
      </c>
    </row>
    <row r="1691" spans="1:17" x14ac:dyDescent="0.3">
      <c r="A1691" t="s">
        <v>2831</v>
      </c>
      <c r="B1691" s="1">
        <v>18884</v>
      </c>
      <c r="C1691" t="b">
        <v>1</v>
      </c>
      <c r="D1691">
        <v>2396</v>
      </c>
      <c r="E1691" t="s">
        <v>2832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106"/>
        <v>23875</v>
      </c>
      <c r="O1691" t="b">
        <f t="shared" si="104"/>
        <v>0</v>
      </c>
      <c r="P1691" s="3">
        <f t="shared" ca="1" si="107"/>
        <v>24473</v>
      </c>
      <c r="Q1691" t="str">
        <f t="shared" si="105"/>
        <v>BIGDIFF</v>
      </c>
    </row>
    <row r="1692" spans="1:17" x14ac:dyDescent="0.3">
      <c r="A1692" t="s">
        <v>2833</v>
      </c>
      <c r="B1692" s="1">
        <v>24911</v>
      </c>
      <c r="C1692" t="b">
        <v>1</v>
      </c>
      <c r="D1692">
        <v>1540</v>
      </c>
      <c r="E1692" t="s">
        <v>2834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106"/>
        <v>17848</v>
      </c>
      <c r="O1692">
        <f t="shared" si="104"/>
        <v>1727</v>
      </c>
      <c r="P1692" s="3" t="e">
        <f t="shared" ca="1" si="107"/>
        <v>#VALUE!</v>
      </c>
      <c r="Q1692" t="str">
        <f t="shared" si="105"/>
        <v>BIGDIFF</v>
      </c>
    </row>
    <row r="1693" spans="1:17" x14ac:dyDescent="0.3">
      <c r="A1693" t="s">
        <v>2835</v>
      </c>
      <c r="B1693" s="1">
        <v>25630</v>
      </c>
      <c r="C1693" t="b">
        <v>1</v>
      </c>
      <c r="D1693">
        <v>955</v>
      </c>
      <c r="E1693" t="s">
        <v>2836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106"/>
        <v>17129</v>
      </c>
      <c r="O1693" t="b">
        <f t="shared" si="104"/>
        <v>0</v>
      </c>
      <c r="P1693" s="3" t="e">
        <f t="shared" ca="1" si="107"/>
        <v>#VALUE!</v>
      </c>
      <c r="Q1693" t="str">
        <f t="shared" si="105"/>
        <v>BIGDIFF</v>
      </c>
    </row>
    <row r="1694" spans="1:17" x14ac:dyDescent="0.3">
      <c r="A1694" t="s">
        <v>340</v>
      </c>
      <c r="B1694" s="1">
        <v>20496</v>
      </c>
      <c r="C1694" t="b">
        <v>1</v>
      </c>
      <c r="D1694">
        <v>1020</v>
      </c>
      <c r="E1694" t="s">
        <v>2837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106"/>
        <v>22263</v>
      </c>
      <c r="O1694">
        <f t="shared" si="104"/>
        <v>1803</v>
      </c>
      <c r="P1694" s="3">
        <f t="shared" ca="1" si="107"/>
        <v>23567</v>
      </c>
      <c r="Q1694" t="str">
        <f t="shared" si="105"/>
        <v>BIGDIFF</v>
      </c>
    </row>
    <row r="1695" spans="1:17" x14ac:dyDescent="0.3">
      <c r="A1695" t="s">
        <v>2838</v>
      </c>
      <c r="B1695" s="1">
        <v>27112</v>
      </c>
      <c r="C1695" t="b">
        <v>1</v>
      </c>
      <c r="D1695">
        <v>842</v>
      </c>
      <c r="E1695" t="s">
        <v>2839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106"/>
        <v>15647</v>
      </c>
      <c r="O1695" t="b">
        <f t="shared" si="104"/>
        <v>0</v>
      </c>
      <c r="P1695" s="3">
        <f t="shared" ca="1" si="107"/>
        <v>18596</v>
      </c>
      <c r="Q1695" t="str">
        <f t="shared" si="105"/>
        <v>BIGDIFF</v>
      </c>
    </row>
    <row r="1696" spans="1:17" x14ac:dyDescent="0.3">
      <c r="A1696" t="s">
        <v>501</v>
      </c>
      <c r="B1696" s="1">
        <v>23335</v>
      </c>
      <c r="C1696" t="b">
        <v>1</v>
      </c>
      <c r="D1696">
        <v>1638</v>
      </c>
      <c r="E1696" t="s">
        <v>2840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106"/>
        <v>19424</v>
      </c>
      <c r="O1696" t="b">
        <f t="shared" si="104"/>
        <v>0</v>
      </c>
      <c r="P1696" s="3">
        <f t="shared" ca="1" si="107"/>
        <v>18616</v>
      </c>
      <c r="Q1696" t="str">
        <f t="shared" si="105"/>
        <v>BIGDIFF</v>
      </c>
    </row>
    <row r="1697" spans="1:17" x14ac:dyDescent="0.3">
      <c r="A1697" t="s">
        <v>2841</v>
      </c>
      <c r="B1697" s="1">
        <v>28277</v>
      </c>
      <c r="C1697" t="b">
        <v>1</v>
      </c>
      <c r="D1697">
        <v>427</v>
      </c>
      <c r="E1697" t="s">
        <v>2842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106"/>
        <v>14482</v>
      </c>
      <c r="O1697" t="b">
        <f t="shared" si="104"/>
        <v>0</v>
      </c>
      <c r="P1697" s="3" t="e">
        <f t="shared" ca="1" si="107"/>
        <v>#VALUE!</v>
      </c>
      <c r="Q1697" t="str">
        <f t="shared" si="105"/>
        <v>BIGDIFF</v>
      </c>
    </row>
    <row r="1698" spans="1:17" x14ac:dyDescent="0.3">
      <c r="A1698" t="s">
        <v>377</v>
      </c>
      <c r="B1698" s="1">
        <v>28899</v>
      </c>
      <c r="C1698" t="b">
        <v>1</v>
      </c>
      <c r="D1698">
        <v>1082</v>
      </c>
      <c r="E1698" t="s">
        <v>2843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106"/>
        <v>13860</v>
      </c>
      <c r="O1698">
        <f t="shared" si="104"/>
        <v>828</v>
      </c>
      <c r="P1698" s="3" t="e">
        <f t="shared" ca="1" si="107"/>
        <v>#VALUE!</v>
      </c>
      <c r="Q1698" t="str">
        <f t="shared" si="105"/>
        <v>BIGDIFF</v>
      </c>
    </row>
    <row r="1699" spans="1:17" x14ac:dyDescent="0.3">
      <c r="A1699" t="s">
        <v>2844</v>
      </c>
      <c r="B1699" s="1">
        <v>23705</v>
      </c>
      <c r="C1699" t="b">
        <v>1</v>
      </c>
      <c r="D1699">
        <v>1743</v>
      </c>
      <c r="E1699" t="s">
        <v>2845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106"/>
        <v>19054</v>
      </c>
      <c r="O1699" t="b">
        <f t="shared" si="104"/>
        <v>0</v>
      </c>
      <c r="P1699" s="3">
        <f t="shared" ca="1" si="107"/>
        <v>18297</v>
      </c>
      <c r="Q1699" t="str">
        <f t="shared" si="105"/>
        <v>BIGDIFF</v>
      </c>
    </row>
    <row r="1700" spans="1:17" x14ac:dyDescent="0.3">
      <c r="A1700" t="s">
        <v>2846</v>
      </c>
      <c r="B1700" s="1">
        <v>29802</v>
      </c>
      <c r="C1700" t="b">
        <v>1</v>
      </c>
      <c r="D1700">
        <v>343</v>
      </c>
      <c r="E1700" t="s">
        <v>2847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106"/>
        <v>12957</v>
      </c>
      <c r="O1700">
        <f t="shared" si="104"/>
        <v>3288</v>
      </c>
      <c r="P1700" s="3" t="e">
        <f t="shared" ca="1" si="107"/>
        <v>#VALUE!</v>
      </c>
      <c r="Q1700" t="str">
        <f t="shared" si="105"/>
        <v>BIGDIFF</v>
      </c>
    </row>
    <row r="1701" spans="1:17" x14ac:dyDescent="0.3">
      <c r="A1701" t="s">
        <v>2848</v>
      </c>
      <c r="B1701" s="1">
        <v>21264</v>
      </c>
      <c r="C1701" t="b">
        <v>1</v>
      </c>
      <c r="D1701">
        <v>1001</v>
      </c>
      <c r="E1701" t="s">
        <v>2849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106"/>
        <v>21495</v>
      </c>
      <c r="O1701">
        <f t="shared" si="104"/>
        <v>2407</v>
      </c>
      <c r="P1701" s="3">
        <f t="shared" ca="1" si="107"/>
        <v>21031</v>
      </c>
      <c r="Q1701" t="str">
        <f t="shared" si="105"/>
        <v>BIGDIFF</v>
      </c>
    </row>
    <row r="1702" spans="1:17" x14ac:dyDescent="0.3">
      <c r="A1702" t="s">
        <v>159</v>
      </c>
      <c r="B1702" s="1">
        <v>10969</v>
      </c>
      <c r="C1702" t="b">
        <v>1</v>
      </c>
      <c r="D1702">
        <v>600</v>
      </c>
      <c r="E1702" t="s">
        <v>2850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106"/>
        <v>31790</v>
      </c>
      <c r="O1702">
        <f t="shared" si="104"/>
        <v>1096</v>
      </c>
      <c r="P1702" s="3" t="e">
        <f t="shared" ca="1" si="107"/>
        <v>#VALUE!</v>
      </c>
      <c r="Q1702" t="str">
        <f t="shared" si="105"/>
        <v>BIGDIFF</v>
      </c>
    </row>
    <row r="1703" spans="1:17" x14ac:dyDescent="0.3">
      <c r="A1703" t="s">
        <v>1270</v>
      </c>
      <c r="B1703" s="1">
        <v>19702</v>
      </c>
      <c r="C1703" t="b">
        <v>1</v>
      </c>
      <c r="D1703">
        <v>1157</v>
      </c>
      <c r="E1703" t="s">
        <v>2851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106"/>
        <v>23057</v>
      </c>
      <c r="O1703" t="b">
        <f t="shared" si="104"/>
        <v>0</v>
      </c>
      <c r="P1703" s="3" t="e">
        <f t="shared" ca="1" si="107"/>
        <v>#VALUE!</v>
      </c>
      <c r="Q1703" t="str">
        <f t="shared" si="105"/>
        <v>BIGDIFF</v>
      </c>
    </row>
    <row r="1704" spans="1:17" x14ac:dyDescent="0.3">
      <c r="A1704" t="s">
        <v>924</v>
      </c>
      <c r="B1704" s="1">
        <v>4026</v>
      </c>
      <c r="C1704" t="b">
        <v>1</v>
      </c>
      <c r="D1704">
        <v>2279</v>
      </c>
      <c r="E1704" t="s">
        <v>2852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106"/>
        <v>38733</v>
      </c>
      <c r="O1704">
        <f t="shared" si="104"/>
        <v>2698</v>
      </c>
      <c r="P1704" s="3">
        <f t="shared" ca="1" si="107"/>
        <v>42629</v>
      </c>
      <c r="Q1704" t="str">
        <f t="shared" si="105"/>
        <v>BIGDIFF</v>
      </c>
    </row>
    <row r="1705" spans="1:17" x14ac:dyDescent="0.3">
      <c r="A1705" t="s">
        <v>346</v>
      </c>
      <c r="B1705" s="1">
        <v>13287</v>
      </c>
      <c r="C1705" t="b">
        <v>1</v>
      </c>
      <c r="D1705">
        <v>2408</v>
      </c>
      <c r="E1705" t="s">
        <v>2853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106"/>
        <v>29472</v>
      </c>
      <c r="O1705">
        <f t="shared" si="104"/>
        <v>1327</v>
      </c>
      <c r="P1705" s="3">
        <f t="shared" ca="1" si="107"/>
        <v>24862</v>
      </c>
      <c r="Q1705" t="str">
        <f t="shared" si="105"/>
        <v>BIGDIFF</v>
      </c>
    </row>
    <row r="1706" spans="1:17" x14ac:dyDescent="0.3">
      <c r="A1706" t="s">
        <v>2326</v>
      </c>
      <c r="B1706" s="1">
        <v>16261</v>
      </c>
      <c r="C1706" t="b">
        <v>1</v>
      </c>
      <c r="D1706">
        <v>1850</v>
      </c>
      <c r="E1706" t="s">
        <v>2854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106"/>
        <v>26498</v>
      </c>
      <c r="O1706">
        <f t="shared" si="104"/>
        <v>3220</v>
      </c>
      <c r="P1706" s="3" t="e">
        <f t="shared" ca="1" si="107"/>
        <v>#VALUE!</v>
      </c>
      <c r="Q1706" t="str">
        <f t="shared" si="105"/>
        <v>BIGDIFF</v>
      </c>
    </row>
    <row r="1707" spans="1:17" x14ac:dyDescent="0.3">
      <c r="A1707" t="s">
        <v>1165</v>
      </c>
      <c r="B1707" s="1">
        <v>27672</v>
      </c>
      <c r="C1707" t="b">
        <v>1</v>
      </c>
      <c r="D1707">
        <v>451</v>
      </c>
      <c r="E1707" t="s">
        <v>2855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106"/>
        <v>15087</v>
      </c>
      <c r="O1707">
        <f t="shared" si="104"/>
        <v>2689</v>
      </c>
      <c r="P1707" s="3">
        <f t="shared" ca="1" si="107"/>
        <v>18804</v>
      </c>
      <c r="Q1707" t="str">
        <f t="shared" si="105"/>
        <v>BIGDIFF</v>
      </c>
    </row>
    <row r="1708" spans="1:17" x14ac:dyDescent="0.3">
      <c r="A1708" t="s">
        <v>687</v>
      </c>
      <c r="B1708" s="1">
        <v>24333</v>
      </c>
      <c r="C1708" t="b">
        <v>1</v>
      </c>
      <c r="D1708">
        <v>1048</v>
      </c>
      <c r="E1708" t="s">
        <v>2856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106"/>
        <v>18426</v>
      </c>
      <c r="O1708">
        <f t="shared" si="104"/>
        <v>1440</v>
      </c>
      <c r="P1708" s="3">
        <f t="shared" ca="1" si="107"/>
        <v>18364</v>
      </c>
      <c r="Q1708" t="str">
        <f t="shared" si="105"/>
        <v>BIGDIFF</v>
      </c>
    </row>
    <row r="1709" spans="1:17" x14ac:dyDescent="0.3">
      <c r="A1709" t="s">
        <v>192</v>
      </c>
      <c r="B1709" s="1">
        <v>22694</v>
      </c>
      <c r="C1709" t="b">
        <v>1</v>
      </c>
      <c r="D1709">
        <v>2364</v>
      </c>
      <c r="E1709" t="s">
        <v>2857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106"/>
        <v>20065</v>
      </c>
      <c r="O1709">
        <f t="shared" si="104"/>
        <v>4845</v>
      </c>
      <c r="P1709" s="3" t="e">
        <f t="shared" ca="1" si="107"/>
        <v>#VALUE!</v>
      </c>
      <c r="Q1709" t="str">
        <f t="shared" si="105"/>
        <v>BIGDIFF</v>
      </c>
    </row>
    <row r="1710" spans="1:17" x14ac:dyDescent="0.3">
      <c r="A1710" t="s">
        <v>2858</v>
      </c>
      <c r="B1710" s="1">
        <v>21084</v>
      </c>
      <c r="C1710" t="b">
        <v>1</v>
      </c>
      <c r="D1710">
        <v>2216</v>
      </c>
      <c r="E1710" t="s">
        <v>2859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106"/>
        <v>21675</v>
      </c>
      <c r="O1710" t="b">
        <f t="shared" si="104"/>
        <v>0</v>
      </c>
      <c r="P1710" s="3">
        <f t="shared" ca="1" si="107"/>
        <v>18841</v>
      </c>
      <c r="Q1710" t="str">
        <f t="shared" si="105"/>
        <v>BIGDIFF</v>
      </c>
    </row>
    <row r="1711" spans="1:17" x14ac:dyDescent="0.3">
      <c r="A1711" t="s">
        <v>524</v>
      </c>
      <c r="B1711" s="1">
        <v>15613</v>
      </c>
      <c r="C1711" t="b">
        <v>1</v>
      </c>
      <c r="D1711">
        <v>912</v>
      </c>
      <c r="E1711" t="s">
        <v>2860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106"/>
        <v>27146</v>
      </c>
      <c r="O1711">
        <f t="shared" si="104"/>
        <v>1461</v>
      </c>
      <c r="P1711" s="3">
        <f t="shared" ca="1" si="107"/>
        <v>27251</v>
      </c>
      <c r="Q1711" t="str">
        <f t="shared" si="105"/>
        <v>BIGDIFF</v>
      </c>
    </row>
    <row r="1712" spans="1:17" x14ac:dyDescent="0.3">
      <c r="A1712" t="s">
        <v>2861</v>
      </c>
      <c r="B1712" s="1">
        <v>28538</v>
      </c>
      <c r="C1712" t="b">
        <v>1</v>
      </c>
      <c r="D1712">
        <v>2455</v>
      </c>
      <c r="E1712" t="s">
        <v>2862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106"/>
        <v>14221</v>
      </c>
      <c r="O1712" t="b">
        <f t="shared" si="104"/>
        <v>0</v>
      </c>
      <c r="P1712" s="3">
        <f t="shared" ca="1" si="107"/>
        <v>16351</v>
      </c>
      <c r="Q1712" t="str">
        <f t="shared" si="105"/>
        <v>BIGDIFF</v>
      </c>
    </row>
    <row r="1713" spans="1:17" x14ac:dyDescent="0.3">
      <c r="A1713" t="s">
        <v>499</v>
      </c>
      <c r="B1713" s="1">
        <v>10450</v>
      </c>
      <c r="C1713" t="b">
        <v>1</v>
      </c>
      <c r="D1713">
        <v>508</v>
      </c>
      <c r="E1713" t="s">
        <v>1441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106"/>
        <v>32309</v>
      </c>
      <c r="O1713">
        <f t="shared" si="104"/>
        <v>692</v>
      </c>
      <c r="P1713" s="3">
        <f t="shared" ca="1" si="107"/>
        <v>28659</v>
      </c>
      <c r="Q1713">
        <f t="shared" si="105"/>
        <v>877</v>
      </c>
    </row>
    <row r="1714" spans="1:17" x14ac:dyDescent="0.3">
      <c r="A1714" t="s">
        <v>2863</v>
      </c>
      <c r="B1714" s="1">
        <v>29785</v>
      </c>
      <c r="C1714" t="b">
        <v>1</v>
      </c>
      <c r="D1714">
        <v>884</v>
      </c>
      <c r="E1714" t="s">
        <v>2864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106"/>
        <v>12974</v>
      </c>
      <c r="O1714" t="b">
        <f t="shared" si="104"/>
        <v>0</v>
      </c>
      <c r="P1714" s="3">
        <f t="shared" ca="1" si="107"/>
        <v>13522</v>
      </c>
      <c r="Q1714" t="str">
        <f t="shared" si="105"/>
        <v>BIGDIFF</v>
      </c>
    </row>
    <row r="1715" spans="1:17" x14ac:dyDescent="0.3">
      <c r="A1715" t="s">
        <v>735</v>
      </c>
      <c r="B1715" s="1">
        <v>16206</v>
      </c>
      <c r="C1715" t="b">
        <v>1</v>
      </c>
      <c r="D1715">
        <v>1357</v>
      </c>
      <c r="E1715" t="s">
        <v>2865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106"/>
        <v>26553</v>
      </c>
      <c r="O1715">
        <f t="shared" si="104"/>
        <v>5061</v>
      </c>
      <c r="P1715" s="3">
        <f t="shared" ca="1" si="107"/>
        <v>26045</v>
      </c>
      <c r="Q1715" t="str">
        <f t="shared" si="105"/>
        <v>BIGDIFF</v>
      </c>
    </row>
    <row r="1716" spans="1:17" x14ac:dyDescent="0.3">
      <c r="A1716" t="s">
        <v>2866</v>
      </c>
      <c r="B1716" s="1">
        <v>31014</v>
      </c>
      <c r="C1716" t="b">
        <v>1</v>
      </c>
      <c r="D1716">
        <v>103</v>
      </c>
      <c r="E1716" t="s">
        <v>2867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106"/>
        <v>11745</v>
      </c>
      <c r="O1716" t="b">
        <f t="shared" si="104"/>
        <v>0</v>
      </c>
      <c r="P1716" s="3">
        <f t="shared" ca="1" si="107"/>
        <v>11167</v>
      </c>
      <c r="Q1716" t="str">
        <f t="shared" si="105"/>
        <v>BIGDIFF</v>
      </c>
    </row>
    <row r="1717" spans="1:17" x14ac:dyDescent="0.3">
      <c r="A1717" t="s">
        <v>2868</v>
      </c>
      <c r="B1717" s="1">
        <v>27905</v>
      </c>
      <c r="C1717" t="b">
        <v>1</v>
      </c>
      <c r="D1717">
        <v>953</v>
      </c>
      <c r="E1717" t="s">
        <v>2869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106"/>
        <v>14854</v>
      </c>
      <c r="O1717" t="b">
        <f t="shared" si="104"/>
        <v>0</v>
      </c>
      <c r="P1717" s="3">
        <f t="shared" ca="1" si="107"/>
        <v>15018</v>
      </c>
      <c r="Q1717" t="str">
        <f t="shared" si="105"/>
        <v>BIGDIFF</v>
      </c>
    </row>
    <row r="1718" spans="1:17" x14ac:dyDescent="0.3">
      <c r="A1718" t="s">
        <v>141</v>
      </c>
      <c r="B1718" s="1">
        <v>17060</v>
      </c>
      <c r="C1718" t="b">
        <v>1</v>
      </c>
      <c r="D1718">
        <v>2218</v>
      </c>
      <c r="E1718" t="s">
        <v>2870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106"/>
        <v>25699</v>
      </c>
      <c r="O1718">
        <f t="shared" si="104"/>
        <v>2180</v>
      </c>
      <c r="P1718" s="3" t="e">
        <f t="shared" ca="1" si="107"/>
        <v>#VALUE!</v>
      </c>
      <c r="Q1718" t="str">
        <f t="shared" si="105"/>
        <v>BIGDIFF</v>
      </c>
    </row>
    <row r="1719" spans="1:17" x14ac:dyDescent="0.3">
      <c r="A1719" t="s">
        <v>660</v>
      </c>
      <c r="B1719" s="1">
        <v>16071</v>
      </c>
      <c r="C1719" t="b">
        <v>1</v>
      </c>
      <c r="D1719">
        <v>1193</v>
      </c>
      <c r="E1719" t="s">
        <v>2871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106"/>
        <v>26688</v>
      </c>
      <c r="O1719" t="b">
        <f t="shared" si="104"/>
        <v>0</v>
      </c>
      <c r="P1719" s="3" t="e">
        <f t="shared" ca="1" si="107"/>
        <v>#VALUE!</v>
      </c>
      <c r="Q1719" t="str">
        <f t="shared" si="105"/>
        <v>BIGDIFF</v>
      </c>
    </row>
    <row r="1720" spans="1:17" x14ac:dyDescent="0.3">
      <c r="A1720" t="s">
        <v>2872</v>
      </c>
      <c r="B1720" s="1">
        <v>16801</v>
      </c>
      <c r="C1720" t="b">
        <v>1</v>
      </c>
      <c r="D1720">
        <v>2149</v>
      </c>
      <c r="E1720" t="s">
        <v>543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106"/>
        <v>25958</v>
      </c>
      <c r="O1720" t="b">
        <f t="shared" si="104"/>
        <v>0</v>
      </c>
      <c r="P1720" s="3" t="e">
        <f t="shared" ca="1" si="107"/>
        <v>#VALUE!</v>
      </c>
      <c r="Q1720" t="str">
        <f t="shared" si="105"/>
        <v>BIGDIFF</v>
      </c>
    </row>
    <row r="1721" spans="1:17" x14ac:dyDescent="0.3">
      <c r="A1721" t="s">
        <v>2873</v>
      </c>
      <c r="B1721" s="1">
        <v>27740</v>
      </c>
      <c r="C1721" t="b">
        <v>1</v>
      </c>
      <c r="D1721">
        <v>797</v>
      </c>
      <c r="E1721" t="s">
        <v>2874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106"/>
        <v>15019</v>
      </c>
      <c r="O1721">
        <f t="shared" si="104"/>
        <v>3531</v>
      </c>
      <c r="P1721" s="3" t="e">
        <f t="shared" ca="1" si="107"/>
        <v>#VALUE!</v>
      </c>
      <c r="Q1721" t="str">
        <f t="shared" si="105"/>
        <v>BIGDIFF</v>
      </c>
    </row>
    <row r="1722" spans="1:17" x14ac:dyDescent="0.3">
      <c r="A1722" t="s">
        <v>751</v>
      </c>
      <c r="B1722" s="1">
        <v>16989</v>
      </c>
      <c r="C1722" t="b">
        <v>1</v>
      </c>
      <c r="D1722">
        <v>159</v>
      </c>
      <c r="E1722" t="s">
        <v>2875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106"/>
        <v>25770</v>
      </c>
      <c r="O1722">
        <f t="shared" si="104"/>
        <v>3701</v>
      </c>
      <c r="P1722" s="3">
        <f t="shared" ca="1" si="107"/>
        <v>24298</v>
      </c>
      <c r="Q1722" t="str">
        <f t="shared" si="105"/>
        <v>BIGDIFF</v>
      </c>
    </row>
    <row r="1723" spans="1:17" x14ac:dyDescent="0.3">
      <c r="A1723" t="s">
        <v>1338</v>
      </c>
      <c r="B1723" s="1">
        <v>26109</v>
      </c>
      <c r="C1723" t="b">
        <v>1</v>
      </c>
      <c r="D1723">
        <v>2042</v>
      </c>
      <c r="E1723" t="s">
        <v>2876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106"/>
        <v>16650</v>
      </c>
      <c r="O1723">
        <f t="shared" si="104"/>
        <v>3484</v>
      </c>
      <c r="P1723" s="3">
        <f t="shared" ca="1" si="107"/>
        <v>17658</v>
      </c>
      <c r="Q1723" t="str">
        <f t="shared" si="105"/>
        <v>BIGDIFF</v>
      </c>
    </row>
    <row r="1724" spans="1:17" x14ac:dyDescent="0.3">
      <c r="A1724" t="s">
        <v>2784</v>
      </c>
      <c r="B1724" s="1">
        <v>23848</v>
      </c>
      <c r="C1724" t="b">
        <v>1</v>
      </c>
      <c r="D1724">
        <v>2441</v>
      </c>
      <c r="E1724" t="s">
        <v>2877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106"/>
        <v>18911</v>
      </c>
      <c r="O1724" t="b">
        <f t="shared" si="104"/>
        <v>0</v>
      </c>
      <c r="P1724" s="3" t="e">
        <f t="shared" ca="1" si="107"/>
        <v>#VALUE!</v>
      </c>
      <c r="Q1724" t="str">
        <f t="shared" si="105"/>
        <v>BIGDIFF</v>
      </c>
    </row>
    <row r="1725" spans="1:17" x14ac:dyDescent="0.3">
      <c r="A1725" t="s">
        <v>1986</v>
      </c>
      <c r="B1725" t="s">
        <v>2</v>
      </c>
      <c r="C1725" t="b">
        <v>1</v>
      </c>
      <c r="D1725">
        <v>1550</v>
      </c>
      <c r="E1725" t="s">
        <v>543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106"/>
        <v>#VALUE!</v>
      </c>
      <c r="O1725" t="b">
        <f t="shared" si="104"/>
        <v>0</v>
      </c>
      <c r="P1725" s="3" t="e">
        <f t="shared" ca="1" si="107"/>
        <v>#VALUE!</v>
      </c>
      <c r="Q1725" t="str">
        <f t="shared" si="105"/>
        <v>BIGDIFF</v>
      </c>
    </row>
    <row r="1726" spans="1:17" x14ac:dyDescent="0.3">
      <c r="A1726" t="s">
        <v>2878</v>
      </c>
      <c r="B1726" s="1">
        <v>25107</v>
      </c>
      <c r="C1726" t="b">
        <v>1</v>
      </c>
      <c r="D1726">
        <v>1070</v>
      </c>
      <c r="E1726" t="s">
        <v>2879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106"/>
        <v>17652</v>
      </c>
      <c r="O1726" t="b">
        <f t="shared" si="104"/>
        <v>0</v>
      </c>
      <c r="P1726" s="3" t="e">
        <f t="shared" ca="1" si="107"/>
        <v>#VALUE!</v>
      </c>
      <c r="Q1726" t="str">
        <f t="shared" si="105"/>
        <v>BIGDIFF</v>
      </c>
    </row>
    <row r="1727" spans="1:17" x14ac:dyDescent="0.3">
      <c r="A1727" t="s">
        <v>2880</v>
      </c>
      <c r="B1727" s="1">
        <v>27517</v>
      </c>
      <c r="C1727" t="b">
        <v>1</v>
      </c>
      <c r="D1727">
        <v>268</v>
      </c>
      <c r="E1727" t="s">
        <v>2881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106"/>
        <v>15242</v>
      </c>
      <c r="O1727" t="b">
        <f t="shared" si="104"/>
        <v>0</v>
      </c>
      <c r="P1727" s="3">
        <f t="shared" ca="1" si="107"/>
        <v>14210</v>
      </c>
      <c r="Q1727" t="str">
        <f t="shared" si="105"/>
        <v>BIGDIFF</v>
      </c>
    </row>
    <row r="1728" spans="1:17" x14ac:dyDescent="0.3">
      <c r="A1728" t="s">
        <v>278</v>
      </c>
      <c r="B1728" s="1">
        <v>25221</v>
      </c>
      <c r="C1728" t="b">
        <v>1</v>
      </c>
      <c r="D1728">
        <v>666</v>
      </c>
      <c r="E1728" t="s">
        <v>2882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106"/>
        <v>17538</v>
      </c>
      <c r="O1728">
        <f t="shared" si="104"/>
        <v>2929</v>
      </c>
      <c r="P1728" s="3" t="e">
        <f t="shared" ca="1" si="107"/>
        <v>#VALUE!</v>
      </c>
      <c r="Q1728" t="str">
        <f t="shared" si="105"/>
        <v>BIGDIFF</v>
      </c>
    </row>
    <row r="1729" spans="1:17" x14ac:dyDescent="0.3">
      <c r="A1729" t="s">
        <v>1496</v>
      </c>
      <c r="B1729" s="1">
        <v>22231</v>
      </c>
      <c r="C1729" t="b">
        <v>1</v>
      </c>
      <c r="D1729">
        <v>1006</v>
      </c>
      <c r="E1729" t="s">
        <v>2883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106"/>
        <v>20528</v>
      </c>
      <c r="O1729" t="b">
        <f t="shared" si="104"/>
        <v>0</v>
      </c>
      <c r="P1729" s="3" t="e">
        <f t="shared" ca="1" si="107"/>
        <v>#VALUE!</v>
      </c>
      <c r="Q1729" t="str">
        <f t="shared" si="105"/>
        <v>BIGDIFF</v>
      </c>
    </row>
    <row r="1730" spans="1:17" x14ac:dyDescent="0.3">
      <c r="A1730" t="s">
        <v>2182</v>
      </c>
      <c r="B1730" s="1">
        <v>16663</v>
      </c>
      <c r="C1730" t="b">
        <v>1</v>
      </c>
      <c r="D1730">
        <v>2031</v>
      </c>
      <c r="E1730" t="s">
        <v>2884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106"/>
        <v>26096</v>
      </c>
      <c r="O1730" t="b">
        <f t="shared" si="104"/>
        <v>0</v>
      </c>
      <c r="P1730" s="3" t="e">
        <f t="shared" ca="1" si="107"/>
        <v>#VALUE!</v>
      </c>
      <c r="Q1730" t="str">
        <f t="shared" si="105"/>
        <v>BIGDIFF</v>
      </c>
    </row>
    <row r="1731" spans="1:17" x14ac:dyDescent="0.3">
      <c r="A1731" t="s">
        <v>2885</v>
      </c>
      <c r="B1731" s="1">
        <v>24947</v>
      </c>
      <c r="C1731" t="b">
        <v>1</v>
      </c>
      <c r="D1731">
        <v>728</v>
      </c>
      <c r="E1731" t="s">
        <v>2886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106"/>
        <v>17812</v>
      </c>
      <c r="O1731">
        <f t="shared" ref="O1731:O1794" si="108">IF(J1731&lt;&gt;"None",$J1731-$I1731,FALSE)</f>
        <v>4038</v>
      </c>
      <c r="P1731" s="3">
        <f t="shared" ca="1" si="107"/>
        <v>15956</v>
      </c>
      <c r="Q1731" t="str">
        <f t="shared" ref="Q1731:Q1794" si="109">IF($H1731&lt;&gt;-1,ABS($D1731-$H1731),"BIGDIFF")</f>
        <v>BIGDIFF</v>
      </c>
    </row>
    <row r="1732" spans="1:17" x14ac:dyDescent="0.3">
      <c r="A1732" t="s">
        <v>2887</v>
      </c>
      <c r="B1732" s="1">
        <v>32657</v>
      </c>
      <c r="C1732" t="b">
        <v>1</v>
      </c>
      <c r="D1732">
        <v>216</v>
      </c>
      <c r="E1732" t="s">
        <v>2888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110">TODAY()-$B1732</f>
        <v>10102</v>
      </c>
      <c r="O1732" t="b">
        <f t="shared" si="108"/>
        <v>0</v>
      </c>
      <c r="P1732" s="3" t="e">
        <f t="shared" ref="P1732:P1795" ca="1" si="111">TODAY()-$F1732</f>
        <v>#VALUE!</v>
      </c>
      <c r="Q1732" t="str">
        <f t="shared" si="109"/>
        <v>BIGDIFF</v>
      </c>
    </row>
    <row r="1733" spans="1:17" x14ac:dyDescent="0.3">
      <c r="A1733" t="s">
        <v>2889</v>
      </c>
      <c r="B1733" s="1">
        <v>27059</v>
      </c>
      <c r="C1733" t="b">
        <v>1</v>
      </c>
      <c r="D1733">
        <v>409</v>
      </c>
      <c r="E1733" t="s">
        <v>2890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110"/>
        <v>15700</v>
      </c>
      <c r="O1733" t="b">
        <f t="shared" si="108"/>
        <v>0</v>
      </c>
      <c r="P1733" s="3" t="e">
        <f t="shared" ca="1" si="111"/>
        <v>#VALUE!</v>
      </c>
      <c r="Q1733" t="str">
        <f t="shared" si="109"/>
        <v>BIGDIFF</v>
      </c>
    </row>
    <row r="1734" spans="1:17" x14ac:dyDescent="0.3">
      <c r="A1734" t="s">
        <v>982</v>
      </c>
      <c r="B1734" s="1">
        <v>25651</v>
      </c>
      <c r="C1734" t="b">
        <v>1</v>
      </c>
      <c r="D1734">
        <v>1010</v>
      </c>
      <c r="E1734" t="s">
        <v>2891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110"/>
        <v>17108</v>
      </c>
      <c r="O1734">
        <f t="shared" si="108"/>
        <v>508</v>
      </c>
      <c r="P1734" s="3" t="e">
        <f t="shared" ca="1" si="111"/>
        <v>#VALUE!</v>
      </c>
      <c r="Q1734" t="str">
        <f t="shared" si="109"/>
        <v>BIGDIFF</v>
      </c>
    </row>
    <row r="1735" spans="1:17" x14ac:dyDescent="0.3">
      <c r="A1735" t="s">
        <v>2892</v>
      </c>
      <c r="B1735" s="1">
        <v>26940</v>
      </c>
      <c r="C1735" t="b">
        <v>1</v>
      </c>
      <c r="D1735">
        <v>253</v>
      </c>
      <c r="E1735" t="s">
        <v>2893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110"/>
        <v>15819</v>
      </c>
      <c r="O1735">
        <f t="shared" si="108"/>
        <v>2413</v>
      </c>
      <c r="P1735" s="3" t="e">
        <f t="shared" ca="1" si="111"/>
        <v>#VALUE!</v>
      </c>
      <c r="Q1735" t="str">
        <f t="shared" si="109"/>
        <v>BIGDIFF</v>
      </c>
    </row>
    <row r="1736" spans="1:17" x14ac:dyDescent="0.3">
      <c r="A1736" t="s">
        <v>2894</v>
      </c>
      <c r="B1736" s="1">
        <v>25786</v>
      </c>
      <c r="C1736" t="b">
        <v>1</v>
      </c>
      <c r="D1736">
        <v>224</v>
      </c>
      <c r="E1736" t="s">
        <v>2895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110"/>
        <v>16973</v>
      </c>
      <c r="O1736" t="b">
        <f t="shared" si="108"/>
        <v>0</v>
      </c>
      <c r="P1736" s="3" t="e">
        <f t="shared" ca="1" si="111"/>
        <v>#VALUE!</v>
      </c>
      <c r="Q1736" t="str">
        <f t="shared" si="109"/>
        <v>BIGDIFF</v>
      </c>
    </row>
    <row r="1737" spans="1:17" x14ac:dyDescent="0.3">
      <c r="A1737" t="s">
        <v>1620</v>
      </c>
      <c r="B1737" s="1">
        <v>20141</v>
      </c>
      <c r="C1737" t="b">
        <v>1</v>
      </c>
      <c r="D1737">
        <v>1527</v>
      </c>
      <c r="E1737" t="s">
        <v>2896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110"/>
        <v>22618</v>
      </c>
      <c r="O1737">
        <f t="shared" si="108"/>
        <v>4940</v>
      </c>
      <c r="P1737" s="3">
        <f t="shared" ca="1" si="111"/>
        <v>17676</v>
      </c>
      <c r="Q1737" t="str">
        <f t="shared" si="109"/>
        <v>BIGDIFF</v>
      </c>
    </row>
    <row r="1738" spans="1:17" x14ac:dyDescent="0.3">
      <c r="A1738" t="s">
        <v>2024</v>
      </c>
      <c r="B1738" s="1">
        <v>1479</v>
      </c>
      <c r="C1738" t="b">
        <v>1</v>
      </c>
      <c r="D1738">
        <v>1962</v>
      </c>
      <c r="E1738" t="s">
        <v>2897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110"/>
        <v>41280</v>
      </c>
      <c r="O1738">
        <f t="shared" si="108"/>
        <v>410</v>
      </c>
      <c r="P1738" s="3">
        <f t="shared" ca="1" si="111"/>
        <v>39734</v>
      </c>
      <c r="Q1738" t="str">
        <f t="shared" si="109"/>
        <v>BIGDIFF</v>
      </c>
    </row>
    <row r="1739" spans="1:17" x14ac:dyDescent="0.3">
      <c r="A1739" t="s">
        <v>2898</v>
      </c>
      <c r="B1739" s="1">
        <v>26604</v>
      </c>
      <c r="C1739" t="b">
        <v>1</v>
      </c>
      <c r="D1739">
        <v>1257</v>
      </c>
      <c r="E1739" t="s">
        <v>2899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110"/>
        <v>16155</v>
      </c>
      <c r="O1739" t="b">
        <f t="shared" si="108"/>
        <v>0</v>
      </c>
      <c r="P1739" s="3" t="e">
        <f t="shared" ca="1" si="111"/>
        <v>#VALUE!</v>
      </c>
      <c r="Q1739" t="str">
        <f t="shared" si="109"/>
        <v>BIGDIFF</v>
      </c>
    </row>
    <row r="1740" spans="1:17" x14ac:dyDescent="0.3">
      <c r="A1740" t="s">
        <v>2900</v>
      </c>
      <c r="B1740" s="1">
        <v>26134</v>
      </c>
      <c r="C1740" t="b">
        <v>1</v>
      </c>
      <c r="D1740">
        <v>2492</v>
      </c>
      <c r="E1740" t="s">
        <v>2901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110"/>
        <v>16625</v>
      </c>
      <c r="O1740">
        <f t="shared" si="108"/>
        <v>1450</v>
      </c>
      <c r="P1740" s="3">
        <f t="shared" ca="1" si="111"/>
        <v>20437</v>
      </c>
      <c r="Q1740" t="str">
        <f t="shared" si="109"/>
        <v>BIGDIFF</v>
      </c>
    </row>
    <row r="1741" spans="1:17" x14ac:dyDescent="0.3">
      <c r="A1741" t="s">
        <v>544</v>
      </c>
      <c r="B1741" s="1">
        <v>23389</v>
      </c>
      <c r="C1741" t="b">
        <v>1</v>
      </c>
      <c r="D1741">
        <v>659</v>
      </c>
      <c r="E1741" t="s">
        <v>2328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110"/>
        <v>19370</v>
      </c>
      <c r="O1741">
        <f t="shared" si="108"/>
        <v>40</v>
      </c>
      <c r="P1741" s="3">
        <f t="shared" ca="1" si="111"/>
        <v>17067</v>
      </c>
      <c r="Q1741">
        <f t="shared" si="109"/>
        <v>207</v>
      </c>
    </row>
    <row r="1742" spans="1:17" x14ac:dyDescent="0.3">
      <c r="A1742" t="s">
        <v>2902</v>
      </c>
      <c r="B1742" s="1">
        <v>25840</v>
      </c>
      <c r="C1742" t="b">
        <v>1</v>
      </c>
      <c r="D1742">
        <v>1770</v>
      </c>
      <c r="E1742" t="s">
        <v>2903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110"/>
        <v>16919</v>
      </c>
      <c r="O1742" t="b">
        <f t="shared" si="108"/>
        <v>0</v>
      </c>
      <c r="P1742" s="3">
        <f t="shared" ca="1" si="111"/>
        <v>16082</v>
      </c>
      <c r="Q1742" t="str">
        <f t="shared" si="109"/>
        <v>BIGDIFF</v>
      </c>
    </row>
    <row r="1743" spans="1:17" x14ac:dyDescent="0.3">
      <c r="A1743" t="s">
        <v>2904</v>
      </c>
      <c r="B1743" s="1">
        <v>31127</v>
      </c>
      <c r="C1743" t="b">
        <v>1</v>
      </c>
      <c r="D1743">
        <v>2013</v>
      </c>
      <c r="E1743" t="s">
        <v>2905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110"/>
        <v>11632</v>
      </c>
      <c r="O1743" t="b">
        <f t="shared" si="108"/>
        <v>0</v>
      </c>
      <c r="P1743" s="3" t="e">
        <f t="shared" ca="1" si="111"/>
        <v>#VALUE!</v>
      </c>
      <c r="Q1743" t="str">
        <f t="shared" si="109"/>
        <v>BIGDIFF</v>
      </c>
    </row>
    <row r="1744" spans="1:17" x14ac:dyDescent="0.3">
      <c r="A1744" t="s">
        <v>70</v>
      </c>
      <c r="B1744" s="1">
        <v>4619</v>
      </c>
      <c r="C1744" t="b">
        <v>1</v>
      </c>
      <c r="D1744">
        <v>1755</v>
      </c>
      <c r="E1744" t="s">
        <v>2906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110"/>
        <v>38140</v>
      </c>
      <c r="O1744">
        <f t="shared" si="108"/>
        <v>5672</v>
      </c>
      <c r="P1744" s="3">
        <f t="shared" ca="1" si="111"/>
        <v>34013</v>
      </c>
      <c r="Q1744" t="str">
        <f t="shared" si="109"/>
        <v>BIGDIFF</v>
      </c>
    </row>
    <row r="1745" spans="1:17" x14ac:dyDescent="0.3">
      <c r="A1745" t="s">
        <v>2722</v>
      </c>
      <c r="B1745" s="1">
        <v>13058</v>
      </c>
      <c r="C1745" t="b">
        <v>1</v>
      </c>
      <c r="D1745">
        <v>1284</v>
      </c>
      <c r="E1745" t="s">
        <v>2907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110"/>
        <v>29701</v>
      </c>
      <c r="O1745" t="b">
        <f t="shared" si="108"/>
        <v>0</v>
      </c>
      <c r="P1745" s="3">
        <f t="shared" ca="1" si="111"/>
        <v>34516</v>
      </c>
      <c r="Q1745" t="str">
        <f t="shared" si="109"/>
        <v>BIGDIFF</v>
      </c>
    </row>
    <row r="1746" spans="1:17" x14ac:dyDescent="0.3">
      <c r="A1746" t="s">
        <v>1697</v>
      </c>
      <c r="B1746" s="1">
        <v>23207</v>
      </c>
      <c r="C1746" t="b">
        <v>1</v>
      </c>
      <c r="D1746">
        <v>1733</v>
      </c>
      <c r="E1746" t="s">
        <v>2908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110"/>
        <v>19552</v>
      </c>
      <c r="O1746" t="b">
        <f t="shared" si="108"/>
        <v>0</v>
      </c>
      <c r="P1746" s="3">
        <f t="shared" ca="1" si="111"/>
        <v>13974</v>
      </c>
      <c r="Q1746" t="str">
        <f t="shared" si="109"/>
        <v>BIGDIFF</v>
      </c>
    </row>
    <row r="1747" spans="1:17" x14ac:dyDescent="0.3">
      <c r="A1747" t="s">
        <v>85</v>
      </c>
      <c r="B1747" t="s">
        <v>86</v>
      </c>
      <c r="C1747" t="b">
        <v>1</v>
      </c>
      <c r="D1747">
        <v>1774</v>
      </c>
      <c r="E1747" t="s">
        <v>2909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110"/>
        <v>#VALUE!</v>
      </c>
      <c r="O1747">
        <f t="shared" si="108"/>
        <v>2194</v>
      </c>
      <c r="P1747" s="3">
        <f t="shared" ca="1" si="111"/>
        <v>38952</v>
      </c>
      <c r="Q1747" t="str">
        <f t="shared" si="109"/>
        <v>BIGDIFF</v>
      </c>
    </row>
    <row r="1748" spans="1:17" x14ac:dyDescent="0.3">
      <c r="A1748" t="s">
        <v>233</v>
      </c>
      <c r="B1748" s="1">
        <v>26028</v>
      </c>
      <c r="C1748" t="b">
        <v>1</v>
      </c>
      <c r="D1748">
        <v>2325</v>
      </c>
      <c r="E1748" t="s">
        <v>2910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110"/>
        <v>16731</v>
      </c>
      <c r="O1748">
        <f t="shared" si="108"/>
        <v>448</v>
      </c>
      <c r="P1748" s="3" t="e">
        <f t="shared" ca="1" si="111"/>
        <v>#VALUE!</v>
      </c>
      <c r="Q1748" t="str">
        <f t="shared" si="109"/>
        <v>BIGDIFF</v>
      </c>
    </row>
    <row r="1749" spans="1:17" x14ac:dyDescent="0.3">
      <c r="A1749" t="s">
        <v>984</v>
      </c>
      <c r="B1749" s="1">
        <v>22238</v>
      </c>
      <c r="C1749" t="b">
        <v>1</v>
      </c>
      <c r="D1749">
        <v>698</v>
      </c>
      <c r="E1749" t="s">
        <v>2911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110"/>
        <v>20521</v>
      </c>
      <c r="O1749" t="b">
        <f t="shared" si="108"/>
        <v>0</v>
      </c>
      <c r="P1749" s="3" t="e">
        <f t="shared" ca="1" si="111"/>
        <v>#VALUE!</v>
      </c>
      <c r="Q1749" t="str">
        <f t="shared" si="109"/>
        <v>BIGDIFF</v>
      </c>
    </row>
    <row r="1750" spans="1:17" x14ac:dyDescent="0.3">
      <c r="A1750" t="s">
        <v>757</v>
      </c>
      <c r="B1750" s="1">
        <v>12982</v>
      </c>
      <c r="C1750" t="b">
        <v>1</v>
      </c>
      <c r="D1750">
        <v>1862</v>
      </c>
      <c r="E1750" t="s">
        <v>2912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110"/>
        <v>29777</v>
      </c>
      <c r="O1750">
        <f t="shared" si="108"/>
        <v>2557</v>
      </c>
      <c r="P1750" s="3" t="e">
        <f t="shared" ca="1" si="111"/>
        <v>#VALUE!</v>
      </c>
      <c r="Q1750" t="str">
        <f t="shared" si="109"/>
        <v>BIGDIFF</v>
      </c>
    </row>
    <row r="1751" spans="1:17" x14ac:dyDescent="0.3">
      <c r="A1751" t="s">
        <v>237</v>
      </c>
      <c r="B1751" s="1">
        <v>14859</v>
      </c>
      <c r="C1751" t="b">
        <v>1</v>
      </c>
      <c r="D1751">
        <v>874</v>
      </c>
      <c r="E1751" t="s">
        <v>2913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110"/>
        <v>27900</v>
      </c>
      <c r="O1751">
        <f t="shared" si="108"/>
        <v>1699</v>
      </c>
      <c r="P1751" s="3" t="e">
        <f t="shared" ca="1" si="111"/>
        <v>#VALUE!</v>
      </c>
      <c r="Q1751" t="str">
        <f t="shared" si="109"/>
        <v>BIGDIFF</v>
      </c>
    </row>
    <row r="1752" spans="1:17" x14ac:dyDescent="0.3">
      <c r="A1752" t="s">
        <v>2914</v>
      </c>
      <c r="B1752" s="1">
        <v>30652</v>
      </c>
      <c r="C1752" t="b">
        <v>1</v>
      </c>
      <c r="D1752">
        <v>1830</v>
      </c>
      <c r="E1752" t="s">
        <v>2915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110"/>
        <v>12107</v>
      </c>
      <c r="O1752" t="b">
        <f t="shared" si="108"/>
        <v>0</v>
      </c>
      <c r="P1752" s="3">
        <f t="shared" ca="1" si="111"/>
        <v>14998</v>
      </c>
      <c r="Q1752" t="str">
        <f t="shared" si="109"/>
        <v>BIGDIFF</v>
      </c>
    </row>
    <row r="1753" spans="1:17" x14ac:dyDescent="0.3">
      <c r="A1753" t="s">
        <v>2916</v>
      </c>
      <c r="B1753" s="1">
        <v>24952</v>
      </c>
      <c r="C1753" t="b">
        <v>1</v>
      </c>
      <c r="D1753">
        <v>1348</v>
      </c>
      <c r="E1753" t="s">
        <v>2917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110"/>
        <v>17807</v>
      </c>
      <c r="O1753" t="b">
        <f t="shared" si="108"/>
        <v>0</v>
      </c>
      <c r="P1753" s="3" t="e">
        <f t="shared" ca="1" si="111"/>
        <v>#VALUE!</v>
      </c>
      <c r="Q1753" t="str">
        <f t="shared" si="109"/>
        <v>BIGDIFF</v>
      </c>
    </row>
    <row r="1754" spans="1:17" x14ac:dyDescent="0.3">
      <c r="A1754" t="s">
        <v>2147</v>
      </c>
      <c r="B1754" s="1">
        <v>29237</v>
      </c>
      <c r="C1754" t="b">
        <v>1</v>
      </c>
      <c r="D1754">
        <v>381</v>
      </c>
      <c r="E1754" t="s">
        <v>2918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110"/>
        <v>13522</v>
      </c>
      <c r="O1754">
        <f t="shared" si="108"/>
        <v>1180</v>
      </c>
      <c r="P1754" s="3">
        <f t="shared" ca="1" si="111"/>
        <v>14776</v>
      </c>
      <c r="Q1754" t="str">
        <f t="shared" si="109"/>
        <v>BIGDIFF</v>
      </c>
    </row>
    <row r="1755" spans="1:17" x14ac:dyDescent="0.3">
      <c r="A1755" t="s">
        <v>2919</v>
      </c>
      <c r="B1755" s="1">
        <v>28938</v>
      </c>
      <c r="C1755" t="b">
        <v>1</v>
      </c>
      <c r="D1755">
        <v>570</v>
      </c>
      <c r="E1755" t="s">
        <v>2920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110"/>
        <v>13821</v>
      </c>
      <c r="O1755" t="b">
        <f t="shared" si="108"/>
        <v>0</v>
      </c>
      <c r="P1755" s="3" t="e">
        <f t="shared" ca="1" si="111"/>
        <v>#VALUE!</v>
      </c>
      <c r="Q1755" t="str">
        <f t="shared" si="109"/>
        <v>BIGDIFF</v>
      </c>
    </row>
    <row r="1756" spans="1:17" x14ac:dyDescent="0.3">
      <c r="A1756" t="s">
        <v>2921</v>
      </c>
      <c r="B1756" s="1">
        <v>30751</v>
      </c>
      <c r="C1756" t="b">
        <v>1</v>
      </c>
      <c r="D1756">
        <v>273</v>
      </c>
      <c r="E1756" t="s">
        <v>2922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110"/>
        <v>12008</v>
      </c>
      <c r="O1756">
        <f t="shared" si="108"/>
        <v>3178</v>
      </c>
      <c r="P1756" s="3">
        <f t="shared" ca="1" si="111"/>
        <v>15054</v>
      </c>
      <c r="Q1756" t="str">
        <f t="shared" si="109"/>
        <v>BIGDIFF</v>
      </c>
    </row>
    <row r="1757" spans="1:17" x14ac:dyDescent="0.3">
      <c r="A1757" t="s">
        <v>2923</v>
      </c>
      <c r="B1757" s="1">
        <v>28879</v>
      </c>
      <c r="C1757" t="b">
        <v>1</v>
      </c>
      <c r="D1757">
        <v>1007</v>
      </c>
      <c r="E1757" t="s">
        <v>2924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110"/>
        <v>13880</v>
      </c>
      <c r="O1757" t="b">
        <f t="shared" si="108"/>
        <v>0</v>
      </c>
      <c r="P1757" s="3" t="e">
        <f t="shared" ca="1" si="111"/>
        <v>#VALUE!</v>
      </c>
      <c r="Q1757" t="str">
        <f t="shared" si="109"/>
        <v>BIGDIFF</v>
      </c>
    </row>
    <row r="1758" spans="1:17" x14ac:dyDescent="0.3">
      <c r="A1758" t="s">
        <v>2925</v>
      </c>
      <c r="B1758" s="1">
        <v>30155</v>
      </c>
      <c r="C1758" t="b">
        <v>1</v>
      </c>
      <c r="D1758">
        <v>1695</v>
      </c>
      <c r="E1758" t="s">
        <v>2926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110"/>
        <v>12604</v>
      </c>
      <c r="O1758">
        <f t="shared" si="108"/>
        <v>982</v>
      </c>
      <c r="P1758" s="3">
        <f t="shared" ca="1" si="111"/>
        <v>11918</v>
      </c>
      <c r="Q1758">
        <f t="shared" si="109"/>
        <v>352</v>
      </c>
    </row>
    <row r="1759" spans="1:17" x14ac:dyDescent="0.3">
      <c r="A1759" t="s">
        <v>1628</v>
      </c>
      <c r="B1759" s="1">
        <v>17319</v>
      </c>
      <c r="C1759" t="b">
        <v>1</v>
      </c>
      <c r="D1759">
        <v>564</v>
      </c>
      <c r="E1759" t="s">
        <v>543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110"/>
        <v>25440</v>
      </c>
      <c r="O1759">
        <f t="shared" si="108"/>
        <v>1096</v>
      </c>
      <c r="P1759" s="3" t="e">
        <f t="shared" ca="1" si="111"/>
        <v>#VALUE!</v>
      </c>
      <c r="Q1759" t="str">
        <f t="shared" si="109"/>
        <v>BIGDIFF</v>
      </c>
    </row>
    <row r="1760" spans="1:17" x14ac:dyDescent="0.3">
      <c r="A1760" t="s">
        <v>2927</v>
      </c>
      <c r="B1760" s="1">
        <v>29368</v>
      </c>
      <c r="C1760" t="b">
        <v>1</v>
      </c>
      <c r="D1760">
        <v>2061</v>
      </c>
      <c r="E1760" t="s">
        <v>2928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110"/>
        <v>13391</v>
      </c>
      <c r="O1760" t="b">
        <f t="shared" si="108"/>
        <v>0</v>
      </c>
      <c r="P1760" s="3" t="e">
        <f t="shared" ca="1" si="111"/>
        <v>#VALUE!</v>
      </c>
      <c r="Q1760" t="str">
        <f t="shared" si="109"/>
        <v>BIGDIFF</v>
      </c>
    </row>
    <row r="1761" spans="1:17" x14ac:dyDescent="0.3">
      <c r="A1761" t="s">
        <v>2199</v>
      </c>
      <c r="B1761" s="1">
        <v>26756</v>
      </c>
      <c r="C1761" t="b">
        <v>1</v>
      </c>
      <c r="D1761">
        <v>2295</v>
      </c>
      <c r="E1761" t="s">
        <v>2929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110"/>
        <v>16003</v>
      </c>
      <c r="O1761">
        <f t="shared" si="108"/>
        <v>980</v>
      </c>
      <c r="P1761" s="3">
        <f t="shared" ca="1" si="111"/>
        <v>17613</v>
      </c>
      <c r="Q1761" t="str">
        <f t="shared" si="109"/>
        <v>BIGDIFF</v>
      </c>
    </row>
    <row r="1762" spans="1:17" x14ac:dyDescent="0.3">
      <c r="A1762" t="s">
        <v>2930</v>
      </c>
      <c r="B1762" s="1">
        <v>25989</v>
      </c>
      <c r="C1762" t="b">
        <v>1</v>
      </c>
      <c r="D1762">
        <v>1147</v>
      </c>
      <c r="E1762" t="s">
        <v>2931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110"/>
        <v>16770</v>
      </c>
      <c r="O1762" t="b">
        <f t="shared" si="108"/>
        <v>0</v>
      </c>
      <c r="P1762" s="3">
        <f t="shared" ca="1" si="111"/>
        <v>18032</v>
      </c>
      <c r="Q1762" t="str">
        <f t="shared" si="109"/>
        <v>BIGDIFF</v>
      </c>
    </row>
    <row r="1763" spans="1:17" x14ac:dyDescent="0.3">
      <c r="A1763" t="s">
        <v>487</v>
      </c>
      <c r="B1763" s="1">
        <v>10600</v>
      </c>
      <c r="C1763" t="b">
        <v>1</v>
      </c>
      <c r="D1763">
        <v>1519</v>
      </c>
      <c r="E1763" t="s">
        <v>2932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110"/>
        <v>32159</v>
      </c>
      <c r="O1763">
        <f t="shared" si="108"/>
        <v>1186</v>
      </c>
      <c r="P1763" s="3" t="e">
        <f t="shared" ca="1" si="111"/>
        <v>#VALUE!</v>
      </c>
      <c r="Q1763" t="str">
        <f t="shared" si="109"/>
        <v>BIGDIFF</v>
      </c>
    </row>
    <row r="1764" spans="1:17" x14ac:dyDescent="0.3">
      <c r="A1764" t="s">
        <v>2933</v>
      </c>
      <c r="B1764" s="1">
        <v>31177</v>
      </c>
      <c r="C1764" t="b">
        <v>1</v>
      </c>
      <c r="D1764">
        <v>645</v>
      </c>
      <c r="E1764" t="s">
        <v>2934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110"/>
        <v>11582</v>
      </c>
      <c r="O1764" t="b">
        <f t="shared" si="108"/>
        <v>0</v>
      </c>
      <c r="P1764" s="3">
        <f t="shared" ca="1" si="111"/>
        <v>13646</v>
      </c>
      <c r="Q1764" t="str">
        <f t="shared" si="109"/>
        <v>BIGDIFF</v>
      </c>
    </row>
    <row r="1765" spans="1:17" x14ac:dyDescent="0.3">
      <c r="A1765" t="s">
        <v>815</v>
      </c>
      <c r="B1765" s="1">
        <v>25723</v>
      </c>
      <c r="C1765" t="b">
        <v>1</v>
      </c>
      <c r="D1765">
        <v>1795</v>
      </c>
      <c r="E1765" t="s">
        <v>2935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110"/>
        <v>17036</v>
      </c>
      <c r="O1765" t="b">
        <f t="shared" si="108"/>
        <v>0</v>
      </c>
      <c r="P1765" s="3" t="e">
        <f t="shared" ca="1" si="111"/>
        <v>#VALUE!</v>
      </c>
      <c r="Q1765" t="str">
        <f t="shared" si="109"/>
        <v>BIGDIFF</v>
      </c>
    </row>
    <row r="1766" spans="1:17" x14ac:dyDescent="0.3">
      <c r="A1766" t="s">
        <v>1511</v>
      </c>
      <c r="B1766" s="1">
        <v>26970</v>
      </c>
      <c r="C1766" t="b">
        <v>1</v>
      </c>
      <c r="D1766">
        <v>2194</v>
      </c>
      <c r="E1766" t="s">
        <v>2936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110"/>
        <v>15789</v>
      </c>
      <c r="O1766" t="b">
        <f t="shared" si="108"/>
        <v>0</v>
      </c>
      <c r="P1766" s="3">
        <f t="shared" ca="1" si="111"/>
        <v>11897</v>
      </c>
      <c r="Q1766" t="str">
        <f t="shared" si="109"/>
        <v>BIGDIFF</v>
      </c>
    </row>
    <row r="1767" spans="1:17" x14ac:dyDescent="0.3">
      <c r="A1767" t="s">
        <v>2312</v>
      </c>
      <c r="B1767" s="1">
        <v>28239</v>
      </c>
      <c r="C1767" t="b">
        <v>1</v>
      </c>
      <c r="D1767">
        <v>2180</v>
      </c>
      <c r="E1767" t="s">
        <v>2937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110"/>
        <v>14520</v>
      </c>
      <c r="O1767" t="b">
        <f t="shared" si="108"/>
        <v>0</v>
      </c>
      <c r="P1767" s="3" t="e">
        <f t="shared" ca="1" si="111"/>
        <v>#VALUE!</v>
      </c>
      <c r="Q1767" t="str">
        <f t="shared" si="109"/>
        <v>BIGDIFF</v>
      </c>
    </row>
    <row r="1768" spans="1:17" x14ac:dyDescent="0.3">
      <c r="A1768" t="s">
        <v>1231</v>
      </c>
      <c r="B1768" s="1">
        <v>23383</v>
      </c>
      <c r="C1768" t="b">
        <v>1</v>
      </c>
      <c r="D1768">
        <v>127</v>
      </c>
      <c r="E1768" t="s">
        <v>2112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110"/>
        <v>19376</v>
      </c>
      <c r="O1768">
        <f t="shared" si="108"/>
        <v>2232</v>
      </c>
      <c r="P1768" s="3">
        <f t="shared" ca="1" si="111"/>
        <v>17823</v>
      </c>
      <c r="Q1768">
        <f t="shared" si="109"/>
        <v>1529</v>
      </c>
    </row>
    <row r="1769" spans="1:17" x14ac:dyDescent="0.3">
      <c r="A1769" t="s">
        <v>2938</v>
      </c>
      <c r="B1769" s="1">
        <v>28065</v>
      </c>
      <c r="C1769" t="b">
        <v>1</v>
      </c>
      <c r="D1769">
        <v>882</v>
      </c>
      <c r="E1769" t="s">
        <v>2939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110"/>
        <v>14694</v>
      </c>
      <c r="O1769" t="b">
        <f t="shared" si="108"/>
        <v>0</v>
      </c>
      <c r="P1769" s="3">
        <f t="shared" ca="1" si="111"/>
        <v>13436</v>
      </c>
      <c r="Q1769" t="str">
        <f t="shared" si="109"/>
        <v>BIGDIFF</v>
      </c>
    </row>
    <row r="1770" spans="1:17" x14ac:dyDescent="0.3">
      <c r="A1770" t="s">
        <v>2940</v>
      </c>
      <c r="B1770" s="1">
        <v>29960</v>
      </c>
      <c r="C1770" t="b">
        <v>1</v>
      </c>
      <c r="D1770">
        <v>1186</v>
      </c>
      <c r="E1770" t="s">
        <v>2941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110"/>
        <v>12799</v>
      </c>
      <c r="O1770" t="b">
        <f t="shared" si="108"/>
        <v>0</v>
      </c>
      <c r="P1770" s="3">
        <f t="shared" ca="1" si="111"/>
        <v>12636</v>
      </c>
      <c r="Q1770" t="str">
        <f t="shared" si="109"/>
        <v>BIGDIFF</v>
      </c>
    </row>
    <row r="1771" spans="1:17" x14ac:dyDescent="0.3">
      <c r="A1771" t="s">
        <v>385</v>
      </c>
      <c r="B1771" s="1">
        <v>18272</v>
      </c>
      <c r="C1771" t="b">
        <v>1</v>
      </c>
      <c r="D1771">
        <v>2198</v>
      </c>
      <c r="E1771" t="s">
        <v>2942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110"/>
        <v>24487</v>
      </c>
      <c r="O1771" t="b">
        <f t="shared" si="108"/>
        <v>0</v>
      </c>
      <c r="P1771" s="3" t="e">
        <f t="shared" ca="1" si="111"/>
        <v>#VALUE!</v>
      </c>
      <c r="Q1771" t="str">
        <f t="shared" si="109"/>
        <v>BIGDIFF</v>
      </c>
    </row>
    <row r="1772" spans="1:17" x14ac:dyDescent="0.3">
      <c r="A1772" t="s">
        <v>2943</v>
      </c>
      <c r="B1772" s="1">
        <v>27068</v>
      </c>
      <c r="C1772" t="b">
        <v>1</v>
      </c>
      <c r="D1772">
        <v>2088</v>
      </c>
      <c r="E1772" t="s">
        <v>2944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110"/>
        <v>15691</v>
      </c>
      <c r="O1772" t="b">
        <f t="shared" si="108"/>
        <v>0</v>
      </c>
      <c r="P1772" s="3">
        <f t="shared" ca="1" si="111"/>
        <v>13669</v>
      </c>
      <c r="Q1772" t="str">
        <f t="shared" si="109"/>
        <v>BIGDIFF</v>
      </c>
    </row>
    <row r="1773" spans="1:17" x14ac:dyDescent="0.3">
      <c r="A1773" t="s">
        <v>2417</v>
      </c>
      <c r="B1773" s="1">
        <v>17546</v>
      </c>
      <c r="C1773" t="b">
        <v>1</v>
      </c>
      <c r="D1773">
        <v>707</v>
      </c>
      <c r="E1773" t="s">
        <v>2945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110"/>
        <v>25213</v>
      </c>
      <c r="O1773">
        <f t="shared" si="108"/>
        <v>688</v>
      </c>
      <c r="P1773" s="3" t="e">
        <f t="shared" ca="1" si="111"/>
        <v>#VALUE!</v>
      </c>
      <c r="Q1773" t="str">
        <f t="shared" si="109"/>
        <v>BIGDIFF</v>
      </c>
    </row>
    <row r="1774" spans="1:17" x14ac:dyDescent="0.3">
      <c r="A1774" t="s">
        <v>2946</v>
      </c>
      <c r="B1774" s="1">
        <v>23750</v>
      </c>
      <c r="C1774" t="b">
        <v>1</v>
      </c>
      <c r="D1774">
        <v>168</v>
      </c>
      <c r="E1774" t="s">
        <v>2947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110"/>
        <v>19009</v>
      </c>
      <c r="O1774" t="b">
        <f t="shared" si="108"/>
        <v>0</v>
      </c>
      <c r="P1774" s="3">
        <f t="shared" ca="1" si="111"/>
        <v>20220</v>
      </c>
      <c r="Q1774" t="str">
        <f t="shared" si="109"/>
        <v>BIGDIFF</v>
      </c>
    </row>
    <row r="1775" spans="1:17" x14ac:dyDescent="0.3">
      <c r="A1775" t="s">
        <v>2948</v>
      </c>
      <c r="B1775" s="1">
        <v>21444</v>
      </c>
      <c r="C1775" t="b">
        <v>1</v>
      </c>
      <c r="D1775">
        <v>1150</v>
      </c>
      <c r="E1775" t="s">
        <v>2949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110"/>
        <v>21315</v>
      </c>
      <c r="O1775">
        <f t="shared" si="108"/>
        <v>2283</v>
      </c>
      <c r="P1775" s="3">
        <f t="shared" ca="1" si="111"/>
        <v>22513</v>
      </c>
      <c r="Q1775" t="str">
        <f t="shared" si="109"/>
        <v>BIGDIFF</v>
      </c>
    </row>
    <row r="1776" spans="1:17" x14ac:dyDescent="0.3">
      <c r="A1776" t="s">
        <v>2950</v>
      </c>
      <c r="B1776" s="1">
        <v>26969</v>
      </c>
      <c r="C1776" t="b">
        <v>1</v>
      </c>
      <c r="D1776">
        <v>1457</v>
      </c>
      <c r="E1776" t="s">
        <v>2951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110"/>
        <v>15790</v>
      </c>
      <c r="O1776" t="b">
        <f t="shared" si="108"/>
        <v>0</v>
      </c>
      <c r="P1776" s="3">
        <f t="shared" ca="1" si="111"/>
        <v>14964</v>
      </c>
      <c r="Q1776" t="str">
        <f t="shared" si="109"/>
        <v>BIGDIFF</v>
      </c>
    </row>
    <row r="1777" spans="1:17" x14ac:dyDescent="0.3">
      <c r="A1777" t="s">
        <v>2076</v>
      </c>
      <c r="B1777" s="1">
        <v>19125</v>
      </c>
      <c r="C1777" t="b">
        <v>1</v>
      </c>
      <c r="D1777">
        <v>1170</v>
      </c>
      <c r="E1777" t="s">
        <v>2952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110"/>
        <v>23634</v>
      </c>
      <c r="O1777" t="b">
        <f t="shared" si="108"/>
        <v>0</v>
      </c>
      <c r="P1777" s="3" t="e">
        <f t="shared" ca="1" si="111"/>
        <v>#VALUE!</v>
      </c>
      <c r="Q1777" t="str">
        <f t="shared" si="109"/>
        <v>BIGDIFF</v>
      </c>
    </row>
    <row r="1778" spans="1:17" x14ac:dyDescent="0.3">
      <c r="A1778" t="s">
        <v>1009</v>
      </c>
      <c r="B1778" s="1">
        <v>20461</v>
      </c>
      <c r="C1778" t="b">
        <v>1</v>
      </c>
      <c r="D1778">
        <v>2225</v>
      </c>
      <c r="E1778" t="s">
        <v>2953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110"/>
        <v>22298</v>
      </c>
      <c r="O1778">
        <f t="shared" si="108"/>
        <v>1096</v>
      </c>
      <c r="P1778" s="3">
        <f t="shared" ca="1" si="111"/>
        <v>21269</v>
      </c>
      <c r="Q1778" t="str">
        <f t="shared" si="109"/>
        <v>BIGDIFF</v>
      </c>
    </row>
    <row r="1779" spans="1:17" x14ac:dyDescent="0.3">
      <c r="A1779" t="s">
        <v>2954</v>
      </c>
      <c r="B1779" s="1">
        <v>24285</v>
      </c>
      <c r="C1779" t="b">
        <v>1</v>
      </c>
      <c r="D1779">
        <v>714</v>
      </c>
      <c r="E1779" t="s">
        <v>2955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110"/>
        <v>18474</v>
      </c>
      <c r="O1779" t="b">
        <f t="shared" si="108"/>
        <v>0</v>
      </c>
      <c r="P1779" s="3" t="e">
        <f t="shared" ca="1" si="111"/>
        <v>#VALUE!</v>
      </c>
      <c r="Q1779" t="str">
        <f t="shared" si="109"/>
        <v>BIGDIFF</v>
      </c>
    </row>
    <row r="1780" spans="1:17" x14ac:dyDescent="0.3">
      <c r="A1780" t="s">
        <v>1595</v>
      </c>
      <c r="B1780" s="1">
        <v>17060</v>
      </c>
      <c r="C1780" t="b">
        <v>1</v>
      </c>
      <c r="D1780">
        <v>893</v>
      </c>
      <c r="E1780" t="s">
        <v>2956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110"/>
        <v>25699</v>
      </c>
      <c r="O1780">
        <f t="shared" si="108"/>
        <v>2232</v>
      </c>
      <c r="P1780" s="3" t="e">
        <f t="shared" ca="1" si="111"/>
        <v>#VALUE!</v>
      </c>
      <c r="Q1780" t="str">
        <f t="shared" si="109"/>
        <v>BIGDIFF</v>
      </c>
    </row>
    <row r="1781" spans="1:17" x14ac:dyDescent="0.3">
      <c r="A1781" t="s">
        <v>882</v>
      </c>
      <c r="B1781" s="1">
        <v>21148</v>
      </c>
      <c r="C1781" t="b">
        <v>1</v>
      </c>
      <c r="D1781">
        <v>2048</v>
      </c>
      <c r="E1781" t="s">
        <v>2957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110"/>
        <v>21611</v>
      </c>
      <c r="O1781" t="b">
        <f t="shared" si="108"/>
        <v>0</v>
      </c>
      <c r="P1781" s="3" t="e">
        <f t="shared" ca="1" si="111"/>
        <v>#VALUE!</v>
      </c>
      <c r="Q1781" t="str">
        <f t="shared" si="109"/>
        <v>BIGDIFF</v>
      </c>
    </row>
    <row r="1782" spans="1:17" x14ac:dyDescent="0.3">
      <c r="A1782" t="s">
        <v>2121</v>
      </c>
      <c r="B1782" s="1">
        <v>21999</v>
      </c>
      <c r="C1782" t="b">
        <v>1</v>
      </c>
      <c r="D1782">
        <v>2349</v>
      </c>
      <c r="E1782" t="s">
        <v>2958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110"/>
        <v>20760</v>
      </c>
      <c r="O1782" t="b">
        <f t="shared" si="108"/>
        <v>0</v>
      </c>
      <c r="P1782" s="3" t="e">
        <f t="shared" ca="1" si="111"/>
        <v>#VALUE!</v>
      </c>
      <c r="Q1782" t="str">
        <f t="shared" si="109"/>
        <v>BIGDIFF</v>
      </c>
    </row>
    <row r="1783" spans="1:17" x14ac:dyDescent="0.3">
      <c r="A1783" t="s">
        <v>1691</v>
      </c>
      <c r="B1783" s="1">
        <v>26870</v>
      </c>
      <c r="C1783" t="b">
        <v>1</v>
      </c>
      <c r="D1783">
        <v>2332</v>
      </c>
      <c r="E1783" t="s">
        <v>2959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110"/>
        <v>15889</v>
      </c>
      <c r="O1783" t="b">
        <f t="shared" si="108"/>
        <v>0</v>
      </c>
      <c r="P1783" s="3">
        <f t="shared" ca="1" si="111"/>
        <v>12381</v>
      </c>
      <c r="Q1783" t="str">
        <f t="shared" si="109"/>
        <v>BIGDIFF</v>
      </c>
    </row>
    <row r="1784" spans="1:17" x14ac:dyDescent="0.3">
      <c r="A1784" t="s">
        <v>178</v>
      </c>
      <c r="B1784" s="1">
        <v>20203</v>
      </c>
      <c r="C1784" t="b">
        <v>1</v>
      </c>
      <c r="D1784">
        <v>1324</v>
      </c>
      <c r="E1784" t="s">
        <v>2960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110"/>
        <v>22556</v>
      </c>
      <c r="O1784" t="b">
        <f t="shared" si="108"/>
        <v>0</v>
      </c>
      <c r="P1784" s="3" t="e">
        <f t="shared" ca="1" si="111"/>
        <v>#VALUE!</v>
      </c>
      <c r="Q1784" t="str">
        <f t="shared" si="109"/>
        <v>BIGDIFF</v>
      </c>
    </row>
    <row r="1785" spans="1:17" x14ac:dyDescent="0.3">
      <c r="A1785" t="s">
        <v>103</v>
      </c>
      <c r="B1785" s="1">
        <v>17530</v>
      </c>
      <c r="C1785" t="b">
        <v>1</v>
      </c>
      <c r="D1785">
        <v>2058</v>
      </c>
      <c r="E1785" t="s">
        <v>2961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110"/>
        <v>25229</v>
      </c>
      <c r="O1785">
        <f t="shared" si="108"/>
        <v>2345</v>
      </c>
      <c r="P1785" s="3">
        <f t="shared" ca="1" si="111"/>
        <v>24376</v>
      </c>
      <c r="Q1785" t="str">
        <f t="shared" si="109"/>
        <v>BIGDIFF</v>
      </c>
    </row>
    <row r="1786" spans="1:17" x14ac:dyDescent="0.3">
      <c r="A1786" t="s">
        <v>737</v>
      </c>
      <c r="B1786" s="1">
        <v>23171</v>
      </c>
      <c r="C1786" t="b">
        <v>1</v>
      </c>
      <c r="D1786">
        <v>114</v>
      </c>
      <c r="E1786" t="s">
        <v>2962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110"/>
        <v>19588</v>
      </c>
      <c r="O1786">
        <f t="shared" si="108"/>
        <v>560</v>
      </c>
      <c r="P1786" s="3">
        <f t="shared" ca="1" si="111"/>
        <v>11235</v>
      </c>
      <c r="Q1786">
        <f t="shared" si="109"/>
        <v>55</v>
      </c>
    </row>
    <row r="1787" spans="1:17" x14ac:dyDescent="0.3">
      <c r="A1787" t="s">
        <v>1804</v>
      </c>
      <c r="B1787" s="1">
        <v>16599</v>
      </c>
      <c r="C1787" t="b">
        <v>1</v>
      </c>
      <c r="D1787">
        <v>1816</v>
      </c>
      <c r="E1787" t="s">
        <v>2963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110"/>
        <v>26160</v>
      </c>
      <c r="O1787" t="b">
        <f t="shared" si="108"/>
        <v>0</v>
      </c>
      <c r="P1787" s="3">
        <f t="shared" ca="1" si="111"/>
        <v>21592</v>
      </c>
      <c r="Q1787" t="str">
        <f t="shared" si="109"/>
        <v>BIGDIFF</v>
      </c>
    </row>
    <row r="1788" spans="1:17" x14ac:dyDescent="0.3">
      <c r="A1788" t="s">
        <v>2964</v>
      </c>
      <c r="B1788" s="1">
        <v>23653</v>
      </c>
      <c r="C1788" t="b">
        <v>1</v>
      </c>
      <c r="D1788">
        <v>1361</v>
      </c>
      <c r="E1788" t="s">
        <v>2965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110"/>
        <v>19106</v>
      </c>
      <c r="O1788" t="b">
        <f t="shared" si="108"/>
        <v>0</v>
      </c>
      <c r="P1788" s="3" t="e">
        <f t="shared" ca="1" si="111"/>
        <v>#VALUE!</v>
      </c>
      <c r="Q1788" t="str">
        <f t="shared" si="109"/>
        <v>BIGDIFF</v>
      </c>
    </row>
    <row r="1789" spans="1:17" x14ac:dyDescent="0.3">
      <c r="A1789" t="s">
        <v>2966</v>
      </c>
      <c r="B1789" s="1">
        <v>26508</v>
      </c>
      <c r="C1789" t="b">
        <v>1</v>
      </c>
      <c r="D1789">
        <v>1323</v>
      </c>
      <c r="E1789" t="s">
        <v>2967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110"/>
        <v>16251</v>
      </c>
      <c r="O1789" t="b">
        <f t="shared" si="108"/>
        <v>0</v>
      </c>
      <c r="P1789" s="3">
        <f t="shared" ca="1" si="111"/>
        <v>17185</v>
      </c>
      <c r="Q1789" t="str">
        <f t="shared" si="109"/>
        <v>BIGDIFF</v>
      </c>
    </row>
    <row r="1790" spans="1:17" x14ac:dyDescent="0.3">
      <c r="A1790" t="s">
        <v>2968</v>
      </c>
      <c r="B1790" s="1">
        <v>18236</v>
      </c>
      <c r="C1790" t="b">
        <v>1</v>
      </c>
      <c r="D1790">
        <v>532</v>
      </c>
      <c r="E1790" t="s">
        <v>2969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110"/>
        <v>24523</v>
      </c>
      <c r="O1790" t="b">
        <f t="shared" si="108"/>
        <v>0</v>
      </c>
      <c r="P1790" s="3" t="e">
        <f t="shared" ca="1" si="111"/>
        <v>#VALUE!</v>
      </c>
      <c r="Q1790" t="str">
        <f t="shared" si="109"/>
        <v>BIGDIFF</v>
      </c>
    </row>
    <row r="1791" spans="1:17" x14ac:dyDescent="0.3">
      <c r="A1791" t="s">
        <v>2970</v>
      </c>
      <c r="B1791" s="1">
        <v>25602</v>
      </c>
      <c r="C1791" t="b">
        <v>1</v>
      </c>
      <c r="D1791">
        <v>1602</v>
      </c>
      <c r="E1791" t="s">
        <v>2971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110"/>
        <v>17157</v>
      </c>
      <c r="O1791" t="b">
        <f t="shared" si="108"/>
        <v>0</v>
      </c>
      <c r="P1791" s="3" t="e">
        <f t="shared" ca="1" si="111"/>
        <v>#VALUE!</v>
      </c>
      <c r="Q1791" t="str">
        <f t="shared" si="109"/>
        <v>BIGDIFF</v>
      </c>
    </row>
    <row r="1792" spans="1:17" x14ac:dyDescent="0.3">
      <c r="A1792" t="s">
        <v>2972</v>
      </c>
      <c r="B1792" s="1">
        <v>24484</v>
      </c>
      <c r="C1792" t="b">
        <v>1</v>
      </c>
      <c r="D1792">
        <v>1709</v>
      </c>
      <c r="E1792" t="s">
        <v>2973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110"/>
        <v>18275</v>
      </c>
      <c r="O1792" t="b">
        <f t="shared" si="108"/>
        <v>0</v>
      </c>
      <c r="P1792" s="3" t="e">
        <f t="shared" ca="1" si="111"/>
        <v>#VALUE!</v>
      </c>
      <c r="Q1792" t="str">
        <f t="shared" si="109"/>
        <v>BIGDIFF</v>
      </c>
    </row>
    <row r="1793" spans="1:17" x14ac:dyDescent="0.3">
      <c r="A1793" t="s">
        <v>168</v>
      </c>
      <c r="B1793" s="1">
        <v>24654</v>
      </c>
      <c r="C1793" t="b">
        <v>1</v>
      </c>
      <c r="D1793">
        <v>639</v>
      </c>
      <c r="E1793" t="s">
        <v>2974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110"/>
        <v>18105</v>
      </c>
      <c r="O1793">
        <f t="shared" si="108"/>
        <v>182</v>
      </c>
      <c r="P1793" s="3">
        <f t="shared" ca="1" si="111"/>
        <v>16809</v>
      </c>
      <c r="Q1793" t="str">
        <f t="shared" si="109"/>
        <v>BIGDIFF</v>
      </c>
    </row>
    <row r="1794" spans="1:17" x14ac:dyDescent="0.3">
      <c r="A1794" t="s">
        <v>2975</v>
      </c>
      <c r="B1794" s="1">
        <v>31445</v>
      </c>
      <c r="C1794" t="b">
        <v>1</v>
      </c>
      <c r="D1794">
        <v>115</v>
      </c>
      <c r="E1794" t="s">
        <v>2976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110"/>
        <v>11314</v>
      </c>
      <c r="O1794">
        <f t="shared" si="108"/>
        <v>1903</v>
      </c>
      <c r="P1794" s="3" t="e">
        <f t="shared" ca="1" si="111"/>
        <v>#VALUE!</v>
      </c>
      <c r="Q1794" t="str">
        <f t="shared" si="109"/>
        <v>BIGDIFF</v>
      </c>
    </row>
    <row r="1795" spans="1:17" x14ac:dyDescent="0.3">
      <c r="A1795" t="s">
        <v>2977</v>
      </c>
      <c r="B1795" s="1">
        <v>23826</v>
      </c>
      <c r="C1795" t="b">
        <v>1</v>
      </c>
      <c r="D1795">
        <v>692</v>
      </c>
      <c r="E1795" t="s">
        <v>2978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110"/>
        <v>18933</v>
      </c>
      <c r="O1795" t="b">
        <f t="shared" ref="O1795:O1817" si="112">IF(J1795&lt;&gt;"None",$J1795-$I1795,FALSE)</f>
        <v>0</v>
      </c>
      <c r="P1795" s="3">
        <f t="shared" ca="1" si="111"/>
        <v>20033</v>
      </c>
      <c r="Q1795">
        <f t="shared" ref="Q1795:Q1816" si="113">IF($H1795&lt;&gt;-1,ABS($D1795-$H1795),"BIGDIFF")</f>
        <v>512</v>
      </c>
    </row>
    <row r="1796" spans="1:17" x14ac:dyDescent="0.3">
      <c r="A1796" t="s">
        <v>901</v>
      </c>
      <c r="B1796" s="1">
        <v>23142</v>
      </c>
      <c r="C1796" t="b">
        <v>1</v>
      </c>
      <c r="D1796">
        <v>1053</v>
      </c>
      <c r="E1796" t="s">
        <v>2979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114">TODAY()-$B1796</f>
        <v>19617</v>
      </c>
      <c r="O1796">
        <f t="shared" si="112"/>
        <v>563</v>
      </c>
      <c r="P1796" s="3">
        <f t="shared" ref="P1796:P1817" ca="1" si="115">TODAY()-$F1796</f>
        <v>23681</v>
      </c>
      <c r="Q1796" t="str">
        <f t="shared" si="113"/>
        <v>BIGDIFF</v>
      </c>
    </row>
    <row r="1797" spans="1:17" x14ac:dyDescent="0.3">
      <c r="A1797" t="s">
        <v>2097</v>
      </c>
      <c r="B1797" s="1">
        <v>20908</v>
      </c>
      <c r="C1797" t="b">
        <v>1</v>
      </c>
      <c r="D1797">
        <v>2429</v>
      </c>
      <c r="E1797" t="s">
        <v>2980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114"/>
        <v>21851</v>
      </c>
      <c r="O1797">
        <f t="shared" si="112"/>
        <v>2521</v>
      </c>
      <c r="P1797" s="3" t="e">
        <f t="shared" ca="1" si="115"/>
        <v>#VALUE!</v>
      </c>
      <c r="Q1797" t="str">
        <f t="shared" si="113"/>
        <v>BIGDIFF</v>
      </c>
    </row>
    <row r="1798" spans="1:17" x14ac:dyDescent="0.3">
      <c r="A1798" t="s">
        <v>2039</v>
      </c>
      <c r="B1798" s="1">
        <v>25027</v>
      </c>
      <c r="C1798" t="b">
        <v>1</v>
      </c>
      <c r="D1798">
        <v>1909</v>
      </c>
      <c r="E1798" t="s">
        <v>2981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114"/>
        <v>17732</v>
      </c>
      <c r="O1798">
        <f t="shared" si="112"/>
        <v>794</v>
      </c>
      <c r="P1798" s="3">
        <f t="shared" ca="1" si="115"/>
        <v>16019</v>
      </c>
      <c r="Q1798" t="str">
        <f t="shared" si="113"/>
        <v>BIGDIFF</v>
      </c>
    </row>
    <row r="1799" spans="1:17" x14ac:dyDescent="0.3">
      <c r="A1799" t="s">
        <v>615</v>
      </c>
      <c r="B1799" s="1">
        <v>14696</v>
      </c>
      <c r="C1799" t="b">
        <v>1</v>
      </c>
      <c r="D1799">
        <v>1619</v>
      </c>
      <c r="E1799" t="s">
        <v>2982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114"/>
        <v>28063</v>
      </c>
      <c r="O1799">
        <f t="shared" si="112"/>
        <v>1662</v>
      </c>
      <c r="P1799" s="3" t="e">
        <f t="shared" ca="1" si="115"/>
        <v>#VALUE!</v>
      </c>
      <c r="Q1799" t="str">
        <f t="shared" si="113"/>
        <v>BIGDIFF</v>
      </c>
    </row>
    <row r="1800" spans="1:17" x14ac:dyDescent="0.3">
      <c r="A1800" t="s">
        <v>2983</v>
      </c>
      <c r="B1800" s="1">
        <v>28638</v>
      </c>
      <c r="C1800" t="b">
        <v>1</v>
      </c>
      <c r="D1800">
        <v>1914</v>
      </c>
      <c r="E1800" t="s">
        <v>2984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114"/>
        <v>14121</v>
      </c>
      <c r="O1800" t="b">
        <f t="shared" si="112"/>
        <v>0</v>
      </c>
      <c r="P1800" s="3" t="e">
        <f t="shared" ca="1" si="115"/>
        <v>#VALUE!</v>
      </c>
      <c r="Q1800" t="str">
        <f t="shared" si="113"/>
        <v>BIGDIFF</v>
      </c>
    </row>
    <row r="1801" spans="1:17" x14ac:dyDescent="0.3">
      <c r="A1801" t="s">
        <v>1513</v>
      </c>
      <c r="B1801" s="1">
        <v>10435</v>
      </c>
      <c r="C1801" t="b">
        <v>1</v>
      </c>
      <c r="D1801">
        <v>982</v>
      </c>
      <c r="E1801" t="s">
        <v>2985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114"/>
        <v>32324</v>
      </c>
      <c r="O1801" t="b">
        <f t="shared" si="112"/>
        <v>0</v>
      </c>
      <c r="P1801" s="3">
        <f t="shared" ca="1" si="115"/>
        <v>30940</v>
      </c>
      <c r="Q1801" t="str">
        <f t="shared" si="113"/>
        <v>BIGDIFF</v>
      </c>
    </row>
    <row r="1802" spans="1:17" x14ac:dyDescent="0.3">
      <c r="A1802" t="s">
        <v>2986</v>
      </c>
      <c r="B1802" s="1">
        <v>23228</v>
      </c>
      <c r="C1802" t="b">
        <v>1</v>
      </c>
      <c r="D1802">
        <v>1309</v>
      </c>
      <c r="E1802" t="s">
        <v>2987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114"/>
        <v>19531</v>
      </c>
      <c r="O1802" t="b">
        <f t="shared" si="112"/>
        <v>0</v>
      </c>
      <c r="P1802" s="3" t="e">
        <f t="shared" ca="1" si="115"/>
        <v>#VALUE!</v>
      </c>
      <c r="Q1802" t="str">
        <f t="shared" si="113"/>
        <v>BIGDIFF</v>
      </c>
    </row>
    <row r="1803" spans="1:17" x14ac:dyDescent="0.3">
      <c r="A1803" t="s">
        <v>2988</v>
      </c>
      <c r="B1803" s="1">
        <v>21415</v>
      </c>
      <c r="C1803" t="b">
        <v>1</v>
      </c>
      <c r="D1803">
        <v>1456</v>
      </c>
      <c r="E1803" t="s">
        <v>2989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114"/>
        <v>21344</v>
      </c>
      <c r="O1803" t="b">
        <f t="shared" si="112"/>
        <v>0</v>
      </c>
      <c r="P1803" s="3">
        <f t="shared" ca="1" si="115"/>
        <v>22135</v>
      </c>
      <c r="Q1803" t="str">
        <f t="shared" si="113"/>
        <v>BIGDIFF</v>
      </c>
    </row>
    <row r="1804" spans="1:17" x14ac:dyDescent="0.3">
      <c r="A1804" t="s">
        <v>759</v>
      </c>
      <c r="B1804" s="1">
        <v>17005</v>
      </c>
      <c r="C1804" t="b">
        <v>1</v>
      </c>
      <c r="D1804">
        <v>1750</v>
      </c>
      <c r="E1804" t="s">
        <v>2990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114"/>
        <v>25754</v>
      </c>
      <c r="O1804">
        <f t="shared" si="112"/>
        <v>9131</v>
      </c>
      <c r="P1804" s="3" t="e">
        <f t="shared" ca="1" si="115"/>
        <v>#VALUE!</v>
      </c>
      <c r="Q1804" t="str">
        <f t="shared" si="113"/>
        <v>BIGDIFF</v>
      </c>
    </row>
    <row r="1805" spans="1:17" x14ac:dyDescent="0.3">
      <c r="A1805" t="s">
        <v>2991</v>
      </c>
      <c r="B1805" s="1">
        <v>28806</v>
      </c>
      <c r="C1805" t="b">
        <v>1</v>
      </c>
      <c r="D1805">
        <v>1492</v>
      </c>
      <c r="E1805" t="s">
        <v>2992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114"/>
        <v>13953</v>
      </c>
      <c r="O1805" t="b">
        <f t="shared" si="112"/>
        <v>0</v>
      </c>
      <c r="P1805" s="3">
        <f t="shared" ca="1" si="115"/>
        <v>14132</v>
      </c>
      <c r="Q1805" t="str">
        <f t="shared" si="113"/>
        <v>BIGDIFF</v>
      </c>
    </row>
    <row r="1806" spans="1:17" x14ac:dyDescent="0.3">
      <c r="A1806" t="s">
        <v>2993</v>
      </c>
      <c r="B1806" s="1">
        <v>26662</v>
      </c>
      <c r="C1806" t="b">
        <v>1</v>
      </c>
      <c r="D1806">
        <v>453</v>
      </c>
      <c r="E1806" t="s">
        <v>2994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114"/>
        <v>16097</v>
      </c>
      <c r="O1806">
        <f t="shared" si="112"/>
        <v>2248</v>
      </c>
      <c r="P1806" s="3">
        <f t="shared" ca="1" si="115"/>
        <v>18847</v>
      </c>
      <c r="Q1806" t="str">
        <f t="shared" si="113"/>
        <v>BIGDIFF</v>
      </c>
    </row>
    <row r="1807" spans="1:17" x14ac:dyDescent="0.3">
      <c r="A1807" t="s">
        <v>1491</v>
      </c>
      <c r="B1807" s="1">
        <v>28737</v>
      </c>
      <c r="C1807" t="b">
        <v>1</v>
      </c>
      <c r="D1807">
        <v>1255</v>
      </c>
      <c r="E1807" t="s">
        <v>2995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114"/>
        <v>14022</v>
      </c>
      <c r="O1807">
        <f t="shared" si="112"/>
        <v>3020</v>
      </c>
      <c r="P1807" s="3" t="e">
        <f t="shared" ca="1" si="115"/>
        <v>#VALUE!</v>
      </c>
      <c r="Q1807" t="str">
        <f t="shared" si="113"/>
        <v>BIGDIFF</v>
      </c>
    </row>
    <row r="1808" spans="1:17" x14ac:dyDescent="0.3">
      <c r="A1808" t="s">
        <v>2996</v>
      </c>
      <c r="B1808" s="1">
        <v>24669</v>
      </c>
      <c r="C1808" t="b">
        <v>1</v>
      </c>
      <c r="D1808">
        <v>638</v>
      </c>
      <c r="E1808" t="s">
        <v>2997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114"/>
        <v>18090</v>
      </c>
      <c r="O1808" t="b">
        <f t="shared" si="112"/>
        <v>0</v>
      </c>
      <c r="P1808" s="3">
        <f t="shared" ca="1" si="115"/>
        <v>17442</v>
      </c>
      <c r="Q1808" t="str">
        <f t="shared" si="113"/>
        <v>BIGDIFF</v>
      </c>
    </row>
    <row r="1809" spans="1:17" x14ac:dyDescent="0.3">
      <c r="A1809" t="s">
        <v>906</v>
      </c>
      <c r="B1809" s="1">
        <v>15455</v>
      </c>
      <c r="C1809" t="b">
        <v>1</v>
      </c>
      <c r="D1809">
        <v>2018</v>
      </c>
      <c r="E1809" t="s">
        <v>2308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114"/>
        <v>27304</v>
      </c>
      <c r="O1809" t="b">
        <f t="shared" si="112"/>
        <v>0</v>
      </c>
      <c r="P1809" s="3">
        <f t="shared" ca="1" si="115"/>
        <v>27949</v>
      </c>
      <c r="Q1809">
        <f t="shared" si="113"/>
        <v>107</v>
      </c>
    </row>
    <row r="1810" spans="1:17" x14ac:dyDescent="0.3">
      <c r="A1810" t="s">
        <v>2998</v>
      </c>
      <c r="B1810" s="1">
        <v>31652</v>
      </c>
      <c r="C1810" t="b">
        <v>1</v>
      </c>
      <c r="D1810">
        <v>322</v>
      </c>
      <c r="E1810" t="s">
        <v>2999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114"/>
        <v>11107</v>
      </c>
      <c r="O1810" t="b">
        <f t="shared" si="112"/>
        <v>0</v>
      </c>
      <c r="P1810" s="3">
        <f t="shared" ca="1" si="115"/>
        <v>12578</v>
      </c>
      <c r="Q1810" t="str">
        <f t="shared" si="113"/>
        <v>BIGDIFF</v>
      </c>
    </row>
    <row r="1811" spans="1:17" x14ac:dyDescent="0.3">
      <c r="A1811" t="s">
        <v>106</v>
      </c>
      <c r="B1811" s="1">
        <v>18270</v>
      </c>
      <c r="C1811" t="b">
        <v>1</v>
      </c>
      <c r="D1811">
        <v>540</v>
      </c>
      <c r="E1811" t="s">
        <v>3000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114"/>
        <v>24489</v>
      </c>
      <c r="O1811" t="b">
        <f t="shared" si="112"/>
        <v>0</v>
      </c>
      <c r="P1811" s="3">
        <f t="shared" ca="1" si="115"/>
        <v>25313</v>
      </c>
      <c r="Q1811" t="str">
        <f t="shared" si="113"/>
        <v>BIGDIFF</v>
      </c>
    </row>
    <row r="1812" spans="1:17" x14ac:dyDescent="0.3">
      <c r="A1812" t="s">
        <v>3001</v>
      </c>
      <c r="B1812" s="1">
        <v>29094</v>
      </c>
      <c r="C1812" t="b">
        <v>1</v>
      </c>
      <c r="D1812">
        <v>486</v>
      </c>
      <c r="E1812" t="s">
        <v>3002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114"/>
        <v>13665</v>
      </c>
      <c r="O1812" t="b">
        <f t="shared" si="112"/>
        <v>0</v>
      </c>
      <c r="P1812" s="3" t="e">
        <f t="shared" ca="1" si="115"/>
        <v>#VALUE!</v>
      </c>
      <c r="Q1812" t="str">
        <f t="shared" si="113"/>
        <v>BIGDIFF</v>
      </c>
    </row>
    <row r="1813" spans="1:17" x14ac:dyDescent="0.3">
      <c r="A1813" t="s">
        <v>3003</v>
      </c>
      <c r="B1813" s="1">
        <v>22291</v>
      </c>
      <c r="C1813" t="b">
        <v>1</v>
      </c>
      <c r="D1813">
        <v>1421</v>
      </c>
      <c r="E1813" t="s">
        <v>3004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114"/>
        <v>20468</v>
      </c>
      <c r="O1813" t="b">
        <f t="shared" si="112"/>
        <v>0</v>
      </c>
      <c r="P1813" s="3">
        <f t="shared" ca="1" si="115"/>
        <v>20452</v>
      </c>
      <c r="Q1813" t="str">
        <f t="shared" si="113"/>
        <v>BIGDIFF</v>
      </c>
    </row>
    <row r="1814" spans="1:17" x14ac:dyDescent="0.3">
      <c r="A1814" t="s">
        <v>1589</v>
      </c>
      <c r="B1814" s="1">
        <v>24448</v>
      </c>
      <c r="C1814" t="b">
        <v>1</v>
      </c>
      <c r="D1814">
        <v>1697</v>
      </c>
      <c r="E1814" t="s">
        <v>3005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114"/>
        <v>18311</v>
      </c>
      <c r="O1814" t="b">
        <f t="shared" si="112"/>
        <v>0</v>
      </c>
      <c r="P1814" s="3" t="e">
        <f t="shared" ca="1" si="115"/>
        <v>#VALUE!</v>
      </c>
      <c r="Q1814" t="str">
        <f t="shared" si="113"/>
        <v>BIGDIFF</v>
      </c>
    </row>
    <row r="1815" spans="1:17" x14ac:dyDescent="0.3">
      <c r="A1815" t="s">
        <v>3006</v>
      </c>
      <c r="B1815" s="1">
        <v>20457</v>
      </c>
      <c r="C1815" t="b">
        <v>1</v>
      </c>
      <c r="D1815">
        <v>137</v>
      </c>
      <c r="E1815" t="s">
        <v>3007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114"/>
        <v>22302</v>
      </c>
      <c r="O1815">
        <f t="shared" si="112"/>
        <v>11521</v>
      </c>
      <c r="P1815" s="3" t="e">
        <f t="shared" ca="1" si="115"/>
        <v>#VALUE!</v>
      </c>
      <c r="Q1815" t="str">
        <f t="shared" si="113"/>
        <v>BIGDIFF</v>
      </c>
    </row>
    <row r="1816" spans="1:17" x14ac:dyDescent="0.3">
      <c r="A1816" t="s">
        <v>299</v>
      </c>
      <c r="B1816" s="1">
        <v>12738</v>
      </c>
      <c r="C1816" t="b">
        <v>1</v>
      </c>
      <c r="D1816">
        <v>2494</v>
      </c>
      <c r="E1816" t="s">
        <v>3008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4"/>
        <v>30021</v>
      </c>
      <c r="O1816" t="b">
        <f t="shared" si="112"/>
        <v>0</v>
      </c>
      <c r="P1816" s="3" t="e">
        <f t="shared" ca="1" si="115"/>
        <v>#VALUE!</v>
      </c>
      <c r="Q1816" t="str">
        <f t="shared" si="113"/>
        <v>BIGDIFF</v>
      </c>
    </row>
    <row r="1817" spans="1:17" x14ac:dyDescent="0.3">
      <c r="A1817" t="s">
        <v>3009</v>
      </c>
      <c r="B1817" s="1">
        <v>21953</v>
      </c>
      <c r="C1817" t="b">
        <v>1</v>
      </c>
      <c r="D1817">
        <v>618</v>
      </c>
      <c r="E1817" t="s">
        <v>3010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114"/>
        <v>20806</v>
      </c>
      <c r="O1817">
        <f t="shared" si="112"/>
        <v>6209</v>
      </c>
      <c r="P1817" s="3">
        <f t="shared" ca="1" si="115"/>
        <v>21057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820"/>
  <sheetViews>
    <sheetView workbookViewId="0">
      <selection activeCell="C1042" sqref="C1042"/>
    </sheetView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8" x14ac:dyDescent="0.3">
      <c r="B1" s="20" t="str">
        <f>'marriages_raw_data from Gabe'!N1</f>
        <v>Celeb1 age (days)</v>
      </c>
      <c r="C1" s="20" t="str">
        <f>'marriages_raw_data from Gabe'!O1</f>
        <v>Divorced Marriage Length (Days)</v>
      </c>
      <c r="D1" s="20" t="str">
        <f>'marriages_raw_data from Gabe'!P1</f>
        <v>Celeb2 age (days)</v>
      </c>
      <c r="E1" s="20" t="str">
        <f>'marriages_raw_data from Gabe'!Q1</f>
        <v>Star Rating Difference</v>
      </c>
      <c r="F1" s="20" t="s">
        <v>3049</v>
      </c>
    </row>
    <row r="3" spans="2:8" x14ac:dyDescent="0.3">
      <c r="B3">
        <f>IFERROR('[1]marriages_raw_data from Gabe'!$N3,"N/A")</f>
        <v>21519</v>
      </c>
      <c r="C3" t="b">
        <f>'[1]marriages_raw_data from Gabe'!$O3</f>
        <v>0</v>
      </c>
      <c r="D3">
        <f>IFERROR('[1]marriages_raw_data from Gabe'!P3,"N/A")</f>
        <v>22100</v>
      </c>
      <c r="E3" t="str">
        <f>'[1]marriages_raw_data from Gabe'!Q3</f>
        <v>BIGDIFF</v>
      </c>
      <c r="F3">
        <f>IFERROR(ABS(D3-B3),"N/A")</f>
        <v>581</v>
      </c>
      <c r="H3">
        <f>COUNTIF('Data Preprocessing'!$F$3:$F$1817,"=N/A")</f>
        <v>927</v>
      </c>
    </row>
    <row r="4" spans="2:8" x14ac:dyDescent="0.3">
      <c r="B4">
        <f>IFERROR('[1]marriages_raw_data from Gabe'!$N4,"N/A")</f>
        <v>17282</v>
      </c>
      <c r="C4" t="b">
        <f>'[1]marriages_raw_data from Gabe'!$O4</f>
        <v>0</v>
      </c>
      <c r="D4" t="str">
        <f>IFERROR('[1]marriages_raw_data from Gabe'!P4,"N/A")</f>
        <v>N/A</v>
      </c>
      <c r="E4" t="str">
        <f>'[1]marriages_raw_data from Gabe'!Q4</f>
        <v>BIGDIFF</v>
      </c>
      <c r="F4" t="str">
        <f t="shared" ref="F4:F67" si="0">IFERROR(ABS(D4-B4),"N/A")</f>
        <v>N/A</v>
      </c>
    </row>
    <row r="5" spans="2:8" x14ac:dyDescent="0.3">
      <c r="B5">
        <f>IFERROR('[1]marriages_raw_data from Gabe'!$N5,"N/A")</f>
        <v>21632</v>
      </c>
      <c r="C5">
        <f>'[1]marriages_raw_data from Gabe'!$O5</f>
        <v>6152</v>
      </c>
      <c r="D5" t="str">
        <f>IFERROR('[1]marriages_raw_data from Gabe'!P5,"N/A")</f>
        <v>N/A</v>
      </c>
      <c r="E5" t="str">
        <f>'[1]marriages_raw_data from Gabe'!Q5</f>
        <v>BIGDIFF</v>
      </c>
      <c r="F5" t="str">
        <f t="shared" si="0"/>
        <v>N/A</v>
      </c>
    </row>
    <row r="6" spans="2:8" x14ac:dyDescent="0.3">
      <c r="B6">
        <f>IFERROR('[1]marriages_raw_data from Gabe'!$N6,"N/A")</f>
        <v>31718</v>
      </c>
      <c r="C6">
        <f>'[1]marriages_raw_data from Gabe'!$O6</f>
        <v>1584</v>
      </c>
      <c r="D6">
        <f>IFERROR('[1]marriages_raw_data from Gabe'!P6,"N/A")</f>
        <v>28423</v>
      </c>
      <c r="E6" t="str">
        <f>'[1]marriages_raw_data from Gabe'!Q6</f>
        <v>BIGDIFF</v>
      </c>
      <c r="F6">
        <f t="shared" si="0"/>
        <v>3295</v>
      </c>
    </row>
    <row r="7" spans="2:8" x14ac:dyDescent="0.3">
      <c r="B7">
        <f>IFERROR('[1]marriages_raw_data from Gabe'!$N7,"N/A")</f>
        <v>18540</v>
      </c>
      <c r="C7" t="b">
        <f>'[1]marriages_raw_data from Gabe'!$O7</f>
        <v>0</v>
      </c>
      <c r="D7">
        <f>IFERROR('[1]marriages_raw_data from Gabe'!P7,"N/A")</f>
        <v>12626</v>
      </c>
      <c r="E7">
        <f>'[1]marriages_raw_data from Gabe'!Q7</f>
        <v>276</v>
      </c>
      <c r="F7">
        <f t="shared" si="0"/>
        <v>5914</v>
      </c>
    </row>
    <row r="8" spans="2:8" x14ac:dyDescent="0.3">
      <c r="B8">
        <f>IFERROR('[1]marriages_raw_data from Gabe'!$N8,"N/A")</f>
        <v>21102</v>
      </c>
      <c r="C8">
        <f>'[1]marriages_raw_data from Gabe'!$O8</f>
        <v>2500</v>
      </c>
      <c r="D8">
        <f>IFERROR('[1]marriages_raw_data from Gabe'!P8,"N/A")</f>
        <v>20102</v>
      </c>
      <c r="E8" t="str">
        <f>'[1]marriages_raw_data from Gabe'!Q8</f>
        <v>BIGDIFF</v>
      </c>
      <c r="F8">
        <f t="shared" si="0"/>
        <v>1000</v>
      </c>
    </row>
    <row r="9" spans="2:8" x14ac:dyDescent="0.3">
      <c r="B9">
        <f>IFERROR('[1]marriages_raw_data from Gabe'!$N9,"N/A")</f>
        <v>12149</v>
      </c>
      <c r="C9" t="b">
        <f>'[1]marriages_raw_data from Gabe'!$O9</f>
        <v>0</v>
      </c>
      <c r="D9">
        <f>IFERROR('[1]marriages_raw_data from Gabe'!P9,"N/A")</f>
        <v>16767</v>
      </c>
      <c r="E9" t="str">
        <f>'[1]marriages_raw_data from Gabe'!Q9</f>
        <v>BIGDIFF</v>
      </c>
      <c r="F9">
        <f t="shared" si="0"/>
        <v>4618</v>
      </c>
    </row>
    <row r="10" spans="2:8" x14ac:dyDescent="0.3">
      <c r="B10">
        <f>IFERROR('[1]marriages_raw_data from Gabe'!$N10,"N/A")</f>
        <v>34365</v>
      </c>
      <c r="C10">
        <f>'[1]marriages_raw_data from Gabe'!$O10</f>
        <v>373</v>
      </c>
      <c r="D10">
        <f>IFERROR('[1]marriages_raw_data from Gabe'!P10,"N/A")</f>
        <v>38963</v>
      </c>
      <c r="E10" t="str">
        <f>'[1]marriages_raw_data from Gabe'!Q10</f>
        <v>BIGDIFF</v>
      </c>
      <c r="F10">
        <f t="shared" si="0"/>
        <v>4598</v>
      </c>
    </row>
    <row r="11" spans="2:8" x14ac:dyDescent="0.3">
      <c r="B11">
        <f>IFERROR('[1]marriages_raw_data from Gabe'!$N11,"N/A")</f>
        <v>22072</v>
      </c>
      <c r="C11">
        <f>'[1]marriages_raw_data from Gabe'!$O11</f>
        <v>4451</v>
      </c>
      <c r="D11">
        <f>IFERROR('[1]marriages_raw_data from Gabe'!P11,"N/A")</f>
        <v>24747</v>
      </c>
      <c r="E11" t="str">
        <f>'[1]marriages_raw_data from Gabe'!Q11</f>
        <v>BIGDIFF</v>
      </c>
      <c r="F11">
        <f t="shared" si="0"/>
        <v>2675</v>
      </c>
    </row>
    <row r="12" spans="2:8" x14ac:dyDescent="0.3">
      <c r="B12">
        <f>IFERROR('[1]marriages_raw_data from Gabe'!$N12,"N/A")</f>
        <v>20703</v>
      </c>
      <c r="C12" t="b">
        <f>'[1]marriages_raw_data from Gabe'!$O12</f>
        <v>0</v>
      </c>
      <c r="D12" t="str">
        <f>IFERROR('[1]marriages_raw_data from Gabe'!P12,"N/A")</f>
        <v>N/A</v>
      </c>
      <c r="E12" t="str">
        <f>'[1]marriages_raw_data from Gabe'!Q12</f>
        <v>BIGDIFF</v>
      </c>
      <c r="F12" t="str">
        <f t="shared" si="0"/>
        <v>N/A</v>
      </c>
    </row>
    <row r="13" spans="2:8" x14ac:dyDescent="0.3">
      <c r="B13">
        <f>IFERROR('[1]marriages_raw_data from Gabe'!$N13,"N/A")</f>
        <v>15891</v>
      </c>
      <c r="C13" t="b">
        <f>'[1]marriages_raw_data from Gabe'!$O13</f>
        <v>0</v>
      </c>
      <c r="D13">
        <f>IFERROR('[1]marriages_raw_data from Gabe'!P13,"N/A")</f>
        <v>16123</v>
      </c>
      <c r="E13" t="str">
        <f>'[1]marriages_raw_data from Gabe'!Q13</f>
        <v>BIGDIFF</v>
      </c>
      <c r="F13">
        <f t="shared" si="0"/>
        <v>232</v>
      </c>
    </row>
    <row r="14" spans="2:8" x14ac:dyDescent="0.3">
      <c r="B14">
        <f>IFERROR('[1]marriages_raw_data from Gabe'!$N14,"N/A")</f>
        <v>12088</v>
      </c>
      <c r="C14" t="b">
        <f>'[1]marriages_raw_data from Gabe'!$O14</f>
        <v>0</v>
      </c>
      <c r="D14" t="str">
        <f>IFERROR('[1]marriages_raw_data from Gabe'!P14,"N/A")</f>
        <v>N/A</v>
      </c>
      <c r="E14" t="str">
        <f>'[1]marriages_raw_data from Gabe'!Q14</f>
        <v>BIGDIFF</v>
      </c>
      <c r="F14" t="str">
        <f t="shared" si="0"/>
        <v>N/A</v>
      </c>
    </row>
    <row r="15" spans="2:8" x14ac:dyDescent="0.3">
      <c r="B15">
        <f>IFERROR('[1]marriages_raw_data from Gabe'!$N15,"N/A")</f>
        <v>25647</v>
      </c>
      <c r="C15">
        <f>'[1]marriages_raw_data from Gabe'!$O15</f>
        <v>2510</v>
      </c>
      <c r="D15" t="str">
        <f>IFERROR('[1]marriages_raw_data from Gabe'!P15,"N/A")</f>
        <v>N/A</v>
      </c>
      <c r="E15" t="str">
        <f>'[1]marriages_raw_data from Gabe'!Q15</f>
        <v>BIGDIFF</v>
      </c>
      <c r="F15" t="str">
        <f t="shared" si="0"/>
        <v>N/A</v>
      </c>
    </row>
    <row r="16" spans="2:8" x14ac:dyDescent="0.3">
      <c r="B16">
        <f>IFERROR('[1]marriages_raw_data from Gabe'!$N16,"N/A")</f>
        <v>9989</v>
      </c>
      <c r="C16" t="b">
        <f>'[1]marriages_raw_data from Gabe'!$O16</f>
        <v>0</v>
      </c>
      <c r="D16">
        <f>IFERROR('[1]marriages_raw_data from Gabe'!P16,"N/A")</f>
        <v>16352</v>
      </c>
      <c r="E16">
        <f>'[1]marriages_raw_data from Gabe'!Q16</f>
        <v>270</v>
      </c>
      <c r="F16">
        <f t="shared" si="0"/>
        <v>6363</v>
      </c>
    </row>
    <row r="17" spans="2:6" x14ac:dyDescent="0.3">
      <c r="B17">
        <f>IFERROR('[1]marriages_raw_data from Gabe'!$N17,"N/A")</f>
        <v>25584</v>
      </c>
      <c r="C17">
        <f>'[1]marriages_raw_data from Gabe'!$O17</f>
        <v>3613</v>
      </c>
      <c r="D17" t="str">
        <f>IFERROR('[1]marriages_raw_data from Gabe'!P17,"N/A")</f>
        <v>N/A</v>
      </c>
      <c r="E17" t="str">
        <f>'[1]marriages_raw_data from Gabe'!Q17</f>
        <v>BIGDIFF</v>
      </c>
      <c r="F17" t="str">
        <f t="shared" si="0"/>
        <v>N/A</v>
      </c>
    </row>
    <row r="18" spans="2:6" x14ac:dyDescent="0.3">
      <c r="B18">
        <f>IFERROR('[1]marriages_raw_data from Gabe'!$N18,"N/A")</f>
        <v>15017</v>
      </c>
      <c r="C18" t="b">
        <f>'[1]marriages_raw_data from Gabe'!$O18</f>
        <v>0</v>
      </c>
      <c r="D18">
        <f>IFERROR('[1]marriages_raw_data from Gabe'!P18,"N/A")</f>
        <v>15731</v>
      </c>
      <c r="E18" t="str">
        <f>'[1]marriages_raw_data from Gabe'!Q18</f>
        <v>BIGDIFF</v>
      </c>
      <c r="F18">
        <f t="shared" si="0"/>
        <v>714</v>
      </c>
    </row>
    <row r="19" spans="2:6" x14ac:dyDescent="0.3">
      <c r="B19">
        <f>IFERROR('[1]marriages_raw_data from Gabe'!$N19,"N/A")</f>
        <v>13053</v>
      </c>
      <c r="C19" t="b">
        <f>'[1]marriages_raw_data from Gabe'!$O19</f>
        <v>0</v>
      </c>
      <c r="D19" t="str">
        <f>IFERROR('[1]marriages_raw_data from Gabe'!P19,"N/A")</f>
        <v>N/A</v>
      </c>
      <c r="E19" t="str">
        <f>'[1]marriages_raw_data from Gabe'!Q19</f>
        <v>BIGDIFF</v>
      </c>
      <c r="F19" t="str">
        <f t="shared" si="0"/>
        <v>N/A</v>
      </c>
    </row>
    <row r="20" spans="2:6" x14ac:dyDescent="0.3">
      <c r="B20">
        <f>IFERROR('[1]marriages_raw_data from Gabe'!$N20,"N/A")</f>
        <v>31013</v>
      </c>
      <c r="C20">
        <f>'[1]marriages_raw_data from Gabe'!$O20</f>
        <v>1801</v>
      </c>
      <c r="D20">
        <f>IFERROR('[1]marriages_raw_data from Gabe'!P20,"N/A")</f>
        <v>38171</v>
      </c>
      <c r="E20" t="str">
        <f>'[1]marriages_raw_data from Gabe'!Q20</f>
        <v>BIGDIFF</v>
      </c>
      <c r="F20">
        <f t="shared" si="0"/>
        <v>7158</v>
      </c>
    </row>
    <row r="21" spans="2:6" x14ac:dyDescent="0.3">
      <c r="B21">
        <f>IFERROR('[1]marriages_raw_data from Gabe'!$N21,"N/A")</f>
        <v>21494</v>
      </c>
      <c r="C21">
        <f>'[1]marriages_raw_data from Gabe'!$O21</f>
        <v>1517</v>
      </c>
      <c r="D21">
        <f>IFERROR('[1]marriages_raw_data from Gabe'!P21,"N/A")</f>
        <v>17973</v>
      </c>
      <c r="E21" t="str">
        <f>'[1]marriages_raw_data from Gabe'!Q21</f>
        <v>BIGDIFF</v>
      </c>
      <c r="F21">
        <f t="shared" si="0"/>
        <v>3521</v>
      </c>
    </row>
    <row r="22" spans="2:6" x14ac:dyDescent="0.3">
      <c r="B22">
        <f>IFERROR('[1]marriages_raw_data from Gabe'!$N22,"N/A")</f>
        <v>22284</v>
      </c>
      <c r="C22" t="b">
        <f>'[1]marriages_raw_data from Gabe'!$O22</f>
        <v>0</v>
      </c>
      <c r="D22">
        <f>IFERROR('[1]marriages_raw_data from Gabe'!P22,"N/A")</f>
        <v>23251</v>
      </c>
      <c r="E22" t="str">
        <f>'[1]marriages_raw_data from Gabe'!Q22</f>
        <v>BIGDIFF</v>
      </c>
      <c r="F22">
        <f t="shared" si="0"/>
        <v>967</v>
      </c>
    </row>
    <row r="23" spans="2:6" x14ac:dyDescent="0.3">
      <c r="B23">
        <f>IFERROR('[1]marriages_raw_data from Gabe'!$N23,"N/A")</f>
        <v>21718</v>
      </c>
      <c r="C23">
        <f>'[1]marriages_raw_data from Gabe'!$O23</f>
        <v>2380</v>
      </c>
      <c r="D23">
        <f>IFERROR('[1]marriages_raw_data from Gabe'!P23,"N/A")</f>
        <v>24512</v>
      </c>
      <c r="E23" t="str">
        <f>'[1]marriages_raw_data from Gabe'!Q23</f>
        <v>BIGDIFF</v>
      </c>
      <c r="F23">
        <f t="shared" si="0"/>
        <v>2794</v>
      </c>
    </row>
    <row r="24" spans="2:6" x14ac:dyDescent="0.3">
      <c r="B24">
        <f>IFERROR('[1]marriages_raw_data from Gabe'!$N24,"N/A")</f>
        <v>33110</v>
      </c>
      <c r="C24">
        <f>'[1]marriages_raw_data from Gabe'!$O24</f>
        <v>1666</v>
      </c>
      <c r="D24">
        <f>IFERROR('[1]marriages_raw_data from Gabe'!P24,"N/A")</f>
        <v>36990</v>
      </c>
      <c r="E24" t="str">
        <f>'[1]marriages_raw_data from Gabe'!Q24</f>
        <v>BIGDIFF</v>
      </c>
      <c r="F24">
        <f t="shared" si="0"/>
        <v>3880</v>
      </c>
    </row>
    <row r="25" spans="2:6" x14ac:dyDescent="0.3">
      <c r="B25">
        <f>IFERROR('[1]marriages_raw_data from Gabe'!$N25,"N/A")</f>
        <v>26889</v>
      </c>
      <c r="C25">
        <f>'[1]marriages_raw_data from Gabe'!$O25</f>
        <v>1974</v>
      </c>
      <c r="D25">
        <f>IFERROR('[1]marriages_raw_data from Gabe'!P25,"N/A")</f>
        <v>29925</v>
      </c>
      <c r="E25" t="str">
        <f>'[1]marriages_raw_data from Gabe'!Q25</f>
        <v>BIGDIFF</v>
      </c>
      <c r="F25">
        <f t="shared" si="0"/>
        <v>3036</v>
      </c>
    </row>
    <row r="26" spans="2:6" x14ac:dyDescent="0.3">
      <c r="B26">
        <f>IFERROR('[1]marriages_raw_data from Gabe'!$N26,"N/A")</f>
        <v>16987</v>
      </c>
      <c r="C26">
        <f>'[1]marriages_raw_data from Gabe'!$O26</f>
        <v>2103</v>
      </c>
      <c r="D26" t="str">
        <f>IFERROR('[1]marriages_raw_data from Gabe'!P26,"N/A")</f>
        <v>N/A</v>
      </c>
      <c r="E26" t="str">
        <f>'[1]marriages_raw_data from Gabe'!Q26</f>
        <v>BIGDIFF</v>
      </c>
      <c r="F26" t="str">
        <f t="shared" si="0"/>
        <v>N/A</v>
      </c>
    </row>
    <row r="27" spans="2:6" x14ac:dyDescent="0.3">
      <c r="B27">
        <f>IFERROR('[1]marriages_raw_data from Gabe'!$N27,"N/A")</f>
        <v>20987</v>
      </c>
      <c r="C27">
        <f>'[1]marriages_raw_data from Gabe'!$O27</f>
        <v>384</v>
      </c>
      <c r="D27">
        <f>IFERROR('[1]marriages_raw_data from Gabe'!P27,"N/A")</f>
        <v>23971</v>
      </c>
      <c r="E27" t="str">
        <f>'[1]marriages_raw_data from Gabe'!Q27</f>
        <v>BIGDIFF</v>
      </c>
      <c r="F27">
        <f t="shared" si="0"/>
        <v>2984</v>
      </c>
    </row>
    <row r="28" spans="2:6" x14ac:dyDescent="0.3">
      <c r="B28">
        <f>IFERROR('[1]marriages_raw_data from Gabe'!$N28,"N/A")</f>
        <v>19603</v>
      </c>
      <c r="C28" t="b">
        <f>'[1]marriages_raw_data from Gabe'!$O28</f>
        <v>0</v>
      </c>
      <c r="D28" t="str">
        <f>IFERROR('[1]marriages_raw_data from Gabe'!P28,"N/A")</f>
        <v>N/A</v>
      </c>
      <c r="E28" t="str">
        <f>'[1]marriages_raw_data from Gabe'!Q28</f>
        <v>BIGDIFF</v>
      </c>
      <c r="F28" t="str">
        <f t="shared" si="0"/>
        <v>N/A</v>
      </c>
    </row>
    <row r="29" spans="2:6" x14ac:dyDescent="0.3">
      <c r="B29">
        <f>IFERROR('[1]marriages_raw_data from Gabe'!$N29,"N/A")</f>
        <v>17470</v>
      </c>
      <c r="C29">
        <f>'[1]marriages_raw_data from Gabe'!$O29</f>
        <v>1930</v>
      </c>
      <c r="D29">
        <f>IFERROR('[1]marriages_raw_data from Gabe'!P29,"N/A")</f>
        <v>18750</v>
      </c>
      <c r="E29" t="str">
        <f>'[1]marriages_raw_data from Gabe'!Q29</f>
        <v>BIGDIFF</v>
      </c>
      <c r="F29">
        <f t="shared" si="0"/>
        <v>1280</v>
      </c>
    </row>
    <row r="30" spans="2:6" x14ac:dyDescent="0.3">
      <c r="B30">
        <f>IFERROR('[1]marriages_raw_data from Gabe'!$N30,"N/A")</f>
        <v>18771</v>
      </c>
      <c r="C30">
        <f>'[1]marriages_raw_data from Gabe'!$O30</f>
        <v>1067</v>
      </c>
      <c r="D30">
        <f>IFERROR('[1]marriages_raw_data from Gabe'!P30,"N/A")</f>
        <v>14403</v>
      </c>
      <c r="E30" t="str">
        <f>'[1]marriages_raw_data from Gabe'!Q30</f>
        <v>BIGDIFF</v>
      </c>
      <c r="F30">
        <f t="shared" si="0"/>
        <v>4368</v>
      </c>
    </row>
    <row r="31" spans="2:6" x14ac:dyDescent="0.3">
      <c r="B31">
        <f>IFERROR('[1]marriages_raw_data from Gabe'!$N31,"N/A")</f>
        <v>16150</v>
      </c>
      <c r="C31">
        <f>'[1]marriages_raw_data from Gabe'!$O31</f>
        <v>2355</v>
      </c>
      <c r="D31">
        <f>IFERROR('[1]marriages_raw_data from Gabe'!P31,"N/A")</f>
        <v>19517</v>
      </c>
      <c r="E31">
        <f>'[1]marriages_raw_data from Gabe'!Q31</f>
        <v>1047</v>
      </c>
      <c r="F31">
        <f t="shared" si="0"/>
        <v>3367</v>
      </c>
    </row>
    <row r="32" spans="2:6" x14ac:dyDescent="0.3">
      <c r="B32">
        <f>IFERROR('[1]marriages_raw_data from Gabe'!$N32,"N/A")</f>
        <v>16692</v>
      </c>
      <c r="C32">
        <f>'[1]marriages_raw_data from Gabe'!$O32</f>
        <v>1627</v>
      </c>
      <c r="D32">
        <f>IFERROR('[1]marriages_raw_data from Gabe'!P32,"N/A")</f>
        <v>17261</v>
      </c>
      <c r="E32" t="str">
        <f>'[1]marriages_raw_data from Gabe'!Q32</f>
        <v>BIGDIFF</v>
      </c>
      <c r="F32">
        <f t="shared" si="0"/>
        <v>569</v>
      </c>
    </row>
    <row r="33" spans="2:6" x14ac:dyDescent="0.3">
      <c r="B33">
        <f>IFERROR('[1]marriages_raw_data from Gabe'!$N33,"N/A")</f>
        <v>18081</v>
      </c>
      <c r="C33">
        <f>'[1]marriages_raw_data from Gabe'!$O33</f>
        <v>1252</v>
      </c>
      <c r="D33">
        <f>IFERROR('[1]marriages_raw_data from Gabe'!P33,"N/A")</f>
        <v>18948</v>
      </c>
      <c r="E33" t="str">
        <f>'[1]marriages_raw_data from Gabe'!Q33</f>
        <v>BIGDIFF</v>
      </c>
      <c r="F33">
        <f t="shared" si="0"/>
        <v>867</v>
      </c>
    </row>
    <row r="34" spans="2:6" x14ac:dyDescent="0.3">
      <c r="B34">
        <f>IFERROR('[1]marriages_raw_data from Gabe'!$N34,"N/A")</f>
        <v>12789</v>
      </c>
      <c r="C34">
        <f>'[1]marriages_raw_data from Gabe'!$O34</f>
        <v>1307</v>
      </c>
      <c r="D34" t="str">
        <f>IFERROR('[1]marriages_raw_data from Gabe'!P34,"N/A")</f>
        <v>N/A</v>
      </c>
      <c r="E34" t="str">
        <f>'[1]marriages_raw_data from Gabe'!Q34</f>
        <v>BIGDIFF</v>
      </c>
      <c r="F34" t="str">
        <f t="shared" si="0"/>
        <v>N/A</v>
      </c>
    </row>
    <row r="35" spans="2:6" x14ac:dyDescent="0.3">
      <c r="B35">
        <f>IFERROR('[1]marriages_raw_data from Gabe'!$N35,"N/A")</f>
        <v>21320</v>
      </c>
      <c r="C35" t="b">
        <f>'[1]marriages_raw_data from Gabe'!$O35</f>
        <v>0</v>
      </c>
      <c r="D35">
        <f>IFERROR('[1]marriages_raw_data from Gabe'!P35,"N/A")</f>
        <v>19952</v>
      </c>
      <c r="E35" t="str">
        <f>'[1]marriages_raw_data from Gabe'!Q35</f>
        <v>BIGDIFF</v>
      </c>
      <c r="F35">
        <f t="shared" si="0"/>
        <v>1368</v>
      </c>
    </row>
    <row r="36" spans="2:6" x14ac:dyDescent="0.3">
      <c r="B36">
        <f>IFERROR('[1]marriages_raw_data from Gabe'!$N36,"N/A")</f>
        <v>20826</v>
      </c>
      <c r="C36" t="b">
        <f>'[1]marriages_raw_data from Gabe'!$O36</f>
        <v>0</v>
      </c>
      <c r="D36" t="str">
        <f>IFERROR('[1]marriages_raw_data from Gabe'!P36,"N/A")</f>
        <v>N/A</v>
      </c>
      <c r="E36" t="str">
        <f>'[1]marriages_raw_data from Gabe'!Q36</f>
        <v>BIGDIFF</v>
      </c>
      <c r="F36" t="str">
        <f t="shared" si="0"/>
        <v>N/A</v>
      </c>
    </row>
    <row r="37" spans="2:6" x14ac:dyDescent="0.3">
      <c r="B37">
        <f>IFERROR('[1]marriages_raw_data from Gabe'!$N37,"N/A")</f>
        <v>19650</v>
      </c>
      <c r="C37" t="b">
        <f>'[1]marriages_raw_data from Gabe'!$O37</f>
        <v>0</v>
      </c>
      <c r="D37" t="str">
        <f>IFERROR('[1]marriages_raw_data from Gabe'!P37,"N/A")</f>
        <v>N/A</v>
      </c>
      <c r="E37" t="str">
        <f>'[1]marriages_raw_data from Gabe'!Q37</f>
        <v>BIGDIFF</v>
      </c>
      <c r="F37" t="str">
        <f t="shared" si="0"/>
        <v>N/A</v>
      </c>
    </row>
    <row r="38" spans="2:6" x14ac:dyDescent="0.3">
      <c r="B38">
        <f>IFERROR('[1]marriages_raw_data from Gabe'!$N38,"N/A")</f>
        <v>38140</v>
      </c>
      <c r="C38" t="b">
        <f>'[1]marriages_raw_data from Gabe'!$O38</f>
        <v>0</v>
      </c>
      <c r="D38">
        <f>IFERROR('[1]marriages_raw_data from Gabe'!P38,"N/A")</f>
        <v>34299</v>
      </c>
      <c r="E38" t="str">
        <f>'[1]marriages_raw_data from Gabe'!Q38</f>
        <v>BIGDIFF</v>
      </c>
      <c r="F38">
        <f t="shared" si="0"/>
        <v>3841</v>
      </c>
    </row>
    <row r="39" spans="2:6" x14ac:dyDescent="0.3">
      <c r="B39">
        <f>IFERROR('[1]marriages_raw_data from Gabe'!$N39,"N/A")</f>
        <v>14706</v>
      </c>
      <c r="C39" t="b">
        <f>'[1]marriages_raw_data from Gabe'!$O39</f>
        <v>0</v>
      </c>
      <c r="D39" t="str">
        <f>IFERROR('[1]marriages_raw_data from Gabe'!P39,"N/A")</f>
        <v>N/A</v>
      </c>
      <c r="E39" t="str">
        <f>'[1]marriages_raw_data from Gabe'!Q39</f>
        <v>BIGDIFF</v>
      </c>
      <c r="F39" t="str">
        <f t="shared" si="0"/>
        <v>N/A</v>
      </c>
    </row>
    <row r="40" spans="2:6" x14ac:dyDescent="0.3">
      <c r="B40">
        <f>IFERROR('[1]marriages_raw_data from Gabe'!$N40,"N/A")</f>
        <v>21519</v>
      </c>
      <c r="C40" t="b">
        <f>'[1]marriages_raw_data from Gabe'!$O40</f>
        <v>0</v>
      </c>
      <c r="D40" t="str">
        <f>IFERROR('[1]marriages_raw_data from Gabe'!P40,"N/A")</f>
        <v>N/A</v>
      </c>
      <c r="E40" t="str">
        <f>'[1]marriages_raw_data from Gabe'!Q40</f>
        <v>BIGDIFF</v>
      </c>
      <c r="F40" t="str">
        <f t="shared" si="0"/>
        <v>N/A</v>
      </c>
    </row>
    <row r="41" spans="2:6" x14ac:dyDescent="0.3">
      <c r="B41">
        <f>IFERROR('[1]marriages_raw_data from Gabe'!$N41,"N/A")</f>
        <v>35224</v>
      </c>
      <c r="C41" t="b">
        <f>'[1]marriages_raw_data from Gabe'!$O41</f>
        <v>0</v>
      </c>
      <c r="D41">
        <f>IFERROR('[1]marriages_raw_data from Gabe'!P41,"N/A")</f>
        <v>39271</v>
      </c>
      <c r="E41" t="str">
        <f>'[1]marriages_raw_data from Gabe'!Q41</f>
        <v>BIGDIFF</v>
      </c>
      <c r="F41">
        <f t="shared" si="0"/>
        <v>4047</v>
      </c>
    </row>
    <row r="42" spans="2:6" x14ac:dyDescent="0.3">
      <c r="B42">
        <f>IFERROR('[1]marriages_raw_data from Gabe'!$N42,"N/A")</f>
        <v>17105</v>
      </c>
      <c r="C42">
        <f>'[1]marriages_raw_data from Gabe'!$O42</f>
        <v>1734</v>
      </c>
      <c r="D42">
        <f>IFERROR('[1]marriages_raw_data from Gabe'!P42,"N/A")</f>
        <v>25044</v>
      </c>
      <c r="E42" t="str">
        <f>'[1]marriages_raw_data from Gabe'!Q42</f>
        <v>BIGDIFF</v>
      </c>
      <c r="F42">
        <f t="shared" si="0"/>
        <v>7939</v>
      </c>
    </row>
    <row r="43" spans="2:6" x14ac:dyDescent="0.3">
      <c r="B43">
        <f>IFERROR('[1]marriages_raw_data from Gabe'!$N43,"N/A")</f>
        <v>17692</v>
      </c>
      <c r="C43" t="b">
        <f>'[1]marriages_raw_data from Gabe'!$O43</f>
        <v>0</v>
      </c>
      <c r="D43">
        <f>IFERROR('[1]marriages_raw_data from Gabe'!P43,"N/A")</f>
        <v>16784</v>
      </c>
      <c r="E43">
        <f>'[1]marriages_raw_data from Gabe'!Q43</f>
        <v>239</v>
      </c>
      <c r="F43">
        <f t="shared" si="0"/>
        <v>908</v>
      </c>
    </row>
    <row r="44" spans="2:6" x14ac:dyDescent="0.3">
      <c r="B44">
        <f>IFERROR('[1]marriages_raw_data from Gabe'!$N44,"N/A")</f>
        <v>33280</v>
      </c>
      <c r="C44" t="b">
        <f>'[1]marriages_raw_data from Gabe'!$O44</f>
        <v>0</v>
      </c>
      <c r="D44" t="str">
        <f>IFERROR('[1]marriages_raw_data from Gabe'!P44,"N/A")</f>
        <v>N/A</v>
      </c>
      <c r="E44" t="str">
        <f>'[1]marriages_raw_data from Gabe'!Q44</f>
        <v>BIGDIFF</v>
      </c>
      <c r="F44" t="str">
        <f t="shared" si="0"/>
        <v>N/A</v>
      </c>
    </row>
    <row r="45" spans="2:6" x14ac:dyDescent="0.3">
      <c r="B45">
        <f>IFERROR('[1]marriages_raw_data from Gabe'!$N45,"N/A")</f>
        <v>15379</v>
      </c>
      <c r="C45">
        <f>'[1]marriages_raw_data from Gabe'!$O45</f>
        <v>1691</v>
      </c>
      <c r="D45">
        <f>IFERROR('[1]marriages_raw_data from Gabe'!P45,"N/A")</f>
        <v>16650</v>
      </c>
      <c r="E45" t="str">
        <f>'[1]marriages_raw_data from Gabe'!Q45</f>
        <v>BIGDIFF</v>
      </c>
      <c r="F45">
        <f t="shared" si="0"/>
        <v>1271</v>
      </c>
    </row>
    <row r="46" spans="2:6" x14ac:dyDescent="0.3">
      <c r="B46" t="str">
        <f>IFERROR('[1]marriages_raw_data from Gabe'!$N46,"N/A")</f>
        <v>N/A</v>
      </c>
      <c r="C46">
        <f>'[1]marriages_raw_data from Gabe'!$O46</f>
        <v>1002</v>
      </c>
      <c r="D46">
        <f>IFERROR('[1]marriages_raw_data from Gabe'!P46,"N/A")</f>
        <v>39731</v>
      </c>
      <c r="E46" t="str">
        <f>'[1]marriages_raw_data from Gabe'!Q46</f>
        <v>BIGDIFF</v>
      </c>
      <c r="F46" t="str">
        <f t="shared" si="0"/>
        <v>N/A</v>
      </c>
    </row>
    <row r="47" spans="2:6" x14ac:dyDescent="0.3">
      <c r="B47">
        <f>IFERROR('[1]marriages_raw_data from Gabe'!$N47,"N/A")</f>
        <v>37301</v>
      </c>
      <c r="C47" t="b">
        <f>'[1]marriages_raw_data from Gabe'!$O47</f>
        <v>0</v>
      </c>
      <c r="D47">
        <f>IFERROR('[1]marriages_raw_data from Gabe'!P47,"N/A")</f>
        <v>39981</v>
      </c>
      <c r="E47" t="str">
        <f>'[1]marriages_raw_data from Gabe'!Q47</f>
        <v>BIGDIFF</v>
      </c>
      <c r="F47">
        <f t="shared" si="0"/>
        <v>2680</v>
      </c>
    </row>
    <row r="48" spans="2:6" x14ac:dyDescent="0.3">
      <c r="B48">
        <f>IFERROR('[1]marriages_raw_data from Gabe'!$N48,"N/A")</f>
        <v>18032</v>
      </c>
      <c r="C48">
        <f>'[1]marriages_raw_data from Gabe'!$O48</f>
        <v>4748</v>
      </c>
      <c r="D48">
        <f>IFERROR('[1]marriages_raw_data from Gabe'!P48,"N/A")</f>
        <v>18253</v>
      </c>
      <c r="E48" t="str">
        <f>'[1]marriages_raw_data from Gabe'!Q48</f>
        <v>BIGDIFF</v>
      </c>
      <c r="F48">
        <f t="shared" si="0"/>
        <v>221</v>
      </c>
    </row>
    <row r="49" spans="2:6" x14ac:dyDescent="0.3">
      <c r="B49">
        <f>IFERROR('[1]marriages_raw_data from Gabe'!$N49,"N/A")</f>
        <v>22936</v>
      </c>
      <c r="C49">
        <f>'[1]marriages_raw_data from Gabe'!$O49</f>
        <v>1522</v>
      </c>
      <c r="D49">
        <f>IFERROR('[1]marriages_raw_data from Gabe'!P49,"N/A")</f>
        <v>24298</v>
      </c>
      <c r="E49" t="str">
        <f>'[1]marriages_raw_data from Gabe'!Q49</f>
        <v>BIGDIFF</v>
      </c>
      <c r="F49">
        <f t="shared" si="0"/>
        <v>1362</v>
      </c>
    </row>
    <row r="50" spans="2:6" x14ac:dyDescent="0.3">
      <c r="B50">
        <f>IFERROR('[1]marriages_raw_data from Gabe'!$N50,"N/A")</f>
        <v>15906</v>
      </c>
      <c r="C50" t="b">
        <f>'[1]marriages_raw_data from Gabe'!$O50</f>
        <v>0</v>
      </c>
      <c r="D50" t="str">
        <f>IFERROR('[1]marriages_raw_data from Gabe'!P50,"N/A")</f>
        <v>N/A</v>
      </c>
      <c r="E50" t="str">
        <f>'[1]marriages_raw_data from Gabe'!Q50</f>
        <v>BIGDIFF</v>
      </c>
      <c r="F50" t="str">
        <f t="shared" si="0"/>
        <v>N/A</v>
      </c>
    </row>
    <row r="51" spans="2:6" x14ac:dyDescent="0.3">
      <c r="B51">
        <f>IFERROR('[1]marriages_raw_data from Gabe'!$N51,"N/A")</f>
        <v>25849</v>
      </c>
      <c r="C51">
        <f>'[1]marriages_raw_data from Gabe'!$O51</f>
        <v>1675</v>
      </c>
      <c r="D51">
        <f>IFERROR('[1]marriages_raw_data from Gabe'!P51,"N/A")</f>
        <v>37685</v>
      </c>
      <c r="E51" t="str">
        <f>'[1]marriages_raw_data from Gabe'!Q51</f>
        <v>BIGDIFF</v>
      </c>
      <c r="F51">
        <f t="shared" si="0"/>
        <v>11836</v>
      </c>
    </row>
    <row r="52" spans="2:6" x14ac:dyDescent="0.3">
      <c r="B52">
        <f>IFERROR('[1]marriages_raw_data from Gabe'!$N52,"N/A")</f>
        <v>24085</v>
      </c>
      <c r="C52">
        <f>'[1]marriages_raw_data from Gabe'!$O52</f>
        <v>541</v>
      </c>
      <c r="D52">
        <f>IFERROR('[1]marriages_raw_data from Gabe'!P52,"N/A")</f>
        <v>24452</v>
      </c>
      <c r="E52" t="str">
        <f>'[1]marriages_raw_data from Gabe'!Q52</f>
        <v>BIGDIFF</v>
      </c>
      <c r="F52">
        <f t="shared" si="0"/>
        <v>367</v>
      </c>
    </row>
    <row r="53" spans="2:6" x14ac:dyDescent="0.3">
      <c r="B53">
        <f>IFERROR('[1]marriages_raw_data from Gabe'!$N53,"N/A")</f>
        <v>12677</v>
      </c>
      <c r="C53" t="b">
        <f>'[1]marriages_raw_data from Gabe'!$O53</f>
        <v>0</v>
      </c>
      <c r="D53">
        <f>IFERROR('[1]marriages_raw_data from Gabe'!P53,"N/A")</f>
        <v>16075</v>
      </c>
      <c r="E53" t="str">
        <f>'[1]marriages_raw_data from Gabe'!Q53</f>
        <v>BIGDIFF</v>
      </c>
      <c r="F53">
        <f t="shared" si="0"/>
        <v>3398</v>
      </c>
    </row>
    <row r="54" spans="2:6" x14ac:dyDescent="0.3">
      <c r="B54">
        <f>IFERROR('[1]marriages_raw_data from Gabe'!$N54,"N/A")</f>
        <v>23361</v>
      </c>
      <c r="C54" t="b">
        <f>'[1]marriages_raw_data from Gabe'!$O54</f>
        <v>0</v>
      </c>
      <c r="D54">
        <f>IFERROR('[1]marriages_raw_data from Gabe'!P54,"N/A")</f>
        <v>25229</v>
      </c>
      <c r="E54">
        <f>'[1]marriages_raw_data from Gabe'!Q54</f>
        <v>788</v>
      </c>
      <c r="F54">
        <f t="shared" si="0"/>
        <v>1868</v>
      </c>
    </row>
    <row r="55" spans="2:6" x14ac:dyDescent="0.3">
      <c r="B55">
        <f>IFERROR('[1]marriages_raw_data from Gabe'!$N55,"N/A")</f>
        <v>11751</v>
      </c>
      <c r="C55">
        <f>'[1]marriages_raw_data from Gabe'!$O55</f>
        <v>1007</v>
      </c>
      <c r="D55">
        <f>IFERROR('[1]marriages_raw_data from Gabe'!P55,"N/A")</f>
        <v>14703</v>
      </c>
      <c r="E55">
        <f>'[1]marriages_raw_data from Gabe'!Q55</f>
        <v>20</v>
      </c>
      <c r="F55">
        <f t="shared" si="0"/>
        <v>2952</v>
      </c>
    </row>
    <row r="56" spans="2:6" x14ac:dyDescent="0.3">
      <c r="B56">
        <f>IFERROR('[1]marriages_raw_data from Gabe'!$N56,"N/A")</f>
        <v>24489</v>
      </c>
      <c r="C56">
        <f>'[1]marriages_raw_data from Gabe'!$O56</f>
        <v>7703</v>
      </c>
      <c r="D56" t="str">
        <f>IFERROR('[1]marriages_raw_data from Gabe'!P56,"N/A")</f>
        <v>N/A</v>
      </c>
      <c r="E56" t="str">
        <f>'[1]marriages_raw_data from Gabe'!Q56</f>
        <v>BIGDIFF</v>
      </c>
      <c r="F56" t="str">
        <f t="shared" si="0"/>
        <v>N/A</v>
      </c>
    </row>
    <row r="57" spans="2:6" x14ac:dyDescent="0.3">
      <c r="B57">
        <f>IFERROR('[1]marriages_raw_data from Gabe'!$N57,"N/A")</f>
        <v>22938</v>
      </c>
      <c r="C57" t="b">
        <f>'[1]marriages_raw_data from Gabe'!$O57</f>
        <v>0</v>
      </c>
      <c r="D57">
        <f>IFERROR('[1]marriages_raw_data from Gabe'!P57,"N/A")</f>
        <v>23219</v>
      </c>
      <c r="E57" t="str">
        <f>'[1]marriages_raw_data from Gabe'!Q57</f>
        <v>BIGDIFF</v>
      </c>
      <c r="F57">
        <f t="shared" si="0"/>
        <v>281</v>
      </c>
    </row>
    <row r="58" spans="2:6" x14ac:dyDescent="0.3">
      <c r="B58">
        <f>IFERROR('[1]marriages_raw_data from Gabe'!$N58,"N/A")</f>
        <v>20242</v>
      </c>
      <c r="C58">
        <f>'[1]marriages_raw_data from Gabe'!$O58</f>
        <v>1630</v>
      </c>
      <c r="D58">
        <f>IFERROR('[1]marriages_raw_data from Gabe'!P58,"N/A")</f>
        <v>15518</v>
      </c>
      <c r="E58">
        <f>'[1]marriages_raw_data from Gabe'!Q58</f>
        <v>967</v>
      </c>
      <c r="F58">
        <f t="shared" si="0"/>
        <v>4724</v>
      </c>
    </row>
    <row r="59" spans="2:6" x14ac:dyDescent="0.3">
      <c r="B59">
        <f>IFERROR('[1]marriages_raw_data from Gabe'!$N59,"N/A")</f>
        <v>11745</v>
      </c>
      <c r="C59" t="b">
        <f>'[1]marriages_raw_data from Gabe'!$O59</f>
        <v>0</v>
      </c>
      <c r="D59" t="str">
        <f>IFERROR('[1]marriages_raw_data from Gabe'!P59,"N/A")</f>
        <v>N/A</v>
      </c>
      <c r="E59" t="str">
        <f>'[1]marriages_raw_data from Gabe'!Q59</f>
        <v>BIGDIFF</v>
      </c>
      <c r="F59" t="str">
        <f t="shared" si="0"/>
        <v>N/A</v>
      </c>
    </row>
    <row r="60" spans="2:6" x14ac:dyDescent="0.3">
      <c r="B60">
        <f>IFERROR('[1]marriages_raw_data from Gabe'!$N60,"N/A")</f>
        <v>16778</v>
      </c>
      <c r="C60">
        <f>'[1]marriages_raw_data from Gabe'!$O60</f>
        <v>1629</v>
      </c>
      <c r="D60">
        <f>IFERROR('[1]marriages_raw_data from Gabe'!P60,"N/A")</f>
        <v>18771</v>
      </c>
      <c r="E60">
        <f>'[1]marriages_raw_data from Gabe'!Q60</f>
        <v>599</v>
      </c>
      <c r="F60">
        <f t="shared" si="0"/>
        <v>1993</v>
      </c>
    </row>
    <row r="61" spans="2:6" x14ac:dyDescent="0.3">
      <c r="B61">
        <f>IFERROR('[1]marriages_raw_data from Gabe'!$N61,"N/A")</f>
        <v>12590</v>
      </c>
      <c r="C61" t="b">
        <f>'[1]marriages_raw_data from Gabe'!$O61</f>
        <v>0</v>
      </c>
      <c r="D61">
        <f>IFERROR('[1]marriages_raw_data from Gabe'!P61,"N/A")</f>
        <v>12995</v>
      </c>
      <c r="E61" t="str">
        <f>'[1]marriages_raw_data from Gabe'!Q61</f>
        <v>BIGDIFF</v>
      </c>
      <c r="F61">
        <f t="shared" si="0"/>
        <v>405</v>
      </c>
    </row>
    <row r="62" spans="2:6" x14ac:dyDescent="0.3">
      <c r="B62">
        <f>IFERROR('[1]marriages_raw_data from Gabe'!$N62,"N/A")</f>
        <v>12535</v>
      </c>
      <c r="C62" t="b">
        <f>'[1]marriages_raw_data from Gabe'!$O62</f>
        <v>0</v>
      </c>
      <c r="D62" t="str">
        <f>IFERROR('[1]marriages_raw_data from Gabe'!P62,"N/A")</f>
        <v>N/A</v>
      </c>
      <c r="E62" t="str">
        <f>'[1]marriages_raw_data from Gabe'!Q62</f>
        <v>BIGDIFF</v>
      </c>
      <c r="F62" t="str">
        <f t="shared" si="0"/>
        <v>N/A</v>
      </c>
    </row>
    <row r="63" spans="2:6" x14ac:dyDescent="0.3">
      <c r="B63">
        <f>IFERROR('[1]marriages_raw_data from Gabe'!$N63,"N/A")</f>
        <v>22284</v>
      </c>
      <c r="C63" t="b">
        <f>'[1]marriages_raw_data from Gabe'!$O63</f>
        <v>0</v>
      </c>
      <c r="D63" t="str">
        <f>IFERROR('[1]marriages_raw_data from Gabe'!P63,"N/A")</f>
        <v>N/A</v>
      </c>
      <c r="E63" t="str">
        <f>'[1]marriages_raw_data from Gabe'!Q63</f>
        <v>BIGDIFF</v>
      </c>
      <c r="F63" t="str">
        <f t="shared" si="0"/>
        <v>N/A</v>
      </c>
    </row>
    <row r="64" spans="2:6" x14ac:dyDescent="0.3">
      <c r="B64">
        <f>IFERROR('[1]marriages_raw_data from Gabe'!$N64,"N/A")</f>
        <v>19754</v>
      </c>
      <c r="C64" t="b">
        <f>'[1]marriages_raw_data from Gabe'!$O64</f>
        <v>0</v>
      </c>
      <c r="D64" t="str">
        <f>IFERROR('[1]marriages_raw_data from Gabe'!P64,"N/A")</f>
        <v>N/A</v>
      </c>
      <c r="E64" t="str">
        <f>'[1]marriages_raw_data from Gabe'!Q64</f>
        <v>BIGDIFF</v>
      </c>
      <c r="F64" t="str">
        <f t="shared" si="0"/>
        <v>N/A</v>
      </c>
    </row>
    <row r="65" spans="2:6" x14ac:dyDescent="0.3">
      <c r="B65">
        <f>IFERROR('[1]marriages_raw_data from Gabe'!$N65,"N/A")</f>
        <v>17584</v>
      </c>
      <c r="C65">
        <f>'[1]marriages_raw_data from Gabe'!$O65</f>
        <v>3490</v>
      </c>
      <c r="D65">
        <f>IFERROR('[1]marriages_raw_data from Gabe'!P65,"N/A")</f>
        <v>17950</v>
      </c>
      <c r="E65" t="str">
        <f>'[1]marriages_raw_data from Gabe'!Q65</f>
        <v>BIGDIFF</v>
      </c>
      <c r="F65">
        <f t="shared" si="0"/>
        <v>366</v>
      </c>
    </row>
    <row r="66" spans="2:6" x14ac:dyDescent="0.3">
      <c r="B66">
        <f>IFERROR('[1]marriages_raw_data from Gabe'!$N66,"N/A")</f>
        <v>10496</v>
      </c>
      <c r="C66">
        <f>'[1]marriages_raw_data from Gabe'!$O66</f>
        <v>550</v>
      </c>
      <c r="D66">
        <f>IFERROR('[1]marriages_raw_data from Gabe'!P66,"N/A")</f>
        <v>13419</v>
      </c>
      <c r="E66" t="str">
        <f>'[1]marriages_raw_data from Gabe'!Q66</f>
        <v>BIGDIFF</v>
      </c>
      <c r="F66">
        <f t="shared" si="0"/>
        <v>2923</v>
      </c>
    </row>
    <row r="67" spans="2:6" x14ac:dyDescent="0.3">
      <c r="B67">
        <f>IFERROR('[1]marriages_raw_data from Gabe'!$N67,"N/A")</f>
        <v>16760</v>
      </c>
      <c r="C67" t="b">
        <f>'[1]marriages_raw_data from Gabe'!$O67</f>
        <v>0</v>
      </c>
      <c r="D67">
        <f>IFERROR('[1]marriages_raw_data from Gabe'!P67,"N/A")</f>
        <v>14314</v>
      </c>
      <c r="E67">
        <f>'[1]marriages_raw_data from Gabe'!Q67</f>
        <v>578</v>
      </c>
      <c r="F67">
        <f t="shared" si="0"/>
        <v>2446</v>
      </c>
    </row>
    <row r="68" spans="2:6" x14ac:dyDescent="0.3">
      <c r="B68">
        <f>IFERROR('[1]marriages_raw_data from Gabe'!$N68,"N/A")</f>
        <v>31650</v>
      </c>
      <c r="C68">
        <f>'[1]marriages_raw_data from Gabe'!$O68</f>
        <v>11293</v>
      </c>
      <c r="D68" t="str">
        <f>IFERROR('[1]marriages_raw_data from Gabe'!P68,"N/A")</f>
        <v>N/A</v>
      </c>
      <c r="E68" t="str">
        <f>'[1]marriages_raw_data from Gabe'!Q68</f>
        <v>BIGDIFF</v>
      </c>
      <c r="F68" t="str">
        <f t="shared" ref="F68:F131" si="1">IFERROR(ABS(D68-B68),"N/A")</f>
        <v>N/A</v>
      </c>
    </row>
    <row r="69" spans="2:6" x14ac:dyDescent="0.3">
      <c r="B69">
        <f>IFERROR('[1]marriages_raw_data from Gabe'!$N69,"N/A")</f>
        <v>20210</v>
      </c>
      <c r="C69">
        <f>'[1]marriages_raw_data from Gabe'!$O69</f>
        <v>4498</v>
      </c>
      <c r="D69">
        <f>IFERROR('[1]marriages_raw_data from Gabe'!P69,"N/A")</f>
        <v>21017</v>
      </c>
      <c r="E69" t="str">
        <f>'[1]marriages_raw_data from Gabe'!Q69</f>
        <v>BIGDIFF</v>
      </c>
      <c r="F69">
        <f t="shared" si="1"/>
        <v>807</v>
      </c>
    </row>
    <row r="70" spans="2:6" x14ac:dyDescent="0.3">
      <c r="B70">
        <f>IFERROR('[1]marriages_raw_data from Gabe'!$N70,"N/A")</f>
        <v>14621</v>
      </c>
      <c r="C70" t="b">
        <f>'[1]marriages_raw_data from Gabe'!$O70</f>
        <v>0</v>
      </c>
      <c r="D70">
        <f>IFERROR('[1]marriages_raw_data from Gabe'!P70,"N/A")</f>
        <v>12333</v>
      </c>
      <c r="E70" t="str">
        <f>'[1]marriages_raw_data from Gabe'!Q70</f>
        <v>BIGDIFF</v>
      </c>
      <c r="F70">
        <f t="shared" si="1"/>
        <v>2288</v>
      </c>
    </row>
    <row r="71" spans="2:6" x14ac:dyDescent="0.3">
      <c r="B71">
        <f>IFERROR('[1]marriages_raw_data from Gabe'!$N71,"N/A")</f>
        <v>12172</v>
      </c>
      <c r="C71">
        <f>'[1]marriages_raw_data from Gabe'!$O71</f>
        <v>365</v>
      </c>
      <c r="D71" t="str">
        <f>IFERROR('[1]marriages_raw_data from Gabe'!P71,"N/A")</f>
        <v>N/A</v>
      </c>
      <c r="E71" t="str">
        <f>'[1]marriages_raw_data from Gabe'!Q71</f>
        <v>BIGDIFF</v>
      </c>
      <c r="F71" t="str">
        <f t="shared" si="1"/>
        <v>N/A</v>
      </c>
    </row>
    <row r="72" spans="2:6" x14ac:dyDescent="0.3">
      <c r="B72">
        <f>IFERROR('[1]marriages_raw_data from Gabe'!$N72,"N/A")</f>
        <v>17985</v>
      </c>
      <c r="C72">
        <f>'[1]marriages_raw_data from Gabe'!$O72</f>
        <v>283</v>
      </c>
      <c r="D72" t="str">
        <f>IFERROR('[1]marriages_raw_data from Gabe'!P72,"N/A")</f>
        <v>N/A</v>
      </c>
      <c r="E72" t="str">
        <f>'[1]marriages_raw_data from Gabe'!Q72</f>
        <v>BIGDIFF</v>
      </c>
      <c r="F72" t="str">
        <f t="shared" si="1"/>
        <v>N/A</v>
      </c>
    </row>
    <row r="73" spans="2:6" x14ac:dyDescent="0.3">
      <c r="B73">
        <f>IFERROR('[1]marriages_raw_data from Gabe'!$N73,"N/A")</f>
        <v>26030</v>
      </c>
      <c r="C73" t="b">
        <f>'[1]marriages_raw_data from Gabe'!$O73</f>
        <v>0</v>
      </c>
      <c r="D73" t="str">
        <f>IFERROR('[1]marriages_raw_data from Gabe'!P73,"N/A")</f>
        <v>N/A</v>
      </c>
      <c r="E73" t="str">
        <f>'[1]marriages_raw_data from Gabe'!Q73</f>
        <v>BIGDIFF</v>
      </c>
      <c r="F73" t="str">
        <f t="shared" si="1"/>
        <v>N/A</v>
      </c>
    </row>
    <row r="74" spans="2:6" x14ac:dyDescent="0.3">
      <c r="B74">
        <f>IFERROR('[1]marriages_raw_data from Gabe'!$N74,"N/A")</f>
        <v>25699</v>
      </c>
      <c r="C74" t="b">
        <f>'[1]marriages_raw_data from Gabe'!$O74</f>
        <v>0</v>
      </c>
      <c r="D74" t="str">
        <f>IFERROR('[1]marriages_raw_data from Gabe'!P74,"N/A")</f>
        <v>N/A</v>
      </c>
      <c r="E74" t="str">
        <f>'[1]marriages_raw_data from Gabe'!Q74</f>
        <v>BIGDIFF</v>
      </c>
      <c r="F74" t="str">
        <f t="shared" si="1"/>
        <v>N/A</v>
      </c>
    </row>
    <row r="75" spans="2:6" x14ac:dyDescent="0.3">
      <c r="B75">
        <f>IFERROR('[1]marriages_raw_data from Gabe'!$N75,"N/A")</f>
        <v>12374</v>
      </c>
      <c r="C75">
        <f>'[1]marriages_raw_data from Gabe'!$O75</f>
        <v>2285</v>
      </c>
      <c r="D75" t="str">
        <f>IFERROR('[1]marriages_raw_data from Gabe'!P75,"N/A")</f>
        <v>N/A</v>
      </c>
      <c r="E75" t="str">
        <f>'[1]marriages_raw_data from Gabe'!Q75</f>
        <v>BIGDIFF</v>
      </c>
      <c r="F75" t="str">
        <f t="shared" si="1"/>
        <v>N/A</v>
      </c>
    </row>
    <row r="76" spans="2:6" x14ac:dyDescent="0.3">
      <c r="B76">
        <f>IFERROR('[1]marriages_raw_data from Gabe'!$N76,"N/A")</f>
        <v>18407</v>
      </c>
      <c r="C76" t="b">
        <f>'[1]marriages_raw_data from Gabe'!$O76</f>
        <v>0</v>
      </c>
      <c r="D76">
        <f>IFERROR('[1]marriages_raw_data from Gabe'!P76,"N/A")</f>
        <v>19965</v>
      </c>
      <c r="E76" t="str">
        <f>'[1]marriages_raw_data from Gabe'!Q76</f>
        <v>BIGDIFF</v>
      </c>
      <c r="F76">
        <f t="shared" si="1"/>
        <v>1558</v>
      </c>
    </row>
    <row r="77" spans="2:6" x14ac:dyDescent="0.3">
      <c r="B77">
        <f>IFERROR('[1]marriages_raw_data from Gabe'!$N77,"N/A")</f>
        <v>14039</v>
      </c>
      <c r="C77" t="b">
        <f>'[1]marriages_raw_data from Gabe'!$O77</f>
        <v>0</v>
      </c>
      <c r="D77">
        <f>IFERROR('[1]marriages_raw_data from Gabe'!P77,"N/A")</f>
        <v>12790</v>
      </c>
      <c r="E77" t="str">
        <f>'[1]marriages_raw_data from Gabe'!Q77</f>
        <v>BIGDIFF</v>
      </c>
      <c r="F77">
        <f t="shared" si="1"/>
        <v>1249</v>
      </c>
    </row>
    <row r="78" spans="2:6" x14ac:dyDescent="0.3">
      <c r="B78">
        <f>IFERROR('[1]marriages_raw_data from Gabe'!$N78,"N/A")</f>
        <v>40850</v>
      </c>
      <c r="C78" t="b">
        <f>'[1]marriages_raw_data from Gabe'!$O78</f>
        <v>0</v>
      </c>
      <c r="D78">
        <f>IFERROR('[1]marriages_raw_data from Gabe'!P78,"N/A")</f>
        <v>42279</v>
      </c>
      <c r="E78" t="str">
        <f>'[1]marriages_raw_data from Gabe'!Q78</f>
        <v>BIGDIFF</v>
      </c>
      <c r="F78">
        <f t="shared" si="1"/>
        <v>1429</v>
      </c>
    </row>
    <row r="79" spans="2:6" x14ac:dyDescent="0.3">
      <c r="B79">
        <f>IFERROR('[1]marriages_raw_data from Gabe'!$N79,"N/A")</f>
        <v>13878</v>
      </c>
      <c r="C79" t="b">
        <f>'[1]marriages_raw_data from Gabe'!$O79</f>
        <v>0</v>
      </c>
      <c r="D79" t="str">
        <f>IFERROR('[1]marriages_raw_data from Gabe'!P79,"N/A")</f>
        <v>N/A</v>
      </c>
      <c r="E79" t="str">
        <f>'[1]marriages_raw_data from Gabe'!Q79</f>
        <v>BIGDIFF</v>
      </c>
      <c r="F79" t="str">
        <f t="shared" si="1"/>
        <v>N/A</v>
      </c>
    </row>
    <row r="80" spans="2:6" x14ac:dyDescent="0.3">
      <c r="B80">
        <f>IFERROR('[1]marriages_raw_data from Gabe'!$N80,"N/A")</f>
        <v>22582</v>
      </c>
      <c r="C80" t="b">
        <f>'[1]marriages_raw_data from Gabe'!$O80</f>
        <v>0</v>
      </c>
      <c r="D80" t="str">
        <f>IFERROR('[1]marriages_raw_data from Gabe'!P80,"N/A")</f>
        <v>N/A</v>
      </c>
      <c r="E80" t="str">
        <f>'[1]marriages_raw_data from Gabe'!Q80</f>
        <v>BIGDIFF</v>
      </c>
      <c r="F80" t="str">
        <f t="shared" si="1"/>
        <v>N/A</v>
      </c>
    </row>
    <row r="81" spans="2:6" x14ac:dyDescent="0.3">
      <c r="B81">
        <f>IFERROR('[1]marriages_raw_data from Gabe'!$N81,"N/A")</f>
        <v>15690</v>
      </c>
      <c r="C81">
        <f>'[1]marriages_raw_data from Gabe'!$O81</f>
        <v>639</v>
      </c>
      <c r="D81" t="str">
        <f>IFERROR('[1]marriages_raw_data from Gabe'!P81,"N/A")</f>
        <v>N/A</v>
      </c>
      <c r="E81" t="str">
        <f>'[1]marriages_raw_data from Gabe'!Q81</f>
        <v>BIGDIFF</v>
      </c>
      <c r="F81" t="str">
        <f t="shared" si="1"/>
        <v>N/A</v>
      </c>
    </row>
    <row r="82" spans="2:6" x14ac:dyDescent="0.3">
      <c r="B82">
        <f>IFERROR('[1]marriages_raw_data from Gabe'!$N82,"N/A")</f>
        <v>19929</v>
      </c>
      <c r="C82">
        <f>'[1]marriages_raw_data from Gabe'!$O82</f>
        <v>3880</v>
      </c>
      <c r="D82">
        <f>IFERROR('[1]marriages_raw_data from Gabe'!P82,"N/A")</f>
        <v>18116</v>
      </c>
      <c r="E82">
        <f>'[1]marriages_raw_data from Gabe'!Q82</f>
        <v>30</v>
      </c>
      <c r="F82">
        <f t="shared" si="1"/>
        <v>1813</v>
      </c>
    </row>
    <row r="83" spans="2:6" x14ac:dyDescent="0.3">
      <c r="B83">
        <f>IFERROR('[1]marriages_raw_data from Gabe'!$N83,"N/A")</f>
        <v>31790</v>
      </c>
      <c r="C83">
        <f>'[1]marriages_raw_data from Gabe'!$O83</f>
        <v>2301</v>
      </c>
      <c r="D83" t="str">
        <f>IFERROR('[1]marriages_raw_data from Gabe'!P83,"N/A")</f>
        <v>N/A</v>
      </c>
      <c r="E83" t="str">
        <f>'[1]marriages_raw_data from Gabe'!Q83</f>
        <v>BIGDIFF</v>
      </c>
      <c r="F83" t="str">
        <f t="shared" si="1"/>
        <v>N/A</v>
      </c>
    </row>
    <row r="84" spans="2:6" x14ac:dyDescent="0.3">
      <c r="B84">
        <f>IFERROR('[1]marriages_raw_data from Gabe'!$N84,"N/A")</f>
        <v>25792</v>
      </c>
      <c r="C84" t="b">
        <f>'[1]marriages_raw_data from Gabe'!$O84</f>
        <v>0</v>
      </c>
      <c r="D84">
        <f>IFERROR('[1]marriages_raw_data from Gabe'!P84,"N/A")</f>
        <v>17075</v>
      </c>
      <c r="E84" t="str">
        <f>'[1]marriages_raw_data from Gabe'!Q84</f>
        <v>BIGDIFF</v>
      </c>
      <c r="F84">
        <f t="shared" si="1"/>
        <v>8717</v>
      </c>
    </row>
    <row r="85" spans="2:6" x14ac:dyDescent="0.3">
      <c r="B85">
        <f>IFERROR('[1]marriages_raw_data from Gabe'!$N85,"N/A")</f>
        <v>22284</v>
      </c>
      <c r="C85">
        <f>'[1]marriages_raw_data from Gabe'!$O85</f>
        <v>1081</v>
      </c>
      <c r="D85">
        <f>IFERROR('[1]marriages_raw_data from Gabe'!P85,"N/A")</f>
        <v>23470</v>
      </c>
      <c r="E85">
        <f>'[1]marriages_raw_data from Gabe'!Q85</f>
        <v>141</v>
      </c>
      <c r="F85">
        <f t="shared" si="1"/>
        <v>1186</v>
      </c>
    </row>
    <row r="86" spans="2:6" x14ac:dyDescent="0.3">
      <c r="B86">
        <f>IFERROR('[1]marriages_raw_data from Gabe'!$N86,"N/A")</f>
        <v>21104</v>
      </c>
      <c r="C86" t="b">
        <f>'[1]marriages_raw_data from Gabe'!$O86</f>
        <v>0</v>
      </c>
      <c r="D86">
        <f>IFERROR('[1]marriages_raw_data from Gabe'!P86,"N/A")</f>
        <v>18517</v>
      </c>
      <c r="E86" t="str">
        <f>'[1]marriages_raw_data from Gabe'!Q86</f>
        <v>BIGDIFF</v>
      </c>
      <c r="F86">
        <f t="shared" si="1"/>
        <v>2587</v>
      </c>
    </row>
    <row r="87" spans="2:6" x14ac:dyDescent="0.3">
      <c r="B87">
        <f>IFERROR('[1]marriages_raw_data from Gabe'!$N87,"N/A")</f>
        <v>36544</v>
      </c>
      <c r="C87">
        <f>'[1]marriages_raw_data from Gabe'!$O87</f>
        <v>3076</v>
      </c>
      <c r="D87">
        <f>IFERROR('[1]marriages_raw_data from Gabe'!P87,"N/A")</f>
        <v>38704</v>
      </c>
      <c r="E87" t="str">
        <f>'[1]marriages_raw_data from Gabe'!Q87</f>
        <v>BIGDIFF</v>
      </c>
      <c r="F87">
        <f t="shared" si="1"/>
        <v>2160</v>
      </c>
    </row>
    <row r="88" spans="2:6" x14ac:dyDescent="0.3">
      <c r="B88">
        <f>IFERROR('[1]marriages_raw_data from Gabe'!$N88,"N/A")</f>
        <v>18105</v>
      </c>
      <c r="C88">
        <f>'[1]marriages_raw_data from Gabe'!$O88</f>
        <v>473</v>
      </c>
      <c r="D88">
        <f>IFERROR('[1]marriages_raw_data from Gabe'!P88,"N/A")</f>
        <v>17898</v>
      </c>
      <c r="E88" t="str">
        <f>'[1]marriages_raw_data from Gabe'!Q88</f>
        <v>BIGDIFF</v>
      </c>
      <c r="F88">
        <f t="shared" si="1"/>
        <v>207</v>
      </c>
    </row>
    <row r="89" spans="2:6" x14ac:dyDescent="0.3">
      <c r="B89">
        <f>IFERROR('[1]marriages_raw_data from Gabe'!$N89,"N/A")</f>
        <v>16527</v>
      </c>
      <c r="C89">
        <f>'[1]marriages_raw_data from Gabe'!$O89</f>
        <v>4018</v>
      </c>
      <c r="D89" t="str">
        <f>IFERROR('[1]marriages_raw_data from Gabe'!P89,"N/A")</f>
        <v>N/A</v>
      </c>
      <c r="E89" t="str">
        <f>'[1]marriages_raw_data from Gabe'!Q89</f>
        <v>BIGDIFF</v>
      </c>
      <c r="F89" t="str">
        <f t="shared" si="1"/>
        <v>N/A</v>
      </c>
    </row>
    <row r="90" spans="2:6" x14ac:dyDescent="0.3">
      <c r="B90">
        <f>IFERROR('[1]marriages_raw_data from Gabe'!$N90,"N/A")</f>
        <v>12570</v>
      </c>
      <c r="C90" t="b">
        <f>'[1]marriages_raw_data from Gabe'!$O90</f>
        <v>0</v>
      </c>
      <c r="D90">
        <f>IFERROR('[1]marriages_raw_data from Gabe'!P90,"N/A")</f>
        <v>20371</v>
      </c>
      <c r="E90" t="str">
        <f>'[1]marriages_raw_data from Gabe'!Q90</f>
        <v>BIGDIFF</v>
      </c>
      <c r="F90">
        <f t="shared" si="1"/>
        <v>7801</v>
      </c>
    </row>
    <row r="91" spans="2:6" x14ac:dyDescent="0.3">
      <c r="B91">
        <f>IFERROR('[1]marriages_raw_data from Gabe'!$N91,"N/A")</f>
        <v>12636</v>
      </c>
      <c r="C91">
        <f>'[1]marriages_raw_data from Gabe'!$O91</f>
        <v>535</v>
      </c>
      <c r="D91">
        <f>IFERROR('[1]marriages_raw_data from Gabe'!P91,"N/A")</f>
        <v>12228</v>
      </c>
      <c r="E91">
        <f>'[1]marriages_raw_data from Gabe'!Q91</f>
        <v>460</v>
      </c>
      <c r="F91">
        <f t="shared" si="1"/>
        <v>408</v>
      </c>
    </row>
    <row r="92" spans="2:6" x14ac:dyDescent="0.3">
      <c r="B92">
        <f>IFERROR('[1]marriages_raw_data from Gabe'!$N92,"N/A")</f>
        <v>29966</v>
      </c>
      <c r="C92">
        <f>'[1]marriages_raw_data from Gabe'!$O92</f>
        <v>838</v>
      </c>
      <c r="D92" t="str">
        <f>IFERROR('[1]marriages_raw_data from Gabe'!P92,"N/A")</f>
        <v>N/A</v>
      </c>
      <c r="E92" t="str">
        <f>'[1]marriages_raw_data from Gabe'!Q92</f>
        <v>BIGDIFF</v>
      </c>
      <c r="F92" t="str">
        <f t="shared" si="1"/>
        <v>N/A</v>
      </c>
    </row>
    <row r="93" spans="2:6" x14ac:dyDescent="0.3">
      <c r="B93">
        <f>IFERROR('[1]marriages_raw_data from Gabe'!$N93,"N/A")</f>
        <v>22556</v>
      </c>
      <c r="C93">
        <f>'[1]marriages_raw_data from Gabe'!$O93</f>
        <v>3171</v>
      </c>
      <c r="D93">
        <f>IFERROR('[1]marriages_raw_data from Gabe'!P93,"N/A")</f>
        <v>24549</v>
      </c>
      <c r="E93" t="str">
        <f>'[1]marriages_raw_data from Gabe'!Q93</f>
        <v>BIGDIFF</v>
      </c>
      <c r="F93">
        <f t="shared" si="1"/>
        <v>1993</v>
      </c>
    </row>
    <row r="94" spans="2:6" x14ac:dyDescent="0.3">
      <c r="B94" t="str">
        <f>IFERROR('[1]marriages_raw_data from Gabe'!$N94,"N/A")</f>
        <v>N/A</v>
      </c>
      <c r="C94" t="b">
        <f>'[1]marriages_raw_data from Gabe'!$O94</f>
        <v>0</v>
      </c>
      <c r="D94" t="str">
        <f>IFERROR('[1]marriages_raw_data from Gabe'!P94,"N/A")</f>
        <v>N/A</v>
      </c>
      <c r="E94" t="str">
        <f>'[1]marriages_raw_data from Gabe'!Q94</f>
        <v>BIGDIFF</v>
      </c>
      <c r="F94" t="str">
        <f t="shared" si="1"/>
        <v>N/A</v>
      </c>
    </row>
    <row r="95" spans="2:6" x14ac:dyDescent="0.3">
      <c r="B95">
        <f>IFERROR('[1]marriages_raw_data from Gabe'!$N95,"N/A")</f>
        <v>15994</v>
      </c>
      <c r="C95" t="b">
        <f>'[1]marriages_raw_data from Gabe'!$O95</f>
        <v>0</v>
      </c>
      <c r="D95" t="str">
        <f>IFERROR('[1]marriages_raw_data from Gabe'!P95,"N/A")</f>
        <v>N/A</v>
      </c>
      <c r="E95" t="str">
        <f>'[1]marriages_raw_data from Gabe'!Q95</f>
        <v>BIGDIFF</v>
      </c>
      <c r="F95" t="str">
        <f t="shared" si="1"/>
        <v>N/A</v>
      </c>
    </row>
    <row r="96" spans="2:6" x14ac:dyDescent="0.3">
      <c r="B96">
        <f>IFERROR('[1]marriages_raw_data from Gabe'!$N96,"N/A")</f>
        <v>20506</v>
      </c>
      <c r="C96">
        <f>'[1]marriages_raw_data from Gabe'!$O96</f>
        <v>3401</v>
      </c>
      <c r="D96" t="str">
        <f>IFERROR('[1]marriages_raw_data from Gabe'!P96,"N/A")</f>
        <v>N/A</v>
      </c>
      <c r="E96" t="str">
        <f>'[1]marriages_raw_data from Gabe'!Q96</f>
        <v>BIGDIFF</v>
      </c>
      <c r="F96" t="str">
        <f t="shared" si="1"/>
        <v>N/A</v>
      </c>
    </row>
    <row r="97" spans="2:6" x14ac:dyDescent="0.3">
      <c r="B97">
        <f>IFERROR('[1]marriages_raw_data from Gabe'!$N97,"N/A")</f>
        <v>18753</v>
      </c>
      <c r="C97">
        <f>'[1]marriages_raw_data from Gabe'!$O97</f>
        <v>2559</v>
      </c>
      <c r="D97" t="str">
        <f>IFERROR('[1]marriages_raw_data from Gabe'!P97,"N/A")</f>
        <v>N/A</v>
      </c>
      <c r="E97" t="str">
        <f>'[1]marriages_raw_data from Gabe'!Q97</f>
        <v>BIGDIFF</v>
      </c>
      <c r="F97" t="str">
        <f t="shared" si="1"/>
        <v>N/A</v>
      </c>
    </row>
    <row r="98" spans="2:6" x14ac:dyDescent="0.3">
      <c r="B98">
        <f>IFERROR('[1]marriages_raw_data from Gabe'!$N98,"N/A")</f>
        <v>21505</v>
      </c>
      <c r="C98">
        <f>'[1]marriages_raw_data from Gabe'!$O98</f>
        <v>2175</v>
      </c>
      <c r="D98" t="str">
        <f>IFERROR('[1]marriages_raw_data from Gabe'!P98,"N/A")</f>
        <v>N/A</v>
      </c>
      <c r="E98" t="str">
        <f>'[1]marriages_raw_data from Gabe'!Q98</f>
        <v>BIGDIFF</v>
      </c>
      <c r="F98" t="str">
        <f t="shared" si="1"/>
        <v>N/A</v>
      </c>
    </row>
    <row r="99" spans="2:6" x14ac:dyDescent="0.3">
      <c r="B99">
        <f>IFERROR('[1]marriages_raw_data from Gabe'!$N99,"N/A")</f>
        <v>20699</v>
      </c>
      <c r="C99">
        <f>'[1]marriages_raw_data from Gabe'!$O99</f>
        <v>6575</v>
      </c>
      <c r="D99" t="str">
        <f>IFERROR('[1]marriages_raw_data from Gabe'!P99,"N/A")</f>
        <v>N/A</v>
      </c>
      <c r="E99" t="str">
        <f>'[1]marriages_raw_data from Gabe'!Q99</f>
        <v>BIGDIFF</v>
      </c>
      <c r="F99" t="str">
        <f t="shared" si="1"/>
        <v>N/A</v>
      </c>
    </row>
    <row r="100" spans="2:6" x14ac:dyDescent="0.3">
      <c r="B100">
        <f>IFERROR('[1]marriages_raw_data from Gabe'!$N100,"N/A")</f>
        <v>20065</v>
      </c>
      <c r="C100" t="b">
        <f>'[1]marriages_raw_data from Gabe'!$O100</f>
        <v>0</v>
      </c>
      <c r="D100" t="str">
        <f>IFERROR('[1]marriages_raw_data from Gabe'!P100,"N/A")</f>
        <v>N/A</v>
      </c>
      <c r="E100" t="str">
        <f>'[1]marriages_raw_data from Gabe'!Q100</f>
        <v>BIGDIFF</v>
      </c>
      <c r="F100" t="str">
        <f t="shared" si="1"/>
        <v>N/A</v>
      </c>
    </row>
    <row r="101" spans="2:6" x14ac:dyDescent="0.3">
      <c r="B101">
        <f>IFERROR('[1]marriages_raw_data from Gabe'!$N101,"N/A")</f>
        <v>20210</v>
      </c>
      <c r="C101">
        <f>'[1]marriages_raw_data from Gabe'!$O101</f>
        <v>2655</v>
      </c>
      <c r="D101">
        <f>IFERROR('[1]marriages_raw_data from Gabe'!P101,"N/A")</f>
        <v>19837</v>
      </c>
      <c r="E101" t="str">
        <f>'[1]marriages_raw_data from Gabe'!Q101</f>
        <v>BIGDIFF</v>
      </c>
      <c r="F101">
        <f t="shared" si="1"/>
        <v>373</v>
      </c>
    </row>
    <row r="102" spans="2:6" x14ac:dyDescent="0.3">
      <c r="B102">
        <f>IFERROR('[1]marriages_raw_data from Gabe'!$N102,"N/A")</f>
        <v>27744</v>
      </c>
      <c r="C102" t="b">
        <f>'[1]marriages_raw_data from Gabe'!$O102</f>
        <v>0</v>
      </c>
      <c r="D102" t="str">
        <f>IFERROR('[1]marriages_raw_data from Gabe'!P102,"N/A")</f>
        <v>N/A</v>
      </c>
      <c r="E102" t="str">
        <f>'[1]marriages_raw_data from Gabe'!Q102</f>
        <v>BIGDIFF</v>
      </c>
      <c r="F102" t="str">
        <f t="shared" si="1"/>
        <v>N/A</v>
      </c>
    </row>
    <row r="103" spans="2:6" x14ac:dyDescent="0.3">
      <c r="B103">
        <f>IFERROR('[1]marriages_raw_data from Gabe'!$N103,"N/A")</f>
        <v>17193</v>
      </c>
      <c r="C103" t="b">
        <f>'[1]marriages_raw_data from Gabe'!$O103</f>
        <v>0</v>
      </c>
      <c r="D103" t="str">
        <f>IFERROR('[1]marriages_raw_data from Gabe'!P103,"N/A")</f>
        <v>N/A</v>
      </c>
      <c r="E103" t="str">
        <f>'[1]marriages_raw_data from Gabe'!Q103</f>
        <v>BIGDIFF</v>
      </c>
      <c r="F103" t="str">
        <f t="shared" si="1"/>
        <v>N/A</v>
      </c>
    </row>
    <row r="104" spans="2:6" x14ac:dyDescent="0.3">
      <c r="B104">
        <f>IFERROR('[1]marriages_raw_data from Gabe'!$N104,"N/A")</f>
        <v>14966</v>
      </c>
      <c r="C104" t="b">
        <f>'[1]marriages_raw_data from Gabe'!$O104</f>
        <v>0</v>
      </c>
      <c r="D104">
        <f>IFERROR('[1]marriages_raw_data from Gabe'!P104,"N/A")</f>
        <v>16540</v>
      </c>
      <c r="E104">
        <f>'[1]marriages_raw_data from Gabe'!Q104</f>
        <v>649</v>
      </c>
      <c r="F104">
        <f t="shared" si="1"/>
        <v>1574</v>
      </c>
    </row>
    <row r="105" spans="2:6" x14ac:dyDescent="0.3">
      <c r="B105">
        <f>IFERROR('[1]marriages_raw_data from Gabe'!$N105,"N/A")</f>
        <v>22807</v>
      </c>
      <c r="C105">
        <f>'[1]marriages_raw_data from Gabe'!$O105</f>
        <v>2342</v>
      </c>
      <c r="D105" t="str">
        <f>IFERROR('[1]marriages_raw_data from Gabe'!P105,"N/A")</f>
        <v>N/A</v>
      </c>
      <c r="E105" t="str">
        <f>'[1]marriages_raw_data from Gabe'!Q105</f>
        <v>BIGDIFF</v>
      </c>
      <c r="F105" t="str">
        <f t="shared" si="1"/>
        <v>N/A</v>
      </c>
    </row>
    <row r="106" spans="2:6" x14ac:dyDescent="0.3">
      <c r="B106">
        <f>IFERROR('[1]marriages_raw_data from Gabe'!$N106,"N/A")</f>
        <v>18858</v>
      </c>
      <c r="C106">
        <f>'[1]marriages_raw_data from Gabe'!$O106</f>
        <v>2557</v>
      </c>
      <c r="D106" t="str">
        <f>IFERROR('[1]marriages_raw_data from Gabe'!P106,"N/A")</f>
        <v>N/A</v>
      </c>
      <c r="E106" t="str">
        <f>'[1]marriages_raw_data from Gabe'!Q106</f>
        <v>BIGDIFF</v>
      </c>
      <c r="F106" t="str">
        <f t="shared" si="1"/>
        <v>N/A</v>
      </c>
    </row>
    <row r="107" spans="2:6" x14ac:dyDescent="0.3">
      <c r="B107">
        <f>IFERROR('[1]marriages_raw_data from Gabe'!$N107,"N/A")</f>
        <v>17545</v>
      </c>
      <c r="C107" t="b">
        <f>'[1]marriages_raw_data from Gabe'!$O107</f>
        <v>0</v>
      </c>
      <c r="D107" t="str">
        <f>IFERROR('[1]marriages_raw_data from Gabe'!P107,"N/A")</f>
        <v>N/A</v>
      </c>
      <c r="E107" t="str">
        <f>'[1]marriages_raw_data from Gabe'!Q107</f>
        <v>BIGDIFF</v>
      </c>
      <c r="F107" t="str">
        <f t="shared" si="1"/>
        <v>N/A</v>
      </c>
    </row>
    <row r="108" spans="2:6" x14ac:dyDescent="0.3">
      <c r="B108">
        <f>IFERROR('[1]marriages_raw_data from Gabe'!$N108,"N/A")</f>
        <v>19757</v>
      </c>
      <c r="C108">
        <f>'[1]marriages_raw_data from Gabe'!$O108</f>
        <v>1518</v>
      </c>
      <c r="D108">
        <f>IFERROR('[1]marriages_raw_data from Gabe'!P108,"N/A")</f>
        <v>19678</v>
      </c>
      <c r="E108" t="str">
        <f>'[1]marriages_raw_data from Gabe'!Q108</f>
        <v>BIGDIFF</v>
      </c>
      <c r="F108">
        <f t="shared" si="1"/>
        <v>79</v>
      </c>
    </row>
    <row r="109" spans="2:6" x14ac:dyDescent="0.3">
      <c r="B109">
        <f>IFERROR('[1]marriages_raw_data from Gabe'!$N109,"N/A")</f>
        <v>21306</v>
      </c>
      <c r="C109" t="b">
        <f>'[1]marriages_raw_data from Gabe'!$O109</f>
        <v>0</v>
      </c>
      <c r="D109">
        <f>IFERROR('[1]marriages_raw_data from Gabe'!P109,"N/A")</f>
        <v>20652</v>
      </c>
      <c r="E109" t="str">
        <f>'[1]marriages_raw_data from Gabe'!Q109</f>
        <v>BIGDIFF</v>
      </c>
      <c r="F109">
        <f t="shared" si="1"/>
        <v>654</v>
      </c>
    </row>
    <row r="110" spans="2:6" x14ac:dyDescent="0.3">
      <c r="B110">
        <f>IFERROR('[1]marriages_raw_data from Gabe'!$N110,"N/A")</f>
        <v>13132</v>
      </c>
      <c r="C110" t="b">
        <f>'[1]marriages_raw_data from Gabe'!$O110</f>
        <v>0</v>
      </c>
      <c r="D110" t="str">
        <f>IFERROR('[1]marriages_raw_data from Gabe'!P110,"N/A")</f>
        <v>N/A</v>
      </c>
      <c r="E110" t="str">
        <f>'[1]marriages_raw_data from Gabe'!Q110</f>
        <v>BIGDIFF</v>
      </c>
      <c r="F110" t="str">
        <f t="shared" si="1"/>
        <v>N/A</v>
      </c>
    </row>
    <row r="111" spans="2:6" x14ac:dyDescent="0.3">
      <c r="B111">
        <f>IFERROR('[1]marriages_raw_data from Gabe'!$N111,"N/A")</f>
        <v>15877</v>
      </c>
      <c r="C111" t="b">
        <f>'[1]marriages_raw_data from Gabe'!$O111</f>
        <v>0</v>
      </c>
      <c r="D111">
        <f>IFERROR('[1]marriages_raw_data from Gabe'!P111,"N/A")</f>
        <v>15642</v>
      </c>
      <c r="E111" t="str">
        <f>'[1]marriages_raw_data from Gabe'!Q111</f>
        <v>BIGDIFF</v>
      </c>
      <c r="F111">
        <f t="shared" si="1"/>
        <v>235</v>
      </c>
    </row>
    <row r="112" spans="2:6" x14ac:dyDescent="0.3">
      <c r="B112">
        <f>IFERROR('[1]marriages_raw_data from Gabe'!$N112,"N/A")</f>
        <v>15935</v>
      </c>
      <c r="C112" t="b">
        <f>'[1]marriages_raw_data from Gabe'!$O112</f>
        <v>0</v>
      </c>
      <c r="D112" t="str">
        <f>IFERROR('[1]marriages_raw_data from Gabe'!P112,"N/A")</f>
        <v>N/A</v>
      </c>
      <c r="E112" t="str">
        <f>'[1]marriages_raw_data from Gabe'!Q112</f>
        <v>BIGDIFF</v>
      </c>
      <c r="F112" t="str">
        <f t="shared" si="1"/>
        <v>N/A</v>
      </c>
    </row>
    <row r="113" spans="2:6" x14ac:dyDescent="0.3">
      <c r="B113">
        <f>IFERROR('[1]marriages_raw_data from Gabe'!$N113,"N/A")</f>
        <v>26548</v>
      </c>
      <c r="C113" t="b">
        <f>'[1]marriages_raw_data from Gabe'!$O113</f>
        <v>0</v>
      </c>
      <c r="D113" t="str">
        <f>IFERROR('[1]marriages_raw_data from Gabe'!P113,"N/A")</f>
        <v>N/A</v>
      </c>
      <c r="E113" t="str">
        <f>'[1]marriages_raw_data from Gabe'!Q113</f>
        <v>BIGDIFF</v>
      </c>
      <c r="F113" t="str">
        <f t="shared" si="1"/>
        <v>N/A</v>
      </c>
    </row>
    <row r="114" spans="2:6" x14ac:dyDescent="0.3">
      <c r="B114">
        <f>IFERROR('[1]marriages_raw_data from Gabe'!$N114,"N/A")</f>
        <v>24085</v>
      </c>
      <c r="C114">
        <f>'[1]marriages_raw_data from Gabe'!$O114</f>
        <v>3819</v>
      </c>
      <c r="D114" t="str">
        <f>IFERROR('[1]marriages_raw_data from Gabe'!P114,"N/A")</f>
        <v>N/A</v>
      </c>
      <c r="E114" t="str">
        <f>'[1]marriages_raw_data from Gabe'!Q114</f>
        <v>BIGDIFF</v>
      </c>
      <c r="F114" t="str">
        <f t="shared" si="1"/>
        <v>N/A</v>
      </c>
    </row>
    <row r="115" spans="2:6" x14ac:dyDescent="0.3">
      <c r="B115">
        <f>IFERROR('[1]marriages_raw_data from Gabe'!$N115,"N/A")</f>
        <v>18493</v>
      </c>
      <c r="C115" t="b">
        <f>'[1]marriages_raw_data from Gabe'!$O115</f>
        <v>0</v>
      </c>
      <c r="D115" t="str">
        <f>IFERROR('[1]marriages_raw_data from Gabe'!P115,"N/A")</f>
        <v>N/A</v>
      </c>
      <c r="E115" t="str">
        <f>'[1]marriages_raw_data from Gabe'!Q115</f>
        <v>BIGDIFF</v>
      </c>
      <c r="F115" t="str">
        <f t="shared" si="1"/>
        <v>N/A</v>
      </c>
    </row>
    <row r="116" spans="2:6" x14ac:dyDescent="0.3">
      <c r="B116">
        <f>IFERROR('[1]marriages_raw_data from Gabe'!$N116,"N/A")</f>
        <v>19179</v>
      </c>
      <c r="C116">
        <f>'[1]marriages_raw_data from Gabe'!$O116</f>
        <v>492</v>
      </c>
      <c r="D116">
        <f>IFERROR('[1]marriages_raw_data from Gabe'!P116,"N/A")</f>
        <v>17665</v>
      </c>
      <c r="E116" t="str">
        <f>'[1]marriages_raw_data from Gabe'!Q116</f>
        <v>BIGDIFF</v>
      </c>
      <c r="F116">
        <f t="shared" si="1"/>
        <v>1514</v>
      </c>
    </row>
    <row r="117" spans="2:6" x14ac:dyDescent="0.3">
      <c r="B117">
        <f>IFERROR('[1]marriages_raw_data from Gabe'!$N117,"N/A")</f>
        <v>12899</v>
      </c>
      <c r="C117" t="b">
        <f>'[1]marriages_raw_data from Gabe'!$O117</f>
        <v>0</v>
      </c>
      <c r="D117">
        <f>IFERROR('[1]marriages_raw_data from Gabe'!P117,"N/A")</f>
        <v>15164</v>
      </c>
      <c r="E117" t="str">
        <f>'[1]marriages_raw_data from Gabe'!Q117</f>
        <v>BIGDIFF</v>
      </c>
      <c r="F117">
        <f t="shared" si="1"/>
        <v>2265</v>
      </c>
    </row>
    <row r="118" spans="2:6" x14ac:dyDescent="0.3">
      <c r="B118">
        <f>IFERROR('[1]marriages_raw_data from Gabe'!$N118,"N/A")</f>
        <v>32525</v>
      </c>
      <c r="C118" t="b">
        <f>'[1]marriages_raw_data from Gabe'!$O118</f>
        <v>0</v>
      </c>
      <c r="D118" t="str">
        <f>IFERROR('[1]marriages_raw_data from Gabe'!P118,"N/A")</f>
        <v>N/A</v>
      </c>
      <c r="E118" t="str">
        <f>'[1]marriages_raw_data from Gabe'!Q118</f>
        <v>BIGDIFF</v>
      </c>
      <c r="F118" t="str">
        <f t="shared" si="1"/>
        <v>N/A</v>
      </c>
    </row>
    <row r="119" spans="2:6" x14ac:dyDescent="0.3">
      <c r="B119">
        <f>IFERROR('[1]marriages_raw_data from Gabe'!$N119,"N/A")</f>
        <v>19929</v>
      </c>
      <c r="C119">
        <f>'[1]marriages_raw_data from Gabe'!$O119</f>
        <v>2102</v>
      </c>
      <c r="D119">
        <f>IFERROR('[1]marriages_raw_data from Gabe'!P119,"N/A")</f>
        <v>13917</v>
      </c>
      <c r="E119">
        <f>'[1]marriages_raw_data from Gabe'!Q119</f>
        <v>669</v>
      </c>
      <c r="F119">
        <f t="shared" si="1"/>
        <v>6012</v>
      </c>
    </row>
    <row r="120" spans="2:6" x14ac:dyDescent="0.3">
      <c r="B120">
        <f>IFERROR('[1]marriages_raw_data from Gabe'!$N120,"N/A")</f>
        <v>15503</v>
      </c>
      <c r="C120">
        <f>'[1]marriages_raw_data from Gabe'!$O120</f>
        <v>128</v>
      </c>
      <c r="D120">
        <f>IFERROR('[1]marriages_raw_data from Gabe'!P120,"N/A")</f>
        <v>19446</v>
      </c>
      <c r="E120" t="str">
        <f>'[1]marriages_raw_data from Gabe'!Q120</f>
        <v>BIGDIFF</v>
      </c>
      <c r="F120">
        <f t="shared" si="1"/>
        <v>3943</v>
      </c>
    </row>
    <row r="121" spans="2:6" x14ac:dyDescent="0.3">
      <c r="B121">
        <f>IFERROR('[1]marriages_raw_data from Gabe'!$N121,"N/A")</f>
        <v>19027</v>
      </c>
      <c r="C121">
        <f>'[1]marriages_raw_data from Gabe'!$O121</f>
        <v>2557</v>
      </c>
      <c r="D121">
        <f>IFERROR('[1]marriages_raw_data from Gabe'!P121,"N/A")</f>
        <v>23569</v>
      </c>
      <c r="E121" t="str">
        <f>'[1]marriages_raw_data from Gabe'!Q121</f>
        <v>BIGDIFF</v>
      </c>
      <c r="F121">
        <f t="shared" si="1"/>
        <v>4542</v>
      </c>
    </row>
    <row r="122" spans="2:6" x14ac:dyDescent="0.3">
      <c r="B122">
        <f>IFERROR('[1]marriages_raw_data from Gabe'!$N122,"N/A")</f>
        <v>16731</v>
      </c>
      <c r="C122">
        <f>'[1]marriages_raw_data from Gabe'!$O122</f>
        <v>839</v>
      </c>
      <c r="D122" t="str">
        <f>IFERROR('[1]marriages_raw_data from Gabe'!P122,"N/A")</f>
        <v>N/A</v>
      </c>
      <c r="E122" t="str">
        <f>'[1]marriages_raw_data from Gabe'!Q122</f>
        <v>BIGDIFF</v>
      </c>
      <c r="F122" t="str">
        <f t="shared" si="1"/>
        <v>N/A</v>
      </c>
    </row>
    <row r="123" spans="2:6" x14ac:dyDescent="0.3">
      <c r="B123">
        <f>IFERROR('[1]marriages_raw_data from Gabe'!$N123,"N/A")</f>
        <v>18461</v>
      </c>
      <c r="C123" t="b">
        <f>'[1]marriages_raw_data from Gabe'!$O123</f>
        <v>0</v>
      </c>
      <c r="D123" t="str">
        <f>IFERROR('[1]marriages_raw_data from Gabe'!P123,"N/A")</f>
        <v>N/A</v>
      </c>
      <c r="E123" t="str">
        <f>'[1]marriages_raw_data from Gabe'!Q123</f>
        <v>BIGDIFF</v>
      </c>
      <c r="F123" t="str">
        <f t="shared" si="1"/>
        <v>N/A</v>
      </c>
    </row>
    <row r="124" spans="2:6" x14ac:dyDescent="0.3">
      <c r="B124">
        <f>IFERROR('[1]marriages_raw_data from Gabe'!$N124,"N/A")</f>
        <v>27900</v>
      </c>
      <c r="C124" t="b">
        <f>'[1]marriages_raw_data from Gabe'!$O124</f>
        <v>0</v>
      </c>
      <c r="D124" t="str">
        <f>IFERROR('[1]marriages_raw_data from Gabe'!P124,"N/A")</f>
        <v>N/A</v>
      </c>
      <c r="E124" t="str">
        <f>'[1]marriages_raw_data from Gabe'!Q124</f>
        <v>BIGDIFF</v>
      </c>
      <c r="F124" t="str">
        <f t="shared" si="1"/>
        <v>N/A</v>
      </c>
    </row>
    <row r="125" spans="2:6" x14ac:dyDescent="0.3">
      <c r="B125">
        <f>IFERROR('[1]marriages_raw_data from Gabe'!$N125,"N/A")</f>
        <v>15503</v>
      </c>
      <c r="C125">
        <f>'[1]marriages_raw_data from Gabe'!$O125</f>
        <v>687</v>
      </c>
      <c r="D125">
        <f>IFERROR('[1]marriages_raw_data from Gabe'!P125,"N/A")</f>
        <v>13307</v>
      </c>
      <c r="E125" t="str">
        <f>'[1]marriages_raw_data from Gabe'!Q125</f>
        <v>BIGDIFF</v>
      </c>
      <c r="F125">
        <f t="shared" si="1"/>
        <v>2196</v>
      </c>
    </row>
    <row r="126" spans="2:6" x14ac:dyDescent="0.3">
      <c r="B126">
        <f>IFERROR('[1]marriages_raw_data from Gabe'!$N126,"N/A")</f>
        <v>13438</v>
      </c>
      <c r="C126">
        <f>'[1]marriages_raw_data from Gabe'!$O126</f>
        <v>891</v>
      </c>
      <c r="D126">
        <f>IFERROR('[1]marriages_raw_data from Gabe'!P126,"N/A")</f>
        <v>14071</v>
      </c>
      <c r="E126" t="str">
        <f>'[1]marriages_raw_data from Gabe'!Q126</f>
        <v>BIGDIFF</v>
      </c>
      <c r="F126">
        <f t="shared" si="1"/>
        <v>633</v>
      </c>
    </row>
    <row r="127" spans="2:6" x14ac:dyDescent="0.3">
      <c r="B127">
        <f>IFERROR('[1]marriages_raw_data from Gabe'!$N127,"N/A")</f>
        <v>16150</v>
      </c>
      <c r="C127" t="b">
        <f>'[1]marriages_raw_data from Gabe'!$O127</f>
        <v>0</v>
      </c>
      <c r="D127">
        <f>IFERROR('[1]marriages_raw_data from Gabe'!P127,"N/A")</f>
        <v>15682</v>
      </c>
      <c r="E127">
        <f>'[1]marriages_raw_data from Gabe'!Q127</f>
        <v>847</v>
      </c>
      <c r="F127">
        <f t="shared" si="1"/>
        <v>468</v>
      </c>
    </row>
    <row r="128" spans="2:6" x14ac:dyDescent="0.3">
      <c r="B128">
        <f>IFERROR('[1]marriages_raw_data from Gabe'!$N128,"N/A")</f>
        <v>20096</v>
      </c>
      <c r="C128" t="b">
        <f>'[1]marriages_raw_data from Gabe'!$O128</f>
        <v>0</v>
      </c>
      <c r="D128" t="str">
        <f>IFERROR('[1]marriages_raw_data from Gabe'!P128,"N/A")</f>
        <v>N/A</v>
      </c>
      <c r="E128" t="str">
        <f>'[1]marriages_raw_data from Gabe'!Q128</f>
        <v>BIGDIFF</v>
      </c>
      <c r="F128" t="str">
        <f t="shared" si="1"/>
        <v>N/A</v>
      </c>
    </row>
    <row r="129" spans="2:6" x14ac:dyDescent="0.3">
      <c r="B129">
        <f>IFERROR('[1]marriages_raw_data from Gabe'!$N129,"N/A")</f>
        <v>25335</v>
      </c>
      <c r="C129">
        <f>'[1]marriages_raw_data from Gabe'!$O129</f>
        <v>4018</v>
      </c>
      <c r="D129">
        <f>IFERROR('[1]marriages_raw_data from Gabe'!P129,"N/A")</f>
        <v>26816</v>
      </c>
      <c r="E129" t="str">
        <f>'[1]marriages_raw_data from Gabe'!Q129</f>
        <v>BIGDIFF</v>
      </c>
      <c r="F129">
        <f t="shared" si="1"/>
        <v>1481</v>
      </c>
    </row>
    <row r="130" spans="2:6" x14ac:dyDescent="0.3">
      <c r="B130" t="str">
        <f>IFERROR('[1]marriages_raw_data from Gabe'!$N130,"N/A")</f>
        <v>N/A</v>
      </c>
      <c r="C130" t="b">
        <f>'[1]marriages_raw_data from Gabe'!$O130</f>
        <v>0</v>
      </c>
      <c r="D130" t="str">
        <f>IFERROR('[1]marriages_raw_data from Gabe'!P130,"N/A")</f>
        <v>N/A</v>
      </c>
      <c r="E130" t="str">
        <f>'[1]marriages_raw_data from Gabe'!Q130</f>
        <v>BIGDIFF</v>
      </c>
      <c r="F130" t="str">
        <f t="shared" si="1"/>
        <v>N/A</v>
      </c>
    </row>
    <row r="131" spans="2:6" x14ac:dyDescent="0.3">
      <c r="B131">
        <f>IFERROR('[1]marriages_raw_data from Gabe'!$N131,"N/A")</f>
        <v>13896</v>
      </c>
      <c r="C131">
        <f>'[1]marriages_raw_data from Gabe'!$O131</f>
        <v>1574</v>
      </c>
      <c r="D131">
        <f>IFERROR('[1]marriages_raw_data from Gabe'!P131,"N/A")</f>
        <v>18116</v>
      </c>
      <c r="E131" t="str">
        <f>'[1]marriages_raw_data from Gabe'!Q131</f>
        <v>BIGDIFF</v>
      </c>
      <c r="F131">
        <f t="shared" si="1"/>
        <v>4220</v>
      </c>
    </row>
    <row r="132" spans="2:6" x14ac:dyDescent="0.3">
      <c r="B132">
        <f>IFERROR('[1]marriages_raw_data from Gabe'!$N132,"N/A")</f>
        <v>26644</v>
      </c>
      <c r="C132">
        <f>'[1]marriages_raw_data from Gabe'!$O132</f>
        <v>927</v>
      </c>
      <c r="D132" t="str">
        <f>IFERROR('[1]marriages_raw_data from Gabe'!P132,"N/A")</f>
        <v>N/A</v>
      </c>
      <c r="E132" t="str">
        <f>'[1]marriages_raw_data from Gabe'!Q132</f>
        <v>BIGDIFF</v>
      </c>
      <c r="F132" t="str">
        <f t="shared" ref="F132:F195" si="2">IFERROR(ABS(D132-B132),"N/A")</f>
        <v>N/A</v>
      </c>
    </row>
    <row r="133" spans="2:6" x14ac:dyDescent="0.3">
      <c r="B133">
        <f>IFERROR('[1]marriages_raw_data from Gabe'!$N133,"N/A")</f>
        <v>25699</v>
      </c>
      <c r="C133">
        <f>'[1]marriages_raw_data from Gabe'!$O133</f>
        <v>4233</v>
      </c>
      <c r="D133" t="str">
        <f>IFERROR('[1]marriages_raw_data from Gabe'!P133,"N/A")</f>
        <v>N/A</v>
      </c>
      <c r="E133" t="str">
        <f>'[1]marriages_raw_data from Gabe'!Q133</f>
        <v>BIGDIFF</v>
      </c>
      <c r="F133" t="str">
        <f t="shared" si="2"/>
        <v>N/A</v>
      </c>
    </row>
    <row r="134" spans="2:6" x14ac:dyDescent="0.3">
      <c r="B134">
        <f>IFERROR('[1]marriages_raw_data from Gabe'!$N134,"N/A")</f>
        <v>27856</v>
      </c>
      <c r="C134" t="b">
        <f>'[1]marriages_raw_data from Gabe'!$O134</f>
        <v>0</v>
      </c>
      <c r="D134" t="str">
        <f>IFERROR('[1]marriages_raw_data from Gabe'!P134,"N/A")</f>
        <v>N/A</v>
      </c>
      <c r="E134" t="str">
        <f>'[1]marriages_raw_data from Gabe'!Q134</f>
        <v>BIGDIFF</v>
      </c>
      <c r="F134" t="str">
        <f t="shared" si="2"/>
        <v>N/A</v>
      </c>
    </row>
    <row r="135" spans="2:6" x14ac:dyDescent="0.3">
      <c r="B135">
        <f>IFERROR('[1]marriages_raw_data from Gabe'!$N135,"N/A")</f>
        <v>23116</v>
      </c>
      <c r="C135" t="b">
        <f>'[1]marriages_raw_data from Gabe'!$O135</f>
        <v>0</v>
      </c>
      <c r="D135" t="str">
        <f>IFERROR('[1]marriages_raw_data from Gabe'!P135,"N/A")</f>
        <v>N/A</v>
      </c>
      <c r="E135" t="str">
        <f>'[1]marriages_raw_data from Gabe'!Q135</f>
        <v>BIGDIFF</v>
      </c>
      <c r="F135" t="str">
        <f t="shared" si="2"/>
        <v>N/A</v>
      </c>
    </row>
    <row r="136" spans="2:6" x14ac:dyDescent="0.3">
      <c r="B136">
        <f>IFERROR('[1]marriages_raw_data from Gabe'!$N136,"N/A")</f>
        <v>13064</v>
      </c>
      <c r="C136" t="b">
        <f>'[1]marriages_raw_data from Gabe'!$O136</f>
        <v>0</v>
      </c>
      <c r="D136" t="str">
        <f>IFERROR('[1]marriages_raw_data from Gabe'!P136,"N/A")</f>
        <v>N/A</v>
      </c>
      <c r="E136" t="str">
        <f>'[1]marriages_raw_data from Gabe'!Q136</f>
        <v>BIGDIFF</v>
      </c>
      <c r="F136" t="str">
        <f t="shared" si="2"/>
        <v>N/A</v>
      </c>
    </row>
    <row r="137" spans="2:6" x14ac:dyDescent="0.3">
      <c r="B137">
        <f>IFERROR('[1]marriages_raw_data from Gabe'!$N137,"N/A")</f>
        <v>33142</v>
      </c>
      <c r="C137">
        <f>'[1]marriages_raw_data from Gabe'!$O137</f>
        <v>9385</v>
      </c>
      <c r="D137">
        <f>IFERROR('[1]marriages_raw_data from Gabe'!P137,"N/A")</f>
        <v>33089</v>
      </c>
      <c r="E137" t="str">
        <f>'[1]marriages_raw_data from Gabe'!Q137</f>
        <v>BIGDIFF</v>
      </c>
      <c r="F137">
        <f t="shared" si="2"/>
        <v>53</v>
      </c>
    </row>
    <row r="138" spans="2:6" x14ac:dyDescent="0.3">
      <c r="B138">
        <f>IFERROR('[1]marriages_raw_data from Gabe'!$N138,"N/A")</f>
        <v>14959</v>
      </c>
      <c r="C138">
        <f>'[1]marriages_raw_data from Gabe'!$O138</f>
        <v>31</v>
      </c>
      <c r="D138" t="str">
        <f>IFERROR('[1]marriages_raw_data from Gabe'!P138,"N/A")</f>
        <v>N/A</v>
      </c>
      <c r="E138" t="str">
        <f>'[1]marriages_raw_data from Gabe'!Q138</f>
        <v>BIGDIFF</v>
      </c>
      <c r="F138" t="str">
        <f t="shared" si="2"/>
        <v>N/A</v>
      </c>
    </row>
    <row r="139" spans="2:6" x14ac:dyDescent="0.3">
      <c r="B139">
        <f>IFERROR('[1]marriages_raw_data from Gabe'!$N139,"N/A")</f>
        <v>16147</v>
      </c>
      <c r="C139" t="b">
        <f>'[1]marriages_raw_data from Gabe'!$O139</f>
        <v>0</v>
      </c>
      <c r="D139">
        <f>IFERROR('[1]marriages_raw_data from Gabe'!P139,"N/A")</f>
        <v>16602</v>
      </c>
      <c r="E139" t="str">
        <f>'[1]marriages_raw_data from Gabe'!Q139</f>
        <v>BIGDIFF</v>
      </c>
      <c r="F139">
        <f t="shared" si="2"/>
        <v>455</v>
      </c>
    </row>
    <row r="140" spans="2:6" x14ac:dyDescent="0.3">
      <c r="B140">
        <f>IFERROR('[1]marriages_raw_data from Gabe'!$N140,"N/A")</f>
        <v>20327</v>
      </c>
      <c r="C140" t="b">
        <f>'[1]marriages_raw_data from Gabe'!$O140</f>
        <v>0</v>
      </c>
      <c r="D140">
        <f>IFERROR('[1]marriages_raw_data from Gabe'!P140,"N/A")</f>
        <v>24239</v>
      </c>
      <c r="E140" t="str">
        <f>'[1]marriages_raw_data from Gabe'!Q140</f>
        <v>BIGDIFF</v>
      </c>
      <c r="F140">
        <f t="shared" si="2"/>
        <v>3912</v>
      </c>
    </row>
    <row r="141" spans="2:6" x14ac:dyDescent="0.3">
      <c r="B141">
        <f>IFERROR('[1]marriages_raw_data from Gabe'!$N141,"N/A")</f>
        <v>19846</v>
      </c>
      <c r="C141" t="b">
        <f>'[1]marriages_raw_data from Gabe'!$O141</f>
        <v>0</v>
      </c>
      <c r="D141">
        <f>IFERROR('[1]marriages_raw_data from Gabe'!P141,"N/A")</f>
        <v>19021</v>
      </c>
      <c r="E141" t="str">
        <f>'[1]marriages_raw_data from Gabe'!Q141</f>
        <v>BIGDIFF</v>
      </c>
      <c r="F141">
        <f t="shared" si="2"/>
        <v>825</v>
      </c>
    </row>
    <row r="142" spans="2:6" x14ac:dyDescent="0.3">
      <c r="B142">
        <f>IFERROR('[1]marriages_raw_data from Gabe'!$N142,"N/A")</f>
        <v>31819</v>
      </c>
      <c r="C142">
        <f>'[1]marriages_raw_data from Gabe'!$O142</f>
        <v>1712</v>
      </c>
      <c r="D142" t="str">
        <f>IFERROR('[1]marriages_raw_data from Gabe'!P142,"N/A")</f>
        <v>N/A</v>
      </c>
      <c r="E142" t="str">
        <f>'[1]marriages_raw_data from Gabe'!Q142</f>
        <v>BIGDIFF</v>
      </c>
      <c r="F142" t="str">
        <f t="shared" si="2"/>
        <v>N/A</v>
      </c>
    </row>
    <row r="143" spans="2:6" x14ac:dyDescent="0.3">
      <c r="B143">
        <f>IFERROR('[1]marriages_raw_data from Gabe'!$N143,"N/A")</f>
        <v>26824</v>
      </c>
      <c r="C143">
        <f>'[1]marriages_raw_data from Gabe'!$O143</f>
        <v>4265</v>
      </c>
      <c r="D143">
        <f>IFERROR('[1]marriages_raw_data from Gabe'!P143,"N/A")</f>
        <v>26201</v>
      </c>
      <c r="E143" t="str">
        <f>'[1]marriages_raw_data from Gabe'!Q143</f>
        <v>BIGDIFF</v>
      </c>
      <c r="F143">
        <f t="shared" si="2"/>
        <v>623</v>
      </c>
    </row>
    <row r="144" spans="2:6" x14ac:dyDescent="0.3">
      <c r="B144">
        <f>IFERROR('[1]marriages_raw_data from Gabe'!$N144,"N/A")</f>
        <v>22296</v>
      </c>
      <c r="C144" t="b">
        <f>'[1]marriages_raw_data from Gabe'!$O144</f>
        <v>0</v>
      </c>
      <c r="D144">
        <f>IFERROR('[1]marriages_raw_data from Gabe'!P144,"N/A")</f>
        <v>24995</v>
      </c>
      <c r="E144" t="str">
        <f>'[1]marriages_raw_data from Gabe'!Q144</f>
        <v>BIGDIFF</v>
      </c>
      <c r="F144">
        <f t="shared" si="2"/>
        <v>2699</v>
      </c>
    </row>
    <row r="145" spans="2:6" x14ac:dyDescent="0.3">
      <c r="B145">
        <f>IFERROR('[1]marriages_raw_data from Gabe'!$N145,"N/A")</f>
        <v>27097</v>
      </c>
      <c r="C145">
        <f>'[1]marriages_raw_data from Gabe'!$O145</f>
        <v>1129</v>
      </c>
      <c r="D145">
        <f>IFERROR('[1]marriages_raw_data from Gabe'!P145,"N/A")</f>
        <v>23596</v>
      </c>
      <c r="E145">
        <f>'[1]marriages_raw_data from Gabe'!Q145</f>
        <v>1997</v>
      </c>
      <c r="F145">
        <f t="shared" si="2"/>
        <v>3501</v>
      </c>
    </row>
    <row r="146" spans="2:6" x14ac:dyDescent="0.3">
      <c r="B146">
        <f>IFERROR('[1]marriages_raw_data from Gabe'!$N146,"N/A")</f>
        <v>17538</v>
      </c>
      <c r="C146" t="b">
        <f>'[1]marriages_raw_data from Gabe'!$O146</f>
        <v>0</v>
      </c>
      <c r="D146" t="str">
        <f>IFERROR('[1]marriages_raw_data from Gabe'!P146,"N/A")</f>
        <v>N/A</v>
      </c>
      <c r="E146" t="str">
        <f>'[1]marriages_raw_data from Gabe'!Q146</f>
        <v>BIGDIFF</v>
      </c>
      <c r="F146" t="str">
        <f t="shared" si="2"/>
        <v>N/A</v>
      </c>
    </row>
    <row r="147" spans="2:6" x14ac:dyDescent="0.3">
      <c r="B147">
        <f>IFERROR('[1]marriages_raw_data from Gabe'!$N147,"N/A")</f>
        <v>17794</v>
      </c>
      <c r="C147">
        <f>'[1]marriages_raw_data from Gabe'!$O147</f>
        <v>220</v>
      </c>
      <c r="D147" t="str">
        <f>IFERROR('[1]marriages_raw_data from Gabe'!P147,"N/A")</f>
        <v>N/A</v>
      </c>
      <c r="E147" t="str">
        <f>'[1]marriages_raw_data from Gabe'!Q147</f>
        <v>BIGDIFF</v>
      </c>
      <c r="F147" t="str">
        <f t="shared" si="2"/>
        <v>N/A</v>
      </c>
    </row>
    <row r="148" spans="2:6" x14ac:dyDescent="0.3">
      <c r="B148">
        <f>IFERROR('[1]marriages_raw_data from Gabe'!$N148,"N/A")</f>
        <v>22454</v>
      </c>
      <c r="C148" t="b">
        <f>'[1]marriages_raw_data from Gabe'!$O148</f>
        <v>0</v>
      </c>
      <c r="D148">
        <f>IFERROR('[1]marriages_raw_data from Gabe'!P148,"N/A")</f>
        <v>19087</v>
      </c>
      <c r="E148" t="str">
        <f>'[1]marriages_raw_data from Gabe'!Q148</f>
        <v>BIGDIFF</v>
      </c>
      <c r="F148">
        <f t="shared" si="2"/>
        <v>3367</v>
      </c>
    </row>
    <row r="149" spans="2:6" x14ac:dyDescent="0.3">
      <c r="B149">
        <f>IFERROR('[1]marriages_raw_data from Gabe'!$N149,"N/A")</f>
        <v>24226</v>
      </c>
      <c r="C149" t="e">
        <f>'[1]marriages_raw_data from Gabe'!$O149</f>
        <v>#VALUE!</v>
      </c>
      <c r="D149" t="str">
        <f>IFERROR('[1]marriages_raw_data from Gabe'!P149,"N/A")</f>
        <v>N/A</v>
      </c>
      <c r="E149" t="str">
        <f>'[1]marriages_raw_data from Gabe'!Q149</f>
        <v>BIGDIFF</v>
      </c>
      <c r="F149" t="str">
        <f t="shared" si="2"/>
        <v>N/A</v>
      </c>
    </row>
    <row r="150" spans="2:6" x14ac:dyDescent="0.3">
      <c r="B150">
        <f>IFERROR('[1]marriages_raw_data from Gabe'!$N150,"N/A")</f>
        <v>15880</v>
      </c>
      <c r="C150" t="b">
        <f>'[1]marriages_raw_data from Gabe'!$O150</f>
        <v>0</v>
      </c>
      <c r="D150" t="str">
        <f>IFERROR('[1]marriages_raw_data from Gabe'!P150,"N/A")</f>
        <v>N/A</v>
      </c>
      <c r="E150" t="str">
        <f>'[1]marriages_raw_data from Gabe'!Q150</f>
        <v>BIGDIFF</v>
      </c>
      <c r="F150" t="str">
        <f t="shared" si="2"/>
        <v>N/A</v>
      </c>
    </row>
    <row r="151" spans="2:6" x14ac:dyDescent="0.3">
      <c r="B151">
        <f>IFERROR('[1]marriages_raw_data from Gabe'!$N151,"N/A")</f>
        <v>27744</v>
      </c>
      <c r="C151">
        <f>'[1]marriages_raw_data from Gabe'!$O151</f>
        <v>3604</v>
      </c>
      <c r="D151" t="str">
        <f>IFERROR('[1]marriages_raw_data from Gabe'!P151,"N/A")</f>
        <v>N/A</v>
      </c>
      <c r="E151" t="str">
        <f>'[1]marriages_raw_data from Gabe'!Q151</f>
        <v>BIGDIFF</v>
      </c>
      <c r="F151" t="str">
        <f t="shared" si="2"/>
        <v>N/A</v>
      </c>
    </row>
    <row r="152" spans="2:6" x14ac:dyDescent="0.3">
      <c r="B152">
        <f>IFERROR('[1]marriages_raw_data from Gabe'!$N152,"N/A")</f>
        <v>19166</v>
      </c>
      <c r="C152" t="b">
        <f>'[1]marriages_raw_data from Gabe'!$O152</f>
        <v>0</v>
      </c>
      <c r="D152" t="str">
        <f>IFERROR('[1]marriages_raw_data from Gabe'!P152,"N/A")</f>
        <v>N/A</v>
      </c>
      <c r="E152" t="str">
        <f>'[1]marriages_raw_data from Gabe'!Q152</f>
        <v>BIGDIFF</v>
      </c>
      <c r="F152" t="str">
        <f t="shared" si="2"/>
        <v>N/A</v>
      </c>
    </row>
    <row r="153" spans="2:6" x14ac:dyDescent="0.3">
      <c r="B153">
        <f>IFERROR('[1]marriages_raw_data from Gabe'!$N153,"N/A")</f>
        <v>21820</v>
      </c>
      <c r="C153" t="b">
        <f>'[1]marriages_raw_data from Gabe'!$O153</f>
        <v>0</v>
      </c>
      <c r="D153">
        <f>IFERROR('[1]marriages_raw_data from Gabe'!P153,"N/A")</f>
        <v>19855</v>
      </c>
      <c r="E153" t="str">
        <f>'[1]marriages_raw_data from Gabe'!Q153</f>
        <v>BIGDIFF</v>
      </c>
      <c r="F153">
        <f t="shared" si="2"/>
        <v>1965</v>
      </c>
    </row>
    <row r="154" spans="2:6" x14ac:dyDescent="0.3">
      <c r="B154">
        <f>IFERROR('[1]marriages_raw_data from Gabe'!$N154,"N/A")</f>
        <v>18983</v>
      </c>
      <c r="C154">
        <f>'[1]marriages_raw_data from Gabe'!$O154</f>
        <v>4717</v>
      </c>
      <c r="D154" t="str">
        <f>IFERROR('[1]marriages_raw_data from Gabe'!P154,"N/A")</f>
        <v>N/A</v>
      </c>
      <c r="E154" t="str">
        <f>'[1]marriages_raw_data from Gabe'!Q154</f>
        <v>BIGDIFF</v>
      </c>
      <c r="F154" t="str">
        <f t="shared" si="2"/>
        <v>N/A</v>
      </c>
    </row>
    <row r="155" spans="2:6" x14ac:dyDescent="0.3">
      <c r="B155">
        <f>IFERROR('[1]marriages_raw_data from Gabe'!$N155,"N/A")</f>
        <v>18866</v>
      </c>
      <c r="C155" t="b">
        <f>'[1]marriages_raw_data from Gabe'!$O155</f>
        <v>0</v>
      </c>
      <c r="D155">
        <f>IFERROR('[1]marriages_raw_data from Gabe'!P155,"N/A")</f>
        <v>17072</v>
      </c>
      <c r="E155" t="str">
        <f>'[1]marriages_raw_data from Gabe'!Q155</f>
        <v>BIGDIFF</v>
      </c>
      <c r="F155">
        <f t="shared" si="2"/>
        <v>1794</v>
      </c>
    </row>
    <row r="156" spans="2:6" x14ac:dyDescent="0.3">
      <c r="B156">
        <f>IFERROR('[1]marriages_raw_data from Gabe'!$N156,"N/A")</f>
        <v>10711</v>
      </c>
      <c r="C156">
        <f>'[1]marriages_raw_data from Gabe'!$O156</f>
        <v>1998</v>
      </c>
      <c r="D156">
        <f>IFERROR('[1]marriages_raw_data from Gabe'!P156,"N/A")</f>
        <v>13284</v>
      </c>
      <c r="E156" t="str">
        <f>'[1]marriages_raw_data from Gabe'!Q156</f>
        <v>BIGDIFF</v>
      </c>
      <c r="F156">
        <f t="shared" si="2"/>
        <v>2573</v>
      </c>
    </row>
    <row r="157" spans="2:6" x14ac:dyDescent="0.3">
      <c r="B157">
        <f>IFERROR('[1]marriages_raw_data from Gabe'!$N157,"N/A")</f>
        <v>30021</v>
      </c>
      <c r="C157">
        <f>'[1]marriages_raw_data from Gabe'!$O157</f>
        <v>2032</v>
      </c>
      <c r="D157">
        <f>IFERROR('[1]marriages_raw_data from Gabe'!P157,"N/A")</f>
        <v>35560</v>
      </c>
      <c r="E157" t="str">
        <f>'[1]marriages_raw_data from Gabe'!Q157</f>
        <v>BIGDIFF</v>
      </c>
      <c r="F157">
        <f t="shared" si="2"/>
        <v>5539</v>
      </c>
    </row>
    <row r="158" spans="2:6" x14ac:dyDescent="0.3">
      <c r="B158">
        <f>IFERROR('[1]marriages_raw_data from Gabe'!$N158,"N/A")</f>
        <v>12956</v>
      </c>
      <c r="C158" t="b">
        <f>'[1]marriages_raw_data from Gabe'!$O158</f>
        <v>0</v>
      </c>
      <c r="D158" t="str">
        <f>IFERROR('[1]marriages_raw_data from Gabe'!P158,"N/A")</f>
        <v>N/A</v>
      </c>
      <c r="E158" t="str">
        <f>'[1]marriages_raw_data from Gabe'!Q158</f>
        <v>BIGDIFF</v>
      </c>
      <c r="F158" t="str">
        <f t="shared" si="2"/>
        <v>N/A</v>
      </c>
    </row>
    <row r="159" spans="2:6" x14ac:dyDescent="0.3">
      <c r="B159">
        <f>IFERROR('[1]marriages_raw_data from Gabe'!$N159,"N/A")</f>
        <v>24205</v>
      </c>
      <c r="C159">
        <f>'[1]marriages_raw_data from Gabe'!$O159</f>
        <v>0</v>
      </c>
      <c r="D159" t="str">
        <f>IFERROR('[1]marriages_raw_data from Gabe'!P159,"N/A")</f>
        <v>N/A</v>
      </c>
      <c r="E159" t="str">
        <f>'[1]marriages_raw_data from Gabe'!Q159</f>
        <v>BIGDIFF</v>
      </c>
      <c r="F159" t="str">
        <f t="shared" si="2"/>
        <v>N/A</v>
      </c>
    </row>
    <row r="160" spans="2:6" x14ac:dyDescent="0.3">
      <c r="B160">
        <f>IFERROR('[1]marriages_raw_data from Gabe'!$N160,"N/A")</f>
        <v>30632</v>
      </c>
      <c r="C160" t="b">
        <f>'[1]marriages_raw_data from Gabe'!$O160</f>
        <v>0</v>
      </c>
      <c r="D160">
        <f>IFERROR('[1]marriages_raw_data from Gabe'!P160,"N/A")</f>
        <v>25538</v>
      </c>
      <c r="E160" t="str">
        <f>'[1]marriages_raw_data from Gabe'!Q160</f>
        <v>BIGDIFF</v>
      </c>
      <c r="F160">
        <f t="shared" si="2"/>
        <v>5094</v>
      </c>
    </row>
    <row r="161" spans="2:6" x14ac:dyDescent="0.3">
      <c r="B161">
        <f>IFERROR('[1]marriages_raw_data from Gabe'!$N161,"N/A")</f>
        <v>13037</v>
      </c>
      <c r="C161" t="b">
        <f>'[1]marriages_raw_data from Gabe'!$O161</f>
        <v>0</v>
      </c>
      <c r="D161">
        <f>IFERROR('[1]marriages_raw_data from Gabe'!P161,"N/A")</f>
        <v>16162</v>
      </c>
      <c r="E161" t="str">
        <f>'[1]marriages_raw_data from Gabe'!Q161</f>
        <v>BIGDIFF</v>
      </c>
      <c r="F161">
        <f t="shared" si="2"/>
        <v>3125</v>
      </c>
    </row>
    <row r="162" spans="2:6" x14ac:dyDescent="0.3">
      <c r="B162">
        <f>IFERROR('[1]marriages_raw_data from Gabe'!$N162,"N/A")</f>
        <v>18676</v>
      </c>
      <c r="C162">
        <f>'[1]marriages_raw_data from Gabe'!$O162</f>
        <v>4536</v>
      </c>
      <c r="D162" t="str">
        <f>IFERROR('[1]marriages_raw_data from Gabe'!P162,"N/A")</f>
        <v>N/A</v>
      </c>
      <c r="E162" t="str">
        <f>'[1]marriages_raw_data from Gabe'!Q162</f>
        <v>BIGDIFF</v>
      </c>
      <c r="F162" t="str">
        <f t="shared" si="2"/>
        <v>N/A</v>
      </c>
    </row>
    <row r="163" spans="2:6" x14ac:dyDescent="0.3">
      <c r="B163">
        <f>IFERROR('[1]marriages_raw_data from Gabe'!$N163,"N/A")</f>
        <v>14946</v>
      </c>
      <c r="C163" t="b">
        <f>'[1]marriages_raw_data from Gabe'!$O163</f>
        <v>0</v>
      </c>
      <c r="D163" t="str">
        <f>IFERROR('[1]marriages_raw_data from Gabe'!P163,"N/A")</f>
        <v>N/A</v>
      </c>
      <c r="E163" t="str">
        <f>'[1]marriages_raw_data from Gabe'!Q163</f>
        <v>BIGDIFF</v>
      </c>
      <c r="F163" t="str">
        <f t="shared" si="2"/>
        <v>N/A</v>
      </c>
    </row>
    <row r="164" spans="2:6" x14ac:dyDescent="0.3">
      <c r="B164">
        <f>IFERROR('[1]marriages_raw_data from Gabe'!$N164,"N/A")</f>
        <v>31431</v>
      </c>
      <c r="C164">
        <f>'[1]marriages_raw_data from Gabe'!$O164</f>
        <v>3653</v>
      </c>
      <c r="D164" t="str">
        <f>IFERROR('[1]marriages_raw_data from Gabe'!P164,"N/A")</f>
        <v>N/A</v>
      </c>
      <c r="E164" t="str">
        <f>'[1]marriages_raw_data from Gabe'!Q164</f>
        <v>BIGDIFF</v>
      </c>
      <c r="F164" t="str">
        <f t="shared" si="2"/>
        <v>N/A</v>
      </c>
    </row>
    <row r="165" spans="2:6" x14ac:dyDescent="0.3">
      <c r="B165">
        <f>IFERROR('[1]marriages_raw_data from Gabe'!$N165,"N/A")</f>
        <v>21254</v>
      </c>
      <c r="C165">
        <f>'[1]marriages_raw_data from Gabe'!$O165</f>
        <v>7450</v>
      </c>
      <c r="D165">
        <f>IFERROR('[1]marriages_raw_data from Gabe'!P165,"N/A")</f>
        <v>24219</v>
      </c>
      <c r="E165" t="str">
        <f>'[1]marriages_raw_data from Gabe'!Q165</f>
        <v>BIGDIFF</v>
      </c>
      <c r="F165">
        <f t="shared" si="2"/>
        <v>2965</v>
      </c>
    </row>
    <row r="166" spans="2:6" x14ac:dyDescent="0.3">
      <c r="B166">
        <f>IFERROR('[1]marriages_raw_data from Gabe'!$N166,"N/A")</f>
        <v>40850</v>
      </c>
      <c r="C166">
        <f>'[1]marriages_raw_data from Gabe'!$O166</f>
        <v>1807</v>
      </c>
      <c r="D166">
        <f>IFERROR('[1]marriages_raw_data from Gabe'!P166,"N/A")</f>
        <v>39128</v>
      </c>
      <c r="E166" t="str">
        <f>'[1]marriages_raw_data from Gabe'!Q166</f>
        <v>BIGDIFF</v>
      </c>
      <c r="F166">
        <f t="shared" si="2"/>
        <v>1722</v>
      </c>
    </row>
    <row r="167" spans="2:6" x14ac:dyDescent="0.3">
      <c r="B167">
        <f>IFERROR('[1]marriages_raw_data from Gabe'!$N167,"N/A")</f>
        <v>18814</v>
      </c>
      <c r="C167">
        <f>'[1]marriages_raw_data from Gabe'!$O167</f>
        <v>2278</v>
      </c>
      <c r="D167" t="str">
        <f>IFERROR('[1]marriages_raw_data from Gabe'!P167,"N/A")</f>
        <v>N/A</v>
      </c>
      <c r="E167" t="str">
        <f>'[1]marriages_raw_data from Gabe'!Q167</f>
        <v>BIGDIFF</v>
      </c>
      <c r="F167" t="str">
        <f t="shared" si="2"/>
        <v>N/A</v>
      </c>
    </row>
    <row r="168" spans="2:6" x14ac:dyDescent="0.3">
      <c r="B168">
        <f>IFERROR('[1]marriages_raw_data from Gabe'!$N168,"N/A")</f>
        <v>19603</v>
      </c>
      <c r="C168">
        <f>'[1]marriages_raw_data from Gabe'!$O168</f>
        <v>4826</v>
      </c>
      <c r="D168">
        <f>IFERROR('[1]marriages_raw_data from Gabe'!P168,"N/A")</f>
        <v>19330</v>
      </c>
      <c r="E168" t="str">
        <f>'[1]marriages_raw_data from Gabe'!Q168</f>
        <v>BIGDIFF</v>
      </c>
      <c r="F168">
        <f t="shared" si="2"/>
        <v>273</v>
      </c>
    </row>
    <row r="169" spans="2:6" x14ac:dyDescent="0.3">
      <c r="B169">
        <f>IFERROR('[1]marriages_raw_data from Gabe'!$N169,"N/A")</f>
        <v>23665</v>
      </c>
      <c r="C169" t="b">
        <f>'[1]marriages_raw_data from Gabe'!$O169</f>
        <v>0</v>
      </c>
      <c r="D169">
        <f>IFERROR('[1]marriages_raw_data from Gabe'!P169,"N/A")</f>
        <v>25091</v>
      </c>
      <c r="E169" t="str">
        <f>'[1]marriages_raw_data from Gabe'!Q169</f>
        <v>BIGDIFF</v>
      </c>
      <c r="F169">
        <f t="shared" si="2"/>
        <v>1426</v>
      </c>
    </row>
    <row r="170" spans="2:6" x14ac:dyDescent="0.3">
      <c r="B170">
        <f>IFERROR('[1]marriages_raw_data from Gabe'!$N170,"N/A")</f>
        <v>16497</v>
      </c>
      <c r="C170" t="b">
        <f>'[1]marriages_raw_data from Gabe'!$O170</f>
        <v>0</v>
      </c>
      <c r="D170">
        <f>IFERROR('[1]marriages_raw_data from Gabe'!P170,"N/A")</f>
        <v>17452</v>
      </c>
      <c r="E170" t="str">
        <f>'[1]marriages_raw_data from Gabe'!Q170</f>
        <v>BIGDIFF</v>
      </c>
      <c r="F170">
        <f t="shared" si="2"/>
        <v>955</v>
      </c>
    </row>
    <row r="171" spans="2:6" x14ac:dyDescent="0.3">
      <c r="B171">
        <f>IFERROR('[1]marriages_raw_data from Gabe'!$N171,"N/A")</f>
        <v>21718</v>
      </c>
      <c r="C171">
        <f>'[1]marriages_raw_data from Gabe'!$O171</f>
        <v>7143</v>
      </c>
      <c r="D171">
        <f>IFERROR('[1]marriages_raw_data from Gabe'!P171,"N/A")</f>
        <v>20621</v>
      </c>
      <c r="E171">
        <f>'[1]marriages_raw_data from Gabe'!Q171</f>
        <v>357</v>
      </c>
      <c r="F171">
        <f t="shared" si="2"/>
        <v>1097</v>
      </c>
    </row>
    <row r="172" spans="2:6" x14ac:dyDescent="0.3">
      <c r="B172">
        <f>IFERROR('[1]marriages_raw_data from Gabe'!$N172,"N/A")</f>
        <v>24185</v>
      </c>
      <c r="C172" t="b">
        <f>'[1]marriages_raw_data from Gabe'!$O172</f>
        <v>0</v>
      </c>
      <c r="D172">
        <f>IFERROR('[1]marriages_raw_data from Gabe'!P172,"N/A")</f>
        <v>24499</v>
      </c>
      <c r="E172" t="str">
        <f>'[1]marriages_raw_data from Gabe'!Q172</f>
        <v>BIGDIFF</v>
      </c>
      <c r="F172">
        <f t="shared" si="2"/>
        <v>314</v>
      </c>
    </row>
    <row r="173" spans="2:6" x14ac:dyDescent="0.3">
      <c r="B173">
        <f>IFERROR('[1]marriages_raw_data from Gabe'!$N173,"N/A")</f>
        <v>17542</v>
      </c>
      <c r="C173" t="b">
        <f>'[1]marriages_raw_data from Gabe'!$O173</f>
        <v>0</v>
      </c>
      <c r="D173">
        <f>IFERROR('[1]marriages_raw_data from Gabe'!P173,"N/A")</f>
        <v>17577</v>
      </c>
      <c r="E173" t="str">
        <f>'[1]marriages_raw_data from Gabe'!Q173</f>
        <v>BIGDIFF</v>
      </c>
      <c r="F173">
        <f t="shared" si="2"/>
        <v>35</v>
      </c>
    </row>
    <row r="174" spans="2:6" x14ac:dyDescent="0.3">
      <c r="B174">
        <f>IFERROR('[1]marriages_raw_data from Gabe'!$N174,"N/A")</f>
        <v>22202</v>
      </c>
      <c r="C174" t="b">
        <f>'[1]marriages_raw_data from Gabe'!$O174</f>
        <v>0</v>
      </c>
      <c r="D174">
        <f>IFERROR('[1]marriages_raw_data from Gabe'!P174,"N/A")</f>
        <v>21465</v>
      </c>
      <c r="E174" t="str">
        <f>'[1]marriages_raw_data from Gabe'!Q174</f>
        <v>BIGDIFF</v>
      </c>
      <c r="F174">
        <f t="shared" si="2"/>
        <v>737</v>
      </c>
    </row>
    <row r="175" spans="2:6" x14ac:dyDescent="0.3">
      <c r="B175">
        <f>IFERROR('[1]marriages_raw_data from Gabe'!$N175,"N/A")</f>
        <v>27224</v>
      </c>
      <c r="C175" t="b">
        <f>'[1]marriages_raw_data from Gabe'!$O175</f>
        <v>0</v>
      </c>
      <c r="D175">
        <f>IFERROR('[1]marriages_raw_data from Gabe'!P175,"N/A")</f>
        <v>19067</v>
      </c>
      <c r="E175">
        <f>'[1]marriages_raw_data from Gabe'!Q175</f>
        <v>1646</v>
      </c>
      <c r="F175">
        <f t="shared" si="2"/>
        <v>8157</v>
      </c>
    </row>
    <row r="176" spans="2:6" x14ac:dyDescent="0.3">
      <c r="B176">
        <f>IFERROR('[1]marriages_raw_data from Gabe'!$N176,"N/A")</f>
        <v>19175</v>
      </c>
      <c r="C176">
        <f>'[1]marriages_raw_data from Gabe'!$O176</f>
        <v>1808</v>
      </c>
      <c r="D176">
        <f>IFERROR('[1]marriages_raw_data from Gabe'!P176,"N/A")</f>
        <v>17447</v>
      </c>
      <c r="E176" t="str">
        <f>'[1]marriages_raw_data from Gabe'!Q176</f>
        <v>BIGDIFF</v>
      </c>
      <c r="F176">
        <f t="shared" si="2"/>
        <v>1728</v>
      </c>
    </row>
    <row r="177" spans="2:6" x14ac:dyDescent="0.3">
      <c r="B177">
        <f>IFERROR('[1]marriages_raw_data from Gabe'!$N177,"N/A")</f>
        <v>25421</v>
      </c>
      <c r="C177">
        <f>'[1]marriages_raw_data from Gabe'!$O177</f>
        <v>365</v>
      </c>
      <c r="D177" t="str">
        <f>IFERROR('[1]marriages_raw_data from Gabe'!P177,"N/A")</f>
        <v>N/A</v>
      </c>
      <c r="E177" t="str">
        <f>'[1]marriages_raw_data from Gabe'!Q177</f>
        <v>BIGDIFF</v>
      </c>
      <c r="F177" t="str">
        <f t="shared" si="2"/>
        <v>N/A</v>
      </c>
    </row>
    <row r="178" spans="2:6" x14ac:dyDescent="0.3">
      <c r="B178">
        <f>IFERROR('[1]marriages_raw_data from Gabe'!$N178,"N/A")</f>
        <v>14066</v>
      </c>
      <c r="C178" t="b">
        <f>'[1]marriages_raw_data from Gabe'!$O178</f>
        <v>0</v>
      </c>
      <c r="D178" t="str">
        <f>IFERROR('[1]marriages_raw_data from Gabe'!P178,"N/A")</f>
        <v>N/A</v>
      </c>
      <c r="E178" t="str">
        <f>'[1]marriages_raw_data from Gabe'!Q178</f>
        <v>BIGDIFF</v>
      </c>
      <c r="F178" t="str">
        <f t="shared" si="2"/>
        <v>N/A</v>
      </c>
    </row>
    <row r="179" spans="2:6" x14ac:dyDescent="0.3">
      <c r="B179">
        <f>IFERROR('[1]marriages_raw_data from Gabe'!$N179,"N/A")</f>
        <v>22263</v>
      </c>
      <c r="C179">
        <f>'[1]marriages_raw_data from Gabe'!$O179</f>
        <v>4936</v>
      </c>
      <c r="D179">
        <f>IFERROR('[1]marriages_raw_data from Gabe'!P179,"N/A")</f>
        <v>21082</v>
      </c>
      <c r="E179" t="str">
        <f>'[1]marriages_raw_data from Gabe'!Q179</f>
        <v>BIGDIFF</v>
      </c>
      <c r="F179">
        <f t="shared" si="2"/>
        <v>1181</v>
      </c>
    </row>
    <row r="180" spans="2:6" x14ac:dyDescent="0.3">
      <c r="B180">
        <f>IFERROR('[1]marriages_raw_data from Gabe'!$N180,"N/A")</f>
        <v>14519</v>
      </c>
      <c r="C180" t="b">
        <f>'[1]marriages_raw_data from Gabe'!$O180</f>
        <v>0</v>
      </c>
      <c r="D180">
        <f>IFERROR('[1]marriages_raw_data from Gabe'!P180,"N/A")</f>
        <v>13538</v>
      </c>
      <c r="E180" t="str">
        <f>'[1]marriages_raw_data from Gabe'!Q180</f>
        <v>BIGDIFF</v>
      </c>
      <c r="F180">
        <f t="shared" si="2"/>
        <v>981</v>
      </c>
    </row>
    <row r="181" spans="2:6" x14ac:dyDescent="0.3">
      <c r="B181">
        <f>IFERROR('[1]marriages_raw_data from Gabe'!$N181,"N/A")</f>
        <v>17694</v>
      </c>
      <c r="C181">
        <f>'[1]marriages_raw_data from Gabe'!$O181</f>
        <v>5658</v>
      </c>
      <c r="D181">
        <f>IFERROR('[1]marriages_raw_data from Gabe'!P181,"N/A")</f>
        <v>18120</v>
      </c>
      <c r="E181" t="str">
        <f>'[1]marriages_raw_data from Gabe'!Q181</f>
        <v>BIGDIFF</v>
      </c>
      <c r="F181">
        <f t="shared" si="2"/>
        <v>426</v>
      </c>
    </row>
    <row r="182" spans="2:6" x14ac:dyDescent="0.3">
      <c r="B182">
        <f>IFERROR('[1]marriages_raw_data from Gabe'!$N182,"N/A")</f>
        <v>29472</v>
      </c>
      <c r="C182">
        <f>'[1]marriages_raw_data from Gabe'!$O182</f>
        <v>928</v>
      </c>
      <c r="D182">
        <f>IFERROR('[1]marriages_raw_data from Gabe'!P182,"N/A")</f>
        <v>18317</v>
      </c>
      <c r="E182" t="str">
        <f>'[1]marriages_raw_data from Gabe'!Q182</f>
        <v>BIGDIFF</v>
      </c>
      <c r="F182">
        <f t="shared" si="2"/>
        <v>11155</v>
      </c>
    </row>
    <row r="183" spans="2:6" x14ac:dyDescent="0.3">
      <c r="B183">
        <f>IFERROR('[1]marriages_raw_data from Gabe'!$N183,"N/A")</f>
        <v>12282</v>
      </c>
      <c r="C183" t="b">
        <f>'[1]marriages_raw_data from Gabe'!$O183</f>
        <v>0</v>
      </c>
      <c r="D183" t="str">
        <f>IFERROR('[1]marriages_raw_data from Gabe'!P183,"N/A")</f>
        <v>N/A</v>
      </c>
      <c r="E183" t="str">
        <f>'[1]marriages_raw_data from Gabe'!Q183</f>
        <v>BIGDIFF</v>
      </c>
      <c r="F183" t="str">
        <f t="shared" si="2"/>
        <v>N/A</v>
      </c>
    </row>
    <row r="184" spans="2:6" x14ac:dyDescent="0.3">
      <c r="B184">
        <f>IFERROR('[1]marriages_raw_data from Gabe'!$N184,"N/A")</f>
        <v>18461</v>
      </c>
      <c r="C184">
        <f>'[1]marriages_raw_data from Gabe'!$O184</f>
        <v>549</v>
      </c>
      <c r="D184" t="str">
        <f>IFERROR('[1]marriages_raw_data from Gabe'!P184,"N/A")</f>
        <v>N/A</v>
      </c>
      <c r="E184" t="str">
        <f>'[1]marriages_raw_data from Gabe'!Q184</f>
        <v>BIGDIFF</v>
      </c>
      <c r="F184" t="str">
        <f t="shared" si="2"/>
        <v>N/A</v>
      </c>
    </row>
    <row r="185" spans="2:6" x14ac:dyDescent="0.3">
      <c r="B185">
        <f>IFERROR('[1]marriages_raw_data from Gabe'!$N185,"N/A")</f>
        <v>19109</v>
      </c>
      <c r="C185">
        <f>'[1]marriages_raw_data from Gabe'!$O185</f>
        <v>1634</v>
      </c>
      <c r="D185" t="str">
        <f>IFERROR('[1]marriages_raw_data from Gabe'!P185,"N/A")</f>
        <v>N/A</v>
      </c>
      <c r="E185" t="str">
        <f>'[1]marriages_raw_data from Gabe'!Q185</f>
        <v>BIGDIFF</v>
      </c>
      <c r="F185" t="str">
        <f t="shared" si="2"/>
        <v>N/A</v>
      </c>
    </row>
    <row r="186" spans="2:6" x14ac:dyDescent="0.3">
      <c r="B186">
        <f>IFERROR('[1]marriages_raw_data from Gabe'!$N186,"N/A")</f>
        <v>19669</v>
      </c>
      <c r="C186">
        <f>'[1]marriages_raw_data from Gabe'!$O186</f>
        <v>640</v>
      </c>
      <c r="D186">
        <f>IFERROR('[1]marriages_raw_data from Gabe'!P186,"N/A")</f>
        <v>18731</v>
      </c>
      <c r="E186" t="str">
        <f>'[1]marriages_raw_data from Gabe'!Q186</f>
        <v>BIGDIFF</v>
      </c>
      <c r="F186">
        <f t="shared" si="2"/>
        <v>938</v>
      </c>
    </row>
    <row r="187" spans="2:6" x14ac:dyDescent="0.3">
      <c r="B187">
        <f>IFERROR('[1]marriages_raw_data from Gabe'!$N187,"N/A")</f>
        <v>23594</v>
      </c>
      <c r="C187" t="b">
        <f>'[1]marriages_raw_data from Gabe'!$O187</f>
        <v>0</v>
      </c>
      <c r="D187" t="str">
        <f>IFERROR('[1]marriages_raw_data from Gabe'!P187,"N/A")</f>
        <v>N/A</v>
      </c>
      <c r="E187" t="str">
        <f>'[1]marriages_raw_data from Gabe'!Q187</f>
        <v>BIGDIFF</v>
      </c>
      <c r="F187" t="str">
        <f t="shared" si="2"/>
        <v>N/A</v>
      </c>
    </row>
    <row r="188" spans="2:6" x14ac:dyDescent="0.3">
      <c r="B188">
        <f>IFERROR('[1]marriages_raw_data from Gabe'!$N188,"N/A")</f>
        <v>13539</v>
      </c>
      <c r="C188" t="b">
        <f>'[1]marriages_raw_data from Gabe'!$O188</f>
        <v>0</v>
      </c>
      <c r="D188">
        <f>IFERROR('[1]marriages_raw_data from Gabe'!P188,"N/A")</f>
        <v>16186</v>
      </c>
      <c r="E188" t="str">
        <f>'[1]marriages_raw_data from Gabe'!Q188</f>
        <v>BIGDIFF</v>
      </c>
      <c r="F188">
        <f t="shared" si="2"/>
        <v>2647</v>
      </c>
    </row>
    <row r="189" spans="2:6" x14ac:dyDescent="0.3">
      <c r="B189">
        <f>IFERROR('[1]marriages_raw_data from Gabe'!$N189,"N/A")</f>
        <v>21306</v>
      </c>
      <c r="C189" t="b">
        <f>'[1]marriages_raw_data from Gabe'!$O189</f>
        <v>0</v>
      </c>
      <c r="D189">
        <f>IFERROR('[1]marriages_raw_data from Gabe'!P189,"N/A")</f>
        <v>23881</v>
      </c>
      <c r="E189" t="str">
        <f>'[1]marriages_raw_data from Gabe'!Q189</f>
        <v>BIGDIFF</v>
      </c>
      <c r="F189">
        <f t="shared" si="2"/>
        <v>2575</v>
      </c>
    </row>
    <row r="190" spans="2:6" x14ac:dyDescent="0.3">
      <c r="B190">
        <f>IFERROR('[1]marriages_raw_data from Gabe'!$N190,"N/A")</f>
        <v>16970</v>
      </c>
      <c r="C190" t="b">
        <f>'[1]marriages_raw_data from Gabe'!$O190</f>
        <v>0</v>
      </c>
      <c r="D190">
        <f>IFERROR('[1]marriages_raw_data from Gabe'!P190,"N/A")</f>
        <v>19442</v>
      </c>
      <c r="E190" t="str">
        <f>'[1]marriages_raw_data from Gabe'!Q190</f>
        <v>BIGDIFF</v>
      </c>
      <c r="F190">
        <f t="shared" si="2"/>
        <v>2472</v>
      </c>
    </row>
    <row r="191" spans="2:6" x14ac:dyDescent="0.3">
      <c r="B191">
        <f>IFERROR('[1]marriages_raw_data from Gabe'!$N191,"N/A")</f>
        <v>31431</v>
      </c>
      <c r="C191">
        <f>'[1]marriages_raw_data from Gabe'!$O191</f>
        <v>1706</v>
      </c>
      <c r="D191" t="str">
        <f>IFERROR('[1]marriages_raw_data from Gabe'!P191,"N/A")</f>
        <v>N/A</v>
      </c>
      <c r="E191" t="str">
        <f>'[1]marriages_raw_data from Gabe'!Q191</f>
        <v>BIGDIFF</v>
      </c>
      <c r="F191" t="str">
        <f t="shared" si="2"/>
        <v>N/A</v>
      </c>
    </row>
    <row r="192" spans="2:6" x14ac:dyDescent="0.3">
      <c r="B192">
        <f>IFERROR('[1]marriages_raw_data from Gabe'!$N192,"N/A")</f>
        <v>35224</v>
      </c>
      <c r="C192">
        <f>'[1]marriages_raw_data from Gabe'!$O192</f>
        <v>4243</v>
      </c>
      <c r="D192">
        <f>IFERROR('[1]marriages_raw_data from Gabe'!P192,"N/A")</f>
        <v>37710</v>
      </c>
      <c r="E192" t="str">
        <f>'[1]marriages_raw_data from Gabe'!Q192</f>
        <v>BIGDIFF</v>
      </c>
      <c r="F192">
        <f t="shared" si="2"/>
        <v>2486</v>
      </c>
    </row>
    <row r="193" spans="2:6" x14ac:dyDescent="0.3">
      <c r="B193">
        <f>IFERROR('[1]marriages_raw_data from Gabe'!$N193,"N/A")</f>
        <v>16645</v>
      </c>
      <c r="C193">
        <f>'[1]marriages_raw_data from Gabe'!$O193</f>
        <v>2814</v>
      </c>
      <c r="D193" t="str">
        <f>IFERROR('[1]marriages_raw_data from Gabe'!P193,"N/A")</f>
        <v>N/A</v>
      </c>
      <c r="E193" t="str">
        <f>'[1]marriages_raw_data from Gabe'!Q193</f>
        <v>BIGDIFF</v>
      </c>
      <c r="F193" t="str">
        <f t="shared" si="2"/>
        <v>N/A</v>
      </c>
    </row>
    <row r="194" spans="2:6" x14ac:dyDescent="0.3">
      <c r="B194">
        <f>IFERROR('[1]marriages_raw_data from Gabe'!$N194,"N/A")</f>
        <v>26644</v>
      </c>
      <c r="C194">
        <f>'[1]marriages_raw_data from Gabe'!$O194</f>
        <v>1840</v>
      </c>
      <c r="D194" t="str">
        <f>IFERROR('[1]marriages_raw_data from Gabe'!P194,"N/A")</f>
        <v>N/A</v>
      </c>
      <c r="E194" t="str">
        <f>'[1]marriages_raw_data from Gabe'!Q194</f>
        <v>BIGDIFF</v>
      </c>
      <c r="F194" t="str">
        <f t="shared" si="2"/>
        <v>N/A</v>
      </c>
    </row>
    <row r="195" spans="2:6" x14ac:dyDescent="0.3">
      <c r="B195">
        <f>IFERROR('[1]marriages_raw_data from Gabe'!$N195,"N/A")</f>
        <v>21132</v>
      </c>
      <c r="C195" t="b">
        <f>'[1]marriages_raw_data from Gabe'!$O195</f>
        <v>0</v>
      </c>
      <c r="D195" t="str">
        <f>IFERROR('[1]marriages_raw_data from Gabe'!P195,"N/A")</f>
        <v>N/A</v>
      </c>
      <c r="E195" t="str">
        <f>'[1]marriages_raw_data from Gabe'!Q195</f>
        <v>BIGDIFF</v>
      </c>
      <c r="F195" t="str">
        <f t="shared" si="2"/>
        <v>N/A</v>
      </c>
    </row>
    <row r="196" spans="2:6" x14ac:dyDescent="0.3">
      <c r="B196">
        <f>IFERROR('[1]marriages_raw_data from Gabe'!$N196,"N/A")</f>
        <v>20344</v>
      </c>
      <c r="C196" t="b">
        <f>'[1]marriages_raw_data from Gabe'!$O196</f>
        <v>0</v>
      </c>
      <c r="D196" t="str">
        <f>IFERROR('[1]marriages_raw_data from Gabe'!P196,"N/A")</f>
        <v>N/A</v>
      </c>
      <c r="E196" t="str">
        <f>'[1]marriages_raw_data from Gabe'!Q196</f>
        <v>BIGDIFF</v>
      </c>
      <c r="F196" t="str">
        <f t="shared" ref="F196:F259" si="3">IFERROR(ABS(D196-B196),"N/A")</f>
        <v>N/A</v>
      </c>
    </row>
    <row r="197" spans="2:6" x14ac:dyDescent="0.3">
      <c r="B197">
        <f>IFERROR('[1]marriages_raw_data from Gabe'!$N197,"N/A")</f>
        <v>19040</v>
      </c>
      <c r="C197">
        <f>'[1]marriages_raw_data from Gabe'!$O197</f>
        <v>363</v>
      </c>
      <c r="D197" t="str">
        <f>IFERROR('[1]marriages_raw_data from Gabe'!P197,"N/A")</f>
        <v>N/A</v>
      </c>
      <c r="E197" t="str">
        <f>'[1]marriages_raw_data from Gabe'!Q197</f>
        <v>BIGDIFF</v>
      </c>
      <c r="F197" t="str">
        <f t="shared" si="3"/>
        <v>N/A</v>
      </c>
    </row>
    <row r="198" spans="2:6" x14ac:dyDescent="0.3">
      <c r="B198">
        <f>IFERROR('[1]marriages_raw_data from Gabe'!$N198,"N/A")</f>
        <v>17372</v>
      </c>
      <c r="C198">
        <f>'[1]marriages_raw_data from Gabe'!$O198</f>
        <v>1826</v>
      </c>
      <c r="D198" t="str">
        <f>IFERROR('[1]marriages_raw_data from Gabe'!P198,"N/A")</f>
        <v>N/A</v>
      </c>
      <c r="E198" t="str">
        <f>'[1]marriages_raw_data from Gabe'!Q198</f>
        <v>BIGDIFF</v>
      </c>
      <c r="F198" t="str">
        <f t="shared" si="3"/>
        <v>N/A</v>
      </c>
    </row>
    <row r="199" spans="2:6" x14ac:dyDescent="0.3">
      <c r="B199">
        <f>IFERROR('[1]marriages_raw_data from Gabe'!$N199,"N/A")</f>
        <v>20844</v>
      </c>
      <c r="C199">
        <f>'[1]marriages_raw_data from Gabe'!$O199</f>
        <v>2895</v>
      </c>
      <c r="D199">
        <f>IFERROR('[1]marriages_raw_data from Gabe'!P199,"N/A")</f>
        <v>20241</v>
      </c>
      <c r="E199" t="str">
        <f>'[1]marriages_raw_data from Gabe'!Q199</f>
        <v>BIGDIFF</v>
      </c>
      <c r="F199">
        <f t="shared" si="3"/>
        <v>603</v>
      </c>
    </row>
    <row r="200" spans="2:6" x14ac:dyDescent="0.3">
      <c r="B200">
        <f>IFERROR('[1]marriages_raw_data from Gabe'!$N200,"N/A")</f>
        <v>13860</v>
      </c>
      <c r="C200">
        <f>'[1]marriages_raw_data from Gabe'!$O200</f>
        <v>1893</v>
      </c>
      <c r="D200">
        <f>IFERROR('[1]marriages_raw_data from Gabe'!P200,"N/A")</f>
        <v>20154</v>
      </c>
      <c r="E200" t="str">
        <f>'[1]marriages_raw_data from Gabe'!Q200</f>
        <v>BIGDIFF</v>
      </c>
      <c r="F200">
        <f t="shared" si="3"/>
        <v>6294</v>
      </c>
    </row>
    <row r="201" spans="2:6" x14ac:dyDescent="0.3">
      <c r="B201">
        <f>IFERROR('[1]marriages_raw_data from Gabe'!$N201,"N/A")</f>
        <v>24871</v>
      </c>
      <c r="C201" t="b">
        <f>'[1]marriages_raw_data from Gabe'!$O201</f>
        <v>0</v>
      </c>
      <c r="D201">
        <f>IFERROR('[1]marriages_raw_data from Gabe'!P201,"N/A")</f>
        <v>24567</v>
      </c>
      <c r="E201" t="str">
        <f>'[1]marriages_raw_data from Gabe'!Q201</f>
        <v>BIGDIFF</v>
      </c>
      <c r="F201">
        <f t="shared" si="3"/>
        <v>304</v>
      </c>
    </row>
    <row r="202" spans="2:6" x14ac:dyDescent="0.3">
      <c r="B202">
        <f>IFERROR('[1]marriages_raw_data from Gabe'!$N202,"N/A")</f>
        <v>13531</v>
      </c>
      <c r="C202" t="b">
        <f>'[1]marriages_raw_data from Gabe'!$O202</f>
        <v>0</v>
      </c>
      <c r="D202">
        <f>IFERROR('[1]marriages_raw_data from Gabe'!P202,"N/A")</f>
        <v>13953</v>
      </c>
      <c r="E202" t="str">
        <f>'[1]marriages_raw_data from Gabe'!Q202</f>
        <v>BIGDIFF</v>
      </c>
      <c r="F202">
        <f t="shared" si="3"/>
        <v>422</v>
      </c>
    </row>
    <row r="203" spans="2:6" x14ac:dyDescent="0.3">
      <c r="B203">
        <f>IFERROR('[1]marriages_raw_data from Gabe'!$N203,"N/A")</f>
        <v>12673</v>
      </c>
      <c r="C203" t="b">
        <f>'[1]marriages_raw_data from Gabe'!$O203</f>
        <v>0</v>
      </c>
      <c r="D203" t="str">
        <f>IFERROR('[1]marriages_raw_data from Gabe'!P203,"N/A")</f>
        <v>N/A</v>
      </c>
      <c r="E203" t="str">
        <f>'[1]marriages_raw_data from Gabe'!Q203</f>
        <v>BIGDIFF</v>
      </c>
      <c r="F203" t="str">
        <f t="shared" si="3"/>
        <v>N/A</v>
      </c>
    </row>
    <row r="204" spans="2:6" x14ac:dyDescent="0.3">
      <c r="B204">
        <f>IFERROR('[1]marriages_raw_data from Gabe'!$N204,"N/A")</f>
        <v>24487</v>
      </c>
      <c r="C204">
        <f>'[1]marriages_raw_data from Gabe'!$O204</f>
        <v>365</v>
      </c>
      <c r="D204">
        <f>IFERROR('[1]marriages_raw_data from Gabe'!P204,"N/A")</f>
        <v>23713</v>
      </c>
      <c r="E204" t="str">
        <f>'[1]marriages_raw_data from Gabe'!Q204</f>
        <v>BIGDIFF</v>
      </c>
      <c r="F204">
        <f t="shared" si="3"/>
        <v>774</v>
      </c>
    </row>
    <row r="205" spans="2:6" x14ac:dyDescent="0.3">
      <c r="B205">
        <f>IFERROR('[1]marriages_raw_data from Gabe'!$N205,"N/A")</f>
        <v>17445</v>
      </c>
      <c r="C205" t="b">
        <f>'[1]marriages_raw_data from Gabe'!$O205</f>
        <v>0</v>
      </c>
      <c r="D205" t="str">
        <f>IFERROR('[1]marriages_raw_data from Gabe'!P205,"N/A")</f>
        <v>N/A</v>
      </c>
      <c r="E205" t="str">
        <f>'[1]marriages_raw_data from Gabe'!Q205</f>
        <v>BIGDIFF</v>
      </c>
      <c r="F205" t="str">
        <f t="shared" si="3"/>
        <v>N/A</v>
      </c>
    </row>
    <row r="206" spans="2:6" x14ac:dyDescent="0.3">
      <c r="B206">
        <f>IFERROR('[1]marriages_raw_data from Gabe'!$N206,"N/A")</f>
        <v>14153</v>
      </c>
      <c r="C206" t="b">
        <f>'[1]marriages_raw_data from Gabe'!$O206</f>
        <v>0</v>
      </c>
      <c r="D206" t="str">
        <f>IFERROR('[1]marriages_raw_data from Gabe'!P206,"N/A")</f>
        <v>N/A</v>
      </c>
      <c r="E206" t="str">
        <f>'[1]marriages_raw_data from Gabe'!Q206</f>
        <v>BIGDIFF</v>
      </c>
      <c r="F206" t="str">
        <f t="shared" si="3"/>
        <v>N/A</v>
      </c>
    </row>
    <row r="207" spans="2:6" x14ac:dyDescent="0.3">
      <c r="B207">
        <f>IFERROR('[1]marriages_raw_data from Gabe'!$N207,"N/A")</f>
        <v>10339</v>
      </c>
      <c r="C207" t="b">
        <f>'[1]marriages_raw_data from Gabe'!$O207</f>
        <v>0</v>
      </c>
      <c r="D207">
        <f>IFERROR('[1]marriages_raw_data from Gabe'!P207,"N/A")</f>
        <v>8916</v>
      </c>
      <c r="E207">
        <f>'[1]marriages_raw_data from Gabe'!Q207</f>
        <v>834</v>
      </c>
      <c r="F207">
        <f t="shared" si="3"/>
        <v>1423</v>
      </c>
    </row>
    <row r="208" spans="2:6" x14ac:dyDescent="0.3">
      <c r="B208">
        <f>IFERROR('[1]marriages_raw_data from Gabe'!$N208,"N/A")</f>
        <v>31771</v>
      </c>
      <c r="C208" t="b">
        <f>'[1]marriages_raw_data from Gabe'!$O208</f>
        <v>0</v>
      </c>
      <c r="D208" t="str">
        <f>IFERROR('[1]marriages_raw_data from Gabe'!P208,"N/A")</f>
        <v>N/A</v>
      </c>
      <c r="E208" t="str">
        <f>'[1]marriages_raw_data from Gabe'!Q208</f>
        <v>BIGDIFF</v>
      </c>
      <c r="F208" t="str">
        <f t="shared" si="3"/>
        <v>N/A</v>
      </c>
    </row>
    <row r="209" spans="2:6" x14ac:dyDescent="0.3">
      <c r="B209">
        <f>IFERROR('[1]marriages_raw_data from Gabe'!$N209,"N/A")</f>
        <v>12576</v>
      </c>
      <c r="C209" t="b">
        <f>'[1]marriages_raw_data from Gabe'!$O209</f>
        <v>0</v>
      </c>
      <c r="D209">
        <f>IFERROR('[1]marriages_raw_data from Gabe'!P209,"N/A")</f>
        <v>15154</v>
      </c>
      <c r="E209" t="str">
        <f>'[1]marriages_raw_data from Gabe'!Q209</f>
        <v>BIGDIFF</v>
      </c>
      <c r="F209">
        <f t="shared" si="3"/>
        <v>2578</v>
      </c>
    </row>
    <row r="210" spans="2:6" x14ac:dyDescent="0.3">
      <c r="B210">
        <f>IFERROR('[1]marriages_raw_data from Gabe'!$N210,"N/A")</f>
        <v>15793</v>
      </c>
      <c r="C210">
        <f>'[1]marriages_raw_data from Gabe'!$O210</f>
        <v>1702</v>
      </c>
      <c r="D210">
        <f>IFERROR('[1]marriages_raw_data from Gabe'!P210,"N/A")</f>
        <v>15240</v>
      </c>
      <c r="E210" t="str">
        <f>'[1]marriages_raw_data from Gabe'!Q210</f>
        <v>BIGDIFF</v>
      </c>
      <c r="F210">
        <f t="shared" si="3"/>
        <v>553</v>
      </c>
    </row>
    <row r="211" spans="2:6" x14ac:dyDescent="0.3">
      <c r="B211">
        <f>IFERROR('[1]marriages_raw_data from Gabe'!$N211,"N/A")</f>
        <v>18757</v>
      </c>
      <c r="C211" t="b">
        <f>'[1]marriages_raw_data from Gabe'!$O211</f>
        <v>0</v>
      </c>
      <c r="D211" t="str">
        <f>IFERROR('[1]marriages_raw_data from Gabe'!P211,"N/A")</f>
        <v>N/A</v>
      </c>
      <c r="E211" t="str">
        <f>'[1]marriages_raw_data from Gabe'!Q211</f>
        <v>BIGDIFF</v>
      </c>
      <c r="F211" t="str">
        <f t="shared" si="3"/>
        <v>N/A</v>
      </c>
    </row>
    <row r="212" spans="2:6" x14ac:dyDescent="0.3">
      <c r="B212">
        <f>IFERROR('[1]marriages_raw_data from Gabe'!$N212,"N/A")</f>
        <v>16064</v>
      </c>
      <c r="C212" t="b">
        <f>'[1]marriages_raw_data from Gabe'!$O212</f>
        <v>0</v>
      </c>
      <c r="D212">
        <f>IFERROR('[1]marriages_raw_data from Gabe'!P212,"N/A")</f>
        <v>21548</v>
      </c>
      <c r="E212" t="str">
        <f>'[1]marriages_raw_data from Gabe'!Q212</f>
        <v>BIGDIFF</v>
      </c>
      <c r="F212">
        <f t="shared" si="3"/>
        <v>5484</v>
      </c>
    </row>
    <row r="213" spans="2:6" x14ac:dyDescent="0.3">
      <c r="B213">
        <f>IFERROR('[1]marriages_raw_data from Gabe'!$N213,"N/A")</f>
        <v>13878</v>
      </c>
      <c r="C213">
        <f>'[1]marriages_raw_data from Gabe'!$O213</f>
        <v>1892</v>
      </c>
      <c r="D213" t="str">
        <f>IFERROR('[1]marriages_raw_data from Gabe'!P213,"N/A")</f>
        <v>N/A</v>
      </c>
      <c r="E213" t="str">
        <f>'[1]marriages_raw_data from Gabe'!Q213</f>
        <v>BIGDIFF</v>
      </c>
      <c r="F213" t="str">
        <f t="shared" si="3"/>
        <v>N/A</v>
      </c>
    </row>
    <row r="214" spans="2:6" x14ac:dyDescent="0.3">
      <c r="B214">
        <f>IFERROR('[1]marriages_raw_data from Gabe'!$N214,"N/A")</f>
        <v>17781</v>
      </c>
      <c r="C214" t="b">
        <f>'[1]marriages_raw_data from Gabe'!$O214</f>
        <v>0</v>
      </c>
      <c r="D214" t="str">
        <f>IFERROR('[1]marriages_raw_data from Gabe'!P214,"N/A")</f>
        <v>N/A</v>
      </c>
      <c r="E214" t="str">
        <f>'[1]marriages_raw_data from Gabe'!Q214</f>
        <v>BIGDIFF</v>
      </c>
      <c r="F214" t="str">
        <f t="shared" si="3"/>
        <v>N/A</v>
      </c>
    </row>
    <row r="215" spans="2:6" x14ac:dyDescent="0.3">
      <c r="B215">
        <f>IFERROR('[1]marriages_raw_data from Gabe'!$N215,"N/A")</f>
        <v>12603</v>
      </c>
      <c r="C215">
        <f>'[1]marriages_raw_data from Gabe'!$O215</f>
        <v>565</v>
      </c>
      <c r="D215">
        <f>IFERROR('[1]marriages_raw_data from Gabe'!P215,"N/A")</f>
        <v>18314</v>
      </c>
      <c r="E215" t="str">
        <f>'[1]marriages_raw_data from Gabe'!Q215</f>
        <v>BIGDIFF</v>
      </c>
      <c r="F215">
        <f t="shared" si="3"/>
        <v>5711</v>
      </c>
    </row>
    <row r="216" spans="2:6" x14ac:dyDescent="0.3">
      <c r="B216">
        <f>IFERROR('[1]marriages_raw_data from Gabe'!$N216,"N/A")</f>
        <v>15498</v>
      </c>
      <c r="C216" t="b">
        <f>'[1]marriages_raw_data from Gabe'!$O216</f>
        <v>0</v>
      </c>
      <c r="D216" t="str">
        <f>IFERROR('[1]marriages_raw_data from Gabe'!P216,"N/A")</f>
        <v>N/A</v>
      </c>
      <c r="E216">
        <f>'[1]marriages_raw_data from Gabe'!Q216</f>
        <v>1406</v>
      </c>
      <c r="F216" t="str">
        <f t="shared" si="3"/>
        <v>N/A</v>
      </c>
    </row>
    <row r="217" spans="2:6" x14ac:dyDescent="0.3">
      <c r="B217">
        <f>IFERROR('[1]marriages_raw_data from Gabe'!$N217,"N/A")</f>
        <v>19013</v>
      </c>
      <c r="C217">
        <f>'[1]marriages_raw_data from Gabe'!$O217</f>
        <v>1736</v>
      </c>
      <c r="D217" t="str">
        <f>IFERROR('[1]marriages_raw_data from Gabe'!P217,"N/A")</f>
        <v>N/A</v>
      </c>
      <c r="E217" t="str">
        <f>'[1]marriages_raw_data from Gabe'!Q217</f>
        <v>BIGDIFF</v>
      </c>
      <c r="F217" t="str">
        <f t="shared" si="3"/>
        <v>N/A</v>
      </c>
    </row>
    <row r="218" spans="2:6" x14ac:dyDescent="0.3">
      <c r="B218">
        <f>IFERROR('[1]marriages_raw_data from Gabe'!$N218,"N/A")</f>
        <v>28302</v>
      </c>
      <c r="C218">
        <f>'[1]marriages_raw_data from Gabe'!$O218</f>
        <v>1138</v>
      </c>
      <c r="D218" t="str">
        <f>IFERROR('[1]marriages_raw_data from Gabe'!P218,"N/A")</f>
        <v>N/A</v>
      </c>
      <c r="E218" t="str">
        <f>'[1]marriages_raw_data from Gabe'!Q218</f>
        <v>BIGDIFF</v>
      </c>
      <c r="F218" t="str">
        <f t="shared" si="3"/>
        <v>N/A</v>
      </c>
    </row>
    <row r="219" spans="2:6" x14ac:dyDescent="0.3">
      <c r="B219">
        <f>IFERROR('[1]marriages_raw_data from Gabe'!$N219,"N/A")</f>
        <v>25921</v>
      </c>
      <c r="C219">
        <f>'[1]marriages_raw_data from Gabe'!$O219</f>
        <v>1461</v>
      </c>
      <c r="D219" t="str">
        <f>IFERROR('[1]marriages_raw_data from Gabe'!P219,"N/A")</f>
        <v>N/A</v>
      </c>
      <c r="E219" t="str">
        <f>'[1]marriages_raw_data from Gabe'!Q219</f>
        <v>BIGDIFF</v>
      </c>
      <c r="F219" t="str">
        <f t="shared" si="3"/>
        <v>N/A</v>
      </c>
    </row>
    <row r="220" spans="2:6" x14ac:dyDescent="0.3">
      <c r="B220">
        <f>IFERROR('[1]marriages_raw_data from Gabe'!$N220,"N/A")</f>
        <v>13185</v>
      </c>
      <c r="C220" t="b">
        <f>'[1]marriages_raw_data from Gabe'!$O220</f>
        <v>0</v>
      </c>
      <c r="D220">
        <f>IFERROR('[1]marriages_raw_data from Gabe'!P220,"N/A")</f>
        <v>15250</v>
      </c>
      <c r="E220" t="str">
        <f>'[1]marriages_raw_data from Gabe'!Q220</f>
        <v>BIGDIFF</v>
      </c>
      <c r="F220">
        <f t="shared" si="3"/>
        <v>2065</v>
      </c>
    </row>
    <row r="221" spans="2:6" x14ac:dyDescent="0.3">
      <c r="B221">
        <f>IFERROR('[1]marriages_raw_data from Gabe'!$N221,"N/A")</f>
        <v>14099</v>
      </c>
      <c r="C221" t="b">
        <f>'[1]marriages_raw_data from Gabe'!$O221</f>
        <v>0</v>
      </c>
      <c r="D221">
        <f>IFERROR('[1]marriages_raw_data from Gabe'!P221,"N/A")</f>
        <v>13844</v>
      </c>
      <c r="E221" t="str">
        <f>'[1]marriages_raw_data from Gabe'!Q221</f>
        <v>BIGDIFF</v>
      </c>
      <c r="F221">
        <f t="shared" si="3"/>
        <v>255</v>
      </c>
    </row>
    <row r="222" spans="2:6" x14ac:dyDescent="0.3">
      <c r="B222" t="str">
        <f>IFERROR('[1]marriages_raw_data from Gabe'!$N222,"N/A")</f>
        <v>N/A</v>
      </c>
      <c r="C222" t="b">
        <f>'[1]marriages_raw_data from Gabe'!$O222</f>
        <v>0</v>
      </c>
      <c r="D222" t="str">
        <f>IFERROR('[1]marriages_raw_data from Gabe'!P222,"N/A")</f>
        <v>N/A</v>
      </c>
      <c r="E222" t="str">
        <f>'[1]marriages_raw_data from Gabe'!Q222</f>
        <v>BIGDIFF</v>
      </c>
      <c r="F222" t="str">
        <f t="shared" si="3"/>
        <v>N/A</v>
      </c>
    </row>
    <row r="223" spans="2:6" x14ac:dyDescent="0.3">
      <c r="B223">
        <f>IFERROR('[1]marriages_raw_data from Gabe'!$N223,"N/A")</f>
        <v>13147</v>
      </c>
      <c r="C223" t="b">
        <f>'[1]marriages_raw_data from Gabe'!$O223</f>
        <v>0</v>
      </c>
      <c r="D223" t="str">
        <f>IFERROR('[1]marriages_raw_data from Gabe'!P223,"N/A")</f>
        <v>N/A</v>
      </c>
      <c r="E223" t="str">
        <f>'[1]marriages_raw_data from Gabe'!Q223</f>
        <v>BIGDIFF</v>
      </c>
      <c r="F223" t="str">
        <f t="shared" si="3"/>
        <v>N/A</v>
      </c>
    </row>
    <row r="224" spans="2:6" x14ac:dyDescent="0.3">
      <c r="B224">
        <f>IFERROR('[1]marriages_raw_data from Gabe'!$N224,"N/A")</f>
        <v>16140</v>
      </c>
      <c r="C224">
        <f>'[1]marriages_raw_data from Gabe'!$O224</f>
        <v>1206</v>
      </c>
      <c r="D224" t="str">
        <f>IFERROR('[1]marriages_raw_data from Gabe'!P224,"N/A")</f>
        <v>N/A</v>
      </c>
      <c r="E224" t="str">
        <f>'[1]marriages_raw_data from Gabe'!Q224</f>
        <v>BIGDIFF</v>
      </c>
      <c r="F224" t="str">
        <f t="shared" si="3"/>
        <v>N/A</v>
      </c>
    </row>
    <row r="225" spans="2:6" x14ac:dyDescent="0.3">
      <c r="B225">
        <f>IFERROR('[1]marriages_raw_data from Gabe'!$N225,"N/A")</f>
        <v>20968</v>
      </c>
      <c r="C225">
        <f>'[1]marriages_raw_data from Gabe'!$O225</f>
        <v>351</v>
      </c>
      <c r="D225">
        <f>IFERROR('[1]marriages_raw_data from Gabe'!P225,"N/A")</f>
        <v>22956</v>
      </c>
      <c r="E225" t="str">
        <f>'[1]marriages_raw_data from Gabe'!Q225</f>
        <v>BIGDIFF</v>
      </c>
      <c r="F225">
        <f t="shared" si="3"/>
        <v>1988</v>
      </c>
    </row>
    <row r="226" spans="2:6" x14ac:dyDescent="0.3">
      <c r="B226">
        <f>IFERROR('[1]marriages_raw_data from Gabe'!$N226,"N/A")</f>
        <v>17920</v>
      </c>
      <c r="C226" t="b">
        <f>'[1]marriages_raw_data from Gabe'!$O226</f>
        <v>0</v>
      </c>
      <c r="D226" t="str">
        <f>IFERROR('[1]marriages_raw_data from Gabe'!P226,"N/A")</f>
        <v>N/A</v>
      </c>
      <c r="E226" t="str">
        <f>'[1]marriages_raw_data from Gabe'!Q226</f>
        <v>BIGDIFF</v>
      </c>
      <c r="F226" t="str">
        <f t="shared" si="3"/>
        <v>N/A</v>
      </c>
    </row>
    <row r="227" spans="2:6" x14ac:dyDescent="0.3">
      <c r="B227">
        <f>IFERROR('[1]marriages_raw_data from Gabe'!$N227,"N/A")</f>
        <v>36544</v>
      </c>
      <c r="C227">
        <f>'[1]marriages_raw_data from Gabe'!$O227</f>
        <v>633</v>
      </c>
      <c r="D227" t="str">
        <f>IFERROR('[1]marriages_raw_data from Gabe'!P227,"N/A")</f>
        <v>N/A</v>
      </c>
      <c r="E227" t="str">
        <f>'[1]marriages_raw_data from Gabe'!Q227</f>
        <v>BIGDIFF</v>
      </c>
      <c r="F227" t="str">
        <f t="shared" si="3"/>
        <v>N/A</v>
      </c>
    </row>
    <row r="228" spans="2:6" x14ac:dyDescent="0.3">
      <c r="B228">
        <f>IFERROR('[1]marriages_raw_data from Gabe'!$N228,"N/A")</f>
        <v>21718</v>
      </c>
      <c r="C228">
        <f>'[1]marriages_raw_data from Gabe'!$O228</f>
        <v>2672</v>
      </c>
      <c r="D228">
        <f>IFERROR('[1]marriages_raw_data from Gabe'!P228,"N/A")</f>
        <v>21968</v>
      </c>
      <c r="E228" t="str">
        <f>'[1]marriages_raw_data from Gabe'!Q228</f>
        <v>BIGDIFF</v>
      </c>
      <c r="F228">
        <f t="shared" si="3"/>
        <v>250</v>
      </c>
    </row>
    <row r="229" spans="2:6" x14ac:dyDescent="0.3">
      <c r="B229">
        <f>IFERROR('[1]marriages_raw_data from Gabe'!$N229,"N/A")</f>
        <v>15420</v>
      </c>
      <c r="C229">
        <f>'[1]marriages_raw_data from Gabe'!$O229</f>
        <v>1404</v>
      </c>
      <c r="D229" t="str">
        <f>IFERROR('[1]marriages_raw_data from Gabe'!P229,"N/A")</f>
        <v>N/A</v>
      </c>
      <c r="E229" t="str">
        <f>'[1]marriages_raw_data from Gabe'!Q229</f>
        <v>BIGDIFF</v>
      </c>
      <c r="F229" t="str">
        <f t="shared" si="3"/>
        <v>N/A</v>
      </c>
    </row>
    <row r="230" spans="2:6" x14ac:dyDescent="0.3">
      <c r="B230">
        <f>IFERROR('[1]marriages_raw_data from Gabe'!$N230,"N/A")</f>
        <v>13339</v>
      </c>
      <c r="C230" t="b">
        <f>'[1]marriages_raw_data from Gabe'!$O230</f>
        <v>0</v>
      </c>
      <c r="D230">
        <f>IFERROR('[1]marriages_raw_data from Gabe'!P230,"N/A")</f>
        <v>15363</v>
      </c>
      <c r="E230">
        <f>'[1]marriages_raw_data from Gabe'!Q230</f>
        <v>156</v>
      </c>
      <c r="F230">
        <f t="shared" si="3"/>
        <v>2024</v>
      </c>
    </row>
    <row r="231" spans="2:6" x14ac:dyDescent="0.3">
      <c r="B231">
        <f>IFERROR('[1]marriages_raw_data from Gabe'!$N231,"N/A")</f>
        <v>15187</v>
      </c>
      <c r="C231" t="b">
        <f>'[1]marriages_raw_data from Gabe'!$O231</f>
        <v>0</v>
      </c>
      <c r="D231">
        <f>IFERROR('[1]marriages_raw_data from Gabe'!P231,"N/A")</f>
        <v>14521</v>
      </c>
      <c r="E231" t="str">
        <f>'[1]marriages_raw_data from Gabe'!Q231</f>
        <v>BIGDIFF</v>
      </c>
      <c r="F231">
        <f t="shared" si="3"/>
        <v>666</v>
      </c>
    </row>
    <row r="232" spans="2:6" x14ac:dyDescent="0.3">
      <c r="B232">
        <f>IFERROR('[1]marriages_raw_data from Gabe'!$N232,"N/A")</f>
        <v>27170</v>
      </c>
      <c r="C232">
        <f>'[1]marriages_raw_data from Gabe'!$O232</f>
        <v>6575</v>
      </c>
      <c r="D232" t="str">
        <f>IFERROR('[1]marriages_raw_data from Gabe'!P232,"N/A")</f>
        <v>N/A</v>
      </c>
      <c r="E232" t="str">
        <f>'[1]marriages_raw_data from Gabe'!Q232</f>
        <v>BIGDIFF</v>
      </c>
      <c r="F232" t="str">
        <f t="shared" si="3"/>
        <v>N/A</v>
      </c>
    </row>
    <row r="233" spans="2:6" x14ac:dyDescent="0.3">
      <c r="B233">
        <f>IFERROR('[1]marriages_raw_data from Gabe'!$N233,"N/A")</f>
        <v>17879</v>
      </c>
      <c r="C233" t="b">
        <f>'[1]marriages_raw_data from Gabe'!$O233</f>
        <v>0</v>
      </c>
      <c r="D233" t="str">
        <f>IFERROR('[1]marriages_raw_data from Gabe'!P233,"N/A")</f>
        <v>N/A</v>
      </c>
      <c r="E233" t="str">
        <f>'[1]marriages_raw_data from Gabe'!Q233</f>
        <v>BIGDIFF</v>
      </c>
      <c r="F233" t="str">
        <f t="shared" si="3"/>
        <v>N/A</v>
      </c>
    </row>
    <row r="234" spans="2:6" x14ac:dyDescent="0.3">
      <c r="B234">
        <f>IFERROR('[1]marriages_raw_data from Gabe'!$N234,"N/A")</f>
        <v>18105</v>
      </c>
      <c r="C234">
        <f>'[1]marriages_raw_data from Gabe'!$O234</f>
        <v>1105</v>
      </c>
      <c r="D234">
        <f>IFERROR('[1]marriages_raw_data from Gabe'!P234,"N/A")</f>
        <v>19837</v>
      </c>
      <c r="E234" t="str">
        <f>'[1]marriages_raw_data from Gabe'!Q234</f>
        <v>BIGDIFF</v>
      </c>
      <c r="F234">
        <f t="shared" si="3"/>
        <v>1732</v>
      </c>
    </row>
    <row r="235" spans="2:6" x14ac:dyDescent="0.3">
      <c r="B235">
        <f>IFERROR('[1]marriages_raw_data from Gabe'!$N235,"N/A")</f>
        <v>16473</v>
      </c>
      <c r="C235">
        <f>'[1]marriages_raw_data from Gabe'!$O235</f>
        <v>2420</v>
      </c>
      <c r="D235" t="str">
        <f>IFERROR('[1]marriages_raw_data from Gabe'!P235,"N/A")</f>
        <v>N/A</v>
      </c>
      <c r="E235" t="str">
        <f>'[1]marriages_raw_data from Gabe'!Q235</f>
        <v>BIGDIFF</v>
      </c>
      <c r="F235" t="str">
        <f t="shared" si="3"/>
        <v>N/A</v>
      </c>
    </row>
    <row r="236" spans="2:6" x14ac:dyDescent="0.3">
      <c r="B236">
        <f>IFERROR('[1]marriages_raw_data from Gabe'!$N236,"N/A")</f>
        <v>23236</v>
      </c>
      <c r="C236" t="b">
        <f>'[1]marriages_raw_data from Gabe'!$O236</f>
        <v>0</v>
      </c>
      <c r="D236">
        <f>IFERROR('[1]marriages_raw_data from Gabe'!P236,"N/A")</f>
        <v>18353</v>
      </c>
      <c r="E236" t="str">
        <f>'[1]marriages_raw_data from Gabe'!Q236</f>
        <v>BIGDIFF</v>
      </c>
      <c r="F236">
        <f t="shared" si="3"/>
        <v>4883</v>
      </c>
    </row>
    <row r="237" spans="2:6" x14ac:dyDescent="0.3">
      <c r="B237">
        <f>IFERROR('[1]marriages_raw_data from Gabe'!$N237,"N/A")</f>
        <v>24205</v>
      </c>
      <c r="C237" t="b">
        <f>'[1]marriages_raw_data from Gabe'!$O237</f>
        <v>0</v>
      </c>
      <c r="D237" t="str">
        <f>IFERROR('[1]marriages_raw_data from Gabe'!P237,"N/A")</f>
        <v>N/A</v>
      </c>
      <c r="E237" t="str">
        <f>'[1]marriages_raw_data from Gabe'!Q237</f>
        <v>BIGDIFF</v>
      </c>
      <c r="F237" t="str">
        <f t="shared" si="3"/>
        <v>N/A</v>
      </c>
    </row>
    <row r="238" spans="2:6" x14ac:dyDescent="0.3">
      <c r="B238">
        <f>IFERROR('[1]marriages_raw_data from Gabe'!$N238,"N/A")</f>
        <v>17967</v>
      </c>
      <c r="C238">
        <f>'[1]marriages_raw_data from Gabe'!$O238</f>
        <v>1974</v>
      </c>
      <c r="D238">
        <f>IFERROR('[1]marriages_raw_data from Gabe'!P238,"N/A")</f>
        <v>19236</v>
      </c>
      <c r="E238" t="str">
        <f>'[1]marriages_raw_data from Gabe'!Q238</f>
        <v>BIGDIFF</v>
      </c>
      <c r="F238">
        <f t="shared" si="3"/>
        <v>1269</v>
      </c>
    </row>
    <row r="239" spans="2:6" x14ac:dyDescent="0.3">
      <c r="B239">
        <f>IFERROR('[1]marriages_raw_data from Gabe'!$N239,"N/A")</f>
        <v>21798</v>
      </c>
      <c r="C239" t="b">
        <f>'[1]marriages_raw_data from Gabe'!$O239</f>
        <v>0</v>
      </c>
      <c r="D239" t="str">
        <f>IFERROR('[1]marriages_raw_data from Gabe'!P239,"N/A")</f>
        <v>N/A</v>
      </c>
      <c r="E239" t="str">
        <f>'[1]marriages_raw_data from Gabe'!Q239</f>
        <v>BIGDIFF</v>
      </c>
      <c r="F239" t="str">
        <f t="shared" si="3"/>
        <v>N/A</v>
      </c>
    </row>
    <row r="240" spans="2:6" x14ac:dyDescent="0.3">
      <c r="B240">
        <f>IFERROR('[1]marriages_raw_data from Gabe'!$N240,"N/A")</f>
        <v>17125</v>
      </c>
      <c r="C240" t="b">
        <f>'[1]marriages_raw_data from Gabe'!$O240</f>
        <v>0</v>
      </c>
      <c r="D240">
        <f>IFERROR('[1]marriages_raw_data from Gabe'!P240,"N/A")</f>
        <v>17860</v>
      </c>
      <c r="E240">
        <f>'[1]marriages_raw_data from Gabe'!Q240</f>
        <v>164</v>
      </c>
      <c r="F240">
        <f t="shared" si="3"/>
        <v>735</v>
      </c>
    </row>
    <row r="241" spans="2:6" x14ac:dyDescent="0.3">
      <c r="B241">
        <f>IFERROR('[1]marriages_raw_data from Gabe'!$N241,"N/A")</f>
        <v>28122</v>
      </c>
      <c r="C241">
        <f>'[1]marriages_raw_data from Gabe'!$O241</f>
        <v>7157</v>
      </c>
      <c r="D241">
        <f>IFERROR('[1]marriages_raw_data from Gabe'!P241,"N/A")</f>
        <v>25443</v>
      </c>
      <c r="E241" t="str">
        <f>'[1]marriages_raw_data from Gabe'!Q241</f>
        <v>BIGDIFF</v>
      </c>
      <c r="F241">
        <f t="shared" si="3"/>
        <v>2679</v>
      </c>
    </row>
    <row r="242" spans="2:6" x14ac:dyDescent="0.3">
      <c r="B242">
        <f>IFERROR('[1]marriages_raw_data from Gabe'!$N242,"N/A")</f>
        <v>17700</v>
      </c>
      <c r="C242">
        <f>'[1]marriages_raw_data from Gabe'!$O242</f>
        <v>1127</v>
      </c>
      <c r="D242">
        <f>IFERROR('[1]marriages_raw_data from Gabe'!P242,"N/A")</f>
        <v>20319</v>
      </c>
      <c r="E242" t="str">
        <f>'[1]marriages_raw_data from Gabe'!Q242</f>
        <v>BIGDIFF</v>
      </c>
      <c r="F242">
        <f t="shared" si="3"/>
        <v>2619</v>
      </c>
    </row>
    <row r="243" spans="2:6" x14ac:dyDescent="0.3">
      <c r="B243">
        <f>IFERROR('[1]marriages_raw_data from Gabe'!$N243,"N/A")</f>
        <v>22071</v>
      </c>
      <c r="C243">
        <f>'[1]marriages_raw_data from Gabe'!$O243</f>
        <v>2557</v>
      </c>
      <c r="D243" t="str">
        <f>IFERROR('[1]marriages_raw_data from Gabe'!P243,"N/A")</f>
        <v>N/A</v>
      </c>
      <c r="E243" t="str">
        <f>'[1]marriages_raw_data from Gabe'!Q243</f>
        <v>BIGDIFF</v>
      </c>
      <c r="F243" t="str">
        <f t="shared" si="3"/>
        <v>N/A</v>
      </c>
    </row>
    <row r="244" spans="2:6" x14ac:dyDescent="0.3">
      <c r="B244">
        <f>IFERROR('[1]marriages_raw_data from Gabe'!$N244,"N/A")</f>
        <v>17569</v>
      </c>
      <c r="C244" t="b">
        <f>'[1]marriages_raw_data from Gabe'!$O244</f>
        <v>0</v>
      </c>
      <c r="D244" t="str">
        <f>IFERROR('[1]marriages_raw_data from Gabe'!P244,"N/A")</f>
        <v>N/A</v>
      </c>
      <c r="E244" t="str">
        <f>'[1]marriages_raw_data from Gabe'!Q244</f>
        <v>BIGDIFF</v>
      </c>
      <c r="F244" t="str">
        <f t="shared" si="3"/>
        <v>N/A</v>
      </c>
    </row>
    <row r="245" spans="2:6" x14ac:dyDescent="0.3">
      <c r="B245">
        <f>IFERROR('[1]marriages_raw_data from Gabe'!$N245,"N/A")</f>
        <v>11751</v>
      </c>
      <c r="C245" t="b">
        <f>'[1]marriages_raw_data from Gabe'!$O245</f>
        <v>0</v>
      </c>
      <c r="D245" t="str">
        <f>IFERROR('[1]marriages_raw_data from Gabe'!P245,"N/A")</f>
        <v>N/A</v>
      </c>
      <c r="E245" t="str">
        <f>'[1]marriages_raw_data from Gabe'!Q245</f>
        <v>BIGDIFF</v>
      </c>
      <c r="F245" t="str">
        <f t="shared" si="3"/>
        <v>N/A</v>
      </c>
    </row>
    <row r="246" spans="2:6" x14ac:dyDescent="0.3">
      <c r="B246">
        <f>IFERROR('[1]marriages_raw_data from Gabe'!$N246,"N/A")</f>
        <v>16574</v>
      </c>
      <c r="C246">
        <f>'[1]marriages_raw_data from Gabe'!$O246</f>
        <v>966</v>
      </c>
      <c r="D246">
        <f>IFERROR('[1]marriages_raw_data from Gabe'!P246,"N/A")</f>
        <v>13870</v>
      </c>
      <c r="E246" t="str">
        <f>'[1]marriages_raw_data from Gabe'!Q246</f>
        <v>BIGDIFF</v>
      </c>
      <c r="F246">
        <f t="shared" si="3"/>
        <v>2704</v>
      </c>
    </row>
    <row r="247" spans="2:6" x14ac:dyDescent="0.3">
      <c r="B247">
        <f>IFERROR('[1]marriages_raw_data from Gabe'!$N247,"N/A")</f>
        <v>21401</v>
      </c>
      <c r="C247">
        <f>'[1]marriages_raw_data from Gabe'!$O247</f>
        <v>2121</v>
      </c>
      <c r="D247" t="str">
        <f>IFERROR('[1]marriages_raw_data from Gabe'!P247,"N/A")</f>
        <v>N/A</v>
      </c>
      <c r="E247" t="str">
        <f>'[1]marriages_raw_data from Gabe'!Q247</f>
        <v>BIGDIFF</v>
      </c>
      <c r="F247" t="str">
        <f t="shared" si="3"/>
        <v>N/A</v>
      </c>
    </row>
    <row r="248" spans="2:6" x14ac:dyDescent="0.3">
      <c r="B248">
        <f>IFERROR('[1]marriages_raw_data from Gabe'!$N248,"N/A")</f>
        <v>12998</v>
      </c>
      <c r="C248" t="b">
        <f>'[1]marriages_raw_data from Gabe'!$O248</f>
        <v>0</v>
      </c>
      <c r="D248">
        <f>IFERROR('[1]marriages_raw_data from Gabe'!P248,"N/A")</f>
        <v>13759</v>
      </c>
      <c r="E248" t="str">
        <f>'[1]marriages_raw_data from Gabe'!Q248</f>
        <v>BIGDIFF</v>
      </c>
      <c r="F248">
        <f t="shared" si="3"/>
        <v>761</v>
      </c>
    </row>
    <row r="249" spans="2:6" x14ac:dyDescent="0.3">
      <c r="B249">
        <f>IFERROR('[1]marriages_raw_data from Gabe'!$N249,"N/A")</f>
        <v>15664</v>
      </c>
      <c r="C249">
        <f>'[1]marriages_raw_data from Gabe'!$O249</f>
        <v>2642</v>
      </c>
      <c r="D249">
        <f>IFERROR('[1]marriages_raw_data from Gabe'!P249,"N/A")</f>
        <v>16974</v>
      </c>
      <c r="E249" t="str">
        <f>'[1]marriages_raw_data from Gabe'!Q249</f>
        <v>BIGDIFF</v>
      </c>
      <c r="F249">
        <f t="shared" si="3"/>
        <v>1310</v>
      </c>
    </row>
    <row r="250" spans="2:6" x14ac:dyDescent="0.3">
      <c r="B250">
        <f>IFERROR('[1]marriages_raw_data from Gabe'!$N250,"N/A")</f>
        <v>21880</v>
      </c>
      <c r="C250" t="b">
        <f>'[1]marriages_raw_data from Gabe'!$O250</f>
        <v>0</v>
      </c>
      <c r="D250">
        <f>IFERROR('[1]marriages_raw_data from Gabe'!P250,"N/A")</f>
        <v>22849</v>
      </c>
      <c r="E250" t="str">
        <f>'[1]marriages_raw_data from Gabe'!Q250</f>
        <v>BIGDIFF</v>
      </c>
      <c r="F250">
        <f t="shared" si="3"/>
        <v>969</v>
      </c>
    </row>
    <row r="251" spans="2:6" x14ac:dyDescent="0.3">
      <c r="B251">
        <f>IFERROR('[1]marriages_raw_data from Gabe'!$N251,"N/A")</f>
        <v>22807</v>
      </c>
      <c r="C251">
        <f>'[1]marriages_raw_data from Gabe'!$O251</f>
        <v>815</v>
      </c>
      <c r="D251">
        <f>IFERROR('[1]marriages_raw_data from Gabe'!P251,"N/A")</f>
        <v>23800</v>
      </c>
      <c r="E251" t="str">
        <f>'[1]marriages_raw_data from Gabe'!Q251</f>
        <v>BIGDIFF</v>
      </c>
      <c r="F251">
        <f t="shared" si="3"/>
        <v>993</v>
      </c>
    </row>
    <row r="252" spans="2:6" x14ac:dyDescent="0.3">
      <c r="B252">
        <f>IFERROR('[1]marriages_raw_data from Gabe'!$N252,"N/A")</f>
        <v>14998</v>
      </c>
      <c r="C252" t="b">
        <f>'[1]marriages_raw_data from Gabe'!$O252</f>
        <v>0</v>
      </c>
      <c r="D252" t="str">
        <f>IFERROR('[1]marriages_raw_data from Gabe'!P252,"N/A")</f>
        <v>N/A</v>
      </c>
      <c r="E252" t="str">
        <f>'[1]marriages_raw_data from Gabe'!Q252</f>
        <v>BIGDIFF</v>
      </c>
      <c r="F252" t="str">
        <f t="shared" si="3"/>
        <v>N/A</v>
      </c>
    </row>
    <row r="253" spans="2:6" x14ac:dyDescent="0.3">
      <c r="B253">
        <f>IFERROR('[1]marriages_raw_data from Gabe'!$N253,"N/A")</f>
        <v>16724</v>
      </c>
      <c r="C253" t="b">
        <f>'[1]marriages_raw_data from Gabe'!$O253</f>
        <v>0</v>
      </c>
      <c r="D253" t="str">
        <f>IFERROR('[1]marriages_raw_data from Gabe'!P253,"N/A")</f>
        <v>N/A</v>
      </c>
      <c r="E253" t="str">
        <f>'[1]marriages_raw_data from Gabe'!Q253</f>
        <v>BIGDIFF</v>
      </c>
      <c r="F253" t="str">
        <f t="shared" si="3"/>
        <v>N/A</v>
      </c>
    </row>
    <row r="254" spans="2:6" x14ac:dyDescent="0.3">
      <c r="B254">
        <f>IFERROR('[1]marriages_raw_data from Gabe'!$N254,"N/A")</f>
        <v>13728</v>
      </c>
      <c r="C254" t="b">
        <f>'[1]marriages_raw_data from Gabe'!$O254</f>
        <v>0</v>
      </c>
      <c r="D254" t="str">
        <f>IFERROR('[1]marriages_raw_data from Gabe'!P254,"N/A")</f>
        <v>N/A</v>
      </c>
      <c r="E254" t="str">
        <f>'[1]marriages_raw_data from Gabe'!Q254</f>
        <v>BIGDIFF</v>
      </c>
      <c r="F254" t="str">
        <f t="shared" si="3"/>
        <v>N/A</v>
      </c>
    </row>
    <row r="255" spans="2:6" x14ac:dyDescent="0.3">
      <c r="B255">
        <f>IFERROR('[1]marriages_raw_data from Gabe'!$N255,"N/A")</f>
        <v>15631</v>
      </c>
      <c r="C255">
        <f>'[1]marriages_raw_data from Gabe'!$O255</f>
        <v>1289</v>
      </c>
      <c r="D255">
        <f>IFERROR('[1]marriages_raw_data from Gabe'!P255,"N/A")</f>
        <v>18003</v>
      </c>
      <c r="E255" t="str">
        <f>'[1]marriages_raw_data from Gabe'!Q255</f>
        <v>BIGDIFF</v>
      </c>
      <c r="F255">
        <f t="shared" si="3"/>
        <v>2372</v>
      </c>
    </row>
    <row r="256" spans="2:6" x14ac:dyDescent="0.3">
      <c r="B256">
        <f>IFERROR('[1]marriages_raw_data from Gabe'!$N256,"N/A")</f>
        <v>17104</v>
      </c>
      <c r="C256" t="b">
        <f>'[1]marriages_raw_data from Gabe'!$O256</f>
        <v>0</v>
      </c>
      <c r="D256" t="str">
        <f>IFERROR('[1]marriages_raw_data from Gabe'!P256,"N/A")</f>
        <v>N/A</v>
      </c>
      <c r="E256" t="str">
        <f>'[1]marriages_raw_data from Gabe'!Q256</f>
        <v>BIGDIFF</v>
      </c>
      <c r="F256" t="str">
        <f t="shared" si="3"/>
        <v>N/A</v>
      </c>
    </row>
    <row r="257" spans="2:6" x14ac:dyDescent="0.3">
      <c r="B257">
        <f>IFERROR('[1]marriages_raw_data from Gabe'!$N257,"N/A")</f>
        <v>17068</v>
      </c>
      <c r="C257">
        <f>'[1]marriages_raw_data from Gabe'!$O257</f>
        <v>2953</v>
      </c>
      <c r="D257">
        <f>IFERROR('[1]marriages_raw_data from Gabe'!P257,"N/A")</f>
        <v>18254</v>
      </c>
      <c r="E257" t="str">
        <f>'[1]marriages_raw_data from Gabe'!Q257</f>
        <v>BIGDIFF</v>
      </c>
      <c r="F257">
        <f t="shared" si="3"/>
        <v>1186</v>
      </c>
    </row>
    <row r="258" spans="2:6" x14ac:dyDescent="0.3">
      <c r="B258">
        <f>IFERROR('[1]marriages_raw_data from Gabe'!$N258,"N/A")</f>
        <v>23292</v>
      </c>
      <c r="C258" t="b">
        <f>'[1]marriages_raw_data from Gabe'!$O258</f>
        <v>0</v>
      </c>
      <c r="D258">
        <f>IFERROR('[1]marriages_raw_data from Gabe'!P258,"N/A")</f>
        <v>22269</v>
      </c>
      <c r="E258" t="str">
        <f>'[1]marriages_raw_data from Gabe'!Q258</f>
        <v>BIGDIFF</v>
      </c>
      <c r="F258">
        <f t="shared" si="3"/>
        <v>1023</v>
      </c>
    </row>
    <row r="259" spans="2:6" x14ac:dyDescent="0.3">
      <c r="B259">
        <f>IFERROR('[1]marriages_raw_data from Gabe'!$N259,"N/A")</f>
        <v>32159</v>
      </c>
      <c r="C259">
        <f>'[1]marriages_raw_data from Gabe'!$O259</f>
        <v>417</v>
      </c>
      <c r="D259">
        <f>IFERROR('[1]marriages_raw_data from Gabe'!P259,"N/A")</f>
        <v>33632</v>
      </c>
      <c r="E259" t="str">
        <f>'[1]marriages_raw_data from Gabe'!Q259</f>
        <v>BIGDIFF</v>
      </c>
      <c r="F259">
        <f t="shared" si="3"/>
        <v>1473</v>
      </c>
    </row>
    <row r="260" spans="2:6" x14ac:dyDescent="0.3">
      <c r="B260">
        <f>IFERROR('[1]marriages_raw_data from Gabe'!$N260,"N/A")</f>
        <v>15409</v>
      </c>
      <c r="C260">
        <f>'[1]marriages_raw_data from Gabe'!$O260</f>
        <v>381</v>
      </c>
      <c r="D260" t="str">
        <f>IFERROR('[1]marriages_raw_data from Gabe'!P260,"N/A")</f>
        <v>N/A</v>
      </c>
      <c r="E260" t="str">
        <f>'[1]marriages_raw_data from Gabe'!Q260</f>
        <v>BIGDIFF</v>
      </c>
      <c r="F260" t="str">
        <f t="shared" ref="F260:F323" si="4">IFERROR(ABS(D260-B260),"N/A")</f>
        <v>N/A</v>
      </c>
    </row>
    <row r="261" spans="2:6" x14ac:dyDescent="0.3">
      <c r="B261">
        <f>IFERROR('[1]marriages_raw_data from Gabe'!$N261,"N/A")</f>
        <v>16907</v>
      </c>
      <c r="C261" t="b">
        <f>'[1]marriages_raw_data from Gabe'!$O261</f>
        <v>0</v>
      </c>
      <c r="D261" t="str">
        <f>IFERROR('[1]marriages_raw_data from Gabe'!P261,"N/A")</f>
        <v>N/A</v>
      </c>
      <c r="E261" t="str">
        <f>'[1]marriages_raw_data from Gabe'!Q261</f>
        <v>BIGDIFF</v>
      </c>
      <c r="F261" t="str">
        <f t="shared" si="4"/>
        <v>N/A</v>
      </c>
    </row>
    <row r="262" spans="2:6" x14ac:dyDescent="0.3">
      <c r="B262">
        <f>IFERROR('[1]marriages_raw_data from Gabe'!$N262,"N/A")</f>
        <v>22675</v>
      </c>
      <c r="C262" t="b">
        <f>'[1]marriages_raw_data from Gabe'!$O262</f>
        <v>0</v>
      </c>
      <c r="D262" t="str">
        <f>IFERROR('[1]marriages_raw_data from Gabe'!P262,"N/A")</f>
        <v>N/A</v>
      </c>
      <c r="E262" t="str">
        <f>'[1]marriages_raw_data from Gabe'!Q262</f>
        <v>BIGDIFF</v>
      </c>
      <c r="F262" t="str">
        <f t="shared" si="4"/>
        <v>N/A</v>
      </c>
    </row>
    <row r="263" spans="2:6" x14ac:dyDescent="0.3">
      <c r="B263">
        <f>IFERROR('[1]marriages_raw_data from Gabe'!$N263,"N/A")</f>
        <v>15312</v>
      </c>
      <c r="C263">
        <f>'[1]marriages_raw_data from Gabe'!$O263</f>
        <v>465</v>
      </c>
      <c r="D263">
        <f>IFERROR('[1]marriages_raw_data from Gabe'!P263,"N/A")</f>
        <v>16615</v>
      </c>
      <c r="E263" t="str">
        <f>'[1]marriages_raw_data from Gabe'!Q263</f>
        <v>BIGDIFF</v>
      </c>
      <c r="F263">
        <f t="shared" si="4"/>
        <v>1303</v>
      </c>
    </row>
    <row r="264" spans="2:6" x14ac:dyDescent="0.3">
      <c r="B264">
        <f>IFERROR('[1]marriages_raw_data from Gabe'!$N264,"N/A")</f>
        <v>26366</v>
      </c>
      <c r="C264" t="b">
        <f>'[1]marriages_raw_data from Gabe'!$O264</f>
        <v>0</v>
      </c>
      <c r="D264">
        <f>IFERROR('[1]marriages_raw_data from Gabe'!P264,"N/A")</f>
        <v>25136</v>
      </c>
      <c r="E264" t="str">
        <f>'[1]marriages_raw_data from Gabe'!Q264</f>
        <v>BIGDIFF</v>
      </c>
      <c r="F264">
        <f t="shared" si="4"/>
        <v>1230</v>
      </c>
    </row>
    <row r="265" spans="2:6" x14ac:dyDescent="0.3">
      <c r="B265">
        <f>IFERROR('[1]marriages_raw_data from Gabe'!$N265,"N/A")</f>
        <v>32309</v>
      </c>
      <c r="C265" t="b">
        <f>'[1]marriages_raw_data from Gabe'!$O265</f>
        <v>0</v>
      </c>
      <c r="D265" t="str">
        <f>IFERROR('[1]marriages_raw_data from Gabe'!P265,"N/A")</f>
        <v>N/A</v>
      </c>
      <c r="E265" t="str">
        <f>'[1]marriages_raw_data from Gabe'!Q265</f>
        <v>BIGDIFF</v>
      </c>
      <c r="F265" t="str">
        <f t="shared" si="4"/>
        <v>N/A</v>
      </c>
    </row>
    <row r="266" spans="2:6" x14ac:dyDescent="0.3">
      <c r="B266">
        <f>IFERROR('[1]marriages_raw_data from Gabe'!$N266,"N/A")</f>
        <v>19424</v>
      </c>
      <c r="C266">
        <f>'[1]marriages_raw_data from Gabe'!$O266</f>
        <v>958</v>
      </c>
      <c r="D266">
        <f>IFERROR('[1]marriages_raw_data from Gabe'!P266,"N/A")</f>
        <v>19165</v>
      </c>
      <c r="E266" t="str">
        <f>'[1]marriages_raw_data from Gabe'!Q266</f>
        <v>BIGDIFF</v>
      </c>
      <c r="F266">
        <f t="shared" si="4"/>
        <v>259</v>
      </c>
    </row>
    <row r="267" spans="2:6" x14ac:dyDescent="0.3">
      <c r="B267">
        <f>IFERROR('[1]marriages_raw_data from Gabe'!$N267,"N/A")</f>
        <v>13802</v>
      </c>
      <c r="C267" t="b">
        <f>'[1]marriages_raw_data from Gabe'!$O267</f>
        <v>0</v>
      </c>
      <c r="D267">
        <f>IFERROR('[1]marriages_raw_data from Gabe'!P267,"N/A")</f>
        <v>15195</v>
      </c>
      <c r="E267">
        <f>'[1]marriages_raw_data from Gabe'!Q267</f>
        <v>782</v>
      </c>
      <c r="F267">
        <f t="shared" si="4"/>
        <v>1393</v>
      </c>
    </row>
    <row r="268" spans="2:6" x14ac:dyDescent="0.3">
      <c r="B268">
        <f>IFERROR('[1]marriages_raw_data from Gabe'!$N268,"N/A")</f>
        <v>18639</v>
      </c>
      <c r="C268" t="b">
        <f>'[1]marriages_raw_data from Gabe'!$O268</f>
        <v>0</v>
      </c>
      <c r="D268" t="str">
        <f>IFERROR('[1]marriages_raw_data from Gabe'!P268,"N/A")</f>
        <v>N/A</v>
      </c>
      <c r="E268" t="str">
        <f>'[1]marriages_raw_data from Gabe'!Q268</f>
        <v>BIGDIFF</v>
      </c>
      <c r="F268" t="str">
        <f t="shared" si="4"/>
        <v>N/A</v>
      </c>
    </row>
    <row r="269" spans="2:6" x14ac:dyDescent="0.3">
      <c r="B269">
        <f>IFERROR('[1]marriages_raw_data from Gabe'!$N269,"N/A")</f>
        <v>25295</v>
      </c>
      <c r="C269" t="b">
        <f>'[1]marriages_raw_data from Gabe'!$O269</f>
        <v>0</v>
      </c>
      <c r="D269">
        <f>IFERROR('[1]marriages_raw_data from Gabe'!P269,"N/A")</f>
        <v>19551</v>
      </c>
      <c r="E269">
        <f>'[1]marriages_raw_data from Gabe'!Q269</f>
        <v>10</v>
      </c>
      <c r="F269">
        <f t="shared" si="4"/>
        <v>5744</v>
      </c>
    </row>
    <row r="270" spans="2:6" x14ac:dyDescent="0.3">
      <c r="B270">
        <f>IFERROR('[1]marriages_raw_data from Gabe'!$N270,"N/A")</f>
        <v>13709</v>
      </c>
      <c r="C270" t="b">
        <f>'[1]marriages_raw_data from Gabe'!$O270</f>
        <v>0</v>
      </c>
      <c r="D270" t="str">
        <f>IFERROR('[1]marriages_raw_data from Gabe'!P270,"N/A")</f>
        <v>N/A</v>
      </c>
      <c r="E270" t="str">
        <f>'[1]marriages_raw_data from Gabe'!Q270</f>
        <v>BIGDIFF</v>
      </c>
      <c r="F270" t="str">
        <f t="shared" si="4"/>
        <v>N/A</v>
      </c>
    </row>
    <row r="271" spans="2:6" x14ac:dyDescent="0.3">
      <c r="B271">
        <f>IFERROR('[1]marriages_raw_data from Gabe'!$N271,"N/A")</f>
        <v>17790</v>
      </c>
      <c r="C271" t="b">
        <f>'[1]marriages_raw_data from Gabe'!$O271</f>
        <v>0</v>
      </c>
      <c r="D271" t="str">
        <f>IFERROR('[1]marriages_raw_data from Gabe'!P271,"N/A")</f>
        <v>N/A</v>
      </c>
      <c r="E271" t="str">
        <f>'[1]marriages_raw_data from Gabe'!Q271</f>
        <v>BIGDIFF</v>
      </c>
      <c r="F271" t="str">
        <f t="shared" si="4"/>
        <v>N/A</v>
      </c>
    </row>
    <row r="272" spans="2:6" x14ac:dyDescent="0.3">
      <c r="B272">
        <f>IFERROR('[1]marriages_raw_data from Gabe'!$N272,"N/A")</f>
        <v>19356</v>
      </c>
      <c r="C272" t="b">
        <f>'[1]marriages_raw_data from Gabe'!$O272</f>
        <v>0</v>
      </c>
      <c r="D272">
        <f>IFERROR('[1]marriages_raw_data from Gabe'!P272,"N/A")</f>
        <v>23251</v>
      </c>
      <c r="E272" t="str">
        <f>'[1]marriages_raw_data from Gabe'!Q272</f>
        <v>BIGDIFF</v>
      </c>
      <c r="F272">
        <f t="shared" si="4"/>
        <v>3895</v>
      </c>
    </row>
    <row r="273" spans="2:6" x14ac:dyDescent="0.3">
      <c r="B273">
        <f>IFERROR('[1]marriages_raw_data from Gabe'!$N273,"N/A")</f>
        <v>16450</v>
      </c>
      <c r="C273" t="b">
        <f>'[1]marriages_raw_data from Gabe'!$O273</f>
        <v>0</v>
      </c>
      <c r="D273">
        <f>IFERROR('[1]marriages_raw_data from Gabe'!P273,"N/A")</f>
        <v>16923</v>
      </c>
      <c r="E273" t="str">
        <f>'[1]marriages_raw_data from Gabe'!Q273</f>
        <v>BIGDIFF</v>
      </c>
      <c r="F273">
        <f t="shared" si="4"/>
        <v>473</v>
      </c>
    </row>
    <row r="274" spans="2:6" x14ac:dyDescent="0.3">
      <c r="B274">
        <f>IFERROR('[1]marriages_raw_data from Gabe'!$N274,"N/A")</f>
        <v>20274</v>
      </c>
      <c r="C274">
        <f>'[1]marriages_raw_data from Gabe'!$O274</f>
        <v>205</v>
      </c>
      <c r="D274" t="str">
        <f>IFERROR('[1]marriages_raw_data from Gabe'!P274,"N/A")</f>
        <v>N/A</v>
      </c>
      <c r="E274" t="str">
        <f>'[1]marriages_raw_data from Gabe'!Q274</f>
        <v>BIGDIFF</v>
      </c>
      <c r="F274" t="str">
        <f t="shared" si="4"/>
        <v>N/A</v>
      </c>
    </row>
    <row r="275" spans="2:6" x14ac:dyDescent="0.3">
      <c r="B275">
        <f>IFERROR('[1]marriages_raw_data from Gabe'!$N275,"N/A")</f>
        <v>16107</v>
      </c>
      <c r="C275">
        <f>'[1]marriages_raw_data from Gabe'!$O275</f>
        <v>323</v>
      </c>
      <c r="D275">
        <f>IFERROR('[1]marriages_raw_data from Gabe'!P275,"N/A")</f>
        <v>17046</v>
      </c>
      <c r="E275" t="str">
        <f>'[1]marriages_raw_data from Gabe'!Q275</f>
        <v>BIGDIFF</v>
      </c>
      <c r="F275">
        <f t="shared" si="4"/>
        <v>939</v>
      </c>
    </row>
    <row r="276" spans="2:6" x14ac:dyDescent="0.3">
      <c r="B276">
        <f>IFERROR('[1]marriages_raw_data from Gabe'!$N276,"N/A")</f>
        <v>19171</v>
      </c>
      <c r="C276">
        <f>'[1]marriages_raw_data from Gabe'!$O276</f>
        <v>1288</v>
      </c>
      <c r="D276" t="str">
        <f>IFERROR('[1]marriages_raw_data from Gabe'!P276,"N/A")</f>
        <v>N/A</v>
      </c>
      <c r="E276" t="str">
        <f>'[1]marriages_raw_data from Gabe'!Q276</f>
        <v>BIGDIFF</v>
      </c>
      <c r="F276" t="str">
        <f t="shared" si="4"/>
        <v>N/A</v>
      </c>
    </row>
    <row r="277" spans="2:6" x14ac:dyDescent="0.3">
      <c r="B277">
        <f>IFERROR('[1]marriages_raw_data from Gabe'!$N277,"N/A")</f>
        <v>27224</v>
      </c>
      <c r="C277">
        <f>'[1]marriages_raw_data from Gabe'!$O277</f>
        <v>7603</v>
      </c>
      <c r="D277">
        <f>IFERROR('[1]marriages_raw_data from Gabe'!P277,"N/A")</f>
        <v>24342</v>
      </c>
      <c r="E277" t="str">
        <f>'[1]marriages_raw_data from Gabe'!Q277</f>
        <v>BIGDIFF</v>
      </c>
      <c r="F277">
        <f t="shared" si="4"/>
        <v>2882</v>
      </c>
    </row>
    <row r="278" spans="2:6" x14ac:dyDescent="0.3">
      <c r="B278">
        <f>IFERROR('[1]marriages_raw_data from Gabe'!$N278,"N/A")</f>
        <v>27146</v>
      </c>
      <c r="C278">
        <f>'[1]marriages_raw_data from Gabe'!$O278</f>
        <v>3288</v>
      </c>
      <c r="D278" t="str">
        <f>IFERROR('[1]marriages_raw_data from Gabe'!P278,"N/A")</f>
        <v>N/A</v>
      </c>
      <c r="E278" t="str">
        <f>'[1]marriages_raw_data from Gabe'!Q278</f>
        <v>BIGDIFF</v>
      </c>
      <c r="F278" t="str">
        <f t="shared" si="4"/>
        <v>N/A</v>
      </c>
    </row>
    <row r="279" spans="2:6" x14ac:dyDescent="0.3">
      <c r="B279">
        <f>IFERROR('[1]marriages_raw_data from Gabe'!$N279,"N/A")</f>
        <v>29997</v>
      </c>
      <c r="C279" t="b">
        <f>'[1]marriages_raw_data from Gabe'!$O279</f>
        <v>0</v>
      </c>
      <c r="D279">
        <f>IFERROR('[1]marriages_raw_data from Gabe'!P279,"N/A")</f>
        <v>29785</v>
      </c>
      <c r="E279" t="str">
        <f>'[1]marriages_raw_data from Gabe'!Q279</f>
        <v>BIGDIFF</v>
      </c>
      <c r="F279">
        <f t="shared" si="4"/>
        <v>212</v>
      </c>
    </row>
    <row r="280" spans="2:6" x14ac:dyDescent="0.3">
      <c r="B280">
        <f>IFERROR('[1]marriages_raw_data from Gabe'!$N280,"N/A")</f>
        <v>25842</v>
      </c>
      <c r="C280" t="b">
        <f>'[1]marriages_raw_data from Gabe'!$O280</f>
        <v>0</v>
      </c>
      <c r="D280">
        <f>IFERROR('[1]marriages_raw_data from Gabe'!P280,"N/A")</f>
        <v>30867</v>
      </c>
      <c r="E280" t="str">
        <f>'[1]marriages_raw_data from Gabe'!Q280</f>
        <v>BIGDIFF</v>
      </c>
      <c r="F280">
        <f t="shared" si="4"/>
        <v>5025</v>
      </c>
    </row>
    <row r="281" spans="2:6" x14ac:dyDescent="0.3">
      <c r="B281">
        <f>IFERROR('[1]marriages_raw_data from Gabe'!$N281,"N/A")</f>
        <v>13523</v>
      </c>
      <c r="C281" t="b">
        <f>'[1]marriages_raw_data from Gabe'!$O281</f>
        <v>0</v>
      </c>
      <c r="D281" t="str">
        <f>IFERROR('[1]marriages_raw_data from Gabe'!P281,"N/A")</f>
        <v>N/A</v>
      </c>
      <c r="E281" t="str">
        <f>'[1]marriages_raw_data from Gabe'!Q281</f>
        <v>BIGDIFF</v>
      </c>
      <c r="F281" t="str">
        <f t="shared" si="4"/>
        <v>N/A</v>
      </c>
    </row>
    <row r="282" spans="2:6" x14ac:dyDescent="0.3">
      <c r="B282">
        <f>IFERROR('[1]marriages_raw_data from Gabe'!$N282,"N/A")</f>
        <v>28516</v>
      </c>
      <c r="C282">
        <f>'[1]marriages_raw_data from Gabe'!$O282</f>
        <v>3046</v>
      </c>
      <c r="D282">
        <f>IFERROR('[1]marriages_raw_data from Gabe'!P282,"N/A")</f>
        <v>24367</v>
      </c>
      <c r="E282" t="str">
        <f>'[1]marriages_raw_data from Gabe'!Q282</f>
        <v>BIGDIFF</v>
      </c>
      <c r="F282">
        <f t="shared" si="4"/>
        <v>4149</v>
      </c>
    </row>
    <row r="283" spans="2:6" x14ac:dyDescent="0.3">
      <c r="B283">
        <f>IFERROR('[1]marriages_raw_data from Gabe'!$N283,"N/A")</f>
        <v>22551</v>
      </c>
      <c r="C283" t="b">
        <f>'[1]marriages_raw_data from Gabe'!$O283</f>
        <v>0</v>
      </c>
      <c r="D283" t="str">
        <f>IFERROR('[1]marriages_raw_data from Gabe'!P283,"N/A")</f>
        <v>N/A</v>
      </c>
      <c r="E283" t="str">
        <f>'[1]marriages_raw_data from Gabe'!Q283</f>
        <v>BIGDIFF</v>
      </c>
      <c r="F283" t="str">
        <f t="shared" si="4"/>
        <v>N/A</v>
      </c>
    </row>
    <row r="284" spans="2:6" x14ac:dyDescent="0.3">
      <c r="B284">
        <f>IFERROR('[1]marriages_raw_data from Gabe'!$N284,"N/A")</f>
        <v>17503</v>
      </c>
      <c r="C284">
        <f>'[1]marriages_raw_data from Gabe'!$O284</f>
        <v>1839</v>
      </c>
      <c r="D284" t="str">
        <f>IFERROR('[1]marriages_raw_data from Gabe'!P284,"N/A")</f>
        <v>N/A</v>
      </c>
      <c r="E284" t="str">
        <f>'[1]marriages_raw_data from Gabe'!Q284</f>
        <v>BIGDIFF</v>
      </c>
      <c r="F284" t="str">
        <f t="shared" si="4"/>
        <v>N/A</v>
      </c>
    </row>
    <row r="285" spans="2:6" x14ac:dyDescent="0.3">
      <c r="B285">
        <f>IFERROR('[1]marriages_raw_data from Gabe'!$N285,"N/A")</f>
        <v>15362</v>
      </c>
      <c r="C285">
        <f>'[1]marriages_raw_data from Gabe'!$O285</f>
        <v>1381</v>
      </c>
      <c r="D285">
        <f>IFERROR('[1]marriages_raw_data from Gabe'!P285,"N/A")</f>
        <v>16289</v>
      </c>
      <c r="E285" t="str">
        <f>'[1]marriages_raw_data from Gabe'!Q285</f>
        <v>BIGDIFF</v>
      </c>
      <c r="F285">
        <f t="shared" si="4"/>
        <v>927</v>
      </c>
    </row>
    <row r="286" spans="2:6" x14ac:dyDescent="0.3">
      <c r="B286">
        <f>IFERROR('[1]marriages_raw_data from Gabe'!$N286,"N/A")</f>
        <v>22753</v>
      </c>
      <c r="C286">
        <f>'[1]marriages_raw_data from Gabe'!$O286</f>
        <v>5113</v>
      </c>
      <c r="D286" t="str">
        <f>IFERROR('[1]marriages_raw_data from Gabe'!P286,"N/A")</f>
        <v>N/A</v>
      </c>
      <c r="E286" t="str">
        <f>'[1]marriages_raw_data from Gabe'!Q286</f>
        <v>BIGDIFF</v>
      </c>
      <c r="F286" t="str">
        <f t="shared" si="4"/>
        <v>N/A</v>
      </c>
    </row>
    <row r="287" spans="2:6" x14ac:dyDescent="0.3">
      <c r="B287">
        <f>IFERROR('[1]marriages_raw_data from Gabe'!$N287,"N/A")</f>
        <v>25561</v>
      </c>
      <c r="C287" t="b">
        <f>'[1]marriages_raw_data from Gabe'!$O287</f>
        <v>0</v>
      </c>
      <c r="D287" t="str">
        <f>IFERROR('[1]marriages_raw_data from Gabe'!P287,"N/A")</f>
        <v>N/A</v>
      </c>
      <c r="E287" t="str">
        <f>'[1]marriages_raw_data from Gabe'!Q287</f>
        <v>BIGDIFF</v>
      </c>
      <c r="F287" t="str">
        <f t="shared" si="4"/>
        <v>N/A</v>
      </c>
    </row>
    <row r="288" spans="2:6" x14ac:dyDescent="0.3">
      <c r="B288">
        <f>IFERROR('[1]marriages_raw_data from Gabe'!$N288,"N/A")</f>
        <v>19370</v>
      </c>
      <c r="C288" t="b">
        <f>'[1]marriages_raw_data from Gabe'!$O288</f>
        <v>0</v>
      </c>
      <c r="D288">
        <f>IFERROR('[1]marriages_raw_data from Gabe'!P288,"N/A")</f>
        <v>19688</v>
      </c>
      <c r="E288" t="str">
        <f>'[1]marriages_raw_data from Gabe'!Q288</f>
        <v>BIGDIFF</v>
      </c>
      <c r="F288">
        <f t="shared" si="4"/>
        <v>318</v>
      </c>
    </row>
    <row r="289" spans="2:6" x14ac:dyDescent="0.3">
      <c r="B289">
        <f>IFERROR('[1]marriages_raw_data from Gabe'!$N289,"N/A")</f>
        <v>20096</v>
      </c>
      <c r="C289">
        <f>'[1]marriages_raw_data from Gabe'!$O289</f>
        <v>309</v>
      </c>
      <c r="D289">
        <f>IFERROR('[1]marriages_raw_data from Gabe'!P289,"N/A")</f>
        <v>19447</v>
      </c>
      <c r="E289">
        <f>'[1]marriages_raw_data from Gabe'!Q289</f>
        <v>1250</v>
      </c>
      <c r="F289">
        <f t="shared" si="4"/>
        <v>649</v>
      </c>
    </row>
    <row r="290" spans="2:6" x14ac:dyDescent="0.3">
      <c r="B290">
        <f>IFERROR('[1]marriages_raw_data from Gabe'!$N290,"N/A")</f>
        <v>15888</v>
      </c>
      <c r="C290">
        <f>'[1]marriages_raw_data from Gabe'!$O290</f>
        <v>4254</v>
      </c>
      <c r="D290">
        <f>IFERROR('[1]marriages_raw_data from Gabe'!P290,"N/A")</f>
        <v>16032</v>
      </c>
      <c r="E290">
        <f>'[1]marriages_raw_data from Gabe'!Q290</f>
        <v>1832</v>
      </c>
      <c r="F290">
        <f t="shared" si="4"/>
        <v>144</v>
      </c>
    </row>
    <row r="291" spans="2:6" x14ac:dyDescent="0.3">
      <c r="B291">
        <f>IFERROR('[1]marriages_raw_data from Gabe'!$N291,"N/A")</f>
        <v>23643</v>
      </c>
      <c r="C291" t="b">
        <f>'[1]marriages_raw_data from Gabe'!$O291</f>
        <v>0</v>
      </c>
      <c r="D291">
        <f>IFERROR('[1]marriages_raw_data from Gabe'!P291,"N/A")</f>
        <v>26416</v>
      </c>
      <c r="E291" t="str">
        <f>'[1]marriages_raw_data from Gabe'!Q291</f>
        <v>BIGDIFF</v>
      </c>
      <c r="F291">
        <f t="shared" si="4"/>
        <v>2773</v>
      </c>
    </row>
    <row r="292" spans="2:6" x14ac:dyDescent="0.3">
      <c r="B292">
        <f>IFERROR('[1]marriages_raw_data from Gabe'!$N292,"N/A")</f>
        <v>40056</v>
      </c>
      <c r="C292">
        <f>'[1]marriages_raw_data from Gabe'!$O292</f>
        <v>3210</v>
      </c>
      <c r="D292" t="str">
        <f>IFERROR('[1]marriages_raw_data from Gabe'!P292,"N/A")</f>
        <v>N/A</v>
      </c>
      <c r="E292" t="str">
        <f>'[1]marriages_raw_data from Gabe'!Q292</f>
        <v>BIGDIFF</v>
      </c>
      <c r="F292" t="str">
        <f t="shared" si="4"/>
        <v>N/A</v>
      </c>
    </row>
    <row r="293" spans="2:6" x14ac:dyDescent="0.3">
      <c r="B293">
        <f>IFERROR('[1]marriages_raw_data from Gabe'!$N293,"N/A")</f>
        <v>13496</v>
      </c>
      <c r="C293" t="b">
        <f>'[1]marriages_raw_data from Gabe'!$O293</f>
        <v>0</v>
      </c>
      <c r="D293" t="str">
        <f>IFERROR('[1]marriages_raw_data from Gabe'!P293,"N/A")</f>
        <v>N/A</v>
      </c>
      <c r="E293" t="str">
        <f>'[1]marriages_raw_data from Gabe'!Q293</f>
        <v>BIGDIFF</v>
      </c>
      <c r="F293" t="str">
        <f t="shared" si="4"/>
        <v>N/A</v>
      </c>
    </row>
    <row r="294" spans="2:6" x14ac:dyDescent="0.3">
      <c r="B294">
        <f>IFERROR('[1]marriages_raw_data from Gabe'!$N294,"N/A")</f>
        <v>15929</v>
      </c>
      <c r="C294" t="b">
        <f>'[1]marriages_raw_data from Gabe'!$O294</f>
        <v>0</v>
      </c>
      <c r="D294">
        <f>IFERROR('[1]marriages_raw_data from Gabe'!P294,"N/A")</f>
        <v>15216</v>
      </c>
      <c r="E294" t="str">
        <f>'[1]marriages_raw_data from Gabe'!Q294</f>
        <v>BIGDIFF</v>
      </c>
      <c r="F294">
        <f t="shared" si="4"/>
        <v>713</v>
      </c>
    </row>
    <row r="295" spans="2:6" x14ac:dyDescent="0.3">
      <c r="B295">
        <f>IFERROR('[1]marriages_raw_data from Gabe'!$N295,"N/A")</f>
        <v>30596</v>
      </c>
      <c r="C295">
        <f>'[1]marriages_raw_data from Gabe'!$O295</f>
        <v>464</v>
      </c>
      <c r="D295" t="str">
        <f>IFERROR('[1]marriages_raw_data from Gabe'!P295,"N/A")</f>
        <v>N/A</v>
      </c>
      <c r="E295" t="str">
        <f>'[1]marriages_raw_data from Gabe'!Q295</f>
        <v>BIGDIFF</v>
      </c>
      <c r="F295" t="str">
        <f t="shared" si="4"/>
        <v>N/A</v>
      </c>
    </row>
    <row r="296" spans="2:6" x14ac:dyDescent="0.3">
      <c r="B296">
        <f>IFERROR('[1]marriages_raw_data from Gabe'!$N296,"N/A")</f>
        <v>12687</v>
      </c>
      <c r="C296" t="b">
        <f>'[1]marriages_raw_data from Gabe'!$O296</f>
        <v>0</v>
      </c>
      <c r="D296">
        <f>IFERROR('[1]marriages_raw_data from Gabe'!P296,"N/A")</f>
        <v>12653</v>
      </c>
      <c r="E296">
        <f>'[1]marriages_raw_data from Gabe'!Q296</f>
        <v>1789</v>
      </c>
      <c r="F296">
        <f t="shared" si="4"/>
        <v>34</v>
      </c>
    </row>
    <row r="297" spans="2:6" x14ac:dyDescent="0.3">
      <c r="B297">
        <f>IFERROR('[1]marriages_raw_data from Gabe'!$N297,"N/A")</f>
        <v>26772</v>
      </c>
      <c r="C297" t="b">
        <f>'[1]marriages_raw_data from Gabe'!$O297</f>
        <v>0</v>
      </c>
      <c r="D297" t="str">
        <f>IFERROR('[1]marriages_raw_data from Gabe'!P297,"N/A")</f>
        <v>N/A</v>
      </c>
      <c r="E297" t="str">
        <f>'[1]marriages_raw_data from Gabe'!Q297</f>
        <v>BIGDIFF</v>
      </c>
      <c r="F297" t="str">
        <f t="shared" si="4"/>
        <v>N/A</v>
      </c>
    </row>
    <row r="298" spans="2:6" x14ac:dyDescent="0.3">
      <c r="B298">
        <f>IFERROR('[1]marriages_raw_data from Gabe'!$N298,"N/A")</f>
        <v>20274</v>
      </c>
      <c r="C298" t="b">
        <f>'[1]marriages_raw_data from Gabe'!$O298</f>
        <v>0</v>
      </c>
      <c r="D298" t="str">
        <f>IFERROR('[1]marriages_raw_data from Gabe'!P298,"N/A")</f>
        <v>N/A</v>
      </c>
      <c r="E298" t="str">
        <f>'[1]marriages_raw_data from Gabe'!Q298</f>
        <v>BIGDIFF</v>
      </c>
      <c r="F298" t="str">
        <f t="shared" si="4"/>
        <v>N/A</v>
      </c>
    </row>
    <row r="299" spans="2:6" x14ac:dyDescent="0.3">
      <c r="B299">
        <f>IFERROR('[1]marriages_raw_data from Gabe'!$N299,"N/A")</f>
        <v>15874</v>
      </c>
      <c r="C299" t="b">
        <f>'[1]marriages_raw_data from Gabe'!$O299</f>
        <v>0</v>
      </c>
      <c r="D299" t="str">
        <f>IFERROR('[1]marriages_raw_data from Gabe'!P299,"N/A")</f>
        <v>N/A</v>
      </c>
      <c r="E299" t="str">
        <f>'[1]marriages_raw_data from Gabe'!Q299</f>
        <v>BIGDIFF</v>
      </c>
      <c r="F299" t="str">
        <f t="shared" si="4"/>
        <v>N/A</v>
      </c>
    </row>
    <row r="300" spans="2:6" x14ac:dyDescent="0.3">
      <c r="B300">
        <f>IFERROR('[1]marriages_raw_data from Gabe'!$N300,"N/A")</f>
        <v>21320</v>
      </c>
      <c r="C300" t="b">
        <f>'[1]marriages_raw_data from Gabe'!$O300</f>
        <v>0</v>
      </c>
      <c r="D300" t="str">
        <f>IFERROR('[1]marriages_raw_data from Gabe'!P300,"N/A")</f>
        <v>N/A</v>
      </c>
      <c r="E300" t="str">
        <f>'[1]marriages_raw_data from Gabe'!Q300</f>
        <v>BIGDIFF</v>
      </c>
      <c r="F300" t="str">
        <f t="shared" si="4"/>
        <v>N/A</v>
      </c>
    </row>
    <row r="301" spans="2:6" x14ac:dyDescent="0.3">
      <c r="B301">
        <f>IFERROR('[1]marriages_raw_data from Gabe'!$N301,"N/A")</f>
        <v>22149</v>
      </c>
      <c r="C301" t="b">
        <f>'[1]marriages_raw_data from Gabe'!$O301</f>
        <v>0</v>
      </c>
      <c r="D301" t="str">
        <f>IFERROR('[1]marriages_raw_data from Gabe'!P301,"N/A")</f>
        <v>N/A</v>
      </c>
      <c r="E301" t="str">
        <f>'[1]marriages_raw_data from Gabe'!Q301</f>
        <v>BIGDIFF</v>
      </c>
      <c r="F301" t="str">
        <f t="shared" si="4"/>
        <v>N/A</v>
      </c>
    </row>
    <row r="302" spans="2:6" x14ac:dyDescent="0.3">
      <c r="B302">
        <f>IFERROR('[1]marriages_raw_data from Gabe'!$N302,"N/A")</f>
        <v>10974</v>
      </c>
      <c r="C302" t="b">
        <f>'[1]marriages_raw_data from Gabe'!$O302</f>
        <v>0</v>
      </c>
      <c r="D302">
        <f>IFERROR('[1]marriages_raw_data from Gabe'!P302,"N/A")</f>
        <v>10740</v>
      </c>
      <c r="E302">
        <f>'[1]marriages_raw_data from Gabe'!Q302</f>
        <v>852</v>
      </c>
      <c r="F302">
        <f t="shared" si="4"/>
        <v>234</v>
      </c>
    </row>
    <row r="303" spans="2:6" x14ac:dyDescent="0.3">
      <c r="B303">
        <f>IFERROR('[1]marriages_raw_data from Gabe'!$N303,"N/A")</f>
        <v>14243</v>
      </c>
      <c r="C303" t="b">
        <f>'[1]marriages_raw_data from Gabe'!$O303</f>
        <v>0</v>
      </c>
      <c r="D303" t="str">
        <f>IFERROR('[1]marriages_raw_data from Gabe'!P303,"N/A")</f>
        <v>N/A</v>
      </c>
      <c r="E303" t="str">
        <f>'[1]marriages_raw_data from Gabe'!Q303</f>
        <v>BIGDIFF</v>
      </c>
      <c r="F303" t="str">
        <f t="shared" si="4"/>
        <v>N/A</v>
      </c>
    </row>
    <row r="304" spans="2:6" x14ac:dyDescent="0.3">
      <c r="B304">
        <f>IFERROR('[1]marriages_raw_data from Gabe'!$N304,"N/A")</f>
        <v>19396</v>
      </c>
      <c r="C304">
        <f>'[1]marriages_raw_data from Gabe'!$O304</f>
        <v>1891</v>
      </c>
      <c r="D304">
        <f>IFERROR('[1]marriages_raw_data from Gabe'!P304,"N/A")</f>
        <v>17514</v>
      </c>
      <c r="E304">
        <f>'[1]marriages_raw_data from Gabe'!Q304</f>
        <v>96</v>
      </c>
      <c r="F304">
        <f t="shared" si="4"/>
        <v>1882</v>
      </c>
    </row>
    <row r="305" spans="2:6" x14ac:dyDescent="0.3">
      <c r="B305">
        <f>IFERROR('[1]marriages_raw_data from Gabe'!$N305,"N/A")</f>
        <v>12538</v>
      </c>
      <c r="C305" t="b">
        <f>'[1]marriages_raw_data from Gabe'!$O305</f>
        <v>0</v>
      </c>
      <c r="D305">
        <f>IFERROR('[1]marriages_raw_data from Gabe'!P305,"N/A")</f>
        <v>10716</v>
      </c>
      <c r="E305" t="str">
        <f>'[1]marriages_raw_data from Gabe'!Q305</f>
        <v>BIGDIFF</v>
      </c>
      <c r="F305">
        <f t="shared" si="4"/>
        <v>1822</v>
      </c>
    </row>
    <row r="306" spans="2:6" x14ac:dyDescent="0.3">
      <c r="B306">
        <f>IFERROR('[1]marriages_raw_data from Gabe'!$N306,"N/A")</f>
        <v>16338</v>
      </c>
      <c r="C306">
        <f>'[1]marriages_raw_data from Gabe'!$O306</f>
        <v>4034</v>
      </c>
      <c r="D306">
        <f>IFERROR('[1]marriages_raw_data from Gabe'!P306,"N/A")</f>
        <v>17588</v>
      </c>
      <c r="E306" t="str">
        <f>'[1]marriages_raw_data from Gabe'!Q306</f>
        <v>BIGDIFF</v>
      </c>
      <c r="F306">
        <f t="shared" si="4"/>
        <v>1250</v>
      </c>
    </row>
    <row r="307" spans="2:6" x14ac:dyDescent="0.3">
      <c r="B307">
        <f>IFERROR('[1]marriages_raw_data from Gabe'!$N307,"N/A")</f>
        <v>19216</v>
      </c>
      <c r="C307">
        <f>'[1]marriages_raw_data from Gabe'!$O307</f>
        <v>5099</v>
      </c>
      <c r="D307">
        <f>IFERROR('[1]marriages_raw_data from Gabe'!P307,"N/A")</f>
        <v>16575</v>
      </c>
      <c r="E307" t="str">
        <f>'[1]marriages_raw_data from Gabe'!Q307</f>
        <v>BIGDIFF</v>
      </c>
      <c r="F307">
        <f t="shared" si="4"/>
        <v>2641</v>
      </c>
    </row>
    <row r="308" spans="2:6" x14ac:dyDescent="0.3">
      <c r="B308">
        <f>IFERROR('[1]marriages_raw_data from Gabe'!$N308,"N/A")</f>
        <v>15923</v>
      </c>
      <c r="C308">
        <f>'[1]marriages_raw_data from Gabe'!$O308</f>
        <v>2285</v>
      </c>
      <c r="D308">
        <f>IFERROR('[1]marriages_raw_data from Gabe'!P308,"N/A")</f>
        <v>15965</v>
      </c>
      <c r="E308" t="str">
        <f>'[1]marriages_raw_data from Gabe'!Q308</f>
        <v>BIGDIFF</v>
      </c>
      <c r="F308">
        <f t="shared" si="4"/>
        <v>42</v>
      </c>
    </row>
    <row r="309" spans="2:6" x14ac:dyDescent="0.3">
      <c r="B309">
        <f>IFERROR('[1]marriages_raw_data from Gabe'!$N309,"N/A")</f>
        <v>14636</v>
      </c>
      <c r="C309" t="b">
        <f>'[1]marriages_raw_data from Gabe'!$O309</f>
        <v>0</v>
      </c>
      <c r="D309" t="str">
        <f>IFERROR('[1]marriages_raw_data from Gabe'!P309,"N/A")</f>
        <v>N/A</v>
      </c>
      <c r="E309" t="str">
        <f>'[1]marriages_raw_data from Gabe'!Q309</f>
        <v>BIGDIFF</v>
      </c>
      <c r="F309" t="str">
        <f t="shared" si="4"/>
        <v>N/A</v>
      </c>
    </row>
    <row r="310" spans="2:6" x14ac:dyDescent="0.3">
      <c r="B310">
        <f>IFERROR('[1]marriages_raw_data from Gabe'!$N310,"N/A")</f>
        <v>21306</v>
      </c>
      <c r="C310">
        <f>'[1]marriages_raw_data from Gabe'!$O310</f>
        <v>1461</v>
      </c>
      <c r="D310">
        <f>IFERROR('[1]marriages_raw_data from Gabe'!P310,"N/A")</f>
        <v>21821</v>
      </c>
      <c r="E310" t="str">
        <f>'[1]marriages_raw_data from Gabe'!Q310</f>
        <v>BIGDIFF</v>
      </c>
      <c r="F310">
        <f t="shared" si="4"/>
        <v>515</v>
      </c>
    </row>
    <row r="311" spans="2:6" x14ac:dyDescent="0.3">
      <c r="B311">
        <f>IFERROR('[1]marriages_raw_data from Gabe'!$N311,"N/A")</f>
        <v>26678</v>
      </c>
      <c r="C311">
        <f>'[1]marriages_raw_data from Gabe'!$O311</f>
        <v>446</v>
      </c>
      <c r="D311">
        <f>IFERROR('[1]marriages_raw_data from Gabe'!P311,"N/A")</f>
        <v>23430</v>
      </c>
      <c r="E311" t="str">
        <f>'[1]marriages_raw_data from Gabe'!Q311</f>
        <v>BIGDIFF</v>
      </c>
      <c r="F311">
        <f t="shared" si="4"/>
        <v>3248</v>
      </c>
    </row>
    <row r="312" spans="2:6" x14ac:dyDescent="0.3">
      <c r="B312">
        <f>IFERROR('[1]marriages_raw_data from Gabe'!$N312,"N/A")</f>
        <v>13496</v>
      </c>
      <c r="C312" t="b">
        <f>'[1]marriages_raw_data from Gabe'!$O312</f>
        <v>0</v>
      </c>
      <c r="D312" t="str">
        <f>IFERROR('[1]marriages_raw_data from Gabe'!P312,"N/A")</f>
        <v>N/A</v>
      </c>
      <c r="E312" t="str">
        <f>'[1]marriages_raw_data from Gabe'!Q312</f>
        <v>BIGDIFF</v>
      </c>
      <c r="F312" t="str">
        <f t="shared" si="4"/>
        <v>N/A</v>
      </c>
    </row>
    <row r="313" spans="2:6" x14ac:dyDescent="0.3">
      <c r="B313">
        <f>IFERROR('[1]marriages_raw_data from Gabe'!$N313,"N/A")</f>
        <v>25095</v>
      </c>
      <c r="C313" t="b">
        <f>'[1]marriages_raw_data from Gabe'!$O313</f>
        <v>0</v>
      </c>
      <c r="D313">
        <f>IFERROR('[1]marriages_raw_data from Gabe'!P313,"N/A")</f>
        <v>25066</v>
      </c>
      <c r="E313" t="str">
        <f>'[1]marriages_raw_data from Gabe'!Q313</f>
        <v>BIGDIFF</v>
      </c>
      <c r="F313">
        <f t="shared" si="4"/>
        <v>29</v>
      </c>
    </row>
    <row r="314" spans="2:6" x14ac:dyDescent="0.3">
      <c r="B314">
        <f>IFERROR('[1]marriages_raw_data from Gabe'!$N314,"N/A")</f>
        <v>16269</v>
      </c>
      <c r="C314">
        <f>'[1]marriages_raw_data from Gabe'!$O314</f>
        <v>731</v>
      </c>
      <c r="D314" t="str">
        <f>IFERROR('[1]marriages_raw_data from Gabe'!P314,"N/A")</f>
        <v>N/A</v>
      </c>
      <c r="E314" t="str">
        <f>'[1]marriages_raw_data from Gabe'!Q314</f>
        <v>BIGDIFF</v>
      </c>
      <c r="F314" t="str">
        <f t="shared" si="4"/>
        <v>N/A</v>
      </c>
    </row>
    <row r="315" spans="2:6" x14ac:dyDescent="0.3">
      <c r="B315">
        <f>IFERROR('[1]marriages_raw_data from Gabe'!$N315,"N/A")</f>
        <v>22929</v>
      </c>
      <c r="C315">
        <f>'[1]marriages_raw_data from Gabe'!$O315</f>
        <v>3757</v>
      </c>
      <c r="D315">
        <f>IFERROR('[1]marriages_raw_data from Gabe'!P315,"N/A")</f>
        <v>24364</v>
      </c>
      <c r="E315" t="str">
        <f>'[1]marriages_raw_data from Gabe'!Q315</f>
        <v>BIGDIFF</v>
      </c>
      <c r="F315">
        <f t="shared" si="4"/>
        <v>1435</v>
      </c>
    </row>
    <row r="316" spans="2:6" x14ac:dyDescent="0.3">
      <c r="B316">
        <f>IFERROR('[1]marriages_raw_data from Gabe'!$N316,"N/A")</f>
        <v>11211</v>
      </c>
      <c r="C316" t="b">
        <f>'[1]marriages_raw_data from Gabe'!$O316</f>
        <v>0</v>
      </c>
      <c r="D316">
        <f>IFERROR('[1]marriages_raw_data from Gabe'!P316,"N/A")</f>
        <v>15899</v>
      </c>
      <c r="E316" t="str">
        <f>'[1]marriages_raw_data from Gabe'!Q316</f>
        <v>BIGDIFF</v>
      </c>
      <c r="F316">
        <f t="shared" si="4"/>
        <v>4688</v>
      </c>
    </row>
    <row r="317" spans="2:6" x14ac:dyDescent="0.3">
      <c r="B317">
        <f>IFERROR('[1]marriages_raw_data from Gabe'!$N317,"N/A")</f>
        <v>17167</v>
      </c>
      <c r="C317" t="b">
        <f>'[1]marriages_raw_data from Gabe'!$O317</f>
        <v>0</v>
      </c>
      <c r="D317" t="str">
        <f>IFERROR('[1]marriages_raw_data from Gabe'!P317,"N/A")</f>
        <v>N/A</v>
      </c>
      <c r="E317" t="str">
        <f>'[1]marriages_raw_data from Gabe'!Q317</f>
        <v>BIGDIFF</v>
      </c>
      <c r="F317" t="str">
        <f t="shared" si="4"/>
        <v>N/A</v>
      </c>
    </row>
    <row r="318" spans="2:6" x14ac:dyDescent="0.3">
      <c r="B318">
        <f>IFERROR('[1]marriages_raw_data from Gabe'!$N318,"N/A")</f>
        <v>31564</v>
      </c>
      <c r="C318" t="b">
        <f>'[1]marriages_raw_data from Gabe'!$O318</f>
        <v>0</v>
      </c>
      <c r="D318" t="str">
        <f>IFERROR('[1]marriages_raw_data from Gabe'!P318,"N/A")</f>
        <v>N/A</v>
      </c>
      <c r="E318" t="str">
        <f>'[1]marriages_raw_data from Gabe'!Q318</f>
        <v>BIGDIFF</v>
      </c>
      <c r="F318" t="str">
        <f t="shared" si="4"/>
        <v>N/A</v>
      </c>
    </row>
    <row r="319" spans="2:6" x14ac:dyDescent="0.3">
      <c r="B319">
        <f>IFERROR('[1]marriages_raw_data from Gabe'!$N319,"N/A")</f>
        <v>32066</v>
      </c>
      <c r="C319">
        <f>'[1]marriages_raw_data from Gabe'!$O319</f>
        <v>10015</v>
      </c>
      <c r="D319" t="str">
        <f>IFERROR('[1]marriages_raw_data from Gabe'!P319,"N/A")</f>
        <v>N/A</v>
      </c>
      <c r="E319" t="str">
        <f>'[1]marriages_raw_data from Gabe'!Q319</f>
        <v>BIGDIFF</v>
      </c>
      <c r="F319" t="str">
        <f t="shared" si="4"/>
        <v>N/A</v>
      </c>
    </row>
    <row r="320" spans="2:6" x14ac:dyDescent="0.3">
      <c r="B320">
        <f>IFERROR('[1]marriages_raw_data from Gabe'!$N320,"N/A")</f>
        <v>17761</v>
      </c>
      <c r="C320" t="b">
        <f>'[1]marriages_raw_data from Gabe'!$O320</f>
        <v>0</v>
      </c>
      <c r="D320" t="str">
        <f>IFERROR('[1]marriages_raw_data from Gabe'!P320,"N/A")</f>
        <v>N/A</v>
      </c>
      <c r="E320" t="str">
        <f>'[1]marriages_raw_data from Gabe'!Q320</f>
        <v>BIGDIFF</v>
      </c>
      <c r="F320" t="str">
        <f t="shared" si="4"/>
        <v>N/A</v>
      </c>
    </row>
    <row r="321" spans="2:6" x14ac:dyDescent="0.3">
      <c r="B321">
        <f>IFERROR('[1]marriages_raw_data from Gabe'!$N321,"N/A")</f>
        <v>16250</v>
      </c>
      <c r="C321" t="b">
        <f>'[1]marriages_raw_data from Gabe'!$O321</f>
        <v>0</v>
      </c>
      <c r="D321">
        <f>IFERROR('[1]marriages_raw_data from Gabe'!P321,"N/A")</f>
        <v>17336</v>
      </c>
      <c r="E321" t="str">
        <f>'[1]marriages_raw_data from Gabe'!Q321</f>
        <v>BIGDIFF</v>
      </c>
      <c r="F321">
        <f t="shared" si="4"/>
        <v>1086</v>
      </c>
    </row>
    <row r="322" spans="2:6" x14ac:dyDescent="0.3">
      <c r="B322">
        <f>IFERROR('[1]marriages_raw_data from Gabe'!$N322,"N/A")</f>
        <v>22382</v>
      </c>
      <c r="C322" t="b">
        <f>'[1]marriages_raw_data from Gabe'!$O322</f>
        <v>0</v>
      </c>
      <c r="D322" t="str">
        <f>IFERROR('[1]marriages_raw_data from Gabe'!P322,"N/A")</f>
        <v>N/A</v>
      </c>
      <c r="E322" t="str">
        <f>'[1]marriages_raw_data from Gabe'!Q322</f>
        <v>BIGDIFF</v>
      </c>
      <c r="F322" t="str">
        <f t="shared" si="4"/>
        <v>N/A</v>
      </c>
    </row>
    <row r="323" spans="2:6" x14ac:dyDescent="0.3">
      <c r="B323">
        <f>IFERROR('[1]marriages_raw_data from Gabe'!$N323,"N/A")</f>
        <v>22652</v>
      </c>
      <c r="C323" t="b">
        <f>'[1]marriages_raw_data from Gabe'!$O323</f>
        <v>0</v>
      </c>
      <c r="D323">
        <f>IFERROR('[1]marriages_raw_data from Gabe'!P323,"N/A")</f>
        <v>15667</v>
      </c>
      <c r="E323" t="str">
        <f>'[1]marriages_raw_data from Gabe'!Q323</f>
        <v>BIGDIFF</v>
      </c>
      <c r="F323">
        <f t="shared" si="4"/>
        <v>6985</v>
      </c>
    </row>
    <row r="324" spans="2:6" x14ac:dyDescent="0.3">
      <c r="B324">
        <f>IFERROR('[1]marriages_raw_data from Gabe'!$N324,"N/A")</f>
        <v>15014</v>
      </c>
      <c r="C324" t="b">
        <f>'[1]marriages_raw_data from Gabe'!$O324</f>
        <v>0</v>
      </c>
      <c r="D324">
        <f>IFERROR('[1]marriages_raw_data from Gabe'!P324,"N/A")</f>
        <v>18954</v>
      </c>
      <c r="E324" t="str">
        <f>'[1]marriages_raw_data from Gabe'!Q324</f>
        <v>BIGDIFF</v>
      </c>
      <c r="F324">
        <f t="shared" ref="F324:F387" si="5">IFERROR(ABS(D324-B324),"N/A")</f>
        <v>3940</v>
      </c>
    </row>
    <row r="325" spans="2:6" x14ac:dyDescent="0.3">
      <c r="B325">
        <f>IFERROR('[1]marriages_raw_data from Gabe'!$N325,"N/A")</f>
        <v>28063</v>
      </c>
      <c r="C325">
        <f>'[1]marriages_raw_data from Gabe'!$O325</f>
        <v>1638</v>
      </c>
      <c r="D325" t="str">
        <f>IFERROR('[1]marriages_raw_data from Gabe'!P325,"N/A")</f>
        <v>N/A</v>
      </c>
      <c r="E325" t="str">
        <f>'[1]marriages_raw_data from Gabe'!Q325</f>
        <v>BIGDIFF</v>
      </c>
      <c r="F325" t="str">
        <f t="shared" si="5"/>
        <v>N/A</v>
      </c>
    </row>
    <row r="326" spans="2:6" x14ac:dyDescent="0.3">
      <c r="B326">
        <f>IFERROR('[1]marriages_raw_data from Gabe'!$N326,"N/A")</f>
        <v>24232</v>
      </c>
      <c r="C326">
        <f>'[1]marriages_raw_data from Gabe'!$O326</f>
        <v>4752</v>
      </c>
      <c r="D326" t="str">
        <f>IFERROR('[1]marriages_raw_data from Gabe'!P326,"N/A")</f>
        <v>N/A</v>
      </c>
      <c r="E326" t="str">
        <f>'[1]marriages_raw_data from Gabe'!Q326</f>
        <v>BIGDIFF</v>
      </c>
      <c r="F326" t="str">
        <f t="shared" si="5"/>
        <v>N/A</v>
      </c>
    </row>
    <row r="327" spans="2:6" x14ac:dyDescent="0.3">
      <c r="B327">
        <f>IFERROR('[1]marriages_raw_data from Gabe'!$N327,"N/A")</f>
        <v>18753</v>
      </c>
      <c r="C327" t="b">
        <f>'[1]marriages_raw_data from Gabe'!$O327</f>
        <v>0</v>
      </c>
      <c r="D327">
        <f>IFERROR('[1]marriages_raw_data from Gabe'!P327,"N/A")</f>
        <v>23018</v>
      </c>
      <c r="E327" t="str">
        <f>'[1]marriages_raw_data from Gabe'!Q327</f>
        <v>BIGDIFF</v>
      </c>
      <c r="F327">
        <f t="shared" si="5"/>
        <v>4265</v>
      </c>
    </row>
    <row r="328" spans="2:6" x14ac:dyDescent="0.3">
      <c r="B328">
        <f>IFERROR('[1]marriages_raw_data from Gabe'!$N328,"N/A")</f>
        <v>16512</v>
      </c>
      <c r="C328" t="b">
        <f>'[1]marriages_raw_data from Gabe'!$O328</f>
        <v>0</v>
      </c>
      <c r="D328" t="str">
        <f>IFERROR('[1]marriages_raw_data from Gabe'!P328,"N/A")</f>
        <v>N/A</v>
      </c>
      <c r="E328" t="str">
        <f>'[1]marriages_raw_data from Gabe'!Q328</f>
        <v>BIGDIFF</v>
      </c>
      <c r="F328" t="str">
        <f t="shared" si="5"/>
        <v>N/A</v>
      </c>
    </row>
    <row r="329" spans="2:6" x14ac:dyDescent="0.3">
      <c r="B329">
        <f>IFERROR('[1]marriages_raw_data from Gabe'!$N329,"N/A")</f>
        <v>23929</v>
      </c>
      <c r="C329">
        <f>'[1]marriages_raw_data from Gabe'!$O329</f>
        <v>3838</v>
      </c>
      <c r="D329" t="str">
        <f>IFERROR('[1]marriages_raw_data from Gabe'!P329,"N/A")</f>
        <v>N/A</v>
      </c>
      <c r="E329" t="str">
        <f>'[1]marriages_raw_data from Gabe'!Q329</f>
        <v>BIGDIFF</v>
      </c>
      <c r="F329" t="str">
        <f t="shared" si="5"/>
        <v>N/A</v>
      </c>
    </row>
    <row r="330" spans="2:6" x14ac:dyDescent="0.3">
      <c r="B330">
        <f>IFERROR('[1]marriages_raw_data from Gabe'!$N330,"N/A")</f>
        <v>14020</v>
      </c>
      <c r="C330" t="b">
        <f>'[1]marriages_raw_data from Gabe'!$O330</f>
        <v>0</v>
      </c>
      <c r="D330">
        <f>IFERROR('[1]marriages_raw_data from Gabe'!P330,"N/A")</f>
        <v>15737</v>
      </c>
      <c r="E330" t="str">
        <f>'[1]marriages_raw_data from Gabe'!Q330</f>
        <v>BIGDIFF</v>
      </c>
      <c r="F330">
        <f t="shared" si="5"/>
        <v>1717</v>
      </c>
    </row>
    <row r="331" spans="2:6" x14ac:dyDescent="0.3">
      <c r="B331">
        <f>IFERROR('[1]marriages_raw_data from Gabe'!$N331,"N/A")</f>
        <v>25817</v>
      </c>
      <c r="C331">
        <f>'[1]marriages_raw_data from Gabe'!$O331</f>
        <v>1296</v>
      </c>
      <c r="D331">
        <f>IFERROR('[1]marriages_raw_data from Gabe'!P331,"N/A")</f>
        <v>25250</v>
      </c>
      <c r="E331" t="str">
        <f>'[1]marriages_raw_data from Gabe'!Q331</f>
        <v>BIGDIFF</v>
      </c>
      <c r="F331">
        <f t="shared" si="5"/>
        <v>567</v>
      </c>
    </row>
    <row r="332" spans="2:6" x14ac:dyDescent="0.3">
      <c r="B332">
        <f>IFERROR('[1]marriages_raw_data from Gabe'!$N332,"N/A")</f>
        <v>21455</v>
      </c>
      <c r="C332" t="b">
        <f>'[1]marriages_raw_data from Gabe'!$O332</f>
        <v>0</v>
      </c>
      <c r="D332">
        <f>IFERROR('[1]marriages_raw_data from Gabe'!P332,"N/A")</f>
        <v>22210</v>
      </c>
      <c r="E332" t="str">
        <f>'[1]marriages_raw_data from Gabe'!Q332</f>
        <v>BIGDIFF</v>
      </c>
      <c r="F332">
        <f t="shared" si="5"/>
        <v>755</v>
      </c>
    </row>
    <row r="333" spans="2:6" x14ac:dyDescent="0.3">
      <c r="B333">
        <f>IFERROR('[1]marriages_raw_data from Gabe'!$N333,"N/A")</f>
        <v>36819</v>
      </c>
      <c r="C333" t="b">
        <f>'[1]marriages_raw_data from Gabe'!$O333</f>
        <v>0</v>
      </c>
      <c r="D333">
        <f>IFERROR('[1]marriages_raw_data from Gabe'!P333,"N/A")</f>
        <v>31035</v>
      </c>
      <c r="E333" t="str">
        <f>'[1]marriages_raw_data from Gabe'!Q333</f>
        <v>BIGDIFF</v>
      </c>
      <c r="F333">
        <f t="shared" si="5"/>
        <v>5784</v>
      </c>
    </row>
    <row r="334" spans="2:6" x14ac:dyDescent="0.3">
      <c r="B334">
        <f>IFERROR('[1]marriages_raw_data from Gabe'!$N334,"N/A")</f>
        <v>12728</v>
      </c>
      <c r="C334" t="b">
        <f>'[1]marriages_raw_data from Gabe'!$O334</f>
        <v>0</v>
      </c>
      <c r="D334" t="str">
        <f>IFERROR('[1]marriages_raw_data from Gabe'!P334,"N/A")</f>
        <v>N/A</v>
      </c>
      <c r="E334" t="str">
        <f>'[1]marriages_raw_data from Gabe'!Q334</f>
        <v>BIGDIFF</v>
      </c>
      <c r="F334" t="str">
        <f t="shared" si="5"/>
        <v>N/A</v>
      </c>
    </row>
    <row r="335" spans="2:6" x14ac:dyDescent="0.3">
      <c r="B335" t="str">
        <f>IFERROR('[1]marriages_raw_data from Gabe'!$N335,"N/A")</f>
        <v>N/A</v>
      </c>
      <c r="C335" t="b">
        <f>'[1]marriages_raw_data from Gabe'!$O335</f>
        <v>0</v>
      </c>
      <c r="D335" t="str">
        <f>IFERROR('[1]marriages_raw_data from Gabe'!P335,"N/A")</f>
        <v>N/A</v>
      </c>
      <c r="E335" t="str">
        <f>'[1]marriages_raw_data from Gabe'!Q335</f>
        <v>BIGDIFF</v>
      </c>
      <c r="F335" t="str">
        <f t="shared" si="5"/>
        <v>N/A</v>
      </c>
    </row>
    <row r="336" spans="2:6" x14ac:dyDescent="0.3">
      <c r="B336">
        <f>IFERROR('[1]marriages_raw_data from Gabe'!$N336,"N/A")</f>
        <v>33618</v>
      </c>
      <c r="C336">
        <f>'[1]marriages_raw_data from Gabe'!$O336</f>
        <v>5015</v>
      </c>
      <c r="D336" t="str">
        <f>IFERROR('[1]marriages_raw_data from Gabe'!P336,"N/A")</f>
        <v>N/A</v>
      </c>
      <c r="E336" t="str">
        <f>'[1]marriages_raw_data from Gabe'!Q336</f>
        <v>BIGDIFF</v>
      </c>
      <c r="F336" t="str">
        <f t="shared" si="5"/>
        <v>N/A</v>
      </c>
    </row>
    <row r="337" spans="2:6" x14ac:dyDescent="0.3">
      <c r="B337">
        <f>IFERROR('[1]marriages_raw_data from Gabe'!$N337,"N/A")</f>
        <v>28678</v>
      </c>
      <c r="C337">
        <f>'[1]marriages_raw_data from Gabe'!$O337</f>
        <v>3081</v>
      </c>
      <c r="D337" t="str">
        <f>IFERROR('[1]marriages_raw_data from Gabe'!P337,"N/A")</f>
        <v>N/A</v>
      </c>
      <c r="E337" t="str">
        <f>'[1]marriages_raw_data from Gabe'!Q337</f>
        <v>BIGDIFF</v>
      </c>
      <c r="F337" t="str">
        <f t="shared" si="5"/>
        <v>N/A</v>
      </c>
    </row>
    <row r="338" spans="2:6" x14ac:dyDescent="0.3">
      <c r="B338">
        <f>IFERROR('[1]marriages_raw_data from Gabe'!$N338,"N/A")</f>
        <v>29472</v>
      </c>
      <c r="C338">
        <f>'[1]marriages_raw_data from Gabe'!$O338</f>
        <v>2702</v>
      </c>
      <c r="D338">
        <f>IFERROR('[1]marriages_raw_data from Gabe'!P338,"N/A")</f>
        <v>29058</v>
      </c>
      <c r="E338" t="str">
        <f>'[1]marriages_raw_data from Gabe'!Q338</f>
        <v>BIGDIFF</v>
      </c>
      <c r="F338">
        <f t="shared" si="5"/>
        <v>414</v>
      </c>
    </row>
    <row r="339" spans="2:6" x14ac:dyDescent="0.3">
      <c r="B339">
        <f>IFERROR('[1]marriages_raw_data from Gabe'!$N339,"N/A")</f>
        <v>20055</v>
      </c>
      <c r="C339" t="b">
        <f>'[1]marriages_raw_data from Gabe'!$O339</f>
        <v>0</v>
      </c>
      <c r="D339" t="str">
        <f>IFERROR('[1]marriages_raw_data from Gabe'!P339,"N/A")</f>
        <v>N/A</v>
      </c>
      <c r="E339" t="str">
        <f>'[1]marriages_raw_data from Gabe'!Q339</f>
        <v>BIGDIFF</v>
      </c>
      <c r="F339" t="str">
        <f t="shared" si="5"/>
        <v>N/A</v>
      </c>
    </row>
    <row r="340" spans="2:6" x14ac:dyDescent="0.3">
      <c r="B340">
        <f>IFERROR('[1]marriages_raw_data from Gabe'!$N340,"N/A")</f>
        <v>24085</v>
      </c>
      <c r="C340">
        <f>'[1]marriages_raw_data from Gabe'!$O340</f>
        <v>8250</v>
      </c>
      <c r="D340">
        <f>IFERROR('[1]marriages_raw_data from Gabe'!P340,"N/A")</f>
        <v>25251</v>
      </c>
      <c r="E340" t="str">
        <f>'[1]marriages_raw_data from Gabe'!Q340</f>
        <v>BIGDIFF</v>
      </c>
      <c r="F340">
        <f t="shared" si="5"/>
        <v>1166</v>
      </c>
    </row>
    <row r="341" spans="2:6" x14ac:dyDescent="0.3">
      <c r="B341">
        <f>IFERROR('[1]marriages_raw_data from Gabe'!$N341,"N/A")</f>
        <v>30173</v>
      </c>
      <c r="C341" t="b">
        <f>'[1]marriages_raw_data from Gabe'!$O341</f>
        <v>0</v>
      </c>
      <c r="D341">
        <f>IFERROR('[1]marriages_raw_data from Gabe'!P341,"N/A")</f>
        <v>27098</v>
      </c>
      <c r="E341" t="str">
        <f>'[1]marriages_raw_data from Gabe'!Q341</f>
        <v>BIGDIFF</v>
      </c>
      <c r="F341">
        <f t="shared" si="5"/>
        <v>3075</v>
      </c>
    </row>
    <row r="342" spans="2:6" x14ac:dyDescent="0.3">
      <c r="B342">
        <f>IFERROR('[1]marriages_raw_data from Gabe'!$N342,"N/A")</f>
        <v>20983</v>
      </c>
      <c r="C342" t="b">
        <f>'[1]marriages_raw_data from Gabe'!$O342</f>
        <v>0</v>
      </c>
      <c r="D342">
        <f>IFERROR('[1]marriages_raw_data from Gabe'!P342,"N/A")</f>
        <v>19002</v>
      </c>
      <c r="E342" t="str">
        <f>'[1]marriages_raw_data from Gabe'!Q342</f>
        <v>BIGDIFF</v>
      </c>
      <c r="F342">
        <f t="shared" si="5"/>
        <v>1981</v>
      </c>
    </row>
    <row r="343" spans="2:6" x14ac:dyDescent="0.3">
      <c r="B343">
        <f>IFERROR('[1]marriages_raw_data from Gabe'!$N343,"N/A")</f>
        <v>34562</v>
      </c>
      <c r="C343">
        <f>'[1]marriages_raw_data from Gabe'!$O343</f>
        <v>1046</v>
      </c>
      <c r="D343">
        <f>IFERROR('[1]marriages_raw_data from Gabe'!P343,"N/A")</f>
        <v>38940</v>
      </c>
      <c r="E343" t="str">
        <f>'[1]marriages_raw_data from Gabe'!Q343</f>
        <v>BIGDIFF</v>
      </c>
      <c r="F343">
        <f t="shared" si="5"/>
        <v>4378</v>
      </c>
    </row>
    <row r="344" spans="2:6" x14ac:dyDescent="0.3">
      <c r="B344">
        <f>IFERROR('[1]marriages_raw_data from Gabe'!$N344,"N/A")</f>
        <v>18337</v>
      </c>
      <c r="C344">
        <f>'[1]marriages_raw_data from Gabe'!$O344</f>
        <v>4383</v>
      </c>
      <c r="D344" t="str">
        <f>IFERROR('[1]marriages_raw_data from Gabe'!P344,"N/A")</f>
        <v>N/A</v>
      </c>
      <c r="E344" t="str">
        <f>'[1]marriages_raw_data from Gabe'!Q344</f>
        <v>BIGDIFF</v>
      </c>
      <c r="F344" t="str">
        <f t="shared" si="5"/>
        <v>N/A</v>
      </c>
    </row>
    <row r="345" spans="2:6" x14ac:dyDescent="0.3">
      <c r="B345">
        <f>IFERROR('[1]marriages_raw_data from Gabe'!$N345,"N/A")</f>
        <v>15838</v>
      </c>
      <c r="C345" t="b">
        <f>'[1]marriages_raw_data from Gabe'!$O345</f>
        <v>0</v>
      </c>
      <c r="D345" t="str">
        <f>IFERROR('[1]marriages_raw_data from Gabe'!P345,"N/A")</f>
        <v>N/A</v>
      </c>
      <c r="E345" t="str">
        <f>'[1]marriages_raw_data from Gabe'!Q345</f>
        <v>BIGDIFF</v>
      </c>
      <c r="F345" t="str">
        <f t="shared" si="5"/>
        <v>N/A</v>
      </c>
    </row>
    <row r="346" spans="2:6" x14ac:dyDescent="0.3">
      <c r="B346">
        <f>IFERROR('[1]marriages_raw_data from Gabe'!$N346,"N/A")</f>
        <v>17283</v>
      </c>
      <c r="C346" t="e">
        <f>'[1]marriages_raw_data from Gabe'!$O346</f>
        <v>#VALUE!</v>
      </c>
      <c r="D346" t="str">
        <f>IFERROR('[1]marriages_raw_data from Gabe'!P346,"N/A")</f>
        <v>N/A</v>
      </c>
      <c r="E346" t="str">
        <f>'[1]marriages_raw_data from Gabe'!Q346</f>
        <v>BIGDIFF</v>
      </c>
      <c r="F346" t="str">
        <f t="shared" si="5"/>
        <v>N/A</v>
      </c>
    </row>
    <row r="347" spans="2:6" x14ac:dyDescent="0.3">
      <c r="B347">
        <f>IFERROR('[1]marriages_raw_data from Gabe'!$N347,"N/A")</f>
        <v>23264</v>
      </c>
      <c r="C347" t="b">
        <f>'[1]marriages_raw_data from Gabe'!$O347</f>
        <v>0</v>
      </c>
      <c r="D347">
        <f>IFERROR('[1]marriages_raw_data from Gabe'!P347,"N/A")</f>
        <v>19480</v>
      </c>
      <c r="E347" t="str">
        <f>'[1]marriages_raw_data from Gabe'!Q347</f>
        <v>BIGDIFF</v>
      </c>
      <c r="F347">
        <f t="shared" si="5"/>
        <v>3784</v>
      </c>
    </row>
    <row r="348" spans="2:6" x14ac:dyDescent="0.3">
      <c r="B348">
        <f>IFERROR('[1]marriages_raw_data from Gabe'!$N348,"N/A")</f>
        <v>23810</v>
      </c>
      <c r="C348" t="e">
        <f>'[1]marriages_raw_data from Gabe'!$O348</f>
        <v>#VALUE!</v>
      </c>
      <c r="D348" t="str">
        <f>IFERROR('[1]marriages_raw_data from Gabe'!P348,"N/A")</f>
        <v>N/A</v>
      </c>
      <c r="E348" t="str">
        <f>'[1]marriages_raw_data from Gabe'!Q348</f>
        <v>BIGDIFF</v>
      </c>
      <c r="F348" t="str">
        <f t="shared" si="5"/>
        <v>N/A</v>
      </c>
    </row>
    <row r="349" spans="2:6" x14ac:dyDescent="0.3">
      <c r="B349">
        <f>IFERROR('[1]marriages_raw_data from Gabe'!$N349,"N/A")</f>
        <v>26688</v>
      </c>
      <c r="C349">
        <f>'[1]marriages_raw_data from Gabe'!$O349</f>
        <v>494</v>
      </c>
      <c r="D349" t="str">
        <f>IFERROR('[1]marriages_raw_data from Gabe'!P349,"N/A")</f>
        <v>N/A</v>
      </c>
      <c r="E349" t="str">
        <f>'[1]marriages_raw_data from Gabe'!Q349</f>
        <v>BIGDIFF</v>
      </c>
      <c r="F349" t="str">
        <f t="shared" si="5"/>
        <v>N/A</v>
      </c>
    </row>
    <row r="350" spans="2:6" x14ac:dyDescent="0.3">
      <c r="B350">
        <f>IFERROR('[1]marriages_raw_data from Gabe'!$N350,"N/A")</f>
        <v>19725</v>
      </c>
      <c r="C350">
        <f>'[1]marriages_raw_data from Gabe'!$O350</f>
        <v>730</v>
      </c>
      <c r="D350" t="str">
        <f>IFERROR('[1]marriages_raw_data from Gabe'!P350,"N/A")</f>
        <v>N/A</v>
      </c>
      <c r="E350" t="str">
        <f>'[1]marriages_raw_data from Gabe'!Q350</f>
        <v>BIGDIFF</v>
      </c>
      <c r="F350" t="str">
        <f t="shared" si="5"/>
        <v>N/A</v>
      </c>
    </row>
    <row r="351" spans="2:6" x14ac:dyDescent="0.3">
      <c r="B351">
        <f>IFERROR('[1]marriages_raw_data from Gabe'!$N351,"N/A")</f>
        <v>29379</v>
      </c>
      <c r="C351" t="b">
        <f>'[1]marriages_raw_data from Gabe'!$O351</f>
        <v>0</v>
      </c>
      <c r="D351" t="str">
        <f>IFERROR('[1]marriages_raw_data from Gabe'!P351,"N/A")</f>
        <v>N/A</v>
      </c>
      <c r="E351" t="str">
        <f>'[1]marriages_raw_data from Gabe'!Q351</f>
        <v>BIGDIFF</v>
      </c>
      <c r="F351" t="str">
        <f t="shared" si="5"/>
        <v>N/A</v>
      </c>
    </row>
    <row r="352" spans="2:6" x14ac:dyDescent="0.3">
      <c r="B352">
        <f>IFERROR('[1]marriages_raw_data from Gabe'!$N352,"N/A")</f>
        <v>15210</v>
      </c>
      <c r="C352">
        <f>'[1]marriages_raw_data from Gabe'!$O352</f>
        <v>1042</v>
      </c>
      <c r="D352">
        <f>IFERROR('[1]marriages_raw_data from Gabe'!P352,"N/A")</f>
        <v>16141</v>
      </c>
      <c r="E352">
        <f>'[1]marriages_raw_data from Gabe'!Q352</f>
        <v>398</v>
      </c>
      <c r="F352">
        <f t="shared" si="5"/>
        <v>931</v>
      </c>
    </row>
    <row r="353" spans="2:6" x14ac:dyDescent="0.3">
      <c r="B353">
        <f>IFERROR('[1]marriages_raw_data from Gabe'!$N353,"N/A")</f>
        <v>21143</v>
      </c>
      <c r="C353" t="b">
        <f>'[1]marriages_raw_data from Gabe'!$O353</f>
        <v>0</v>
      </c>
      <c r="D353" t="str">
        <f>IFERROR('[1]marriages_raw_data from Gabe'!P353,"N/A")</f>
        <v>N/A</v>
      </c>
      <c r="E353" t="str">
        <f>'[1]marriages_raw_data from Gabe'!Q353</f>
        <v>BIGDIFF</v>
      </c>
      <c r="F353" t="str">
        <f t="shared" si="5"/>
        <v>N/A</v>
      </c>
    </row>
    <row r="354" spans="2:6" x14ac:dyDescent="0.3">
      <c r="B354">
        <f>IFERROR('[1]marriages_raw_data from Gabe'!$N354,"N/A")</f>
        <v>13623</v>
      </c>
      <c r="C354" t="b">
        <f>'[1]marriages_raw_data from Gabe'!$O354</f>
        <v>0</v>
      </c>
      <c r="D354">
        <f>IFERROR('[1]marriages_raw_data from Gabe'!P354,"N/A")</f>
        <v>15616</v>
      </c>
      <c r="E354" t="str">
        <f>'[1]marriages_raw_data from Gabe'!Q354</f>
        <v>BIGDIFF</v>
      </c>
      <c r="F354">
        <f t="shared" si="5"/>
        <v>1993</v>
      </c>
    </row>
    <row r="355" spans="2:6" x14ac:dyDescent="0.3">
      <c r="B355">
        <f>IFERROR('[1]marriages_raw_data from Gabe'!$N355,"N/A")</f>
        <v>28680</v>
      </c>
      <c r="C355" t="b">
        <f>'[1]marriages_raw_data from Gabe'!$O355</f>
        <v>0</v>
      </c>
      <c r="D355" t="str">
        <f>IFERROR('[1]marriages_raw_data from Gabe'!P355,"N/A")</f>
        <v>N/A</v>
      </c>
      <c r="E355" t="str">
        <f>'[1]marriages_raw_data from Gabe'!Q355</f>
        <v>BIGDIFF</v>
      </c>
      <c r="F355" t="str">
        <f t="shared" si="5"/>
        <v>N/A</v>
      </c>
    </row>
    <row r="356" spans="2:6" x14ac:dyDescent="0.3">
      <c r="B356">
        <f>IFERROR('[1]marriages_raw_data from Gabe'!$N356,"N/A")</f>
        <v>17529</v>
      </c>
      <c r="C356" t="b">
        <f>'[1]marriages_raw_data from Gabe'!$O356</f>
        <v>0</v>
      </c>
      <c r="D356">
        <f>IFERROR('[1]marriages_raw_data from Gabe'!P356,"N/A")</f>
        <v>17087</v>
      </c>
      <c r="E356" t="str">
        <f>'[1]marriages_raw_data from Gabe'!Q356</f>
        <v>BIGDIFF</v>
      </c>
      <c r="F356">
        <f t="shared" si="5"/>
        <v>442</v>
      </c>
    </row>
    <row r="357" spans="2:6" x14ac:dyDescent="0.3">
      <c r="B357">
        <f>IFERROR('[1]marriages_raw_data from Gabe'!$N357,"N/A")</f>
        <v>21973</v>
      </c>
      <c r="C357">
        <f>'[1]marriages_raw_data from Gabe'!$O357</f>
        <v>3287</v>
      </c>
      <c r="D357">
        <f>IFERROR('[1]marriages_raw_data from Gabe'!P357,"N/A")</f>
        <v>21638</v>
      </c>
      <c r="E357" t="str">
        <f>'[1]marriages_raw_data from Gabe'!Q357</f>
        <v>BIGDIFF</v>
      </c>
      <c r="F357">
        <f t="shared" si="5"/>
        <v>335</v>
      </c>
    </row>
    <row r="358" spans="2:6" x14ac:dyDescent="0.3">
      <c r="B358">
        <f>IFERROR('[1]marriages_raw_data from Gabe'!$N358,"N/A")</f>
        <v>13864</v>
      </c>
      <c r="C358" t="b">
        <f>'[1]marriages_raw_data from Gabe'!$O358</f>
        <v>0</v>
      </c>
      <c r="D358">
        <f>IFERROR('[1]marriages_raw_data from Gabe'!P358,"N/A")</f>
        <v>16646</v>
      </c>
      <c r="E358" t="str">
        <f>'[1]marriages_raw_data from Gabe'!Q358</f>
        <v>BIGDIFF</v>
      </c>
      <c r="F358">
        <f t="shared" si="5"/>
        <v>2782</v>
      </c>
    </row>
    <row r="359" spans="2:6" x14ac:dyDescent="0.3">
      <c r="B359">
        <f>IFERROR('[1]marriages_raw_data from Gabe'!$N359,"N/A")</f>
        <v>19425</v>
      </c>
      <c r="C359">
        <f>'[1]marriages_raw_data from Gabe'!$O359</f>
        <v>4505</v>
      </c>
      <c r="D359">
        <f>IFERROR('[1]marriages_raw_data from Gabe'!P359,"N/A")</f>
        <v>18090</v>
      </c>
      <c r="E359" t="str">
        <f>'[1]marriages_raw_data from Gabe'!Q359</f>
        <v>BIGDIFF</v>
      </c>
      <c r="F359">
        <f t="shared" si="5"/>
        <v>1335</v>
      </c>
    </row>
    <row r="360" spans="2:6" x14ac:dyDescent="0.3">
      <c r="B360">
        <f>IFERROR('[1]marriages_raw_data from Gabe'!$N360,"N/A")</f>
        <v>30475</v>
      </c>
      <c r="C360" t="b">
        <f>'[1]marriages_raw_data from Gabe'!$O360</f>
        <v>0</v>
      </c>
      <c r="D360">
        <f>IFERROR('[1]marriages_raw_data from Gabe'!P360,"N/A")</f>
        <v>18479</v>
      </c>
      <c r="E360">
        <f>'[1]marriages_raw_data from Gabe'!Q360</f>
        <v>543</v>
      </c>
      <c r="F360">
        <f t="shared" si="5"/>
        <v>11996</v>
      </c>
    </row>
    <row r="361" spans="2:6" x14ac:dyDescent="0.3">
      <c r="B361">
        <f>IFERROR('[1]marriages_raw_data from Gabe'!$N361,"N/A")</f>
        <v>14482</v>
      </c>
      <c r="C361" t="b">
        <f>'[1]marriages_raw_data from Gabe'!$O361</f>
        <v>0</v>
      </c>
      <c r="D361" t="str">
        <f>IFERROR('[1]marriages_raw_data from Gabe'!P361,"N/A")</f>
        <v>N/A</v>
      </c>
      <c r="E361" t="str">
        <f>'[1]marriages_raw_data from Gabe'!Q361</f>
        <v>BIGDIFF</v>
      </c>
      <c r="F361" t="str">
        <f t="shared" si="5"/>
        <v>N/A</v>
      </c>
    </row>
    <row r="362" spans="2:6" x14ac:dyDescent="0.3">
      <c r="B362">
        <f>IFERROR('[1]marriages_raw_data from Gabe'!$N362,"N/A")</f>
        <v>19725</v>
      </c>
      <c r="C362">
        <f>'[1]marriages_raw_data from Gabe'!$O362</f>
        <v>1309</v>
      </c>
      <c r="D362" t="str">
        <f>IFERROR('[1]marriages_raw_data from Gabe'!P362,"N/A")</f>
        <v>N/A</v>
      </c>
      <c r="E362" t="str">
        <f>'[1]marriages_raw_data from Gabe'!Q362</f>
        <v>BIGDIFF</v>
      </c>
      <c r="F362" t="str">
        <f t="shared" si="5"/>
        <v>N/A</v>
      </c>
    </row>
    <row r="363" spans="2:6" x14ac:dyDescent="0.3">
      <c r="B363">
        <f>IFERROR('[1]marriages_raw_data from Gabe'!$N363,"N/A")</f>
        <v>18426</v>
      </c>
      <c r="C363">
        <f>'[1]marriages_raw_data from Gabe'!$O363</f>
        <v>1635</v>
      </c>
      <c r="D363">
        <f>IFERROR('[1]marriages_raw_data from Gabe'!P363,"N/A")</f>
        <v>18548</v>
      </c>
      <c r="E363" t="str">
        <f>'[1]marriages_raw_data from Gabe'!Q363</f>
        <v>BIGDIFF</v>
      </c>
      <c r="F363">
        <f t="shared" si="5"/>
        <v>122</v>
      </c>
    </row>
    <row r="364" spans="2:6" x14ac:dyDescent="0.3">
      <c r="B364">
        <f>IFERROR('[1]marriages_raw_data from Gabe'!$N364,"N/A")</f>
        <v>20224</v>
      </c>
      <c r="C364">
        <f>'[1]marriages_raw_data from Gabe'!$O364</f>
        <v>851</v>
      </c>
      <c r="D364">
        <f>IFERROR('[1]marriages_raw_data from Gabe'!P364,"N/A")</f>
        <v>19979</v>
      </c>
      <c r="E364" t="str">
        <f>'[1]marriages_raw_data from Gabe'!Q364</f>
        <v>BIGDIFF</v>
      </c>
      <c r="F364">
        <f t="shared" si="5"/>
        <v>245</v>
      </c>
    </row>
    <row r="365" spans="2:6" x14ac:dyDescent="0.3">
      <c r="B365">
        <f>IFERROR('[1]marriages_raw_data from Gabe'!$N365,"N/A")</f>
        <v>26644</v>
      </c>
      <c r="C365">
        <f>'[1]marriages_raw_data from Gabe'!$O365</f>
        <v>1107</v>
      </c>
      <c r="D365" t="str">
        <f>IFERROR('[1]marriages_raw_data from Gabe'!P365,"N/A")</f>
        <v>N/A</v>
      </c>
      <c r="E365" t="str">
        <f>'[1]marriages_raw_data from Gabe'!Q365</f>
        <v>BIGDIFF</v>
      </c>
      <c r="F365" t="str">
        <f t="shared" si="5"/>
        <v>N/A</v>
      </c>
    </row>
    <row r="366" spans="2:6" x14ac:dyDescent="0.3">
      <c r="B366">
        <f>IFERROR('[1]marriages_raw_data from Gabe'!$N366,"N/A")</f>
        <v>19521</v>
      </c>
      <c r="C366" t="b">
        <f>'[1]marriages_raw_data from Gabe'!$O366</f>
        <v>0</v>
      </c>
      <c r="D366" t="str">
        <f>IFERROR('[1]marriages_raw_data from Gabe'!P366,"N/A")</f>
        <v>N/A</v>
      </c>
      <c r="E366" t="str">
        <f>'[1]marriages_raw_data from Gabe'!Q366</f>
        <v>BIGDIFF</v>
      </c>
      <c r="F366" t="str">
        <f t="shared" si="5"/>
        <v>N/A</v>
      </c>
    </row>
    <row r="367" spans="2:6" x14ac:dyDescent="0.3">
      <c r="B367">
        <f>IFERROR('[1]marriages_raw_data from Gabe'!$N367,"N/A")</f>
        <v>20552</v>
      </c>
      <c r="C367">
        <f>'[1]marriages_raw_data from Gabe'!$O367</f>
        <v>1063</v>
      </c>
      <c r="D367">
        <f>IFERROR('[1]marriages_raw_data from Gabe'!P367,"N/A")</f>
        <v>18827</v>
      </c>
      <c r="E367" t="str">
        <f>'[1]marriages_raw_data from Gabe'!Q367</f>
        <v>BIGDIFF</v>
      </c>
      <c r="F367">
        <f t="shared" si="5"/>
        <v>1725</v>
      </c>
    </row>
    <row r="368" spans="2:6" x14ac:dyDescent="0.3">
      <c r="B368">
        <f>IFERROR('[1]marriages_raw_data from Gabe'!$N368,"N/A")</f>
        <v>24487</v>
      </c>
      <c r="C368">
        <f>'[1]marriages_raw_data from Gabe'!$O368</f>
        <v>5844</v>
      </c>
      <c r="D368" t="str">
        <f>IFERROR('[1]marriages_raw_data from Gabe'!P368,"N/A")</f>
        <v>N/A</v>
      </c>
      <c r="E368" t="str">
        <f>'[1]marriages_raw_data from Gabe'!Q368</f>
        <v>BIGDIFF</v>
      </c>
      <c r="F368" t="str">
        <f t="shared" si="5"/>
        <v>N/A</v>
      </c>
    </row>
    <row r="369" spans="2:6" x14ac:dyDescent="0.3">
      <c r="B369">
        <f>IFERROR('[1]marriages_raw_data from Gabe'!$N369,"N/A")</f>
        <v>17025</v>
      </c>
      <c r="C369" t="b">
        <f>'[1]marriages_raw_data from Gabe'!$O369</f>
        <v>0</v>
      </c>
      <c r="D369" t="str">
        <f>IFERROR('[1]marriages_raw_data from Gabe'!P369,"N/A")</f>
        <v>N/A</v>
      </c>
      <c r="E369" t="str">
        <f>'[1]marriages_raw_data from Gabe'!Q369</f>
        <v>BIGDIFF</v>
      </c>
      <c r="F369" t="str">
        <f t="shared" si="5"/>
        <v>N/A</v>
      </c>
    </row>
    <row r="370" spans="2:6" x14ac:dyDescent="0.3">
      <c r="B370">
        <f>IFERROR('[1]marriages_raw_data from Gabe'!$N370,"N/A")</f>
        <v>12655</v>
      </c>
      <c r="C370">
        <f>'[1]marriages_raw_data from Gabe'!$O370</f>
        <v>2808</v>
      </c>
      <c r="D370" t="str">
        <f>IFERROR('[1]marriages_raw_data from Gabe'!P370,"N/A")</f>
        <v>N/A</v>
      </c>
      <c r="E370" t="str">
        <f>'[1]marriages_raw_data from Gabe'!Q370</f>
        <v>BIGDIFF</v>
      </c>
      <c r="F370" t="str">
        <f t="shared" si="5"/>
        <v>N/A</v>
      </c>
    </row>
    <row r="371" spans="2:6" x14ac:dyDescent="0.3">
      <c r="B371">
        <f>IFERROR('[1]marriages_raw_data from Gabe'!$N371,"N/A")</f>
        <v>32525</v>
      </c>
      <c r="C371">
        <f>'[1]marriages_raw_data from Gabe'!$O371</f>
        <v>1461</v>
      </c>
      <c r="D371" t="str">
        <f>IFERROR('[1]marriages_raw_data from Gabe'!P371,"N/A")</f>
        <v>N/A</v>
      </c>
      <c r="E371" t="str">
        <f>'[1]marriages_raw_data from Gabe'!Q371</f>
        <v>BIGDIFF</v>
      </c>
      <c r="F371" t="str">
        <f t="shared" si="5"/>
        <v>N/A</v>
      </c>
    </row>
    <row r="372" spans="2:6" x14ac:dyDescent="0.3">
      <c r="B372">
        <f>IFERROR('[1]marriages_raw_data from Gabe'!$N372,"N/A")</f>
        <v>12774</v>
      </c>
      <c r="C372" t="b">
        <f>'[1]marriages_raw_data from Gabe'!$O372</f>
        <v>0</v>
      </c>
      <c r="D372" t="str">
        <f>IFERROR('[1]marriages_raw_data from Gabe'!P372,"N/A")</f>
        <v>N/A</v>
      </c>
      <c r="E372" t="str">
        <f>'[1]marriages_raw_data from Gabe'!Q372</f>
        <v>BIGDIFF</v>
      </c>
      <c r="F372" t="str">
        <f t="shared" si="5"/>
        <v>N/A</v>
      </c>
    </row>
    <row r="373" spans="2:6" x14ac:dyDescent="0.3">
      <c r="B373">
        <f>IFERROR('[1]marriages_raw_data from Gabe'!$N373,"N/A")</f>
        <v>19320</v>
      </c>
      <c r="C373">
        <f>'[1]marriages_raw_data from Gabe'!$O373</f>
        <v>689</v>
      </c>
      <c r="D373" t="str">
        <f>IFERROR('[1]marriages_raw_data from Gabe'!P373,"N/A")</f>
        <v>N/A</v>
      </c>
      <c r="E373" t="str">
        <f>'[1]marriages_raw_data from Gabe'!Q373</f>
        <v>BIGDIFF</v>
      </c>
      <c r="F373" t="str">
        <f t="shared" si="5"/>
        <v>N/A</v>
      </c>
    </row>
    <row r="374" spans="2:6" x14ac:dyDescent="0.3">
      <c r="B374">
        <f>IFERROR('[1]marriages_raw_data from Gabe'!$N374,"N/A")</f>
        <v>19100</v>
      </c>
      <c r="C374" t="b">
        <f>'[1]marriages_raw_data from Gabe'!$O374</f>
        <v>0</v>
      </c>
      <c r="D374" t="str">
        <f>IFERROR('[1]marriages_raw_data from Gabe'!P374,"N/A")</f>
        <v>N/A</v>
      </c>
      <c r="E374" t="str">
        <f>'[1]marriages_raw_data from Gabe'!Q374</f>
        <v>BIGDIFF</v>
      </c>
      <c r="F374" t="str">
        <f t="shared" si="5"/>
        <v>N/A</v>
      </c>
    </row>
    <row r="375" spans="2:6" x14ac:dyDescent="0.3">
      <c r="B375">
        <f>IFERROR('[1]marriages_raw_data from Gabe'!$N375,"N/A")</f>
        <v>20758</v>
      </c>
      <c r="C375" t="b">
        <f>'[1]marriages_raw_data from Gabe'!$O375</f>
        <v>0</v>
      </c>
      <c r="D375">
        <f>IFERROR('[1]marriages_raw_data from Gabe'!P375,"N/A")</f>
        <v>20021</v>
      </c>
      <c r="E375" t="str">
        <f>'[1]marriages_raw_data from Gabe'!Q375</f>
        <v>BIGDIFF</v>
      </c>
      <c r="F375">
        <f t="shared" si="5"/>
        <v>737</v>
      </c>
    </row>
    <row r="376" spans="2:6" x14ac:dyDescent="0.3">
      <c r="B376">
        <f>IFERROR('[1]marriages_raw_data from Gabe'!$N376,"N/A")</f>
        <v>22661</v>
      </c>
      <c r="C376" t="b">
        <f>'[1]marriages_raw_data from Gabe'!$O376</f>
        <v>0</v>
      </c>
      <c r="D376">
        <f>IFERROR('[1]marriages_raw_data from Gabe'!P376,"N/A")</f>
        <v>18381</v>
      </c>
      <c r="E376" t="str">
        <f>'[1]marriages_raw_data from Gabe'!Q376</f>
        <v>BIGDIFF</v>
      </c>
      <c r="F376">
        <f t="shared" si="5"/>
        <v>4280</v>
      </c>
    </row>
    <row r="377" spans="2:6" x14ac:dyDescent="0.3">
      <c r="B377">
        <f>IFERROR('[1]marriages_raw_data from Gabe'!$N377,"N/A")</f>
        <v>16502</v>
      </c>
      <c r="C377" t="b">
        <f>'[1]marriages_raw_data from Gabe'!$O377</f>
        <v>0</v>
      </c>
      <c r="D377" t="str">
        <f>IFERROR('[1]marriages_raw_data from Gabe'!P377,"N/A")</f>
        <v>N/A</v>
      </c>
      <c r="E377" t="str">
        <f>'[1]marriages_raw_data from Gabe'!Q377</f>
        <v>BIGDIFF</v>
      </c>
      <c r="F377" t="str">
        <f t="shared" si="5"/>
        <v>N/A</v>
      </c>
    </row>
    <row r="378" spans="2:6" x14ac:dyDescent="0.3">
      <c r="B378">
        <f>IFERROR('[1]marriages_raw_data from Gabe'!$N378,"N/A")</f>
        <v>19064</v>
      </c>
      <c r="C378" t="b">
        <f>'[1]marriages_raw_data from Gabe'!$O378</f>
        <v>0</v>
      </c>
      <c r="D378" t="str">
        <f>IFERROR('[1]marriages_raw_data from Gabe'!P378,"N/A")</f>
        <v>N/A</v>
      </c>
      <c r="E378" t="str">
        <f>'[1]marriages_raw_data from Gabe'!Q378</f>
        <v>BIGDIFF</v>
      </c>
      <c r="F378" t="str">
        <f t="shared" si="5"/>
        <v>N/A</v>
      </c>
    </row>
    <row r="379" spans="2:6" x14ac:dyDescent="0.3">
      <c r="B379">
        <f>IFERROR('[1]marriages_raw_data from Gabe'!$N379,"N/A")</f>
        <v>22511</v>
      </c>
      <c r="C379" t="b">
        <f>'[1]marriages_raw_data from Gabe'!$O379</f>
        <v>0</v>
      </c>
      <c r="D379" t="str">
        <f>IFERROR('[1]marriages_raw_data from Gabe'!P379,"N/A")</f>
        <v>N/A</v>
      </c>
      <c r="E379" t="str">
        <f>'[1]marriages_raw_data from Gabe'!Q379</f>
        <v>BIGDIFF</v>
      </c>
      <c r="F379" t="str">
        <f t="shared" si="5"/>
        <v>N/A</v>
      </c>
    </row>
    <row r="380" spans="2:6" x14ac:dyDescent="0.3">
      <c r="B380">
        <f>IFERROR('[1]marriages_raw_data from Gabe'!$N380,"N/A")</f>
        <v>18944</v>
      </c>
      <c r="C380">
        <f>'[1]marriages_raw_data from Gabe'!$O380</f>
        <v>5737</v>
      </c>
      <c r="D380" t="str">
        <f>IFERROR('[1]marriages_raw_data from Gabe'!P380,"N/A")</f>
        <v>N/A</v>
      </c>
      <c r="E380" t="str">
        <f>'[1]marriages_raw_data from Gabe'!Q380</f>
        <v>BIGDIFF</v>
      </c>
      <c r="F380" t="str">
        <f t="shared" si="5"/>
        <v>N/A</v>
      </c>
    </row>
    <row r="381" spans="2:6" x14ac:dyDescent="0.3">
      <c r="B381">
        <f>IFERROR('[1]marriages_raw_data from Gabe'!$N381,"N/A")</f>
        <v>18273</v>
      </c>
      <c r="C381" t="b">
        <f>'[1]marriages_raw_data from Gabe'!$O381</f>
        <v>0</v>
      </c>
      <c r="D381" t="str">
        <f>IFERROR('[1]marriages_raw_data from Gabe'!P381,"N/A")</f>
        <v>N/A</v>
      </c>
      <c r="E381" t="str">
        <f>'[1]marriages_raw_data from Gabe'!Q381</f>
        <v>BIGDIFF</v>
      </c>
      <c r="F381" t="str">
        <f t="shared" si="5"/>
        <v>N/A</v>
      </c>
    </row>
    <row r="382" spans="2:6" x14ac:dyDescent="0.3">
      <c r="B382">
        <f>IFERROR('[1]marriages_raw_data from Gabe'!$N382,"N/A")</f>
        <v>29472</v>
      </c>
      <c r="C382" t="b">
        <f>'[1]marriages_raw_data from Gabe'!$O382</f>
        <v>0</v>
      </c>
      <c r="D382">
        <f>IFERROR('[1]marriages_raw_data from Gabe'!P382,"N/A")</f>
        <v>18004</v>
      </c>
      <c r="E382" t="str">
        <f>'[1]marriages_raw_data from Gabe'!Q382</f>
        <v>BIGDIFF</v>
      </c>
      <c r="F382">
        <f t="shared" si="5"/>
        <v>11468</v>
      </c>
    </row>
    <row r="383" spans="2:6" x14ac:dyDescent="0.3">
      <c r="B383">
        <f>IFERROR('[1]marriages_raw_data from Gabe'!$N383,"N/A")</f>
        <v>21178</v>
      </c>
      <c r="C383" t="b">
        <f>'[1]marriages_raw_data from Gabe'!$O383</f>
        <v>0</v>
      </c>
      <c r="D383" t="str">
        <f>IFERROR('[1]marriages_raw_data from Gabe'!P383,"N/A")</f>
        <v>N/A</v>
      </c>
      <c r="E383" t="str">
        <f>'[1]marriages_raw_data from Gabe'!Q383</f>
        <v>BIGDIFF</v>
      </c>
      <c r="F383" t="str">
        <f t="shared" si="5"/>
        <v>N/A</v>
      </c>
    </row>
    <row r="384" spans="2:6" x14ac:dyDescent="0.3">
      <c r="B384">
        <f>IFERROR('[1]marriages_raw_data from Gabe'!$N384,"N/A")</f>
        <v>13541</v>
      </c>
      <c r="C384">
        <f>'[1]marriages_raw_data from Gabe'!$O384</f>
        <v>1792</v>
      </c>
      <c r="D384">
        <f>IFERROR('[1]marriages_raw_data from Gabe'!P384,"N/A")</f>
        <v>11213</v>
      </c>
      <c r="E384" t="str">
        <f>'[1]marriages_raw_data from Gabe'!Q384</f>
        <v>BIGDIFF</v>
      </c>
      <c r="F384">
        <f t="shared" si="5"/>
        <v>2328</v>
      </c>
    </row>
    <row r="385" spans="2:6" x14ac:dyDescent="0.3">
      <c r="B385">
        <f>IFERROR('[1]marriages_raw_data from Gabe'!$N385,"N/A")</f>
        <v>14127</v>
      </c>
      <c r="C385" t="b">
        <f>'[1]marriages_raw_data from Gabe'!$O385</f>
        <v>0</v>
      </c>
      <c r="D385">
        <f>IFERROR('[1]marriages_raw_data from Gabe'!P385,"N/A")</f>
        <v>13917</v>
      </c>
      <c r="E385" t="str">
        <f>'[1]marriages_raw_data from Gabe'!Q385</f>
        <v>BIGDIFF</v>
      </c>
      <c r="F385">
        <f t="shared" si="5"/>
        <v>210</v>
      </c>
    </row>
    <row r="386" spans="2:6" x14ac:dyDescent="0.3">
      <c r="B386">
        <f>IFERROR('[1]marriages_raw_data from Gabe'!$N386,"N/A")</f>
        <v>14565</v>
      </c>
      <c r="C386" t="b">
        <f>'[1]marriages_raw_data from Gabe'!$O386</f>
        <v>0</v>
      </c>
      <c r="D386" t="str">
        <f>IFERROR('[1]marriages_raw_data from Gabe'!P386,"N/A")</f>
        <v>N/A</v>
      </c>
      <c r="E386" t="str">
        <f>'[1]marriages_raw_data from Gabe'!Q386</f>
        <v>BIGDIFF</v>
      </c>
      <c r="F386" t="str">
        <f t="shared" si="5"/>
        <v>N/A</v>
      </c>
    </row>
    <row r="387" spans="2:6" x14ac:dyDescent="0.3">
      <c r="B387">
        <f>IFERROR('[1]marriages_raw_data from Gabe'!$N387,"N/A")</f>
        <v>24393</v>
      </c>
      <c r="C387" t="b">
        <f>'[1]marriages_raw_data from Gabe'!$O387</f>
        <v>0</v>
      </c>
      <c r="D387" t="str">
        <f>IFERROR('[1]marriages_raw_data from Gabe'!P387,"N/A")</f>
        <v>N/A</v>
      </c>
      <c r="E387" t="str">
        <f>'[1]marriages_raw_data from Gabe'!Q387</f>
        <v>BIGDIFF</v>
      </c>
      <c r="F387" t="str">
        <f t="shared" si="5"/>
        <v>N/A</v>
      </c>
    </row>
    <row r="388" spans="2:6" x14ac:dyDescent="0.3">
      <c r="B388">
        <f>IFERROR('[1]marriages_raw_data from Gabe'!$N388,"N/A")</f>
        <v>20318</v>
      </c>
      <c r="C388" t="b">
        <f>'[1]marriages_raw_data from Gabe'!$O388</f>
        <v>0</v>
      </c>
      <c r="D388">
        <f>IFERROR('[1]marriages_raw_data from Gabe'!P388,"N/A")</f>
        <v>20670</v>
      </c>
      <c r="E388" t="str">
        <f>'[1]marriages_raw_data from Gabe'!Q388</f>
        <v>BIGDIFF</v>
      </c>
      <c r="F388">
        <f t="shared" ref="F388:F451" si="6">IFERROR(ABS(D388-B388),"N/A")</f>
        <v>352</v>
      </c>
    </row>
    <row r="389" spans="2:6" x14ac:dyDescent="0.3">
      <c r="B389">
        <f>IFERROR('[1]marriages_raw_data from Gabe'!$N389,"N/A")</f>
        <v>26553</v>
      </c>
      <c r="C389" t="b">
        <f>'[1]marriages_raw_data from Gabe'!$O389</f>
        <v>0</v>
      </c>
      <c r="D389" t="str">
        <f>IFERROR('[1]marriages_raw_data from Gabe'!P389,"N/A")</f>
        <v>N/A</v>
      </c>
      <c r="E389" t="str">
        <f>'[1]marriages_raw_data from Gabe'!Q389</f>
        <v>BIGDIFF</v>
      </c>
      <c r="F389" t="str">
        <f t="shared" si="6"/>
        <v>N/A</v>
      </c>
    </row>
    <row r="390" spans="2:6" x14ac:dyDescent="0.3">
      <c r="B390">
        <f>IFERROR('[1]marriages_raw_data from Gabe'!$N390,"N/A")</f>
        <v>19588</v>
      </c>
      <c r="C390">
        <f>'[1]marriages_raw_data from Gabe'!$O390</f>
        <v>804</v>
      </c>
      <c r="D390">
        <f>IFERROR('[1]marriages_raw_data from Gabe'!P390,"N/A")</f>
        <v>21690</v>
      </c>
      <c r="E390" t="str">
        <f>'[1]marriages_raw_data from Gabe'!Q390</f>
        <v>BIGDIFF</v>
      </c>
      <c r="F390">
        <f t="shared" si="6"/>
        <v>2102</v>
      </c>
    </row>
    <row r="391" spans="2:6" x14ac:dyDescent="0.3">
      <c r="B391">
        <f>IFERROR('[1]marriages_raw_data from Gabe'!$N391,"N/A")</f>
        <v>13038</v>
      </c>
      <c r="C391">
        <f>'[1]marriages_raw_data from Gabe'!$O391</f>
        <v>905</v>
      </c>
      <c r="D391">
        <f>IFERROR('[1]marriages_raw_data from Gabe'!P391,"N/A")</f>
        <v>16786</v>
      </c>
      <c r="E391" t="str">
        <f>'[1]marriages_raw_data from Gabe'!Q391</f>
        <v>BIGDIFF</v>
      </c>
      <c r="F391">
        <f t="shared" si="6"/>
        <v>3748</v>
      </c>
    </row>
    <row r="392" spans="2:6" x14ac:dyDescent="0.3">
      <c r="B392">
        <f>IFERROR('[1]marriages_raw_data from Gabe'!$N392,"N/A")</f>
        <v>23093</v>
      </c>
      <c r="C392">
        <f>'[1]marriages_raw_data from Gabe'!$O392</f>
        <v>1461</v>
      </c>
      <c r="D392" t="str">
        <f>IFERROR('[1]marriages_raw_data from Gabe'!P392,"N/A")</f>
        <v>N/A</v>
      </c>
      <c r="E392" t="str">
        <f>'[1]marriages_raw_data from Gabe'!Q392</f>
        <v>BIGDIFF</v>
      </c>
      <c r="F392" t="str">
        <f t="shared" si="6"/>
        <v>N/A</v>
      </c>
    </row>
    <row r="393" spans="2:6" x14ac:dyDescent="0.3">
      <c r="B393">
        <f>IFERROR('[1]marriages_raw_data from Gabe'!$N393,"N/A")</f>
        <v>17351</v>
      </c>
      <c r="C393">
        <f>'[1]marriages_raw_data from Gabe'!$O393</f>
        <v>3663</v>
      </c>
      <c r="D393">
        <f>IFERROR('[1]marriages_raw_data from Gabe'!P393,"N/A")</f>
        <v>17662</v>
      </c>
      <c r="E393" t="str">
        <f>'[1]marriages_raw_data from Gabe'!Q393</f>
        <v>BIGDIFF</v>
      </c>
      <c r="F393">
        <f t="shared" si="6"/>
        <v>311</v>
      </c>
    </row>
    <row r="394" spans="2:6" x14ac:dyDescent="0.3">
      <c r="B394">
        <f>IFERROR('[1]marriages_raw_data from Gabe'!$N394,"N/A")</f>
        <v>32159</v>
      </c>
      <c r="C394">
        <f>'[1]marriages_raw_data from Gabe'!$O394</f>
        <v>4171</v>
      </c>
      <c r="D394" t="str">
        <f>IFERROR('[1]marriages_raw_data from Gabe'!P394,"N/A")</f>
        <v>N/A</v>
      </c>
      <c r="E394" t="str">
        <f>'[1]marriages_raw_data from Gabe'!Q394</f>
        <v>BIGDIFF</v>
      </c>
      <c r="F394" t="str">
        <f t="shared" si="6"/>
        <v>N/A</v>
      </c>
    </row>
    <row r="395" spans="2:6" x14ac:dyDescent="0.3">
      <c r="B395">
        <f>IFERROR('[1]marriages_raw_data from Gabe'!$N395,"N/A")</f>
        <v>27330</v>
      </c>
      <c r="C395" t="b">
        <f>'[1]marriages_raw_data from Gabe'!$O395</f>
        <v>0</v>
      </c>
      <c r="D395" t="str">
        <f>IFERROR('[1]marriages_raw_data from Gabe'!P395,"N/A")</f>
        <v>N/A</v>
      </c>
      <c r="E395" t="str">
        <f>'[1]marriages_raw_data from Gabe'!Q395</f>
        <v>BIGDIFF</v>
      </c>
      <c r="F395" t="str">
        <f t="shared" si="6"/>
        <v>N/A</v>
      </c>
    </row>
    <row r="396" spans="2:6" x14ac:dyDescent="0.3">
      <c r="B396">
        <f>IFERROR('[1]marriages_raw_data from Gabe'!$N396,"N/A")</f>
        <v>31013</v>
      </c>
      <c r="C396">
        <f>'[1]marriages_raw_data from Gabe'!$O396</f>
        <v>293</v>
      </c>
      <c r="D396">
        <f>IFERROR('[1]marriages_raw_data from Gabe'!P396,"N/A")</f>
        <v>33313</v>
      </c>
      <c r="E396" t="str">
        <f>'[1]marriages_raw_data from Gabe'!Q396</f>
        <v>BIGDIFF</v>
      </c>
      <c r="F396">
        <f t="shared" si="6"/>
        <v>2300</v>
      </c>
    </row>
    <row r="397" spans="2:6" x14ac:dyDescent="0.3">
      <c r="B397">
        <f>IFERROR('[1]marriages_raw_data from Gabe'!$N397,"N/A")</f>
        <v>21749</v>
      </c>
      <c r="C397">
        <f>'[1]marriages_raw_data from Gabe'!$O397</f>
        <v>628</v>
      </c>
      <c r="D397" t="str">
        <f>IFERROR('[1]marriages_raw_data from Gabe'!P397,"N/A")</f>
        <v>N/A</v>
      </c>
      <c r="E397" t="str">
        <f>'[1]marriages_raw_data from Gabe'!Q397</f>
        <v>BIGDIFF</v>
      </c>
      <c r="F397" t="str">
        <f t="shared" si="6"/>
        <v>N/A</v>
      </c>
    </row>
    <row r="398" spans="2:6" x14ac:dyDescent="0.3">
      <c r="B398">
        <f>IFERROR('[1]marriages_raw_data from Gabe'!$N398,"N/A")</f>
        <v>25770</v>
      </c>
      <c r="C398" t="b">
        <f>'[1]marriages_raw_data from Gabe'!$O398</f>
        <v>0</v>
      </c>
      <c r="D398">
        <f>IFERROR('[1]marriages_raw_data from Gabe'!P398,"N/A")</f>
        <v>17695</v>
      </c>
      <c r="E398">
        <f>'[1]marriages_raw_data from Gabe'!Q398</f>
        <v>1422</v>
      </c>
      <c r="F398">
        <f t="shared" si="6"/>
        <v>8075</v>
      </c>
    </row>
    <row r="399" spans="2:6" x14ac:dyDescent="0.3">
      <c r="B399">
        <f>IFERROR('[1]marriages_raw_data from Gabe'!$N399,"N/A")</f>
        <v>17937</v>
      </c>
      <c r="C399" t="b">
        <f>'[1]marriages_raw_data from Gabe'!$O399</f>
        <v>0</v>
      </c>
      <c r="D399">
        <f>IFERROR('[1]marriages_raw_data from Gabe'!P399,"N/A")</f>
        <v>20759</v>
      </c>
      <c r="E399" t="str">
        <f>'[1]marriages_raw_data from Gabe'!Q399</f>
        <v>BIGDIFF</v>
      </c>
      <c r="F399">
        <f t="shared" si="6"/>
        <v>2822</v>
      </c>
    </row>
    <row r="400" spans="2:6" x14ac:dyDescent="0.3">
      <c r="B400">
        <f>IFERROR('[1]marriages_raw_data from Gabe'!$N400,"N/A")</f>
        <v>14350</v>
      </c>
      <c r="C400" t="b">
        <f>'[1]marriages_raw_data from Gabe'!$O400</f>
        <v>0</v>
      </c>
      <c r="D400">
        <f>IFERROR('[1]marriages_raw_data from Gabe'!P400,"N/A")</f>
        <v>19371</v>
      </c>
      <c r="E400" t="str">
        <f>'[1]marriages_raw_data from Gabe'!Q400</f>
        <v>BIGDIFF</v>
      </c>
      <c r="F400">
        <f t="shared" si="6"/>
        <v>5021</v>
      </c>
    </row>
    <row r="401" spans="2:6" x14ac:dyDescent="0.3">
      <c r="B401">
        <f>IFERROR('[1]marriages_raw_data from Gabe'!$N401,"N/A")</f>
        <v>29777</v>
      </c>
      <c r="C401">
        <f>'[1]marriages_raw_data from Gabe'!$O401</f>
        <v>1826</v>
      </c>
      <c r="D401">
        <f>IFERROR('[1]marriages_raw_data from Gabe'!P401,"N/A")</f>
        <v>30248</v>
      </c>
      <c r="E401" t="str">
        <f>'[1]marriages_raw_data from Gabe'!Q401</f>
        <v>BIGDIFF</v>
      </c>
      <c r="F401">
        <f t="shared" si="6"/>
        <v>471</v>
      </c>
    </row>
    <row r="402" spans="2:6" x14ac:dyDescent="0.3">
      <c r="B402">
        <f>IFERROR('[1]marriages_raw_data from Gabe'!$N402,"N/A")</f>
        <v>25754</v>
      </c>
      <c r="C402" t="b">
        <f>'[1]marriages_raw_data from Gabe'!$O402</f>
        <v>0</v>
      </c>
      <c r="D402" t="str">
        <f>IFERROR('[1]marriages_raw_data from Gabe'!P402,"N/A")</f>
        <v>N/A</v>
      </c>
      <c r="E402" t="str">
        <f>'[1]marriages_raw_data from Gabe'!Q402</f>
        <v>BIGDIFF</v>
      </c>
      <c r="F402" t="str">
        <f t="shared" si="6"/>
        <v>N/A</v>
      </c>
    </row>
    <row r="403" spans="2:6" x14ac:dyDescent="0.3">
      <c r="B403">
        <f>IFERROR('[1]marriages_raw_data from Gabe'!$N403,"N/A")</f>
        <v>11969</v>
      </c>
      <c r="C403" t="b">
        <f>'[1]marriages_raw_data from Gabe'!$O403</f>
        <v>0</v>
      </c>
      <c r="D403">
        <f>IFERROR('[1]marriages_raw_data from Gabe'!P403,"N/A")</f>
        <v>13040</v>
      </c>
      <c r="E403" t="str">
        <f>'[1]marriages_raw_data from Gabe'!Q403</f>
        <v>BIGDIFF</v>
      </c>
      <c r="F403">
        <f t="shared" si="6"/>
        <v>1071</v>
      </c>
    </row>
    <row r="404" spans="2:6" x14ac:dyDescent="0.3">
      <c r="B404">
        <f>IFERROR('[1]marriages_raw_data from Gabe'!$N404,"N/A")</f>
        <v>11596</v>
      </c>
      <c r="C404" t="b">
        <f>'[1]marriages_raw_data from Gabe'!$O404</f>
        <v>0</v>
      </c>
      <c r="D404" t="str">
        <f>IFERROR('[1]marriages_raw_data from Gabe'!P404,"N/A")</f>
        <v>N/A</v>
      </c>
      <c r="E404" t="str">
        <f>'[1]marriages_raw_data from Gabe'!Q404</f>
        <v>BIGDIFF</v>
      </c>
      <c r="F404" t="str">
        <f t="shared" si="6"/>
        <v>N/A</v>
      </c>
    </row>
    <row r="405" spans="2:6" x14ac:dyDescent="0.3">
      <c r="B405">
        <f>IFERROR('[1]marriages_raw_data from Gabe'!$N405,"N/A")</f>
        <v>28889</v>
      </c>
      <c r="C405">
        <f>'[1]marriages_raw_data from Gabe'!$O405</f>
        <v>2712</v>
      </c>
      <c r="D405">
        <f>IFERROR('[1]marriages_raw_data from Gabe'!P405,"N/A")</f>
        <v>32506</v>
      </c>
      <c r="E405" t="str">
        <f>'[1]marriages_raw_data from Gabe'!Q405</f>
        <v>BIGDIFF</v>
      </c>
      <c r="F405">
        <f t="shared" si="6"/>
        <v>3617</v>
      </c>
    </row>
    <row r="406" spans="2:6" x14ac:dyDescent="0.3">
      <c r="B406">
        <f>IFERROR('[1]marriages_raw_data from Gabe'!$N406,"N/A")</f>
        <v>15527</v>
      </c>
      <c r="C406" t="b">
        <f>'[1]marriages_raw_data from Gabe'!$O406</f>
        <v>0</v>
      </c>
      <c r="D406">
        <f>IFERROR('[1]marriages_raw_data from Gabe'!P406,"N/A")</f>
        <v>14982</v>
      </c>
      <c r="E406" t="str">
        <f>'[1]marriages_raw_data from Gabe'!Q406</f>
        <v>BIGDIFF</v>
      </c>
      <c r="F406">
        <f t="shared" si="6"/>
        <v>545</v>
      </c>
    </row>
    <row r="407" spans="2:6" x14ac:dyDescent="0.3">
      <c r="B407">
        <f>IFERROR('[1]marriages_raw_data from Gabe'!$N407,"N/A")</f>
        <v>12542</v>
      </c>
      <c r="C407" t="b">
        <f>'[1]marriages_raw_data from Gabe'!$O407</f>
        <v>0</v>
      </c>
      <c r="D407" t="str">
        <f>IFERROR('[1]marriages_raw_data from Gabe'!P407,"N/A")</f>
        <v>N/A</v>
      </c>
      <c r="E407" t="str">
        <f>'[1]marriages_raw_data from Gabe'!Q407</f>
        <v>BIGDIFF</v>
      </c>
      <c r="F407" t="str">
        <f t="shared" si="6"/>
        <v>N/A</v>
      </c>
    </row>
    <row r="408" spans="2:6" x14ac:dyDescent="0.3">
      <c r="B408">
        <f>IFERROR('[1]marriages_raw_data from Gabe'!$N408,"N/A")</f>
        <v>19522</v>
      </c>
      <c r="C408">
        <f>'[1]marriages_raw_data from Gabe'!$O408</f>
        <v>741</v>
      </c>
      <c r="D408">
        <f>IFERROR('[1]marriages_raw_data from Gabe'!P408,"N/A")</f>
        <v>24472</v>
      </c>
      <c r="E408" t="str">
        <f>'[1]marriages_raw_data from Gabe'!Q408</f>
        <v>BIGDIFF</v>
      </c>
      <c r="F408">
        <f t="shared" si="6"/>
        <v>4950</v>
      </c>
    </row>
    <row r="409" spans="2:6" x14ac:dyDescent="0.3">
      <c r="B409">
        <f>IFERROR('[1]marriages_raw_data from Gabe'!$N409,"N/A")</f>
        <v>16140</v>
      </c>
      <c r="C409">
        <f>'[1]marriages_raw_data from Gabe'!$O409</f>
        <v>1706</v>
      </c>
      <c r="D409" t="str">
        <f>IFERROR('[1]marriages_raw_data from Gabe'!P409,"N/A")</f>
        <v>N/A</v>
      </c>
      <c r="E409" t="str">
        <f>'[1]marriages_raw_data from Gabe'!Q409</f>
        <v>BIGDIFF</v>
      </c>
      <c r="F409" t="str">
        <f t="shared" si="6"/>
        <v>N/A</v>
      </c>
    </row>
    <row r="410" spans="2:6" x14ac:dyDescent="0.3">
      <c r="B410">
        <f>IFERROR('[1]marriages_raw_data from Gabe'!$N410,"N/A")</f>
        <v>17985</v>
      </c>
      <c r="C410">
        <f>'[1]marriages_raw_data from Gabe'!$O410</f>
        <v>700</v>
      </c>
      <c r="D410" t="str">
        <f>IFERROR('[1]marriages_raw_data from Gabe'!P410,"N/A")</f>
        <v>N/A</v>
      </c>
      <c r="E410" t="str">
        <f>'[1]marriages_raw_data from Gabe'!Q410</f>
        <v>BIGDIFF</v>
      </c>
      <c r="F410" t="str">
        <f t="shared" si="6"/>
        <v>N/A</v>
      </c>
    </row>
    <row r="411" spans="2:6" x14ac:dyDescent="0.3">
      <c r="B411">
        <f>IFERROR('[1]marriages_raw_data from Gabe'!$N411,"N/A")</f>
        <v>35261</v>
      </c>
      <c r="C411">
        <f>'[1]marriages_raw_data from Gabe'!$O411</f>
        <v>2467</v>
      </c>
      <c r="D411" t="str">
        <f>IFERROR('[1]marriages_raw_data from Gabe'!P411,"N/A")</f>
        <v>N/A</v>
      </c>
      <c r="E411" t="str">
        <f>'[1]marriages_raw_data from Gabe'!Q411</f>
        <v>BIGDIFF</v>
      </c>
      <c r="F411" t="str">
        <f t="shared" si="6"/>
        <v>N/A</v>
      </c>
    </row>
    <row r="412" spans="2:6" x14ac:dyDescent="0.3">
      <c r="B412">
        <f>IFERROR('[1]marriages_raw_data from Gabe'!$N412,"N/A")</f>
        <v>28584</v>
      </c>
      <c r="C412">
        <f>'[1]marriages_raw_data from Gabe'!$O412</f>
        <v>1096</v>
      </c>
      <c r="D412" t="str">
        <f>IFERROR('[1]marriages_raw_data from Gabe'!P412,"N/A")</f>
        <v>N/A</v>
      </c>
      <c r="E412" t="str">
        <f>'[1]marriages_raw_data from Gabe'!Q412</f>
        <v>BIGDIFF</v>
      </c>
      <c r="F412" t="str">
        <f t="shared" si="6"/>
        <v>N/A</v>
      </c>
    </row>
    <row r="413" spans="2:6" x14ac:dyDescent="0.3">
      <c r="B413">
        <f>IFERROR('[1]marriages_raw_data from Gabe'!$N413,"N/A")</f>
        <v>33338</v>
      </c>
      <c r="C413" t="b">
        <f>'[1]marriages_raw_data from Gabe'!$O413</f>
        <v>0</v>
      </c>
      <c r="D413">
        <f>IFERROR('[1]marriages_raw_data from Gabe'!P413,"N/A")</f>
        <v>36009</v>
      </c>
      <c r="E413" t="str">
        <f>'[1]marriages_raw_data from Gabe'!Q413</f>
        <v>BIGDIFF</v>
      </c>
      <c r="F413">
        <f t="shared" si="6"/>
        <v>2671</v>
      </c>
    </row>
    <row r="414" spans="2:6" x14ac:dyDescent="0.3">
      <c r="B414">
        <f>IFERROR('[1]marriages_raw_data from Gabe'!$N414,"N/A")</f>
        <v>14605</v>
      </c>
      <c r="C414">
        <f>'[1]marriages_raw_data from Gabe'!$O414</f>
        <v>2801</v>
      </c>
      <c r="D414">
        <f>IFERROR('[1]marriages_raw_data from Gabe'!P414,"N/A")</f>
        <v>14162</v>
      </c>
      <c r="E414">
        <f>'[1]marriages_raw_data from Gabe'!Q414</f>
        <v>1681</v>
      </c>
      <c r="F414">
        <f t="shared" si="6"/>
        <v>443</v>
      </c>
    </row>
    <row r="415" spans="2:6" x14ac:dyDescent="0.3">
      <c r="B415">
        <f>IFERROR('[1]marriages_raw_data from Gabe'!$N415,"N/A")</f>
        <v>17248</v>
      </c>
      <c r="C415" t="b">
        <f>'[1]marriages_raw_data from Gabe'!$O415</f>
        <v>0</v>
      </c>
      <c r="D415">
        <f>IFERROR('[1]marriages_raw_data from Gabe'!P415,"N/A")</f>
        <v>12780</v>
      </c>
      <c r="E415" t="str">
        <f>'[1]marriages_raw_data from Gabe'!Q415</f>
        <v>BIGDIFF</v>
      </c>
      <c r="F415">
        <f t="shared" si="6"/>
        <v>4468</v>
      </c>
    </row>
    <row r="416" spans="2:6" x14ac:dyDescent="0.3">
      <c r="B416">
        <f>IFERROR('[1]marriages_raw_data from Gabe'!$N416,"N/A")</f>
        <v>27679</v>
      </c>
      <c r="C416" t="b">
        <f>'[1]marriages_raw_data from Gabe'!$O416</f>
        <v>0</v>
      </c>
      <c r="D416" t="str">
        <f>IFERROR('[1]marriages_raw_data from Gabe'!P416,"N/A")</f>
        <v>N/A</v>
      </c>
      <c r="E416" t="str">
        <f>'[1]marriages_raw_data from Gabe'!Q416</f>
        <v>BIGDIFF</v>
      </c>
      <c r="F416" t="str">
        <f t="shared" si="6"/>
        <v>N/A</v>
      </c>
    </row>
    <row r="417" spans="2:6" x14ac:dyDescent="0.3">
      <c r="B417">
        <f>IFERROR('[1]marriages_raw_data from Gabe'!$N417,"N/A")</f>
        <v>18633</v>
      </c>
      <c r="C417" t="b">
        <f>'[1]marriages_raw_data from Gabe'!$O417</f>
        <v>0</v>
      </c>
      <c r="D417">
        <f>IFERROR('[1]marriages_raw_data from Gabe'!P417,"N/A")</f>
        <v>19275</v>
      </c>
      <c r="E417" t="str">
        <f>'[1]marriages_raw_data from Gabe'!Q417</f>
        <v>BIGDIFF</v>
      </c>
      <c r="F417">
        <f t="shared" si="6"/>
        <v>642</v>
      </c>
    </row>
    <row r="418" spans="2:6" x14ac:dyDescent="0.3">
      <c r="B418">
        <f>IFERROR('[1]marriages_raw_data from Gabe'!$N418,"N/A")</f>
        <v>24447</v>
      </c>
      <c r="C418">
        <f>'[1]marriages_raw_data from Gabe'!$O418</f>
        <v>1115</v>
      </c>
      <c r="D418" t="str">
        <f>IFERROR('[1]marriages_raw_data from Gabe'!P418,"N/A")</f>
        <v>N/A</v>
      </c>
      <c r="E418" t="str">
        <f>'[1]marriages_raw_data from Gabe'!Q418</f>
        <v>BIGDIFF</v>
      </c>
      <c r="F418" t="str">
        <f t="shared" si="6"/>
        <v>N/A</v>
      </c>
    </row>
    <row r="419" spans="2:6" x14ac:dyDescent="0.3">
      <c r="B419">
        <f>IFERROR('[1]marriages_raw_data from Gabe'!$N419,"N/A")</f>
        <v>29092</v>
      </c>
      <c r="C419">
        <f>'[1]marriages_raw_data from Gabe'!$O419</f>
        <v>4410</v>
      </c>
      <c r="D419" t="str">
        <f>IFERROR('[1]marriages_raw_data from Gabe'!P419,"N/A")</f>
        <v>N/A</v>
      </c>
      <c r="E419" t="str">
        <f>'[1]marriages_raw_data from Gabe'!Q419</f>
        <v>BIGDIFF</v>
      </c>
      <c r="F419" t="str">
        <f t="shared" si="6"/>
        <v>N/A</v>
      </c>
    </row>
    <row r="420" spans="2:6" x14ac:dyDescent="0.3">
      <c r="B420">
        <f>IFERROR('[1]marriages_raw_data from Gabe'!$N420,"N/A")</f>
        <v>28302</v>
      </c>
      <c r="C420">
        <f>'[1]marriages_raw_data from Gabe'!$O420</f>
        <v>1067</v>
      </c>
      <c r="D420">
        <f>IFERROR('[1]marriages_raw_data from Gabe'!P420,"N/A")</f>
        <v>31573</v>
      </c>
      <c r="E420" t="str">
        <f>'[1]marriages_raw_data from Gabe'!Q420</f>
        <v>BIGDIFF</v>
      </c>
      <c r="F420">
        <f t="shared" si="6"/>
        <v>3271</v>
      </c>
    </row>
    <row r="421" spans="2:6" x14ac:dyDescent="0.3">
      <c r="B421">
        <f>IFERROR('[1]marriages_raw_data from Gabe'!$N421,"N/A")</f>
        <v>26466</v>
      </c>
      <c r="C421" t="b">
        <f>'[1]marriages_raw_data from Gabe'!$O421</f>
        <v>0</v>
      </c>
      <c r="D421">
        <f>IFERROR('[1]marriages_raw_data from Gabe'!P421,"N/A")</f>
        <v>28120</v>
      </c>
      <c r="E421">
        <f>'[1]marriages_raw_data from Gabe'!Q421</f>
        <v>855</v>
      </c>
      <c r="F421">
        <f t="shared" si="6"/>
        <v>1654</v>
      </c>
    </row>
    <row r="422" spans="2:6" x14ac:dyDescent="0.3">
      <c r="B422">
        <f>IFERROR('[1]marriages_raw_data from Gabe'!$N422,"N/A")</f>
        <v>23058</v>
      </c>
      <c r="C422">
        <f>'[1]marriages_raw_data from Gabe'!$O422</f>
        <v>3090</v>
      </c>
      <c r="D422">
        <f>IFERROR('[1]marriages_raw_data from Gabe'!P422,"N/A")</f>
        <v>21481</v>
      </c>
      <c r="E422">
        <f>'[1]marriages_raw_data from Gabe'!Q422</f>
        <v>590</v>
      </c>
      <c r="F422">
        <f t="shared" si="6"/>
        <v>1577</v>
      </c>
    </row>
    <row r="423" spans="2:6" x14ac:dyDescent="0.3">
      <c r="B423">
        <f>IFERROR('[1]marriages_raw_data from Gabe'!$N423,"N/A")</f>
        <v>21570</v>
      </c>
      <c r="C423" t="b">
        <f>'[1]marriages_raw_data from Gabe'!$O423</f>
        <v>0</v>
      </c>
      <c r="D423">
        <f>IFERROR('[1]marriages_raw_data from Gabe'!P423,"N/A")</f>
        <v>21882</v>
      </c>
      <c r="E423" t="str">
        <f>'[1]marriages_raw_data from Gabe'!Q423</f>
        <v>BIGDIFF</v>
      </c>
      <c r="F423">
        <f t="shared" si="6"/>
        <v>312</v>
      </c>
    </row>
    <row r="424" spans="2:6" x14ac:dyDescent="0.3">
      <c r="B424">
        <f>IFERROR('[1]marriages_raw_data from Gabe'!$N424,"N/A")</f>
        <v>14763</v>
      </c>
      <c r="C424" t="b">
        <f>'[1]marriages_raw_data from Gabe'!$O424</f>
        <v>0</v>
      </c>
      <c r="D424">
        <f>IFERROR('[1]marriages_raw_data from Gabe'!P424,"N/A")</f>
        <v>14548</v>
      </c>
      <c r="E424" t="str">
        <f>'[1]marriages_raw_data from Gabe'!Q424</f>
        <v>BIGDIFF</v>
      </c>
      <c r="F424">
        <f t="shared" si="6"/>
        <v>215</v>
      </c>
    </row>
    <row r="425" spans="2:6" x14ac:dyDescent="0.3">
      <c r="B425">
        <f>IFERROR('[1]marriages_raw_data from Gabe'!$N425,"N/A")</f>
        <v>16745</v>
      </c>
      <c r="C425" t="b">
        <f>'[1]marriages_raw_data from Gabe'!$O425</f>
        <v>0</v>
      </c>
      <c r="D425" t="str">
        <f>IFERROR('[1]marriages_raw_data from Gabe'!P425,"N/A")</f>
        <v>N/A</v>
      </c>
      <c r="E425" t="str">
        <f>'[1]marriages_raw_data from Gabe'!Q425</f>
        <v>BIGDIFF</v>
      </c>
      <c r="F425" t="str">
        <f t="shared" si="6"/>
        <v>N/A</v>
      </c>
    </row>
    <row r="426" spans="2:6" x14ac:dyDescent="0.3">
      <c r="B426">
        <f>IFERROR('[1]marriages_raw_data from Gabe'!$N426,"N/A")</f>
        <v>21749</v>
      </c>
      <c r="C426">
        <f>'[1]marriages_raw_data from Gabe'!$O426</f>
        <v>4748</v>
      </c>
      <c r="D426" t="str">
        <f>IFERROR('[1]marriages_raw_data from Gabe'!P426,"N/A")</f>
        <v>N/A</v>
      </c>
      <c r="E426" t="str">
        <f>'[1]marriages_raw_data from Gabe'!Q426</f>
        <v>BIGDIFF</v>
      </c>
      <c r="F426" t="str">
        <f t="shared" si="6"/>
        <v>N/A</v>
      </c>
    </row>
    <row r="427" spans="2:6" x14ac:dyDescent="0.3">
      <c r="B427">
        <f>IFERROR('[1]marriages_raw_data from Gabe'!$N427,"N/A")</f>
        <v>24964</v>
      </c>
      <c r="C427" t="b">
        <f>'[1]marriages_raw_data from Gabe'!$O427</f>
        <v>0</v>
      </c>
      <c r="D427" t="str">
        <f>IFERROR('[1]marriages_raw_data from Gabe'!P427,"N/A")</f>
        <v>N/A</v>
      </c>
      <c r="E427" t="str">
        <f>'[1]marriages_raw_data from Gabe'!Q427</f>
        <v>BIGDIFF</v>
      </c>
      <c r="F427" t="str">
        <f t="shared" si="6"/>
        <v>N/A</v>
      </c>
    </row>
    <row r="428" spans="2:6" x14ac:dyDescent="0.3">
      <c r="B428">
        <f>IFERROR('[1]marriages_raw_data from Gabe'!$N428,"N/A")</f>
        <v>17714</v>
      </c>
      <c r="C428" t="b">
        <f>'[1]marriages_raw_data from Gabe'!$O428</f>
        <v>0</v>
      </c>
      <c r="D428">
        <f>IFERROR('[1]marriages_raw_data from Gabe'!P428,"N/A")</f>
        <v>17249</v>
      </c>
      <c r="E428" t="str">
        <f>'[1]marriages_raw_data from Gabe'!Q428</f>
        <v>BIGDIFF</v>
      </c>
      <c r="F428">
        <f t="shared" si="6"/>
        <v>465</v>
      </c>
    </row>
    <row r="429" spans="2:6" x14ac:dyDescent="0.3">
      <c r="B429">
        <f>IFERROR('[1]marriages_raw_data from Gabe'!$N429,"N/A")</f>
        <v>22503</v>
      </c>
      <c r="C429">
        <f>'[1]marriages_raw_data from Gabe'!$O429</f>
        <v>3287</v>
      </c>
      <c r="D429">
        <f>IFERROR('[1]marriages_raw_data from Gabe'!P429,"N/A")</f>
        <v>22442</v>
      </c>
      <c r="E429" t="str">
        <f>'[1]marriages_raw_data from Gabe'!Q429</f>
        <v>BIGDIFF</v>
      </c>
      <c r="F429">
        <f t="shared" si="6"/>
        <v>61</v>
      </c>
    </row>
    <row r="430" spans="2:6" x14ac:dyDescent="0.3">
      <c r="B430">
        <f>IFERROR('[1]marriages_raw_data from Gabe'!$N430,"N/A")</f>
        <v>22975</v>
      </c>
      <c r="C430" t="b">
        <f>'[1]marriages_raw_data from Gabe'!$O430</f>
        <v>0</v>
      </c>
      <c r="D430">
        <f>IFERROR('[1]marriages_raw_data from Gabe'!P430,"N/A")</f>
        <v>23043</v>
      </c>
      <c r="E430" t="str">
        <f>'[1]marriages_raw_data from Gabe'!Q430</f>
        <v>BIGDIFF</v>
      </c>
      <c r="F430">
        <f t="shared" si="6"/>
        <v>68</v>
      </c>
    </row>
    <row r="431" spans="2:6" x14ac:dyDescent="0.3">
      <c r="B431">
        <f>IFERROR('[1]marriages_raw_data from Gabe'!$N431,"N/A")</f>
        <v>21798</v>
      </c>
      <c r="C431" t="b">
        <f>'[1]marriages_raw_data from Gabe'!$O431</f>
        <v>0</v>
      </c>
      <c r="D431" t="str">
        <f>IFERROR('[1]marriages_raw_data from Gabe'!P431,"N/A")</f>
        <v>N/A</v>
      </c>
      <c r="E431" t="str">
        <f>'[1]marriages_raw_data from Gabe'!Q431</f>
        <v>BIGDIFF</v>
      </c>
      <c r="F431" t="str">
        <f t="shared" si="6"/>
        <v>N/A</v>
      </c>
    </row>
    <row r="432" spans="2:6" x14ac:dyDescent="0.3">
      <c r="B432">
        <f>IFERROR('[1]marriages_raw_data from Gabe'!$N432,"N/A")</f>
        <v>25792</v>
      </c>
      <c r="C432">
        <f>'[1]marriages_raw_data from Gabe'!$O432</f>
        <v>5461</v>
      </c>
      <c r="D432">
        <f>IFERROR('[1]marriages_raw_data from Gabe'!P432,"N/A")</f>
        <v>24810</v>
      </c>
      <c r="E432" t="str">
        <f>'[1]marriages_raw_data from Gabe'!Q432</f>
        <v>BIGDIFF</v>
      </c>
      <c r="F432">
        <f t="shared" si="6"/>
        <v>982</v>
      </c>
    </row>
    <row r="433" spans="2:6" x14ac:dyDescent="0.3">
      <c r="B433">
        <f>IFERROR('[1]marriages_raw_data from Gabe'!$N433,"N/A")</f>
        <v>17036</v>
      </c>
      <c r="C433">
        <f>'[1]marriages_raw_data from Gabe'!$O433</f>
        <v>372</v>
      </c>
      <c r="D433">
        <f>IFERROR('[1]marriages_raw_data from Gabe'!P433,"N/A")</f>
        <v>16357</v>
      </c>
      <c r="E433" t="str">
        <f>'[1]marriages_raw_data from Gabe'!Q433</f>
        <v>BIGDIFF</v>
      </c>
      <c r="F433">
        <f t="shared" si="6"/>
        <v>679</v>
      </c>
    </row>
    <row r="434" spans="2:6" x14ac:dyDescent="0.3">
      <c r="B434" t="str">
        <f>IFERROR('[1]marriages_raw_data from Gabe'!$N434,"N/A")</f>
        <v>N/A</v>
      </c>
      <c r="C434" t="b">
        <f>'[1]marriages_raw_data from Gabe'!$O434</f>
        <v>0</v>
      </c>
      <c r="D434">
        <f>IFERROR('[1]marriages_raw_data from Gabe'!P434,"N/A")</f>
        <v>18301</v>
      </c>
      <c r="E434" t="str">
        <f>'[1]marriages_raw_data from Gabe'!Q434</f>
        <v>BIGDIFF</v>
      </c>
      <c r="F434" t="str">
        <f t="shared" si="6"/>
        <v>N/A</v>
      </c>
    </row>
    <row r="435" spans="2:6" x14ac:dyDescent="0.3">
      <c r="B435">
        <f>IFERROR('[1]marriages_raw_data from Gabe'!$N435,"N/A")</f>
        <v>10740</v>
      </c>
      <c r="C435">
        <f>'[1]marriages_raw_data from Gabe'!$O435</f>
        <v>781</v>
      </c>
      <c r="D435">
        <f>IFERROR('[1]marriages_raw_data from Gabe'!P435,"N/A")</f>
        <v>9798</v>
      </c>
      <c r="E435" t="str">
        <f>'[1]marriages_raw_data from Gabe'!Q435</f>
        <v>BIGDIFF</v>
      </c>
      <c r="F435">
        <f t="shared" si="6"/>
        <v>942</v>
      </c>
    </row>
    <row r="436" spans="2:6" x14ac:dyDescent="0.3">
      <c r="B436">
        <f>IFERROR('[1]marriages_raw_data from Gabe'!$N436,"N/A")</f>
        <v>17355</v>
      </c>
      <c r="C436" t="b">
        <f>'[1]marriages_raw_data from Gabe'!$O436</f>
        <v>0</v>
      </c>
      <c r="D436" t="str">
        <f>IFERROR('[1]marriages_raw_data from Gabe'!P436,"N/A")</f>
        <v>N/A</v>
      </c>
      <c r="E436" t="str">
        <f>'[1]marriages_raw_data from Gabe'!Q436</f>
        <v>BIGDIFF</v>
      </c>
      <c r="F436" t="str">
        <f t="shared" si="6"/>
        <v>N/A</v>
      </c>
    </row>
    <row r="437" spans="2:6" x14ac:dyDescent="0.3">
      <c r="B437">
        <f>IFERROR('[1]marriages_raw_data from Gabe'!$N437,"N/A")</f>
        <v>17303</v>
      </c>
      <c r="C437" t="b">
        <f>'[1]marriages_raw_data from Gabe'!$O437</f>
        <v>0</v>
      </c>
      <c r="D437" t="str">
        <f>IFERROR('[1]marriages_raw_data from Gabe'!P437,"N/A")</f>
        <v>N/A</v>
      </c>
      <c r="E437" t="str">
        <f>'[1]marriages_raw_data from Gabe'!Q437</f>
        <v>BIGDIFF</v>
      </c>
      <c r="F437" t="str">
        <f t="shared" si="6"/>
        <v>N/A</v>
      </c>
    </row>
    <row r="438" spans="2:6" x14ac:dyDescent="0.3">
      <c r="B438">
        <f>IFERROR('[1]marriages_raw_data from Gabe'!$N438,"N/A")</f>
        <v>21876</v>
      </c>
      <c r="C438">
        <f>'[1]marriages_raw_data from Gabe'!$O438</f>
        <v>1826</v>
      </c>
      <c r="D438" t="str">
        <f>IFERROR('[1]marriages_raw_data from Gabe'!P438,"N/A")</f>
        <v>N/A</v>
      </c>
      <c r="E438" t="str">
        <f>'[1]marriages_raw_data from Gabe'!Q438</f>
        <v>BIGDIFF</v>
      </c>
      <c r="F438" t="str">
        <f t="shared" si="6"/>
        <v>N/A</v>
      </c>
    </row>
    <row r="439" spans="2:6" x14ac:dyDescent="0.3">
      <c r="B439">
        <f>IFERROR('[1]marriages_raw_data from Gabe'!$N439,"N/A")</f>
        <v>20145</v>
      </c>
      <c r="C439">
        <f>'[1]marriages_raw_data from Gabe'!$O439</f>
        <v>1174</v>
      </c>
      <c r="D439">
        <f>IFERROR('[1]marriages_raw_data from Gabe'!P439,"N/A")</f>
        <v>19062</v>
      </c>
      <c r="E439" t="str">
        <f>'[1]marriages_raw_data from Gabe'!Q439</f>
        <v>BIGDIFF</v>
      </c>
      <c r="F439">
        <f t="shared" si="6"/>
        <v>1083</v>
      </c>
    </row>
    <row r="440" spans="2:6" x14ac:dyDescent="0.3">
      <c r="B440">
        <f>IFERROR('[1]marriages_raw_data from Gabe'!$N440,"N/A")</f>
        <v>31650</v>
      </c>
      <c r="C440">
        <f>'[1]marriages_raw_data from Gabe'!$O440</f>
        <v>6840</v>
      </c>
      <c r="D440">
        <f>IFERROR('[1]marriages_raw_data from Gabe'!P440,"N/A")</f>
        <v>18825</v>
      </c>
      <c r="E440" t="str">
        <f>'[1]marriages_raw_data from Gabe'!Q440</f>
        <v>BIGDIFF</v>
      </c>
      <c r="F440">
        <f t="shared" si="6"/>
        <v>12825</v>
      </c>
    </row>
    <row r="441" spans="2:6" x14ac:dyDescent="0.3">
      <c r="B441">
        <f>IFERROR('[1]marriages_raw_data from Gabe'!$N441,"N/A")</f>
        <v>24164</v>
      </c>
      <c r="C441" t="b">
        <f>'[1]marriages_raw_data from Gabe'!$O441</f>
        <v>0</v>
      </c>
      <c r="D441">
        <f>IFERROR('[1]marriages_raw_data from Gabe'!P441,"N/A")</f>
        <v>24242</v>
      </c>
      <c r="E441" t="str">
        <f>'[1]marriages_raw_data from Gabe'!Q441</f>
        <v>BIGDIFF</v>
      </c>
      <c r="F441">
        <f t="shared" si="6"/>
        <v>78</v>
      </c>
    </row>
    <row r="442" spans="2:6" x14ac:dyDescent="0.3">
      <c r="B442">
        <f>IFERROR('[1]marriages_raw_data from Gabe'!$N442,"N/A")</f>
        <v>29966</v>
      </c>
      <c r="C442">
        <f>'[1]marriages_raw_data from Gabe'!$O442</f>
        <v>981</v>
      </c>
      <c r="D442" t="str">
        <f>IFERROR('[1]marriages_raw_data from Gabe'!P442,"N/A")</f>
        <v>N/A</v>
      </c>
      <c r="E442" t="str">
        <f>'[1]marriages_raw_data from Gabe'!Q442</f>
        <v>BIGDIFF</v>
      </c>
      <c r="F442" t="str">
        <f t="shared" si="6"/>
        <v>N/A</v>
      </c>
    </row>
    <row r="443" spans="2:6" x14ac:dyDescent="0.3">
      <c r="B443">
        <f>IFERROR('[1]marriages_raw_data from Gabe'!$N443,"N/A")</f>
        <v>15208</v>
      </c>
      <c r="C443" t="b">
        <f>'[1]marriages_raw_data from Gabe'!$O443</f>
        <v>0</v>
      </c>
      <c r="D443" t="str">
        <f>IFERROR('[1]marriages_raw_data from Gabe'!P443,"N/A")</f>
        <v>N/A</v>
      </c>
      <c r="E443" t="str">
        <f>'[1]marriages_raw_data from Gabe'!Q443</f>
        <v>BIGDIFF</v>
      </c>
      <c r="F443" t="str">
        <f t="shared" si="6"/>
        <v>N/A</v>
      </c>
    </row>
    <row r="444" spans="2:6" x14ac:dyDescent="0.3">
      <c r="B444">
        <f>IFERROR('[1]marriages_raw_data from Gabe'!$N444,"N/A")</f>
        <v>26293</v>
      </c>
      <c r="C444" t="b">
        <f>'[1]marriages_raw_data from Gabe'!$O444</f>
        <v>0</v>
      </c>
      <c r="D444">
        <f>IFERROR('[1]marriages_raw_data from Gabe'!P444,"N/A")</f>
        <v>21580</v>
      </c>
      <c r="E444" t="str">
        <f>'[1]marriages_raw_data from Gabe'!Q444</f>
        <v>BIGDIFF</v>
      </c>
      <c r="F444">
        <f t="shared" si="6"/>
        <v>4713</v>
      </c>
    </row>
    <row r="445" spans="2:6" x14ac:dyDescent="0.3">
      <c r="B445">
        <f>IFERROR('[1]marriages_raw_data from Gabe'!$N445,"N/A")</f>
        <v>15291</v>
      </c>
      <c r="C445" t="b">
        <f>'[1]marriages_raw_data from Gabe'!$O445</f>
        <v>0</v>
      </c>
      <c r="D445">
        <f>IFERROR('[1]marriages_raw_data from Gabe'!P445,"N/A")</f>
        <v>17818</v>
      </c>
      <c r="E445" t="str">
        <f>'[1]marriages_raw_data from Gabe'!Q445</f>
        <v>BIGDIFF</v>
      </c>
      <c r="F445">
        <f t="shared" si="6"/>
        <v>2527</v>
      </c>
    </row>
    <row r="446" spans="2:6" x14ac:dyDescent="0.3">
      <c r="B446">
        <f>IFERROR('[1]marriages_raw_data from Gabe'!$N446,"N/A")</f>
        <v>21102</v>
      </c>
      <c r="C446">
        <f>'[1]marriages_raw_data from Gabe'!$O446</f>
        <v>1036</v>
      </c>
      <c r="D446">
        <f>IFERROR('[1]marriages_raw_data from Gabe'!P446,"N/A")</f>
        <v>14061</v>
      </c>
      <c r="E446" t="str">
        <f>'[1]marriages_raw_data from Gabe'!Q446</f>
        <v>BIGDIFF</v>
      </c>
      <c r="F446">
        <f t="shared" si="6"/>
        <v>7041</v>
      </c>
    </row>
    <row r="447" spans="2:6" x14ac:dyDescent="0.3">
      <c r="B447">
        <f>IFERROR('[1]marriages_raw_data from Gabe'!$N447,"N/A")</f>
        <v>18592</v>
      </c>
      <c r="C447" t="b">
        <f>'[1]marriages_raw_data from Gabe'!$O447</f>
        <v>0</v>
      </c>
      <c r="D447" t="str">
        <f>IFERROR('[1]marriages_raw_data from Gabe'!P447,"N/A")</f>
        <v>N/A</v>
      </c>
      <c r="E447" t="str">
        <f>'[1]marriages_raw_data from Gabe'!Q447</f>
        <v>BIGDIFF</v>
      </c>
      <c r="F447" t="str">
        <f t="shared" si="6"/>
        <v>N/A</v>
      </c>
    </row>
    <row r="448" spans="2:6" x14ac:dyDescent="0.3">
      <c r="B448">
        <f>IFERROR('[1]marriages_raw_data from Gabe'!$N448,"N/A")</f>
        <v>14218</v>
      </c>
      <c r="C448" t="b">
        <f>'[1]marriages_raw_data from Gabe'!$O448</f>
        <v>0</v>
      </c>
      <c r="D448">
        <f>IFERROR('[1]marriages_raw_data from Gabe'!P448,"N/A")</f>
        <v>13852</v>
      </c>
      <c r="E448" t="str">
        <f>'[1]marriages_raw_data from Gabe'!Q448</f>
        <v>BIGDIFF</v>
      </c>
      <c r="F448">
        <f t="shared" si="6"/>
        <v>366</v>
      </c>
    </row>
    <row r="449" spans="2:6" x14ac:dyDescent="0.3">
      <c r="B449">
        <f>IFERROR('[1]marriages_raw_data from Gabe'!$N449,"N/A")</f>
        <v>19743</v>
      </c>
      <c r="C449" t="b">
        <f>'[1]marriages_raw_data from Gabe'!$O449</f>
        <v>0</v>
      </c>
      <c r="D449">
        <f>IFERROR('[1]marriages_raw_data from Gabe'!P449,"N/A")</f>
        <v>13918</v>
      </c>
      <c r="E449" t="str">
        <f>'[1]marriages_raw_data from Gabe'!Q449</f>
        <v>BIGDIFF</v>
      </c>
      <c r="F449">
        <f t="shared" si="6"/>
        <v>5825</v>
      </c>
    </row>
    <row r="450" spans="2:6" x14ac:dyDescent="0.3">
      <c r="B450">
        <f>IFERROR('[1]marriages_raw_data from Gabe'!$N450,"N/A")</f>
        <v>36571</v>
      </c>
      <c r="C450">
        <f>'[1]marriages_raw_data from Gabe'!$O450</f>
        <v>2670</v>
      </c>
      <c r="D450">
        <f>IFERROR('[1]marriages_raw_data from Gabe'!P450,"N/A")</f>
        <v>34336</v>
      </c>
      <c r="E450" t="str">
        <f>'[1]marriages_raw_data from Gabe'!Q450</f>
        <v>BIGDIFF</v>
      </c>
      <c r="F450">
        <f t="shared" si="6"/>
        <v>2235</v>
      </c>
    </row>
    <row r="451" spans="2:6" x14ac:dyDescent="0.3">
      <c r="B451">
        <f>IFERROR('[1]marriages_raw_data from Gabe'!$N451,"N/A")</f>
        <v>22664</v>
      </c>
      <c r="C451">
        <f>'[1]marriages_raw_data from Gabe'!$O451</f>
        <v>9409</v>
      </c>
      <c r="D451" t="str">
        <f>IFERROR('[1]marriages_raw_data from Gabe'!P451,"N/A")</f>
        <v>N/A</v>
      </c>
      <c r="E451" t="str">
        <f>'[1]marriages_raw_data from Gabe'!Q451</f>
        <v>BIGDIFF</v>
      </c>
      <c r="F451" t="str">
        <f t="shared" si="6"/>
        <v>N/A</v>
      </c>
    </row>
    <row r="452" spans="2:6" x14ac:dyDescent="0.3">
      <c r="B452">
        <f>IFERROR('[1]marriages_raw_data from Gabe'!$N452,"N/A")</f>
        <v>28889</v>
      </c>
      <c r="C452">
        <f>'[1]marriages_raw_data from Gabe'!$O452</f>
        <v>3440</v>
      </c>
      <c r="D452">
        <f>IFERROR('[1]marriages_raw_data from Gabe'!P452,"N/A")</f>
        <v>28556</v>
      </c>
      <c r="E452" t="str">
        <f>'[1]marriages_raw_data from Gabe'!Q452</f>
        <v>BIGDIFF</v>
      </c>
      <c r="F452">
        <f t="shared" ref="F452:F515" si="7">IFERROR(ABS(D452-B452),"N/A")</f>
        <v>333</v>
      </c>
    </row>
    <row r="453" spans="2:6" x14ac:dyDescent="0.3">
      <c r="B453">
        <f>IFERROR('[1]marriages_raw_data from Gabe'!$N453,"N/A")</f>
        <v>17695</v>
      </c>
      <c r="C453">
        <f>'[1]marriages_raw_data from Gabe'!$O453</f>
        <v>6447</v>
      </c>
      <c r="D453">
        <f>IFERROR('[1]marriages_raw_data from Gabe'!P453,"N/A")</f>
        <v>17319</v>
      </c>
      <c r="E453" t="str">
        <f>'[1]marriages_raw_data from Gabe'!Q453</f>
        <v>BIGDIFF</v>
      </c>
      <c r="F453">
        <f t="shared" si="7"/>
        <v>376</v>
      </c>
    </row>
    <row r="454" spans="2:6" x14ac:dyDescent="0.3">
      <c r="B454" t="str">
        <f>IFERROR('[1]marriages_raw_data from Gabe'!$N454,"N/A")</f>
        <v>N/A</v>
      </c>
      <c r="C454" t="b">
        <f>'[1]marriages_raw_data from Gabe'!$O454</f>
        <v>0</v>
      </c>
      <c r="D454" t="str">
        <f>IFERROR('[1]marriages_raw_data from Gabe'!P454,"N/A")</f>
        <v>N/A</v>
      </c>
      <c r="E454" t="str">
        <f>'[1]marriages_raw_data from Gabe'!Q454</f>
        <v>BIGDIFF</v>
      </c>
      <c r="F454" t="str">
        <f t="shared" si="7"/>
        <v>N/A</v>
      </c>
    </row>
    <row r="455" spans="2:6" x14ac:dyDescent="0.3">
      <c r="B455">
        <f>IFERROR('[1]marriages_raw_data from Gabe'!$N455,"N/A")</f>
        <v>17326</v>
      </c>
      <c r="C455" t="b">
        <f>'[1]marriages_raw_data from Gabe'!$O455</f>
        <v>0</v>
      </c>
      <c r="D455" t="str">
        <f>IFERROR('[1]marriages_raw_data from Gabe'!P455,"N/A")</f>
        <v>N/A</v>
      </c>
      <c r="E455" t="str">
        <f>'[1]marriages_raw_data from Gabe'!Q455</f>
        <v>BIGDIFF</v>
      </c>
      <c r="F455" t="str">
        <f t="shared" si="7"/>
        <v>N/A</v>
      </c>
    </row>
    <row r="456" spans="2:6" x14ac:dyDescent="0.3">
      <c r="B456">
        <f>IFERROR('[1]marriages_raw_data from Gabe'!$N456,"N/A")</f>
        <v>14105</v>
      </c>
      <c r="C456">
        <f>'[1]marriages_raw_data from Gabe'!$O456</f>
        <v>1144</v>
      </c>
      <c r="D456" t="str">
        <f>IFERROR('[1]marriages_raw_data from Gabe'!P456,"N/A")</f>
        <v>N/A</v>
      </c>
      <c r="E456" t="str">
        <f>'[1]marriages_raw_data from Gabe'!Q456</f>
        <v>BIGDIFF</v>
      </c>
      <c r="F456" t="str">
        <f t="shared" si="7"/>
        <v>N/A</v>
      </c>
    </row>
    <row r="457" spans="2:6" x14ac:dyDescent="0.3">
      <c r="B457">
        <f>IFERROR('[1]marriages_raw_data from Gabe'!$N457,"N/A")</f>
        <v>9722</v>
      </c>
      <c r="C457" t="b">
        <f>'[1]marriages_raw_data from Gabe'!$O457</f>
        <v>0</v>
      </c>
      <c r="D457">
        <f>IFERROR('[1]marriages_raw_data from Gabe'!P457,"N/A")</f>
        <v>18224</v>
      </c>
      <c r="E457">
        <f>'[1]marriages_raw_data from Gabe'!Q457</f>
        <v>256</v>
      </c>
      <c r="F457">
        <f t="shared" si="7"/>
        <v>8502</v>
      </c>
    </row>
    <row r="458" spans="2:6" x14ac:dyDescent="0.3">
      <c r="B458">
        <f>IFERROR('[1]marriages_raw_data from Gabe'!$N458,"N/A")</f>
        <v>22702</v>
      </c>
      <c r="C458" t="b">
        <f>'[1]marriages_raw_data from Gabe'!$O458</f>
        <v>0</v>
      </c>
      <c r="D458">
        <f>IFERROR('[1]marriages_raw_data from Gabe'!P458,"N/A")</f>
        <v>21765</v>
      </c>
      <c r="E458">
        <f>'[1]marriages_raw_data from Gabe'!Q458</f>
        <v>951</v>
      </c>
      <c r="F458">
        <f t="shared" si="7"/>
        <v>937</v>
      </c>
    </row>
    <row r="459" spans="2:6" x14ac:dyDescent="0.3">
      <c r="B459">
        <f>IFERROR('[1]marriages_raw_data from Gabe'!$N459,"N/A")</f>
        <v>15716</v>
      </c>
      <c r="C459" t="b">
        <f>'[1]marriages_raw_data from Gabe'!$O459</f>
        <v>0</v>
      </c>
      <c r="D459" t="str">
        <f>IFERROR('[1]marriages_raw_data from Gabe'!P459,"N/A")</f>
        <v>N/A</v>
      </c>
      <c r="E459" t="str">
        <f>'[1]marriages_raw_data from Gabe'!Q459</f>
        <v>BIGDIFF</v>
      </c>
      <c r="F459" t="str">
        <f t="shared" si="7"/>
        <v>N/A</v>
      </c>
    </row>
    <row r="460" spans="2:6" x14ac:dyDescent="0.3">
      <c r="B460">
        <f>IFERROR('[1]marriages_raw_data from Gabe'!$N460,"N/A")</f>
        <v>19005</v>
      </c>
      <c r="C460" t="b">
        <f>'[1]marriages_raw_data from Gabe'!$O460</f>
        <v>0</v>
      </c>
      <c r="D460">
        <f>IFERROR('[1]marriages_raw_data from Gabe'!P460,"N/A")</f>
        <v>20437</v>
      </c>
      <c r="E460" t="str">
        <f>'[1]marriages_raw_data from Gabe'!Q460</f>
        <v>BIGDIFF</v>
      </c>
      <c r="F460">
        <f t="shared" si="7"/>
        <v>1432</v>
      </c>
    </row>
    <row r="461" spans="2:6" x14ac:dyDescent="0.3">
      <c r="B461">
        <f>IFERROR('[1]marriages_raw_data from Gabe'!$N461,"N/A")</f>
        <v>14487</v>
      </c>
      <c r="C461" t="b">
        <f>'[1]marriages_raw_data from Gabe'!$O461</f>
        <v>0</v>
      </c>
      <c r="D461" t="str">
        <f>IFERROR('[1]marriages_raw_data from Gabe'!P461,"N/A")</f>
        <v>N/A</v>
      </c>
      <c r="E461" t="str">
        <f>'[1]marriages_raw_data from Gabe'!Q461</f>
        <v>BIGDIFF</v>
      </c>
      <c r="F461" t="str">
        <f t="shared" si="7"/>
        <v>N/A</v>
      </c>
    </row>
    <row r="462" spans="2:6" x14ac:dyDescent="0.3">
      <c r="B462">
        <f>IFERROR('[1]marriages_raw_data from Gabe'!$N462,"N/A")</f>
        <v>12475</v>
      </c>
      <c r="C462" t="b">
        <f>'[1]marriages_raw_data from Gabe'!$O462</f>
        <v>0</v>
      </c>
      <c r="D462" t="str">
        <f>IFERROR('[1]marriages_raw_data from Gabe'!P462,"N/A")</f>
        <v>N/A</v>
      </c>
      <c r="E462" t="str">
        <f>'[1]marriages_raw_data from Gabe'!Q462</f>
        <v>BIGDIFF</v>
      </c>
      <c r="F462" t="str">
        <f t="shared" si="7"/>
        <v>N/A</v>
      </c>
    </row>
    <row r="463" spans="2:6" x14ac:dyDescent="0.3">
      <c r="B463">
        <f>IFERROR('[1]marriages_raw_data from Gabe'!$N463,"N/A")</f>
        <v>16165</v>
      </c>
      <c r="C463" t="b">
        <f>'[1]marriages_raw_data from Gabe'!$O463</f>
        <v>0</v>
      </c>
      <c r="D463" t="str">
        <f>IFERROR('[1]marriages_raw_data from Gabe'!P463,"N/A")</f>
        <v>N/A</v>
      </c>
      <c r="E463" t="str">
        <f>'[1]marriages_raw_data from Gabe'!Q463</f>
        <v>BIGDIFF</v>
      </c>
      <c r="F463" t="str">
        <f t="shared" si="7"/>
        <v>N/A</v>
      </c>
    </row>
    <row r="464" spans="2:6" x14ac:dyDescent="0.3">
      <c r="B464">
        <f>IFERROR('[1]marriages_raw_data from Gabe'!$N464,"N/A")</f>
        <v>19814</v>
      </c>
      <c r="C464" t="b">
        <f>'[1]marriages_raw_data from Gabe'!$O464</f>
        <v>0</v>
      </c>
      <c r="D464" t="str">
        <f>IFERROR('[1]marriages_raw_data from Gabe'!P464,"N/A")</f>
        <v>N/A</v>
      </c>
      <c r="E464" t="str">
        <f>'[1]marriages_raw_data from Gabe'!Q464</f>
        <v>BIGDIFF</v>
      </c>
      <c r="F464" t="str">
        <f t="shared" si="7"/>
        <v>N/A</v>
      </c>
    </row>
    <row r="465" spans="2:6" x14ac:dyDescent="0.3">
      <c r="B465">
        <f>IFERROR('[1]marriages_raw_data from Gabe'!$N465,"N/A")</f>
        <v>14781</v>
      </c>
      <c r="C465">
        <f>'[1]marriages_raw_data from Gabe'!$O465</f>
        <v>4403</v>
      </c>
      <c r="D465" t="str">
        <f>IFERROR('[1]marriages_raw_data from Gabe'!P465,"N/A")</f>
        <v>N/A</v>
      </c>
      <c r="E465" t="str">
        <f>'[1]marriages_raw_data from Gabe'!Q465</f>
        <v>BIGDIFF</v>
      </c>
      <c r="F465" t="str">
        <f t="shared" si="7"/>
        <v>N/A</v>
      </c>
    </row>
    <row r="466" spans="2:6" x14ac:dyDescent="0.3">
      <c r="B466">
        <f>IFERROR('[1]marriages_raw_data from Gabe'!$N466,"N/A")</f>
        <v>19444</v>
      </c>
      <c r="C466" t="b">
        <f>'[1]marriages_raw_data from Gabe'!$O466</f>
        <v>0</v>
      </c>
      <c r="D466" t="str">
        <f>IFERROR('[1]marriages_raw_data from Gabe'!P466,"N/A")</f>
        <v>N/A</v>
      </c>
      <c r="E466" t="str">
        <f>'[1]marriages_raw_data from Gabe'!Q466</f>
        <v>BIGDIFF</v>
      </c>
      <c r="F466" t="str">
        <f t="shared" si="7"/>
        <v>N/A</v>
      </c>
    </row>
    <row r="467" spans="2:6" x14ac:dyDescent="0.3">
      <c r="B467">
        <f>IFERROR('[1]marriages_raw_data from Gabe'!$N467,"N/A")</f>
        <v>10849</v>
      </c>
      <c r="C467" t="b">
        <f>'[1]marriages_raw_data from Gabe'!$O467</f>
        <v>0</v>
      </c>
      <c r="D467" t="str">
        <f>IFERROR('[1]marriages_raw_data from Gabe'!P467,"N/A")</f>
        <v>N/A</v>
      </c>
      <c r="E467" t="str">
        <f>'[1]marriages_raw_data from Gabe'!Q467</f>
        <v>BIGDIFF</v>
      </c>
      <c r="F467" t="str">
        <f t="shared" si="7"/>
        <v>N/A</v>
      </c>
    </row>
    <row r="468" spans="2:6" x14ac:dyDescent="0.3">
      <c r="B468">
        <f>IFERROR('[1]marriages_raw_data from Gabe'!$N468,"N/A")</f>
        <v>33618</v>
      </c>
      <c r="C468" t="b">
        <f>'[1]marriages_raw_data from Gabe'!$O468</f>
        <v>0</v>
      </c>
      <c r="D468" t="str">
        <f>IFERROR('[1]marriages_raw_data from Gabe'!P468,"N/A")</f>
        <v>N/A</v>
      </c>
      <c r="E468" t="str">
        <f>'[1]marriages_raw_data from Gabe'!Q468</f>
        <v>BIGDIFF</v>
      </c>
      <c r="F468" t="str">
        <f t="shared" si="7"/>
        <v>N/A</v>
      </c>
    </row>
    <row r="469" spans="2:6" x14ac:dyDescent="0.3">
      <c r="B469" t="str">
        <f>IFERROR('[1]marriages_raw_data from Gabe'!$N469,"N/A")</f>
        <v>N/A</v>
      </c>
      <c r="C469" t="b">
        <f>'[1]marriages_raw_data from Gabe'!$O469</f>
        <v>0</v>
      </c>
      <c r="D469" t="str">
        <f>IFERROR('[1]marriages_raw_data from Gabe'!P469,"N/A")</f>
        <v>N/A</v>
      </c>
      <c r="E469" t="str">
        <f>'[1]marriages_raw_data from Gabe'!Q469</f>
        <v>BIGDIFF</v>
      </c>
      <c r="F469" t="str">
        <f t="shared" si="7"/>
        <v>N/A</v>
      </c>
    </row>
    <row r="470" spans="2:6" x14ac:dyDescent="0.3">
      <c r="B470">
        <f>IFERROR('[1]marriages_raw_data from Gabe'!$N470,"N/A")</f>
        <v>21611</v>
      </c>
      <c r="C470">
        <f>'[1]marriages_raw_data from Gabe'!$O470</f>
        <v>2417</v>
      </c>
      <c r="D470">
        <f>IFERROR('[1]marriages_raw_data from Gabe'!P470,"N/A")</f>
        <v>20907</v>
      </c>
      <c r="E470" t="str">
        <f>'[1]marriages_raw_data from Gabe'!Q470</f>
        <v>BIGDIFF</v>
      </c>
      <c r="F470">
        <f t="shared" si="7"/>
        <v>704</v>
      </c>
    </row>
    <row r="471" spans="2:6" x14ac:dyDescent="0.3">
      <c r="B471">
        <f>IFERROR('[1]marriages_raw_data from Gabe'!$N471,"N/A")</f>
        <v>15847</v>
      </c>
      <c r="C471">
        <f>'[1]marriages_raw_data from Gabe'!$O471</f>
        <v>1125</v>
      </c>
      <c r="D471" t="str">
        <f>IFERROR('[1]marriages_raw_data from Gabe'!P471,"N/A")</f>
        <v>N/A</v>
      </c>
      <c r="E471" t="str">
        <f>'[1]marriages_raw_data from Gabe'!Q471</f>
        <v>BIGDIFF</v>
      </c>
      <c r="F471" t="str">
        <f t="shared" si="7"/>
        <v>N/A</v>
      </c>
    </row>
    <row r="472" spans="2:6" x14ac:dyDescent="0.3">
      <c r="B472">
        <f>IFERROR('[1]marriages_raw_data from Gabe'!$N472,"N/A")</f>
        <v>33083</v>
      </c>
      <c r="C472" t="b">
        <f>'[1]marriages_raw_data from Gabe'!$O472</f>
        <v>0</v>
      </c>
      <c r="D472">
        <f>IFERROR('[1]marriages_raw_data from Gabe'!P472,"N/A")</f>
        <v>31176</v>
      </c>
      <c r="E472">
        <f>'[1]marriages_raw_data from Gabe'!Q472</f>
        <v>283</v>
      </c>
      <c r="F472">
        <f t="shared" si="7"/>
        <v>1907</v>
      </c>
    </row>
    <row r="473" spans="2:6" x14ac:dyDescent="0.3">
      <c r="B473">
        <f>IFERROR('[1]marriages_raw_data from Gabe'!$N473,"N/A")</f>
        <v>18473</v>
      </c>
      <c r="C473">
        <f>'[1]marriages_raw_data from Gabe'!$O473</f>
        <v>586</v>
      </c>
      <c r="D473" t="str">
        <f>IFERROR('[1]marriages_raw_data from Gabe'!P473,"N/A")</f>
        <v>N/A</v>
      </c>
      <c r="E473" t="str">
        <f>'[1]marriages_raw_data from Gabe'!Q473</f>
        <v>BIGDIFF</v>
      </c>
      <c r="F473" t="str">
        <f t="shared" si="7"/>
        <v>N/A</v>
      </c>
    </row>
    <row r="474" spans="2:6" x14ac:dyDescent="0.3">
      <c r="B474">
        <f>IFERROR('[1]marriages_raw_data from Gabe'!$N474,"N/A")</f>
        <v>14797</v>
      </c>
      <c r="C474" t="b">
        <f>'[1]marriages_raw_data from Gabe'!$O474</f>
        <v>0</v>
      </c>
      <c r="D474" t="str">
        <f>IFERROR('[1]marriages_raw_data from Gabe'!P474,"N/A")</f>
        <v>N/A</v>
      </c>
      <c r="E474" t="str">
        <f>'[1]marriages_raw_data from Gabe'!Q474</f>
        <v>BIGDIFF</v>
      </c>
      <c r="F474" t="str">
        <f t="shared" si="7"/>
        <v>N/A</v>
      </c>
    </row>
    <row r="475" spans="2:6" x14ac:dyDescent="0.3">
      <c r="B475">
        <f>IFERROR('[1]marriages_raw_data from Gabe'!$N475,"N/A")</f>
        <v>24618</v>
      </c>
      <c r="C475">
        <f>'[1]marriages_raw_data from Gabe'!$O475</f>
        <v>1450</v>
      </c>
      <c r="D475">
        <f>IFERROR('[1]marriages_raw_data from Gabe'!P475,"N/A")</f>
        <v>18601</v>
      </c>
      <c r="E475" t="str">
        <f>'[1]marriages_raw_data from Gabe'!Q475</f>
        <v>BIGDIFF</v>
      </c>
      <c r="F475">
        <f t="shared" si="7"/>
        <v>6017</v>
      </c>
    </row>
    <row r="476" spans="2:6" x14ac:dyDescent="0.3">
      <c r="B476">
        <f>IFERROR('[1]marriages_raw_data from Gabe'!$N476,"N/A")</f>
        <v>13563</v>
      </c>
      <c r="C476">
        <f>'[1]marriages_raw_data from Gabe'!$O476</f>
        <v>1066</v>
      </c>
      <c r="D476">
        <f>IFERROR('[1]marriages_raw_data from Gabe'!P476,"N/A")</f>
        <v>16794</v>
      </c>
      <c r="E476">
        <f>'[1]marriages_raw_data from Gabe'!Q476</f>
        <v>111</v>
      </c>
      <c r="F476">
        <f t="shared" si="7"/>
        <v>3231</v>
      </c>
    </row>
    <row r="477" spans="2:6" x14ac:dyDescent="0.3">
      <c r="B477">
        <f>IFERROR('[1]marriages_raw_data from Gabe'!$N477,"N/A")</f>
        <v>27040</v>
      </c>
      <c r="C477">
        <f>'[1]marriages_raw_data from Gabe'!$O477</f>
        <v>1131</v>
      </c>
      <c r="D477" t="str">
        <f>IFERROR('[1]marriages_raw_data from Gabe'!P477,"N/A")</f>
        <v>N/A</v>
      </c>
      <c r="E477" t="str">
        <f>'[1]marriages_raw_data from Gabe'!Q477</f>
        <v>BIGDIFF</v>
      </c>
      <c r="F477" t="str">
        <f t="shared" si="7"/>
        <v>N/A</v>
      </c>
    </row>
    <row r="478" spans="2:6" x14ac:dyDescent="0.3">
      <c r="B478">
        <f>IFERROR('[1]marriages_raw_data from Gabe'!$N478,"N/A")</f>
        <v>14153</v>
      </c>
      <c r="C478" t="b">
        <f>'[1]marriages_raw_data from Gabe'!$O478</f>
        <v>0</v>
      </c>
      <c r="D478" t="str">
        <f>IFERROR('[1]marriages_raw_data from Gabe'!P478,"N/A")</f>
        <v>N/A</v>
      </c>
      <c r="E478" t="str">
        <f>'[1]marriages_raw_data from Gabe'!Q478</f>
        <v>BIGDIFF</v>
      </c>
      <c r="F478" t="str">
        <f t="shared" si="7"/>
        <v>N/A</v>
      </c>
    </row>
    <row r="479" spans="2:6" x14ac:dyDescent="0.3">
      <c r="B479">
        <f>IFERROR('[1]marriages_raw_data from Gabe'!$N479,"N/A")</f>
        <v>23607</v>
      </c>
      <c r="C479" t="b">
        <f>'[1]marriages_raw_data from Gabe'!$O479</f>
        <v>0</v>
      </c>
      <c r="D479">
        <f>IFERROR('[1]marriages_raw_data from Gabe'!P479,"N/A")</f>
        <v>19617</v>
      </c>
      <c r="E479">
        <f>'[1]marriages_raw_data from Gabe'!Q479</f>
        <v>759</v>
      </c>
      <c r="F479">
        <f t="shared" si="7"/>
        <v>3990</v>
      </c>
    </row>
    <row r="480" spans="2:6" x14ac:dyDescent="0.3">
      <c r="B480">
        <f>IFERROR('[1]marriages_raw_data from Gabe'!$N480,"N/A")</f>
        <v>17538</v>
      </c>
      <c r="C480">
        <f>'[1]marriages_raw_data from Gabe'!$O480</f>
        <v>2603</v>
      </c>
      <c r="D480" t="str">
        <f>IFERROR('[1]marriages_raw_data from Gabe'!P480,"N/A")</f>
        <v>N/A</v>
      </c>
      <c r="E480" t="str">
        <f>'[1]marriages_raw_data from Gabe'!Q480</f>
        <v>BIGDIFF</v>
      </c>
      <c r="F480" t="str">
        <f t="shared" si="7"/>
        <v>N/A</v>
      </c>
    </row>
    <row r="481" spans="2:6" x14ac:dyDescent="0.3">
      <c r="B481">
        <f>IFERROR('[1]marriages_raw_data from Gabe'!$N481,"N/A")</f>
        <v>9083</v>
      </c>
      <c r="C481" t="b">
        <f>'[1]marriages_raw_data from Gabe'!$O481</f>
        <v>0</v>
      </c>
      <c r="D481">
        <f>IFERROR('[1]marriages_raw_data from Gabe'!P481,"N/A")</f>
        <v>12636</v>
      </c>
      <c r="E481">
        <f>'[1]marriages_raw_data from Gabe'!Q481</f>
        <v>506</v>
      </c>
      <c r="F481">
        <f t="shared" si="7"/>
        <v>3553</v>
      </c>
    </row>
    <row r="482" spans="2:6" x14ac:dyDescent="0.3">
      <c r="B482">
        <f>IFERROR('[1]marriages_raw_data from Gabe'!$N482,"N/A")</f>
        <v>18246</v>
      </c>
      <c r="C482">
        <f>'[1]marriages_raw_data from Gabe'!$O482</f>
        <v>2566</v>
      </c>
      <c r="D482">
        <f>IFERROR('[1]marriages_raw_data from Gabe'!P482,"N/A")</f>
        <v>17255</v>
      </c>
      <c r="E482" t="str">
        <f>'[1]marriages_raw_data from Gabe'!Q482</f>
        <v>BIGDIFF</v>
      </c>
      <c r="F482">
        <f t="shared" si="7"/>
        <v>991</v>
      </c>
    </row>
    <row r="483" spans="2:6" x14ac:dyDescent="0.3">
      <c r="B483">
        <f>IFERROR('[1]marriages_raw_data from Gabe'!$N483,"N/A")</f>
        <v>27304</v>
      </c>
      <c r="C483">
        <f>'[1]marriages_raw_data from Gabe'!$O483</f>
        <v>3032</v>
      </c>
      <c r="D483">
        <f>IFERROR('[1]marriages_raw_data from Gabe'!P483,"N/A")</f>
        <v>28638</v>
      </c>
      <c r="E483" t="str">
        <f>'[1]marriages_raw_data from Gabe'!Q483</f>
        <v>BIGDIFF</v>
      </c>
      <c r="F483">
        <f t="shared" si="7"/>
        <v>1334</v>
      </c>
    </row>
    <row r="484" spans="2:6" x14ac:dyDescent="0.3">
      <c r="B484">
        <f>IFERROR('[1]marriages_raw_data from Gabe'!$N484,"N/A")</f>
        <v>27769</v>
      </c>
      <c r="C484">
        <f>'[1]marriages_raw_data from Gabe'!$O484</f>
        <v>1614</v>
      </c>
      <c r="D484">
        <f>IFERROR('[1]marriages_raw_data from Gabe'!P484,"N/A")</f>
        <v>25891</v>
      </c>
      <c r="E484" t="str">
        <f>'[1]marriages_raw_data from Gabe'!Q484</f>
        <v>BIGDIFF</v>
      </c>
      <c r="F484">
        <f t="shared" si="7"/>
        <v>1878</v>
      </c>
    </row>
    <row r="485" spans="2:6" x14ac:dyDescent="0.3">
      <c r="B485">
        <f>IFERROR('[1]marriages_raw_data from Gabe'!$N485,"N/A")</f>
        <v>13689</v>
      </c>
      <c r="C485">
        <f>'[1]marriages_raw_data from Gabe'!$O485</f>
        <v>365</v>
      </c>
      <c r="D485" t="str">
        <f>IFERROR('[1]marriages_raw_data from Gabe'!P485,"N/A")</f>
        <v>N/A</v>
      </c>
      <c r="E485" t="str">
        <f>'[1]marriages_raw_data from Gabe'!Q485</f>
        <v>BIGDIFF</v>
      </c>
      <c r="F485" t="str">
        <f t="shared" si="7"/>
        <v>N/A</v>
      </c>
    </row>
    <row r="486" spans="2:6" x14ac:dyDescent="0.3">
      <c r="B486" t="str">
        <f>IFERROR('[1]marriages_raw_data from Gabe'!$N486,"N/A")</f>
        <v>N/A</v>
      </c>
      <c r="C486" t="b">
        <f>'[1]marriages_raw_data from Gabe'!$O486</f>
        <v>0</v>
      </c>
      <c r="D486">
        <f>IFERROR('[1]marriages_raw_data from Gabe'!P486,"N/A")</f>
        <v>12949</v>
      </c>
      <c r="E486" t="str">
        <f>'[1]marriages_raw_data from Gabe'!Q486</f>
        <v>BIGDIFF</v>
      </c>
      <c r="F486" t="str">
        <f t="shared" si="7"/>
        <v>N/A</v>
      </c>
    </row>
    <row r="487" spans="2:6" x14ac:dyDescent="0.3">
      <c r="B487">
        <f>IFERROR('[1]marriages_raw_data from Gabe'!$N487,"N/A")</f>
        <v>18513</v>
      </c>
      <c r="C487" t="b">
        <f>'[1]marriages_raw_data from Gabe'!$O487</f>
        <v>0</v>
      </c>
      <c r="D487" t="str">
        <f>IFERROR('[1]marriages_raw_data from Gabe'!P487,"N/A")</f>
        <v>N/A</v>
      </c>
      <c r="E487" t="str">
        <f>'[1]marriages_raw_data from Gabe'!Q487</f>
        <v>BIGDIFF</v>
      </c>
      <c r="F487" t="str">
        <f t="shared" si="7"/>
        <v>N/A</v>
      </c>
    </row>
    <row r="488" spans="2:6" x14ac:dyDescent="0.3">
      <c r="B488">
        <f>IFERROR('[1]marriages_raw_data from Gabe'!$N488,"N/A")</f>
        <v>18858</v>
      </c>
      <c r="C488" t="b">
        <f>'[1]marriages_raw_data from Gabe'!$O488</f>
        <v>0</v>
      </c>
      <c r="D488">
        <f>IFERROR('[1]marriages_raw_data from Gabe'!P488,"N/A")</f>
        <v>17537</v>
      </c>
      <c r="E488" t="str">
        <f>'[1]marriages_raw_data from Gabe'!Q488</f>
        <v>BIGDIFF</v>
      </c>
      <c r="F488">
        <f t="shared" si="7"/>
        <v>1321</v>
      </c>
    </row>
    <row r="489" spans="2:6" x14ac:dyDescent="0.3">
      <c r="B489" t="str">
        <f>IFERROR('[1]marriages_raw_data from Gabe'!$N489,"N/A")</f>
        <v>N/A</v>
      </c>
      <c r="C489">
        <f>'[1]marriages_raw_data from Gabe'!$O489</f>
        <v>3287</v>
      </c>
      <c r="D489" t="str">
        <f>IFERROR('[1]marriages_raw_data from Gabe'!P489,"N/A")</f>
        <v>N/A</v>
      </c>
      <c r="E489" t="str">
        <f>'[1]marriages_raw_data from Gabe'!Q489</f>
        <v>BIGDIFF</v>
      </c>
      <c r="F489" t="str">
        <f t="shared" si="7"/>
        <v>N/A</v>
      </c>
    </row>
    <row r="490" spans="2:6" x14ac:dyDescent="0.3">
      <c r="B490">
        <f>IFERROR('[1]marriages_raw_data from Gabe'!$N490,"N/A")</f>
        <v>40850</v>
      </c>
      <c r="C490">
        <f>'[1]marriages_raw_data from Gabe'!$O490</f>
        <v>1374</v>
      </c>
      <c r="D490">
        <f>IFERROR('[1]marriages_raw_data from Gabe'!P490,"N/A")</f>
        <v>39405</v>
      </c>
      <c r="E490" t="str">
        <f>'[1]marriages_raw_data from Gabe'!Q490</f>
        <v>BIGDIFF</v>
      </c>
      <c r="F490">
        <f t="shared" si="7"/>
        <v>1445</v>
      </c>
    </row>
    <row r="491" spans="2:6" x14ac:dyDescent="0.3">
      <c r="B491">
        <f>IFERROR('[1]marriages_raw_data from Gabe'!$N491,"N/A")</f>
        <v>21281</v>
      </c>
      <c r="C491">
        <f>'[1]marriages_raw_data from Gabe'!$O491</f>
        <v>3901</v>
      </c>
      <c r="D491">
        <f>IFERROR('[1]marriages_raw_data from Gabe'!P491,"N/A")</f>
        <v>22273</v>
      </c>
      <c r="E491" t="str">
        <f>'[1]marriages_raw_data from Gabe'!Q491</f>
        <v>BIGDIFF</v>
      </c>
      <c r="F491">
        <f t="shared" si="7"/>
        <v>992</v>
      </c>
    </row>
    <row r="492" spans="2:6" x14ac:dyDescent="0.3">
      <c r="B492">
        <f>IFERROR('[1]marriages_raw_data from Gabe'!$N492,"N/A")</f>
        <v>16766</v>
      </c>
      <c r="C492" t="b">
        <f>'[1]marriages_raw_data from Gabe'!$O492</f>
        <v>0</v>
      </c>
      <c r="D492" t="str">
        <f>IFERROR('[1]marriages_raw_data from Gabe'!P492,"N/A")</f>
        <v>N/A</v>
      </c>
      <c r="E492" t="str">
        <f>'[1]marriages_raw_data from Gabe'!Q492</f>
        <v>BIGDIFF</v>
      </c>
      <c r="F492" t="str">
        <f t="shared" si="7"/>
        <v>N/A</v>
      </c>
    </row>
    <row r="493" spans="2:6" x14ac:dyDescent="0.3">
      <c r="B493">
        <f>IFERROR('[1]marriages_raw_data from Gabe'!$N493,"N/A")</f>
        <v>38733</v>
      </c>
      <c r="C493">
        <f>'[1]marriages_raw_data from Gabe'!$O493</f>
        <v>1301</v>
      </c>
      <c r="D493" t="str">
        <f>IFERROR('[1]marriages_raw_data from Gabe'!P493,"N/A")</f>
        <v>N/A</v>
      </c>
      <c r="E493" t="str">
        <f>'[1]marriages_raw_data from Gabe'!Q493</f>
        <v>BIGDIFF</v>
      </c>
      <c r="F493" t="str">
        <f t="shared" si="7"/>
        <v>N/A</v>
      </c>
    </row>
    <row r="494" spans="2:6" x14ac:dyDescent="0.3">
      <c r="B494">
        <f>IFERROR('[1]marriages_raw_data from Gabe'!$N494,"N/A")</f>
        <v>12282</v>
      </c>
      <c r="C494">
        <f>'[1]marriages_raw_data from Gabe'!$O494</f>
        <v>122</v>
      </c>
      <c r="D494">
        <f>IFERROR('[1]marriages_raw_data from Gabe'!P494,"N/A")</f>
        <v>14141</v>
      </c>
      <c r="E494" t="str">
        <f>'[1]marriages_raw_data from Gabe'!Q494</f>
        <v>BIGDIFF</v>
      </c>
      <c r="F494">
        <f t="shared" si="7"/>
        <v>1859</v>
      </c>
    </row>
    <row r="495" spans="2:6" x14ac:dyDescent="0.3">
      <c r="B495">
        <f>IFERROR('[1]marriages_raw_data from Gabe'!$N495,"N/A")</f>
        <v>28516</v>
      </c>
      <c r="C495">
        <f>'[1]marriages_raw_data from Gabe'!$O495</f>
        <v>1707</v>
      </c>
      <c r="D495">
        <f>IFERROR('[1]marriages_raw_data from Gabe'!P495,"N/A")</f>
        <v>26870</v>
      </c>
      <c r="E495" t="str">
        <f>'[1]marriages_raw_data from Gabe'!Q495</f>
        <v>BIGDIFF</v>
      </c>
      <c r="F495">
        <f t="shared" si="7"/>
        <v>1646</v>
      </c>
    </row>
    <row r="496" spans="2:6" x14ac:dyDescent="0.3">
      <c r="B496">
        <f>IFERROR('[1]marriages_raw_data from Gabe'!$N496,"N/A")</f>
        <v>12626</v>
      </c>
      <c r="C496">
        <f>'[1]marriages_raw_data from Gabe'!$O496</f>
        <v>1827</v>
      </c>
      <c r="D496" t="str">
        <f>IFERROR('[1]marriages_raw_data from Gabe'!P496,"N/A")</f>
        <v>N/A</v>
      </c>
      <c r="E496" t="str">
        <f>'[1]marriages_raw_data from Gabe'!Q496</f>
        <v>BIGDIFF</v>
      </c>
      <c r="F496" t="str">
        <f t="shared" si="7"/>
        <v>N/A</v>
      </c>
    </row>
    <row r="497" spans="2:6" x14ac:dyDescent="0.3">
      <c r="B497">
        <f>IFERROR('[1]marriages_raw_data from Gabe'!$N497,"N/A")</f>
        <v>19798</v>
      </c>
      <c r="C497">
        <f>'[1]marriages_raw_data from Gabe'!$O497</f>
        <v>2985</v>
      </c>
      <c r="D497">
        <f>IFERROR('[1]marriages_raw_data from Gabe'!P497,"N/A")</f>
        <v>14231</v>
      </c>
      <c r="E497">
        <f>'[1]marriages_raw_data from Gabe'!Q497</f>
        <v>2</v>
      </c>
      <c r="F497">
        <f t="shared" si="7"/>
        <v>5567</v>
      </c>
    </row>
    <row r="498" spans="2:6" x14ac:dyDescent="0.3">
      <c r="B498">
        <f>IFERROR('[1]marriages_raw_data from Gabe'!$N498,"N/A")</f>
        <v>14809</v>
      </c>
      <c r="C498" t="b">
        <f>'[1]marriages_raw_data from Gabe'!$O498</f>
        <v>0</v>
      </c>
      <c r="D498" t="str">
        <f>IFERROR('[1]marriages_raw_data from Gabe'!P498,"N/A")</f>
        <v>N/A</v>
      </c>
      <c r="E498" t="str">
        <f>'[1]marriages_raw_data from Gabe'!Q498</f>
        <v>BIGDIFF</v>
      </c>
      <c r="F498" t="str">
        <f t="shared" si="7"/>
        <v>N/A</v>
      </c>
    </row>
    <row r="499" spans="2:6" x14ac:dyDescent="0.3">
      <c r="B499">
        <f>IFERROR('[1]marriages_raw_data from Gabe'!$N499,"N/A")</f>
        <v>29978</v>
      </c>
      <c r="C499" t="b">
        <f>'[1]marriages_raw_data from Gabe'!$O499</f>
        <v>0</v>
      </c>
      <c r="D499">
        <f>IFERROR('[1]marriages_raw_data from Gabe'!P499,"N/A")</f>
        <v>31333</v>
      </c>
      <c r="E499" t="str">
        <f>'[1]marriages_raw_data from Gabe'!Q499</f>
        <v>BIGDIFF</v>
      </c>
      <c r="F499">
        <f t="shared" si="7"/>
        <v>1355</v>
      </c>
    </row>
    <row r="500" spans="2:6" x14ac:dyDescent="0.3">
      <c r="B500">
        <f>IFERROR('[1]marriages_raw_data from Gabe'!$N500,"N/A")</f>
        <v>18814</v>
      </c>
      <c r="C500" t="b">
        <f>'[1]marriages_raw_data from Gabe'!$O500</f>
        <v>0</v>
      </c>
      <c r="D500">
        <f>IFERROR('[1]marriages_raw_data from Gabe'!P500,"N/A")</f>
        <v>15928</v>
      </c>
      <c r="E500" t="str">
        <f>'[1]marriages_raw_data from Gabe'!Q500</f>
        <v>BIGDIFF</v>
      </c>
      <c r="F500">
        <f t="shared" si="7"/>
        <v>2886</v>
      </c>
    </row>
    <row r="501" spans="2:6" x14ac:dyDescent="0.3">
      <c r="B501">
        <f>IFERROR('[1]marriages_raw_data from Gabe'!$N501,"N/A")</f>
        <v>32309</v>
      </c>
      <c r="C501">
        <f>'[1]marriages_raw_data from Gabe'!$O501</f>
        <v>1759</v>
      </c>
      <c r="D501">
        <f>IFERROR('[1]marriages_raw_data from Gabe'!P501,"N/A")</f>
        <v>31013</v>
      </c>
      <c r="E501">
        <f>'[1]marriages_raw_data from Gabe'!Q501</f>
        <v>72</v>
      </c>
      <c r="F501">
        <f t="shared" si="7"/>
        <v>1296</v>
      </c>
    </row>
    <row r="502" spans="2:6" x14ac:dyDescent="0.3">
      <c r="B502">
        <f>IFERROR('[1]marriages_raw_data from Gabe'!$N502,"N/A")</f>
        <v>18400</v>
      </c>
      <c r="C502" t="b">
        <f>'[1]marriages_raw_data from Gabe'!$O502</f>
        <v>0</v>
      </c>
      <c r="D502">
        <f>IFERROR('[1]marriages_raw_data from Gabe'!P502,"N/A")</f>
        <v>15463</v>
      </c>
      <c r="E502">
        <f>'[1]marriages_raw_data from Gabe'!Q502</f>
        <v>1582</v>
      </c>
      <c r="F502">
        <f t="shared" si="7"/>
        <v>2937</v>
      </c>
    </row>
    <row r="503" spans="2:6" x14ac:dyDescent="0.3">
      <c r="B503">
        <f>IFERROR('[1]marriages_raw_data from Gabe'!$N503,"N/A")</f>
        <v>23631</v>
      </c>
      <c r="C503" t="b">
        <f>'[1]marriages_raw_data from Gabe'!$O503</f>
        <v>0</v>
      </c>
      <c r="D503">
        <f>IFERROR('[1]marriages_raw_data from Gabe'!P503,"N/A")</f>
        <v>17520</v>
      </c>
      <c r="E503" t="str">
        <f>'[1]marriages_raw_data from Gabe'!Q503</f>
        <v>BIGDIFF</v>
      </c>
      <c r="F503">
        <f t="shared" si="7"/>
        <v>6111</v>
      </c>
    </row>
    <row r="504" spans="2:6" x14ac:dyDescent="0.3">
      <c r="B504">
        <f>IFERROR('[1]marriages_raw_data from Gabe'!$N504,"N/A")</f>
        <v>24419</v>
      </c>
      <c r="C504" t="b">
        <f>'[1]marriages_raw_data from Gabe'!$O504</f>
        <v>0</v>
      </c>
      <c r="D504" t="str">
        <f>IFERROR('[1]marriages_raw_data from Gabe'!P504,"N/A")</f>
        <v>N/A</v>
      </c>
      <c r="E504" t="str">
        <f>'[1]marriages_raw_data from Gabe'!Q504</f>
        <v>BIGDIFF</v>
      </c>
      <c r="F504" t="str">
        <f t="shared" si="7"/>
        <v>N/A</v>
      </c>
    </row>
    <row r="505" spans="2:6" x14ac:dyDescent="0.3">
      <c r="B505">
        <f>IFERROR('[1]marriages_raw_data from Gabe'!$N505,"N/A")</f>
        <v>15291</v>
      </c>
      <c r="C505">
        <f>'[1]marriages_raw_data from Gabe'!$O505</f>
        <v>1302</v>
      </c>
      <c r="D505">
        <f>IFERROR('[1]marriages_raw_data from Gabe'!P505,"N/A")</f>
        <v>12671</v>
      </c>
      <c r="E505" t="str">
        <f>'[1]marriages_raw_data from Gabe'!Q505</f>
        <v>BIGDIFF</v>
      </c>
      <c r="F505">
        <f t="shared" si="7"/>
        <v>2620</v>
      </c>
    </row>
    <row r="506" spans="2:6" x14ac:dyDescent="0.3">
      <c r="B506">
        <f>IFERROR('[1]marriages_raw_data from Gabe'!$N506,"N/A")</f>
        <v>12577</v>
      </c>
      <c r="C506" t="b">
        <f>'[1]marriages_raw_data from Gabe'!$O506</f>
        <v>0</v>
      </c>
      <c r="D506" t="str">
        <f>IFERROR('[1]marriages_raw_data from Gabe'!P506,"N/A")</f>
        <v>N/A</v>
      </c>
      <c r="E506" t="str">
        <f>'[1]marriages_raw_data from Gabe'!Q506</f>
        <v>BIGDIFF</v>
      </c>
      <c r="F506" t="str">
        <f t="shared" si="7"/>
        <v>N/A</v>
      </c>
    </row>
    <row r="507" spans="2:6" x14ac:dyDescent="0.3">
      <c r="B507">
        <f>IFERROR('[1]marriages_raw_data from Gabe'!$N507,"N/A")</f>
        <v>33733</v>
      </c>
      <c r="C507">
        <f>'[1]marriages_raw_data from Gabe'!$O507</f>
        <v>2990</v>
      </c>
      <c r="D507">
        <f>IFERROR('[1]marriages_raw_data from Gabe'!P507,"N/A")</f>
        <v>34516</v>
      </c>
      <c r="E507" t="str">
        <f>'[1]marriages_raw_data from Gabe'!Q507</f>
        <v>BIGDIFF</v>
      </c>
      <c r="F507">
        <f t="shared" si="7"/>
        <v>783</v>
      </c>
    </row>
    <row r="508" spans="2:6" x14ac:dyDescent="0.3">
      <c r="B508">
        <f>IFERROR('[1]marriages_raw_data from Gabe'!$N508,"N/A")</f>
        <v>15014</v>
      </c>
      <c r="C508" t="b">
        <f>'[1]marriages_raw_data from Gabe'!$O508</f>
        <v>0</v>
      </c>
      <c r="D508">
        <f>IFERROR('[1]marriages_raw_data from Gabe'!P508,"N/A")</f>
        <v>16538</v>
      </c>
      <c r="E508" t="str">
        <f>'[1]marriages_raw_data from Gabe'!Q508</f>
        <v>BIGDIFF</v>
      </c>
      <c r="F508">
        <f t="shared" si="7"/>
        <v>1524</v>
      </c>
    </row>
    <row r="509" spans="2:6" x14ac:dyDescent="0.3">
      <c r="B509">
        <f>IFERROR('[1]marriages_raw_data from Gabe'!$N509,"N/A")</f>
        <v>28678</v>
      </c>
      <c r="C509" t="b">
        <f>'[1]marriages_raw_data from Gabe'!$O509</f>
        <v>0</v>
      </c>
      <c r="D509">
        <f>IFERROR('[1]marriages_raw_data from Gabe'!P509,"N/A")</f>
        <v>31760</v>
      </c>
      <c r="E509" t="str">
        <f>'[1]marriages_raw_data from Gabe'!Q509</f>
        <v>BIGDIFF</v>
      </c>
      <c r="F509">
        <f t="shared" si="7"/>
        <v>3082</v>
      </c>
    </row>
    <row r="510" spans="2:6" x14ac:dyDescent="0.3">
      <c r="B510">
        <f>IFERROR('[1]marriages_raw_data from Gabe'!$N510,"N/A")</f>
        <v>14917</v>
      </c>
      <c r="C510">
        <f>'[1]marriages_raw_data from Gabe'!$O510</f>
        <v>2148</v>
      </c>
      <c r="D510" t="str">
        <f>IFERROR('[1]marriages_raw_data from Gabe'!P510,"N/A")</f>
        <v>N/A</v>
      </c>
      <c r="E510" t="str">
        <f>'[1]marriages_raw_data from Gabe'!Q510</f>
        <v>BIGDIFF</v>
      </c>
      <c r="F510" t="str">
        <f t="shared" si="7"/>
        <v>N/A</v>
      </c>
    </row>
    <row r="511" spans="2:6" x14ac:dyDescent="0.3">
      <c r="B511">
        <f>IFERROR('[1]marriages_raw_data from Gabe'!$N511,"N/A")</f>
        <v>11815</v>
      </c>
      <c r="C511" t="b">
        <f>'[1]marriages_raw_data from Gabe'!$O511</f>
        <v>0</v>
      </c>
      <c r="D511" t="str">
        <f>IFERROR('[1]marriages_raw_data from Gabe'!P511,"N/A")</f>
        <v>N/A</v>
      </c>
      <c r="E511" t="str">
        <f>'[1]marriages_raw_data from Gabe'!Q511</f>
        <v>BIGDIFF</v>
      </c>
      <c r="F511" t="str">
        <f t="shared" si="7"/>
        <v>N/A</v>
      </c>
    </row>
    <row r="512" spans="2:6" x14ac:dyDescent="0.3">
      <c r="B512">
        <f>IFERROR('[1]marriages_raw_data from Gabe'!$N512,"N/A")</f>
        <v>21519</v>
      </c>
      <c r="C512" t="b">
        <f>'[1]marriages_raw_data from Gabe'!$O512</f>
        <v>0</v>
      </c>
      <c r="D512">
        <f>IFERROR('[1]marriages_raw_data from Gabe'!P512,"N/A")</f>
        <v>22263</v>
      </c>
      <c r="E512">
        <f>'[1]marriages_raw_data from Gabe'!Q512</f>
        <v>761</v>
      </c>
      <c r="F512">
        <f t="shared" si="7"/>
        <v>744</v>
      </c>
    </row>
    <row r="513" spans="2:6" x14ac:dyDescent="0.3">
      <c r="B513">
        <f>IFERROR('[1]marriages_raw_data from Gabe'!$N513,"N/A")</f>
        <v>30979</v>
      </c>
      <c r="C513">
        <f>'[1]marriages_raw_data from Gabe'!$O513</f>
        <v>1193</v>
      </c>
      <c r="D513">
        <f>IFERROR('[1]marriages_raw_data from Gabe'!P513,"N/A")</f>
        <v>32309</v>
      </c>
      <c r="E513">
        <f>'[1]marriages_raw_data from Gabe'!Q513</f>
        <v>429</v>
      </c>
      <c r="F513">
        <f t="shared" si="7"/>
        <v>1330</v>
      </c>
    </row>
    <row r="514" spans="2:6" x14ac:dyDescent="0.3">
      <c r="B514">
        <f>IFERROR('[1]marriages_raw_data from Gabe'!$N514,"N/A")</f>
        <v>29123</v>
      </c>
      <c r="C514">
        <f>'[1]marriages_raw_data from Gabe'!$O514</f>
        <v>4018</v>
      </c>
      <c r="D514">
        <f>IFERROR('[1]marriages_raw_data from Gabe'!P514,"N/A")</f>
        <v>31199</v>
      </c>
      <c r="E514" t="str">
        <f>'[1]marriages_raw_data from Gabe'!Q514</f>
        <v>BIGDIFF</v>
      </c>
      <c r="F514">
        <f t="shared" si="7"/>
        <v>2076</v>
      </c>
    </row>
    <row r="515" spans="2:6" x14ac:dyDescent="0.3">
      <c r="B515">
        <f>IFERROR('[1]marriages_raw_data from Gabe'!$N515,"N/A")</f>
        <v>18990</v>
      </c>
      <c r="C515">
        <f>'[1]marriages_raw_data from Gabe'!$O515</f>
        <v>2922</v>
      </c>
      <c r="D515" t="str">
        <f>IFERROR('[1]marriages_raw_data from Gabe'!P515,"N/A")</f>
        <v>N/A</v>
      </c>
      <c r="E515" t="str">
        <f>'[1]marriages_raw_data from Gabe'!Q515</f>
        <v>BIGDIFF</v>
      </c>
      <c r="F515" t="str">
        <f t="shared" si="7"/>
        <v>N/A</v>
      </c>
    </row>
    <row r="516" spans="2:6" x14ac:dyDescent="0.3">
      <c r="B516">
        <f>IFERROR('[1]marriages_raw_data from Gabe'!$N516,"N/A")</f>
        <v>24232</v>
      </c>
      <c r="C516">
        <f>'[1]marriages_raw_data from Gabe'!$O516</f>
        <v>3997</v>
      </c>
      <c r="D516">
        <f>IFERROR('[1]marriages_raw_data from Gabe'!P516,"N/A")</f>
        <v>18521</v>
      </c>
      <c r="E516" t="str">
        <f>'[1]marriages_raw_data from Gabe'!Q516</f>
        <v>BIGDIFF</v>
      </c>
      <c r="F516">
        <f t="shared" ref="F516:F579" si="8">IFERROR(ABS(D516-B516),"N/A")</f>
        <v>5711</v>
      </c>
    </row>
    <row r="517" spans="2:6" x14ac:dyDescent="0.3">
      <c r="B517">
        <f>IFERROR('[1]marriages_raw_data from Gabe'!$N517,"N/A")</f>
        <v>27410</v>
      </c>
      <c r="C517">
        <f>'[1]marriages_raw_data from Gabe'!$O517</f>
        <v>4453</v>
      </c>
      <c r="D517">
        <f>IFERROR('[1]marriages_raw_data from Gabe'!P517,"N/A")</f>
        <v>33889</v>
      </c>
      <c r="E517" t="str">
        <f>'[1]marriages_raw_data from Gabe'!Q517</f>
        <v>BIGDIFF</v>
      </c>
      <c r="F517">
        <f t="shared" si="8"/>
        <v>6479</v>
      </c>
    </row>
    <row r="518" spans="2:6" x14ac:dyDescent="0.3">
      <c r="B518">
        <f>IFERROR('[1]marriages_raw_data from Gabe'!$N518,"N/A")</f>
        <v>14917</v>
      </c>
      <c r="C518" t="b">
        <f>'[1]marriages_raw_data from Gabe'!$O518</f>
        <v>0</v>
      </c>
      <c r="D518" t="str">
        <f>IFERROR('[1]marriages_raw_data from Gabe'!P518,"N/A")</f>
        <v>N/A</v>
      </c>
      <c r="E518" t="str">
        <f>'[1]marriages_raw_data from Gabe'!Q518</f>
        <v>BIGDIFF</v>
      </c>
      <c r="F518" t="str">
        <f t="shared" si="8"/>
        <v>N/A</v>
      </c>
    </row>
    <row r="519" spans="2:6" x14ac:dyDescent="0.3">
      <c r="B519">
        <f>IFERROR('[1]marriages_raw_data from Gabe'!$N519,"N/A")</f>
        <v>27778</v>
      </c>
      <c r="C519" t="b">
        <f>'[1]marriages_raw_data from Gabe'!$O519</f>
        <v>0</v>
      </c>
      <c r="D519" t="str">
        <f>IFERROR('[1]marriages_raw_data from Gabe'!P519,"N/A")</f>
        <v>N/A</v>
      </c>
      <c r="E519" t="str">
        <f>'[1]marriages_raw_data from Gabe'!Q519</f>
        <v>BIGDIFF</v>
      </c>
      <c r="F519" t="str">
        <f t="shared" si="8"/>
        <v>N/A</v>
      </c>
    </row>
    <row r="520" spans="2:6" x14ac:dyDescent="0.3">
      <c r="B520">
        <f>IFERROR('[1]marriages_raw_data from Gabe'!$N520,"N/A")</f>
        <v>20552</v>
      </c>
      <c r="C520">
        <f>'[1]marriages_raw_data from Gabe'!$O520</f>
        <v>1224</v>
      </c>
      <c r="D520" t="str">
        <f>IFERROR('[1]marriages_raw_data from Gabe'!P520,"N/A")</f>
        <v>N/A</v>
      </c>
      <c r="E520" t="str">
        <f>'[1]marriages_raw_data from Gabe'!Q520</f>
        <v>BIGDIFF</v>
      </c>
      <c r="F520" t="str">
        <f t="shared" si="8"/>
        <v>N/A</v>
      </c>
    </row>
    <row r="521" spans="2:6" x14ac:dyDescent="0.3">
      <c r="B521">
        <f>IFERROR('[1]marriages_raw_data from Gabe'!$N521,"N/A")</f>
        <v>18554</v>
      </c>
      <c r="C521">
        <f>'[1]marriages_raw_data from Gabe'!$O521</f>
        <v>5212</v>
      </c>
      <c r="D521">
        <f>IFERROR('[1]marriages_raw_data from Gabe'!P521,"N/A")</f>
        <v>20614</v>
      </c>
      <c r="E521">
        <f>'[1]marriages_raw_data from Gabe'!Q521</f>
        <v>934</v>
      </c>
      <c r="F521">
        <f t="shared" si="8"/>
        <v>2060</v>
      </c>
    </row>
    <row r="522" spans="2:6" x14ac:dyDescent="0.3">
      <c r="B522">
        <f>IFERROR('[1]marriages_raw_data from Gabe'!$N522,"N/A")</f>
        <v>19795</v>
      </c>
      <c r="C522" t="b">
        <f>'[1]marriages_raw_data from Gabe'!$O522</f>
        <v>0</v>
      </c>
      <c r="D522">
        <f>IFERROR('[1]marriages_raw_data from Gabe'!P522,"N/A")</f>
        <v>18310</v>
      </c>
      <c r="E522" t="str">
        <f>'[1]marriages_raw_data from Gabe'!Q522</f>
        <v>BIGDIFF</v>
      </c>
      <c r="F522">
        <f t="shared" si="8"/>
        <v>1485</v>
      </c>
    </row>
    <row r="523" spans="2:6" x14ac:dyDescent="0.3">
      <c r="B523">
        <f>IFERROR('[1]marriages_raw_data from Gabe'!$N523,"N/A")</f>
        <v>16142</v>
      </c>
      <c r="C523" t="b">
        <f>'[1]marriages_raw_data from Gabe'!$O523</f>
        <v>0</v>
      </c>
      <c r="D523">
        <f>IFERROR('[1]marriages_raw_data from Gabe'!P523,"N/A")</f>
        <v>15279</v>
      </c>
      <c r="E523" t="str">
        <f>'[1]marriages_raw_data from Gabe'!Q523</f>
        <v>BIGDIFF</v>
      </c>
      <c r="F523">
        <f t="shared" si="8"/>
        <v>863</v>
      </c>
    </row>
    <row r="524" spans="2:6" x14ac:dyDescent="0.3">
      <c r="B524">
        <f>IFERROR('[1]marriages_raw_data from Gabe'!$N524,"N/A")</f>
        <v>16512</v>
      </c>
      <c r="C524" t="b">
        <f>'[1]marriages_raw_data from Gabe'!$O524</f>
        <v>0</v>
      </c>
      <c r="D524" t="str">
        <f>IFERROR('[1]marriages_raw_data from Gabe'!P524,"N/A")</f>
        <v>N/A</v>
      </c>
      <c r="E524" t="str">
        <f>'[1]marriages_raw_data from Gabe'!Q524</f>
        <v>BIGDIFF</v>
      </c>
      <c r="F524" t="str">
        <f t="shared" si="8"/>
        <v>N/A</v>
      </c>
    </row>
    <row r="525" spans="2:6" x14ac:dyDescent="0.3">
      <c r="B525">
        <f>IFERROR('[1]marriages_raw_data from Gabe'!$N525,"N/A")</f>
        <v>25191</v>
      </c>
      <c r="C525">
        <f>'[1]marriages_raw_data from Gabe'!$O525</f>
        <v>146</v>
      </c>
      <c r="D525" t="str">
        <f>IFERROR('[1]marriages_raw_data from Gabe'!P525,"N/A")</f>
        <v>N/A</v>
      </c>
      <c r="E525" t="str">
        <f>'[1]marriages_raw_data from Gabe'!Q525</f>
        <v>BIGDIFF</v>
      </c>
      <c r="F525" t="str">
        <f t="shared" si="8"/>
        <v>N/A</v>
      </c>
    </row>
    <row r="526" spans="2:6" x14ac:dyDescent="0.3">
      <c r="B526">
        <f>IFERROR('[1]marriages_raw_data from Gabe'!$N526,"N/A")</f>
        <v>25484</v>
      </c>
      <c r="C526">
        <f>'[1]marriages_raw_data from Gabe'!$O526</f>
        <v>1115</v>
      </c>
      <c r="D526" t="str">
        <f>IFERROR('[1]marriages_raw_data from Gabe'!P526,"N/A")</f>
        <v>N/A</v>
      </c>
      <c r="E526" t="str">
        <f>'[1]marriages_raw_data from Gabe'!Q526</f>
        <v>BIGDIFF</v>
      </c>
      <c r="F526" t="str">
        <f t="shared" si="8"/>
        <v>N/A</v>
      </c>
    </row>
    <row r="527" spans="2:6" x14ac:dyDescent="0.3">
      <c r="B527">
        <f>IFERROR('[1]marriages_raw_data from Gabe'!$N527,"N/A")</f>
        <v>19013</v>
      </c>
      <c r="C527">
        <f>'[1]marriages_raw_data from Gabe'!$O527</f>
        <v>3287</v>
      </c>
      <c r="D527" t="str">
        <f>IFERROR('[1]marriages_raw_data from Gabe'!P527,"N/A")</f>
        <v>N/A</v>
      </c>
      <c r="E527" t="str">
        <f>'[1]marriages_raw_data from Gabe'!Q527</f>
        <v>BIGDIFF</v>
      </c>
      <c r="F527" t="str">
        <f t="shared" si="8"/>
        <v>N/A</v>
      </c>
    </row>
    <row r="528" spans="2:6" x14ac:dyDescent="0.3">
      <c r="B528">
        <f>IFERROR('[1]marriages_raw_data from Gabe'!$N528,"N/A")</f>
        <v>16845</v>
      </c>
      <c r="C528" t="b">
        <f>'[1]marriages_raw_data from Gabe'!$O528</f>
        <v>0</v>
      </c>
      <c r="D528" t="str">
        <f>IFERROR('[1]marriages_raw_data from Gabe'!P528,"N/A")</f>
        <v>N/A</v>
      </c>
      <c r="E528" t="str">
        <f>'[1]marriages_raw_data from Gabe'!Q528</f>
        <v>BIGDIFF</v>
      </c>
      <c r="F528" t="str">
        <f t="shared" si="8"/>
        <v>N/A</v>
      </c>
    </row>
    <row r="529" spans="2:6" x14ac:dyDescent="0.3">
      <c r="B529">
        <f>IFERROR('[1]marriages_raw_data from Gabe'!$N529,"N/A")</f>
        <v>30596</v>
      </c>
      <c r="C529">
        <f>'[1]marriages_raw_data from Gabe'!$O529</f>
        <v>2417</v>
      </c>
      <c r="D529">
        <f>IFERROR('[1]marriages_raw_data from Gabe'!P529,"N/A")</f>
        <v>33256</v>
      </c>
      <c r="E529" t="str">
        <f>'[1]marriages_raw_data from Gabe'!Q529</f>
        <v>BIGDIFF</v>
      </c>
      <c r="F529">
        <f t="shared" si="8"/>
        <v>2660</v>
      </c>
    </row>
    <row r="530" spans="2:6" x14ac:dyDescent="0.3">
      <c r="B530">
        <f>IFERROR('[1]marriages_raw_data from Gabe'!$N530,"N/A")</f>
        <v>17108</v>
      </c>
      <c r="C530" t="b">
        <f>'[1]marriages_raw_data from Gabe'!$O530</f>
        <v>0</v>
      </c>
      <c r="D530" t="str">
        <f>IFERROR('[1]marriages_raw_data from Gabe'!P530,"N/A")</f>
        <v>N/A</v>
      </c>
      <c r="E530" t="str">
        <f>'[1]marriages_raw_data from Gabe'!Q530</f>
        <v>BIGDIFF</v>
      </c>
      <c r="F530" t="str">
        <f t="shared" si="8"/>
        <v>N/A</v>
      </c>
    </row>
    <row r="531" spans="2:6" x14ac:dyDescent="0.3">
      <c r="B531">
        <f>IFERROR('[1]marriages_raw_data from Gabe'!$N531,"N/A")</f>
        <v>20521</v>
      </c>
      <c r="C531">
        <f>'[1]marriages_raw_data from Gabe'!$O531</f>
        <v>1658</v>
      </c>
      <c r="D531">
        <f>IFERROR('[1]marriages_raw_data from Gabe'!P531,"N/A")</f>
        <v>23006</v>
      </c>
      <c r="E531" t="str">
        <f>'[1]marriages_raw_data from Gabe'!Q531</f>
        <v>BIGDIFF</v>
      </c>
      <c r="F531">
        <f t="shared" si="8"/>
        <v>2485</v>
      </c>
    </row>
    <row r="532" spans="2:6" x14ac:dyDescent="0.3">
      <c r="B532">
        <f>IFERROR('[1]marriages_raw_data from Gabe'!$N532,"N/A")</f>
        <v>29379</v>
      </c>
      <c r="C532">
        <f>'[1]marriages_raw_data from Gabe'!$O532</f>
        <v>9923</v>
      </c>
      <c r="D532">
        <f>IFERROR('[1]marriages_raw_data from Gabe'!P532,"N/A")</f>
        <v>28544</v>
      </c>
      <c r="E532" t="str">
        <f>'[1]marriages_raw_data from Gabe'!Q532</f>
        <v>BIGDIFF</v>
      </c>
      <c r="F532">
        <f t="shared" si="8"/>
        <v>835</v>
      </c>
    </row>
    <row r="533" spans="2:6" x14ac:dyDescent="0.3">
      <c r="B533">
        <f>IFERROR('[1]marriages_raw_data from Gabe'!$N533,"N/A")</f>
        <v>23016</v>
      </c>
      <c r="C533">
        <f>'[1]marriages_raw_data from Gabe'!$O533</f>
        <v>2432</v>
      </c>
      <c r="D533" t="str">
        <f>IFERROR('[1]marriages_raw_data from Gabe'!P533,"N/A")</f>
        <v>N/A</v>
      </c>
      <c r="E533" t="str">
        <f>'[1]marriages_raw_data from Gabe'!Q533</f>
        <v>BIGDIFF</v>
      </c>
      <c r="F533" t="str">
        <f t="shared" si="8"/>
        <v>N/A</v>
      </c>
    </row>
    <row r="534" spans="2:6" x14ac:dyDescent="0.3">
      <c r="B534">
        <f>IFERROR('[1]marriages_raw_data from Gabe'!$N534,"N/A")</f>
        <v>14105</v>
      </c>
      <c r="C534">
        <f>'[1]marriages_raw_data from Gabe'!$O534</f>
        <v>2565</v>
      </c>
      <c r="D534">
        <f>IFERROR('[1]marriages_raw_data from Gabe'!P534,"N/A")</f>
        <v>15033</v>
      </c>
      <c r="E534" t="str">
        <f>'[1]marriages_raw_data from Gabe'!Q534</f>
        <v>BIGDIFF</v>
      </c>
      <c r="F534">
        <f t="shared" si="8"/>
        <v>928</v>
      </c>
    </row>
    <row r="535" spans="2:6" x14ac:dyDescent="0.3">
      <c r="B535">
        <f>IFERROR('[1]marriages_raw_data from Gabe'!$N535,"N/A")</f>
        <v>11638</v>
      </c>
      <c r="C535" t="b">
        <f>'[1]marriages_raw_data from Gabe'!$O535</f>
        <v>0</v>
      </c>
      <c r="D535" t="str">
        <f>IFERROR('[1]marriages_raw_data from Gabe'!P535,"N/A")</f>
        <v>N/A</v>
      </c>
      <c r="E535" t="str">
        <f>'[1]marriages_raw_data from Gabe'!Q535</f>
        <v>BIGDIFF</v>
      </c>
      <c r="F535" t="str">
        <f t="shared" si="8"/>
        <v>N/A</v>
      </c>
    </row>
    <row r="536" spans="2:6" x14ac:dyDescent="0.3">
      <c r="B536">
        <f>IFERROR('[1]marriages_raw_data from Gabe'!$N536,"N/A")</f>
        <v>21020</v>
      </c>
      <c r="C536">
        <f>'[1]marriages_raw_data from Gabe'!$O536</f>
        <v>1826</v>
      </c>
      <c r="D536" t="str">
        <f>IFERROR('[1]marriages_raw_data from Gabe'!P536,"N/A")</f>
        <v>N/A</v>
      </c>
      <c r="E536" t="str">
        <f>'[1]marriages_raw_data from Gabe'!Q536</f>
        <v>BIGDIFF</v>
      </c>
      <c r="F536" t="str">
        <f t="shared" si="8"/>
        <v>N/A</v>
      </c>
    </row>
    <row r="537" spans="2:6" x14ac:dyDescent="0.3">
      <c r="B537">
        <f>IFERROR('[1]marriages_raw_data from Gabe'!$N537,"N/A")</f>
        <v>17798</v>
      </c>
      <c r="C537" t="b">
        <f>'[1]marriages_raw_data from Gabe'!$O537</f>
        <v>0</v>
      </c>
      <c r="D537">
        <f>IFERROR('[1]marriages_raw_data from Gabe'!P537,"N/A")</f>
        <v>18033</v>
      </c>
      <c r="E537" t="str">
        <f>'[1]marriages_raw_data from Gabe'!Q537</f>
        <v>BIGDIFF</v>
      </c>
      <c r="F537">
        <f t="shared" si="8"/>
        <v>235</v>
      </c>
    </row>
    <row r="538" spans="2:6" x14ac:dyDescent="0.3">
      <c r="B538">
        <f>IFERROR('[1]marriages_raw_data from Gabe'!$N538,"N/A")</f>
        <v>14254</v>
      </c>
      <c r="C538" t="b">
        <f>'[1]marriages_raw_data from Gabe'!$O538</f>
        <v>0</v>
      </c>
      <c r="D538" t="str">
        <f>IFERROR('[1]marriages_raw_data from Gabe'!P538,"N/A")</f>
        <v>N/A</v>
      </c>
      <c r="E538" t="str">
        <f>'[1]marriages_raw_data from Gabe'!Q538</f>
        <v>BIGDIFF</v>
      </c>
      <c r="F538" t="str">
        <f t="shared" si="8"/>
        <v>N/A</v>
      </c>
    </row>
    <row r="539" spans="2:6" x14ac:dyDescent="0.3">
      <c r="B539">
        <f>IFERROR('[1]marriages_raw_data from Gabe'!$N539,"N/A")</f>
        <v>16819</v>
      </c>
      <c r="C539" t="b">
        <f>'[1]marriages_raw_data from Gabe'!$O539</f>
        <v>0</v>
      </c>
      <c r="D539" t="str">
        <f>IFERROR('[1]marriages_raw_data from Gabe'!P539,"N/A")</f>
        <v>N/A</v>
      </c>
      <c r="E539" t="str">
        <f>'[1]marriages_raw_data from Gabe'!Q539</f>
        <v>BIGDIFF</v>
      </c>
      <c r="F539" t="str">
        <f t="shared" si="8"/>
        <v>N/A</v>
      </c>
    </row>
    <row r="540" spans="2:6" x14ac:dyDescent="0.3">
      <c r="B540">
        <f>IFERROR('[1]marriages_raw_data from Gabe'!$N540,"N/A")</f>
        <v>20170</v>
      </c>
      <c r="C540" t="b">
        <f>'[1]marriages_raw_data from Gabe'!$O540</f>
        <v>0</v>
      </c>
      <c r="D540" t="str">
        <f>IFERROR('[1]marriages_raw_data from Gabe'!P540,"N/A")</f>
        <v>N/A</v>
      </c>
      <c r="E540" t="str">
        <f>'[1]marriages_raw_data from Gabe'!Q540</f>
        <v>BIGDIFF</v>
      </c>
      <c r="F540" t="str">
        <f t="shared" si="8"/>
        <v>N/A</v>
      </c>
    </row>
    <row r="541" spans="2:6" x14ac:dyDescent="0.3">
      <c r="B541">
        <f>IFERROR('[1]marriages_raw_data from Gabe'!$N541,"N/A")</f>
        <v>22503</v>
      </c>
      <c r="C541">
        <f>'[1]marriages_raw_data from Gabe'!$O541</f>
        <v>3287</v>
      </c>
      <c r="D541">
        <f>IFERROR('[1]marriages_raw_data from Gabe'!P541,"N/A")</f>
        <v>19124</v>
      </c>
      <c r="E541" t="str">
        <f>'[1]marriages_raw_data from Gabe'!Q541</f>
        <v>BIGDIFF</v>
      </c>
      <c r="F541">
        <f t="shared" si="8"/>
        <v>3379</v>
      </c>
    </row>
    <row r="542" spans="2:6" x14ac:dyDescent="0.3">
      <c r="B542">
        <f>IFERROR('[1]marriages_raw_data from Gabe'!$N542,"N/A")</f>
        <v>16645</v>
      </c>
      <c r="C542" t="b">
        <f>'[1]marriages_raw_data from Gabe'!$O542</f>
        <v>0</v>
      </c>
      <c r="D542" t="str">
        <f>IFERROR('[1]marriages_raw_data from Gabe'!P542,"N/A")</f>
        <v>N/A</v>
      </c>
      <c r="E542" t="str">
        <f>'[1]marriages_raw_data from Gabe'!Q542</f>
        <v>BIGDIFF</v>
      </c>
      <c r="F542" t="str">
        <f t="shared" si="8"/>
        <v>N/A</v>
      </c>
    </row>
    <row r="543" spans="2:6" x14ac:dyDescent="0.3">
      <c r="B543" t="str">
        <f>IFERROR('[1]marriages_raw_data from Gabe'!$N543,"N/A")</f>
        <v>N/A</v>
      </c>
      <c r="C543" t="b">
        <f>'[1]marriages_raw_data from Gabe'!$O543</f>
        <v>0</v>
      </c>
      <c r="D543" t="str">
        <f>IFERROR('[1]marriages_raw_data from Gabe'!P543,"N/A")</f>
        <v>N/A</v>
      </c>
      <c r="E543" t="str">
        <f>'[1]marriages_raw_data from Gabe'!Q543</f>
        <v>BIGDIFF</v>
      </c>
      <c r="F543" t="str">
        <f t="shared" si="8"/>
        <v>N/A</v>
      </c>
    </row>
    <row r="544" spans="2:6" x14ac:dyDescent="0.3">
      <c r="B544">
        <f>IFERROR('[1]marriages_raw_data from Gabe'!$N544,"N/A")</f>
        <v>27665</v>
      </c>
      <c r="C544" t="b">
        <f>'[1]marriages_raw_data from Gabe'!$O544</f>
        <v>0</v>
      </c>
      <c r="D544">
        <f>IFERROR('[1]marriages_raw_data from Gabe'!P544,"N/A")</f>
        <v>30718</v>
      </c>
      <c r="E544" t="str">
        <f>'[1]marriages_raw_data from Gabe'!Q544</f>
        <v>BIGDIFF</v>
      </c>
      <c r="F544">
        <f t="shared" si="8"/>
        <v>3053</v>
      </c>
    </row>
    <row r="545" spans="2:6" x14ac:dyDescent="0.3">
      <c r="B545">
        <f>IFERROR('[1]marriages_raw_data from Gabe'!$N545,"N/A")</f>
        <v>20506</v>
      </c>
      <c r="C545" t="b">
        <f>'[1]marriages_raw_data from Gabe'!$O545</f>
        <v>0</v>
      </c>
      <c r="D545">
        <f>IFERROR('[1]marriages_raw_data from Gabe'!P545,"N/A")</f>
        <v>17174</v>
      </c>
      <c r="E545" t="str">
        <f>'[1]marriages_raw_data from Gabe'!Q545</f>
        <v>BIGDIFF</v>
      </c>
      <c r="F545">
        <f t="shared" si="8"/>
        <v>3332</v>
      </c>
    </row>
    <row r="546" spans="2:6" x14ac:dyDescent="0.3">
      <c r="B546">
        <f>IFERROR('[1]marriages_raw_data from Gabe'!$N546,"N/A")</f>
        <v>22298</v>
      </c>
      <c r="C546">
        <f>'[1]marriages_raw_data from Gabe'!$O546</f>
        <v>3910</v>
      </c>
      <c r="D546" t="str">
        <f>IFERROR('[1]marriages_raw_data from Gabe'!P546,"N/A")</f>
        <v>N/A</v>
      </c>
      <c r="E546" t="str">
        <f>'[1]marriages_raw_data from Gabe'!Q546</f>
        <v>BIGDIFF</v>
      </c>
      <c r="F546" t="str">
        <f t="shared" si="8"/>
        <v>N/A</v>
      </c>
    </row>
    <row r="547" spans="2:6" x14ac:dyDescent="0.3">
      <c r="B547">
        <f>IFERROR('[1]marriages_raw_data from Gabe'!$N547,"N/A")</f>
        <v>14249</v>
      </c>
      <c r="C547" t="b">
        <f>'[1]marriages_raw_data from Gabe'!$O547</f>
        <v>0</v>
      </c>
      <c r="D547" t="str">
        <f>IFERROR('[1]marriages_raw_data from Gabe'!P547,"N/A")</f>
        <v>N/A</v>
      </c>
      <c r="E547" t="str">
        <f>'[1]marriages_raw_data from Gabe'!Q547</f>
        <v>BIGDIFF</v>
      </c>
      <c r="F547" t="str">
        <f t="shared" si="8"/>
        <v>N/A</v>
      </c>
    </row>
    <row r="548" spans="2:6" x14ac:dyDescent="0.3">
      <c r="B548">
        <f>IFERROR('[1]marriages_raw_data from Gabe'!$N548,"N/A")</f>
        <v>24417</v>
      </c>
      <c r="C548">
        <f>'[1]marriages_raw_data from Gabe'!$O548</f>
        <v>1610</v>
      </c>
      <c r="D548" t="str">
        <f>IFERROR('[1]marriages_raw_data from Gabe'!P548,"N/A")</f>
        <v>N/A</v>
      </c>
      <c r="E548" t="str">
        <f>'[1]marriages_raw_data from Gabe'!Q548</f>
        <v>BIGDIFF</v>
      </c>
      <c r="F548" t="str">
        <f t="shared" si="8"/>
        <v>N/A</v>
      </c>
    </row>
    <row r="549" spans="2:6" x14ac:dyDescent="0.3">
      <c r="B549">
        <f>IFERROR('[1]marriages_raw_data from Gabe'!$N549,"N/A")</f>
        <v>16930</v>
      </c>
      <c r="C549" t="b">
        <f>'[1]marriages_raw_data from Gabe'!$O549</f>
        <v>0</v>
      </c>
      <c r="D549" t="str">
        <f>IFERROR('[1]marriages_raw_data from Gabe'!P549,"N/A")</f>
        <v>N/A</v>
      </c>
      <c r="E549" t="str">
        <f>'[1]marriages_raw_data from Gabe'!Q549</f>
        <v>BIGDIFF</v>
      </c>
      <c r="F549" t="str">
        <f t="shared" si="8"/>
        <v>N/A</v>
      </c>
    </row>
    <row r="550" spans="2:6" x14ac:dyDescent="0.3">
      <c r="B550">
        <f>IFERROR('[1]marriages_raw_data from Gabe'!$N550,"N/A")</f>
        <v>25855</v>
      </c>
      <c r="C550" t="b">
        <f>'[1]marriages_raw_data from Gabe'!$O550</f>
        <v>0</v>
      </c>
      <c r="D550" t="str">
        <f>IFERROR('[1]marriages_raw_data from Gabe'!P550,"N/A")</f>
        <v>N/A</v>
      </c>
      <c r="E550" t="str">
        <f>'[1]marriages_raw_data from Gabe'!Q550</f>
        <v>BIGDIFF</v>
      </c>
      <c r="F550" t="str">
        <f t="shared" si="8"/>
        <v>N/A</v>
      </c>
    </row>
    <row r="551" spans="2:6" x14ac:dyDescent="0.3">
      <c r="B551">
        <f>IFERROR('[1]marriages_raw_data from Gabe'!$N551,"N/A")</f>
        <v>11381</v>
      </c>
      <c r="C551" t="b">
        <f>'[1]marriages_raw_data from Gabe'!$O551</f>
        <v>0</v>
      </c>
      <c r="D551">
        <f>IFERROR('[1]marriages_raw_data from Gabe'!P551,"N/A")</f>
        <v>15197</v>
      </c>
      <c r="E551" t="str">
        <f>'[1]marriages_raw_data from Gabe'!Q551</f>
        <v>BIGDIFF</v>
      </c>
      <c r="F551">
        <f t="shared" si="8"/>
        <v>3816</v>
      </c>
    </row>
    <row r="552" spans="2:6" x14ac:dyDescent="0.3">
      <c r="B552">
        <f>IFERROR('[1]marriages_raw_data from Gabe'!$N552,"N/A")</f>
        <v>12957</v>
      </c>
      <c r="C552">
        <f>'[1]marriages_raw_data from Gabe'!$O552</f>
        <v>934</v>
      </c>
      <c r="D552">
        <f>IFERROR('[1]marriages_raw_data from Gabe'!P552,"N/A")</f>
        <v>14703</v>
      </c>
      <c r="E552" t="str">
        <f>'[1]marriages_raw_data from Gabe'!Q552</f>
        <v>BIGDIFF</v>
      </c>
      <c r="F552">
        <f t="shared" si="8"/>
        <v>1746</v>
      </c>
    </row>
    <row r="553" spans="2:6" x14ac:dyDescent="0.3">
      <c r="B553">
        <f>IFERROR('[1]marriages_raw_data from Gabe'!$N553,"N/A")</f>
        <v>22534</v>
      </c>
      <c r="C553">
        <f>'[1]marriages_raw_data from Gabe'!$O553</f>
        <v>1446</v>
      </c>
      <c r="D553">
        <f>IFERROR('[1]marriages_raw_data from Gabe'!P553,"N/A")</f>
        <v>20615</v>
      </c>
      <c r="E553" t="str">
        <f>'[1]marriages_raw_data from Gabe'!Q553</f>
        <v>BIGDIFF</v>
      </c>
      <c r="F553">
        <f t="shared" si="8"/>
        <v>1919</v>
      </c>
    </row>
    <row r="554" spans="2:6" x14ac:dyDescent="0.3">
      <c r="B554">
        <f>IFERROR('[1]marriages_raw_data from Gabe'!$N554,"N/A")</f>
        <v>13291</v>
      </c>
      <c r="C554" t="b">
        <f>'[1]marriages_raw_data from Gabe'!$O554</f>
        <v>0</v>
      </c>
      <c r="D554" t="str">
        <f>IFERROR('[1]marriages_raw_data from Gabe'!P554,"N/A")</f>
        <v>N/A</v>
      </c>
      <c r="E554" t="str">
        <f>'[1]marriages_raw_data from Gabe'!Q554</f>
        <v>BIGDIFF</v>
      </c>
      <c r="F554" t="str">
        <f t="shared" si="8"/>
        <v>N/A</v>
      </c>
    </row>
    <row r="555" spans="2:6" x14ac:dyDescent="0.3">
      <c r="B555">
        <f>IFERROR('[1]marriages_raw_data from Gabe'!$N555,"N/A")</f>
        <v>33280</v>
      </c>
      <c r="C555">
        <f>'[1]marriages_raw_data from Gabe'!$O555</f>
        <v>13231</v>
      </c>
      <c r="D555" t="str">
        <f>IFERROR('[1]marriages_raw_data from Gabe'!P555,"N/A")</f>
        <v>N/A</v>
      </c>
      <c r="E555" t="str">
        <f>'[1]marriages_raw_data from Gabe'!Q555</f>
        <v>BIGDIFF</v>
      </c>
      <c r="F555" t="str">
        <f t="shared" si="8"/>
        <v>N/A</v>
      </c>
    </row>
    <row r="556" spans="2:6" x14ac:dyDescent="0.3">
      <c r="B556">
        <f>IFERROR('[1]marriages_raw_data from Gabe'!$N556,"N/A")</f>
        <v>18995</v>
      </c>
      <c r="C556">
        <f>'[1]marriages_raw_data from Gabe'!$O556</f>
        <v>3391</v>
      </c>
      <c r="D556">
        <f>IFERROR('[1]marriages_raw_data from Gabe'!P556,"N/A")</f>
        <v>17879</v>
      </c>
      <c r="E556">
        <f>'[1]marriages_raw_data from Gabe'!Q556</f>
        <v>188</v>
      </c>
      <c r="F556">
        <f t="shared" si="8"/>
        <v>1116</v>
      </c>
    </row>
    <row r="557" spans="2:6" x14ac:dyDescent="0.3">
      <c r="B557">
        <f>IFERROR('[1]marriages_raw_data from Gabe'!$N557,"N/A")</f>
        <v>31718</v>
      </c>
      <c r="C557">
        <f>'[1]marriages_raw_data from Gabe'!$O557</f>
        <v>5654</v>
      </c>
      <c r="D557">
        <f>IFERROR('[1]marriages_raw_data from Gabe'!P557,"N/A")</f>
        <v>30879</v>
      </c>
      <c r="E557" t="str">
        <f>'[1]marriages_raw_data from Gabe'!Q557</f>
        <v>BIGDIFF</v>
      </c>
      <c r="F557">
        <f t="shared" si="8"/>
        <v>839</v>
      </c>
    </row>
    <row r="558" spans="2:6" x14ac:dyDescent="0.3">
      <c r="B558">
        <f>IFERROR('[1]marriages_raw_data from Gabe'!$N558,"N/A")</f>
        <v>18800</v>
      </c>
      <c r="C558" t="b">
        <f>'[1]marriages_raw_data from Gabe'!$O558</f>
        <v>0</v>
      </c>
      <c r="D558" t="str">
        <f>IFERROR('[1]marriages_raw_data from Gabe'!P558,"N/A")</f>
        <v>N/A</v>
      </c>
      <c r="E558" t="str">
        <f>'[1]marriages_raw_data from Gabe'!Q558</f>
        <v>BIGDIFF</v>
      </c>
      <c r="F558" t="str">
        <f t="shared" si="8"/>
        <v>N/A</v>
      </c>
    </row>
    <row r="559" spans="2:6" x14ac:dyDescent="0.3">
      <c r="B559">
        <f>IFERROR('[1]marriages_raw_data from Gabe'!$N559,"N/A")</f>
        <v>24717</v>
      </c>
      <c r="C559" t="b">
        <f>'[1]marriages_raw_data from Gabe'!$O559</f>
        <v>0</v>
      </c>
      <c r="D559" t="str">
        <f>IFERROR('[1]marriages_raw_data from Gabe'!P559,"N/A")</f>
        <v>N/A</v>
      </c>
      <c r="E559" t="str">
        <f>'[1]marriages_raw_data from Gabe'!Q559</f>
        <v>BIGDIFF</v>
      </c>
      <c r="F559" t="str">
        <f t="shared" si="8"/>
        <v>N/A</v>
      </c>
    </row>
    <row r="560" spans="2:6" x14ac:dyDescent="0.3">
      <c r="B560">
        <f>IFERROR('[1]marriages_raw_data from Gabe'!$N560,"N/A")</f>
        <v>11183</v>
      </c>
      <c r="C560" t="b">
        <f>'[1]marriages_raw_data from Gabe'!$O560</f>
        <v>0</v>
      </c>
      <c r="D560" t="str">
        <f>IFERROR('[1]marriages_raw_data from Gabe'!P560,"N/A")</f>
        <v>N/A</v>
      </c>
      <c r="E560" t="str">
        <f>'[1]marriages_raw_data from Gabe'!Q560</f>
        <v>BIGDIFF</v>
      </c>
      <c r="F560" t="str">
        <f t="shared" si="8"/>
        <v>N/A</v>
      </c>
    </row>
    <row r="561" spans="2:6" x14ac:dyDescent="0.3">
      <c r="B561">
        <f>IFERROR('[1]marriages_raw_data from Gabe'!$N561,"N/A")</f>
        <v>20241</v>
      </c>
      <c r="C561" t="b">
        <f>'[1]marriages_raw_data from Gabe'!$O561</f>
        <v>0</v>
      </c>
      <c r="D561" t="str">
        <f>IFERROR('[1]marriages_raw_data from Gabe'!P561,"N/A")</f>
        <v>N/A</v>
      </c>
      <c r="E561" t="str">
        <f>'[1]marriages_raw_data from Gabe'!Q561</f>
        <v>BIGDIFF</v>
      </c>
      <c r="F561" t="str">
        <f t="shared" si="8"/>
        <v>N/A</v>
      </c>
    </row>
    <row r="562" spans="2:6" x14ac:dyDescent="0.3">
      <c r="B562">
        <f>IFERROR('[1]marriages_raw_data from Gabe'!$N562,"N/A")</f>
        <v>18426</v>
      </c>
      <c r="C562">
        <f>'[1]marriages_raw_data from Gabe'!$O562</f>
        <v>1264</v>
      </c>
      <c r="D562">
        <f>IFERROR('[1]marriages_raw_data from Gabe'!P562,"N/A")</f>
        <v>18640</v>
      </c>
      <c r="E562">
        <f>'[1]marriages_raw_data from Gabe'!Q562</f>
        <v>1419</v>
      </c>
      <c r="F562">
        <f t="shared" si="8"/>
        <v>214</v>
      </c>
    </row>
    <row r="563" spans="2:6" x14ac:dyDescent="0.3">
      <c r="B563">
        <f>IFERROR('[1]marriages_raw_data from Gabe'!$N563,"N/A")</f>
        <v>23929</v>
      </c>
      <c r="C563" t="b">
        <f>'[1]marriages_raw_data from Gabe'!$O563</f>
        <v>0</v>
      </c>
      <c r="D563" t="str">
        <f>IFERROR('[1]marriages_raw_data from Gabe'!P563,"N/A")</f>
        <v>N/A</v>
      </c>
      <c r="E563" t="str">
        <f>'[1]marriages_raw_data from Gabe'!Q563</f>
        <v>BIGDIFF</v>
      </c>
      <c r="F563" t="str">
        <f t="shared" si="8"/>
        <v>N/A</v>
      </c>
    </row>
    <row r="564" spans="2:6" x14ac:dyDescent="0.3">
      <c r="B564">
        <f>IFERROR('[1]marriages_raw_data from Gabe'!$N564,"N/A")</f>
        <v>18297</v>
      </c>
      <c r="C564">
        <f>'[1]marriages_raw_data from Gabe'!$O564</f>
        <v>2881</v>
      </c>
      <c r="D564" t="str">
        <f>IFERROR('[1]marriages_raw_data from Gabe'!P564,"N/A")</f>
        <v>N/A</v>
      </c>
      <c r="E564" t="str">
        <f>'[1]marriages_raw_data from Gabe'!Q564</f>
        <v>BIGDIFF</v>
      </c>
      <c r="F564" t="str">
        <f t="shared" si="8"/>
        <v>N/A</v>
      </c>
    </row>
    <row r="565" spans="2:6" x14ac:dyDescent="0.3">
      <c r="B565">
        <f>IFERROR('[1]marriages_raw_data from Gabe'!$N565,"N/A")</f>
        <v>13945</v>
      </c>
      <c r="C565">
        <f>'[1]marriages_raw_data from Gabe'!$O565</f>
        <v>2790</v>
      </c>
      <c r="D565" t="str">
        <f>IFERROR('[1]marriages_raw_data from Gabe'!P565,"N/A")</f>
        <v>N/A</v>
      </c>
      <c r="E565" t="str">
        <f>'[1]marriages_raw_data from Gabe'!Q565</f>
        <v>BIGDIFF</v>
      </c>
      <c r="F565" t="str">
        <f t="shared" si="8"/>
        <v>N/A</v>
      </c>
    </row>
    <row r="566" spans="2:6" x14ac:dyDescent="0.3">
      <c r="B566" t="str">
        <f>IFERROR('[1]marriages_raw_data from Gabe'!$N566,"N/A")</f>
        <v>N/A</v>
      </c>
      <c r="C566">
        <f>'[1]marriages_raw_data from Gabe'!$O566</f>
        <v>2744</v>
      </c>
      <c r="D566" t="str">
        <f>IFERROR('[1]marriages_raw_data from Gabe'!P566,"N/A")</f>
        <v>N/A</v>
      </c>
      <c r="E566" t="str">
        <f>'[1]marriages_raw_data from Gabe'!Q566</f>
        <v>BIGDIFF</v>
      </c>
      <c r="F566" t="str">
        <f t="shared" si="8"/>
        <v>N/A</v>
      </c>
    </row>
    <row r="567" spans="2:6" x14ac:dyDescent="0.3">
      <c r="B567">
        <f>IFERROR('[1]marriages_raw_data from Gabe'!$N567,"N/A")</f>
        <v>13535</v>
      </c>
      <c r="C567" t="b">
        <f>'[1]marriages_raw_data from Gabe'!$O567</f>
        <v>0</v>
      </c>
      <c r="D567" t="str">
        <f>IFERROR('[1]marriages_raw_data from Gabe'!P567,"N/A")</f>
        <v>N/A</v>
      </c>
      <c r="E567" t="str">
        <f>'[1]marriages_raw_data from Gabe'!Q567</f>
        <v>BIGDIFF</v>
      </c>
      <c r="F567" t="str">
        <f t="shared" si="8"/>
        <v>N/A</v>
      </c>
    </row>
    <row r="568" spans="2:6" x14ac:dyDescent="0.3">
      <c r="B568">
        <f>IFERROR('[1]marriages_raw_data from Gabe'!$N568,"N/A")</f>
        <v>18596</v>
      </c>
      <c r="C568">
        <f>'[1]marriages_raw_data from Gabe'!$O568</f>
        <v>6248</v>
      </c>
      <c r="D568">
        <f>IFERROR('[1]marriages_raw_data from Gabe'!P568,"N/A")</f>
        <v>20624</v>
      </c>
      <c r="E568">
        <f>'[1]marriages_raw_data from Gabe'!Q568</f>
        <v>1021</v>
      </c>
      <c r="F568">
        <f t="shared" si="8"/>
        <v>2028</v>
      </c>
    </row>
    <row r="569" spans="2:6" x14ac:dyDescent="0.3">
      <c r="B569">
        <f>IFERROR('[1]marriages_raw_data from Gabe'!$N569,"N/A")</f>
        <v>32159</v>
      </c>
      <c r="C569" t="b">
        <f>'[1]marriages_raw_data from Gabe'!$O569</f>
        <v>0</v>
      </c>
      <c r="D569">
        <f>IFERROR('[1]marriages_raw_data from Gabe'!P569,"N/A")</f>
        <v>40665</v>
      </c>
      <c r="E569" t="str">
        <f>'[1]marriages_raw_data from Gabe'!Q569</f>
        <v>BIGDIFF</v>
      </c>
      <c r="F569">
        <f t="shared" si="8"/>
        <v>8506</v>
      </c>
    </row>
    <row r="570" spans="2:6" x14ac:dyDescent="0.3">
      <c r="B570">
        <f>IFERROR('[1]marriages_raw_data from Gabe'!$N570,"N/A")</f>
        <v>18901</v>
      </c>
      <c r="C570" t="b">
        <f>'[1]marriages_raw_data from Gabe'!$O570</f>
        <v>0</v>
      </c>
      <c r="D570">
        <f>IFERROR('[1]marriages_raw_data from Gabe'!P570,"N/A")</f>
        <v>15490</v>
      </c>
      <c r="E570" t="str">
        <f>'[1]marriages_raw_data from Gabe'!Q570</f>
        <v>BIGDIFF</v>
      </c>
      <c r="F570">
        <f t="shared" si="8"/>
        <v>3411</v>
      </c>
    </row>
    <row r="571" spans="2:6" x14ac:dyDescent="0.3">
      <c r="B571">
        <f>IFERROR('[1]marriages_raw_data from Gabe'!$N571,"N/A")</f>
        <v>34630</v>
      </c>
      <c r="C571" t="b">
        <f>'[1]marriages_raw_data from Gabe'!$O571</f>
        <v>0</v>
      </c>
      <c r="D571">
        <f>IFERROR('[1]marriages_raw_data from Gabe'!P571,"N/A")</f>
        <v>37067</v>
      </c>
      <c r="E571" t="str">
        <f>'[1]marriages_raw_data from Gabe'!Q571</f>
        <v>BIGDIFF</v>
      </c>
      <c r="F571">
        <f t="shared" si="8"/>
        <v>2437</v>
      </c>
    </row>
    <row r="572" spans="2:6" x14ac:dyDescent="0.3">
      <c r="B572">
        <f>IFERROR('[1]marriages_raw_data from Gabe'!$N572,"N/A")</f>
        <v>25715</v>
      </c>
      <c r="C572">
        <f>'[1]marriages_raw_data from Gabe'!$O572</f>
        <v>5588</v>
      </c>
      <c r="D572">
        <f>IFERROR('[1]marriages_raw_data from Gabe'!P572,"N/A")</f>
        <v>30632</v>
      </c>
      <c r="E572" t="str">
        <f>'[1]marriages_raw_data from Gabe'!Q572</f>
        <v>BIGDIFF</v>
      </c>
      <c r="F572">
        <f t="shared" si="8"/>
        <v>4917</v>
      </c>
    </row>
    <row r="573" spans="2:6" x14ac:dyDescent="0.3">
      <c r="B573">
        <f>IFERROR('[1]marriages_raw_data from Gabe'!$N573,"N/A")</f>
        <v>24673</v>
      </c>
      <c r="C573">
        <f>'[1]marriages_raw_data from Gabe'!$O573</f>
        <v>2370</v>
      </c>
      <c r="D573" t="str">
        <f>IFERROR('[1]marriages_raw_data from Gabe'!P573,"N/A")</f>
        <v>N/A</v>
      </c>
      <c r="E573" t="str">
        <f>'[1]marriages_raw_data from Gabe'!Q573</f>
        <v>BIGDIFF</v>
      </c>
      <c r="F573" t="str">
        <f t="shared" si="8"/>
        <v>N/A</v>
      </c>
    </row>
    <row r="574" spans="2:6" x14ac:dyDescent="0.3">
      <c r="B574">
        <f>IFERROR('[1]marriages_raw_data from Gabe'!$N574,"N/A")</f>
        <v>15135</v>
      </c>
      <c r="C574" t="b">
        <f>'[1]marriages_raw_data from Gabe'!$O574</f>
        <v>0</v>
      </c>
      <c r="D574">
        <f>IFERROR('[1]marriages_raw_data from Gabe'!P574,"N/A")</f>
        <v>14530</v>
      </c>
      <c r="E574">
        <f>'[1]marriages_raw_data from Gabe'!Q574</f>
        <v>850</v>
      </c>
      <c r="F574">
        <f t="shared" si="8"/>
        <v>605</v>
      </c>
    </row>
    <row r="575" spans="2:6" x14ac:dyDescent="0.3">
      <c r="B575">
        <f>IFERROR('[1]marriages_raw_data from Gabe'!$N575,"N/A")</f>
        <v>25937</v>
      </c>
      <c r="C575">
        <f>'[1]marriages_raw_data from Gabe'!$O575</f>
        <v>278</v>
      </c>
      <c r="D575">
        <f>IFERROR('[1]marriages_raw_data from Gabe'!P575,"N/A")</f>
        <v>23399</v>
      </c>
      <c r="E575" t="str">
        <f>'[1]marriages_raw_data from Gabe'!Q575</f>
        <v>BIGDIFF</v>
      </c>
      <c r="F575">
        <f t="shared" si="8"/>
        <v>2538</v>
      </c>
    </row>
    <row r="576" spans="2:6" x14ac:dyDescent="0.3">
      <c r="B576">
        <f>IFERROR('[1]marriages_raw_data from Gabe'!$N576,"N/A")</f>
        <v>27933</v>
      </c>
      <c r="C576" t="b">
        <f>'[1]marriages_raw_data from Gabe'!$O576</f>
        <v>0</v>
      </c>
      <c r="D576">
        <f>IFERROR('[1]marriages_raw_data from Gabe'!P576,"N/A")</f>
        <v>26498</v>
      </c>
      <c r="E576" t="str">
        <f>'[1]marriages_raw_data from Gabe'!Q576</f>
        <v>BIGDIFF</v>
      </c>
      <c r="F576">
        <f t="shared" si="8"/>
        <v>1435</v>
      </c>
    </row>
    <row r="577" spans="2:6" x14ac:dyDescent="0.3">
      <c r="B577">
        <f>IFERROR('[1]marriages_raw_data from Gabe'!$N577,"N/A")</f>
        <v>28584</v>
      </c>
      <c r="C577">
        <f>'[1]marriages_raw_data from Gabe'!$O577</f>
        <v>5059</v>
      </c>
      <c r="D577" t="str">
        <f>IFERROR('[1]marriages_raw_data from Gabe'!P577,"N/A")</f>
        <v>N/A</v>
      </c>
      <c r="E577" t="str">
        <f>'[1]marriages_raw_data from Gabe'!Q577</f>
        <v>BIGDIFF</v>
      </c>
      <c r="F577" t="str">
        <f t="shared" si="8"/>
        <v>N/A</v>
      </c>
    </row>
    <row r="578" spans="2:6" x14ac:dyDescent="0.3">
      <c r="B578">
        <f>IFERROR('[1]marriages_raw_data from Gabe'!$N578,"N/A")</f>
        <v>13575</v>
      </c>
      <c r="C578" t="b">
        <f>'[1]marriages_raw_data from Gabe'!$O578</f>
        <v>0</v>
      </c>
      <c r="D578" t="str">
        <f>IFERROR('[1]marriages_raw_data from Gabe'!P578,"N/A")</f>
        <v>N/A</v>
      </c>
      <c r="E578" t="str">
        <f>'[1]marriages_raw_data from Gabe'!Q578</f>
        <v>BIGDIFF</v>
      </c>
      <c r="F578" t="str">
        <f t="shared" si="8"/>
        <v>N/A</v>
      </c>
    </row>
    <row r="579" spans="2:6" x14ac:dyDescent="0.3">
      <c r="B579">
        <f>IFERROR('[1]marriages_raw_data from Gabe'!$N579,"N/A")</f>
        <v>13531</v>
      </c>
      <c r="C579" t="b">
        <f>'[1]marriages_raw_data from Gabe'!$O579</f>
        <v>0</v>
      </c>
      <c r="D579" t="str">
        <f>IFERROR('[1]marriages_raw_data from Gabe'!P579,"N/A")</f>
        <v>N/A</v>
      </c>
      <c r="E579" t="str">
        <f>'[1]marriages_raw_data from Gabe'!Q579</f>
        <v>BIGDIFF</v>
      </c>
      <c r="F579" t="str">
        <f t="shared" si="8"/>
        <v>N/A</v>
      </c>
    </row>
    <row r="580" spans="2:6" x14ac:dyDescent="0.3">
      <c r="B580">
        <f>IFERROR('[1]marriages_raw_data from Gabe'!$N580,"N/A")</f>
        <v>14918</v>
      </c>
      <c r="C580">
        <f>'[1]marriages_raw_data from Gabe'!$O580</f>
        <v>3296</v>
      </c>
      <c r="D580">
        <f>IFERROR('[1]marriages_raw_data from Gabe'!P580,"N/A")</f>
        <v>15477</v>
      </c>
      <c r="E580">
        <f>'[1]marriages_raw_data from Gabe'!Q580</f>
        <v>450</v>
      </c>
      <c r="F580">
        <f t="shared" ref="F580:F643" si="9">IFERROR(ABS(D580-B580),"N/A")</f>
        <v>559</v>
      </c>
    </row>
    <row r="581" spans="2:6" x14ac:dyDescent="0.3">
      <c r="B581">
        <f>IFERROR('[1]marriages_raw_data from Gabe'!$N581,"N/A")</f>
        <v>21567</v>
      </c>
      <c r="C581">
        <f>'[1]marriages_raw_data from Gabe'!$O581</f>
        <v>8845</v>
      </c>
      <c r="D581">
        <f>IFERROR('[1]marriages_raw_data from Gabe'!P581,"N/A")</f>
        <v>28233</v>
      </c>
      <c r="E581" t="str">
        <f>'[1]marriages_raw_data from Gabe'!Q581</f>
        <v>BIGDIFF</v>
      </c>
      <c r="F581">
        <f t="shared" si="9"/>
        <v>6666</v>
      </c>
    </row>
    <row r="582" spans="2:6" x14ac:dyDescent="0.3">
      <c r="B582">
        <f>IFERROR('[1]marriages_raw_data from Gabe'!$N582,"N/A")</f>
        <v>27900</v>
      </c>
      <c r="C582">
        <f>'[1]marriages_raw_data from Gabe'!$O582</f>
        <v>3467</v>
      </c>
      <c r="D582">
        <f>IFERROR('[1]marriages_raw_data from Gabe'!P582,"N/A")</f>
        <v>25496</v>
      </c>
      <c r="E582" t="str">
        <f>'[1]marriages_raw_data from Gabe'!Q582</f>
        <v>BIGDIFF</v>
      </c>
      <c r="F582">
        <f t="shared" si="9"/>
        <v>2404</v>
      </c>
    </row>
    <row r="583" spans="2:6" x14ac:dyDescent="0.3">
      <c r="B583">
        <f>IFERROR('[1]marriages_raw_data from Gabe'!$N583,"N/A")</f>
        <v>30021</v>
      </c>
      <c r="C583" t="b">
        <f>'[1]marriages_raw_data from Gabe'!$O583</f>
        <v>0</v>
      </c>
      <c r="D583" t="str">
        <f>IFERROR('[1]marriages_raw_data from Gabe'!P583,"N/A")</f>
        <v>N/A</v>
      </c>
      <c r="E583" t="str">
        <f>'[1]marriages_raw_data from Gabe'!Q583</f>
        <v>BIGDIFF</v>
      </c>
      <c r="F583" t="str">
        <f t="shared" si="9"/>
        <v>N/A</v>
      </c>
    </row>
    <row r="584" spans="2:6" x14ac:dyDescent="0.3">
      <c r="B584">
        <f>IFERROR('[1]marriages_raw_data from Gabe'!$N584,"N/A")</f>
        <v>22454</v>
      </c>
      <c r="C584">
        <f>'[1]marriages_raw_data from Gabe'!$O584</f>
        <v>1117</v>
      </c>
      <c r="D584">
        <f>IFERROR('[1]marriages_raw_data from Gabe'!P584,"N/A")</f>
        <v>15210</v>
      </c>
      <c r="E584">
        <f>'[1]marriages_raw_data from Gabe'!Q584</f>
        <v>98</v>
      </c>
      <c r="F584">
        <f t="shared" si="9"/>
        <v>7244</v>
      </c>
    </row>
    <row r="585" spans="2:6" x14ac:dyDescent="0.3">
      <c r="B585">
        <f>IFERROR('[1]marriages_raw_data from Gabe'!$N585,"N/A")</f>
        <v>20217</v>
      </c>
      <c r="C585">
        <f>'[1]marriages_raw_data from Gabe'!$O585</f>
        <v>1388</v>
      </c>
      <c r="D585" t="str">
        <f>IFERROR('[1]marriages_raw_data from Gabe'!P585,"N/A")</f>
        <v>N/A</v>
      </c>
      <c r="E585" t="str">
        <f>'[1]marriages_raw_data from Gabe'!Q585</f>
        <v>BIGDIFF</v>
      </c>
      <c r="F585" t="str">
        <f t="shared" si="9"/>
        <v>N/A</v>
      </c>
    </row>
    <row r="586" spans="2:6" x14ac:dyDescent="0.3">
      <c r="B586">
        <f>IFERROR('[1]marriages_raw_data from Gabe'!$N586,"N/A")</f>
        <v>19008</v>
      </c>
      <c r="C586">
        <f>'[1]marriages_raw_data from Gabe'!$O586</f>
        <v>3471</v>
      </c>
      <c r="D586">
        <f>IFERROR('[1]marriages_raw_data from Gabe'!P586,"N/A")</f>
        <v>21585</v>
      </c>
      <c r="E586" t="str">
        <f>'[1]marriages_raw_data from Gabe'!Q586</f>
        <v>BIGDIFF</v>
      </c>
      <c r="F586">
        <f t="shared" si="9"/>
        <v>2577</v>
      </c>
    </row>
    <row r="587" spans="2:6" x14ac:dyDescent="0.3">
      <c r="B587">
        <f>IFERROR('[1]marriages_raw_data from Gabe'!$N587,"N/A")</f>
        <v>18303</v>
      </c>
      <c r="C587" t="b">
        <f>'[1]marriages_raw_data from Gabe'!$O587</f>
        <v>0</v>
      </c>
      <c r="D587">
        <f>IFERROR('[1]marriages_raw_data from Gabe'!P587,"N/A")</f>
        <v>19308</v>
      </c>
      <c r="E587" t="str">
        <f>'[1]marriages_raw_data from Gabe'!Q587</f>
        <v>BIGDIFF</v>
      </c>
      <c r="F587">
        <f t="shared" si="9"/>
        <v>1005</v>
      </c>
    </row>
    <row r="588" spans="2:6" x14ac:dyDescent="0.3">
      <c r="B588">
        <f>IFERROR('[1]marriages_raw_data from Gabe'!$N588,"N/A")</f>
        <v>22284</v>
      </c>
      <c r="C588">
        <f>'[1]marriages_raw_data from Gabe'!$O588</f>
        <v>1737</v>
      </c>
      <c r="D588">
        <f>IFERROR('[1]marriages_raw_data from Gabe'!P588,"N/A")</f>
        <v>21135</v>
      </c>
      <c r="E588" t="str">
        <f>'[1]marriages_raw_data from Gabe'!Q588</f>
        <v>BIGDIFF</v>
      </c>
      <c r="F588">
        <f t="shared" si="9"/>
        <v>1149</v>
      </c>
    </row>
    <row r="589" spans="2:6" x14ac:dyDescent="0.3">
      <c r="B589">
        <f>IFERROR('[1]marriages_raw_data from Gabe'!$N589,"N/A")</f>
        <v>25085</v>
      </c>
      <c r="C589" t="b">
        <f>'[1]marriages_raw_data from Gabe'!$O589</f>
        <v>0</v>
      </c>
      <c r="D589">
        <f>IFERROR('[1]marriages_raw_data from Gabe'!P589,"N/A")</f>
        <v>22961</v>
      </c>
      <c r="E589" t="str">
        <f>'[1]marriages_raw_data from Gabe'!Q589</f>
        <v>BIGDIFF</v>
      </c>
      <c r="F589">
        <f t="shared" si="9"/>
        <v>2124</v>
      </c>
    </row>
    <row r="590" spans="2:6" x14ac:dyDescent="0.3">
      <c r="B590">
        <f>IFERROR('[1]marriages_raw_data from Gabe'!$N590,"N/A")</f>
        <v>14137</v>
      </c>
      <c r="C590" t="b">
        <f>'[1]marriages_raw_data from Gabe'!$O590</f>
        <v>0</v>
      </c>
      <c r="D590" t="str">
        <f>IFERROR('[1]marriages_raw_data from Gabe'!P590,"N/A")</f>
        <v>N/A</v>
      </c>
      <c r="E590" t="str">
        <f>'[1]marriages_raw_data from Gabe'!Q590</f>
        <v>BIGDIFF</v>
      </c>
      <c r="F590" t="str">
        <f t="shared" si="9"/>
        <v>N/A</v>
      </c>
    </row>
    <row r="591" spans="2:6" x14ac:dyDescent="0.3">
      <c r="B591">
        <f>IFERROR('[1]marriages_raw_data from Gabe'!$N591,"N/A")</f>
        <v>16751</v>
      </c>
      <c r="C591" t="b">
        <f>'[1]marriages_raw_data from Gabe'!$O591</f>
        <v>0</v>
      </c>
      <c r="D591" t="str">
        <f>IFERROR('[1]marriages_raw_data from Gabe'!P591,"N/A")</f>
        <v>N/A</v>
      </c>
      <c r="E591" t="str">
        <f>'[1]marriages_raw_data from Gabe'!Q591</f>
        <v>BIGDIFF</v>
      </c>
      <c r="F591" t="str">
        <f t="shared" si="9"/>
        <v>N/A</v>
      </c>
    </row>
    <row r="592" spans="2:6" x14ac:dyDescent="0.3">
      <c r="B592">
        <f>IFERROR('[1]marriages_raw_data from Gabe'!$N592,"N/A")</f>
        <v>22972</v>
      </c>
      <c r="C592" t="b">
        <f>'[1]marriages_raw_data from Gabe'!$O592</f>
        <v>0</v>
      </c>
      <c r="D592">
        <f>IFERROR('[1]marriages_raw_data from Gabe'!P592,"N/A")</f>
        <v>23797</v>
      </c>
      <c r="E592" t="str">
        <f>'[1]marriages_raw_data from Gabe'!Q592</f>
        <v>BIGDIFF</v>
      </c>
      <c r="F592">
        <f t="shared" si="9"/>
        <v>825</v>
      </c>
    </row>
    <row r="593" spans="2:6" x14ac:dyDescent="0.3">
      <c r="B593">
        <f>IFERROR('[1]marriages_raw_data from Gabe'!$N593,"N/A")</f>
        <v>23497</v>
      </c>
      <c r="C593" t="b">
        <f>'[1]marriages_raw_data from Gabe'!$O593</f>
        <v>0</v>
      </c>
      <c r="D593">
        <f>IFERROR('[1]marriages_raw_data from Gabe'!P593,"N/A")</f>
        <v>20402</v>
      </c>
      <c r="E593" t="str">
        <f>'[1]marriages_raw_data from Gabe'!Q593</f>
        <v>BIGDIFF</v>
      </c>
      <c r="F593">
        <f t="shared" si="9"/>
        <v>3095</v>
      </c>
    </row>
    <row r="594" spans="2:6" x14ac:dyDescent="0.3">
      <c r="B594">
        <f>IFERROR('[1]marriages_raw_data from Gabe'!$N594,"N/A")</f>
        <v>12789</v>
      </c>
      <c r="C594">
        <f>'[1]marriages_raw_data from Gabe'!$O594</f>
        <v>1636</v>
      </c>
      <c r="D594" t="str">
        <f>IFERROR('[1]marriages_raw_data from Gabe'!P594,"N/A")</f>
        <v>N/A</v>
      </c>
      <c r="E594" t="str">
        <f>'[1]marriages_raw_data from Gabe'!Q594</f>
        <v>BIGDIFF</v>
      </c>
      <c r="F594" t="str">
        <f t="shared" si="9"/>
        <v>N/A</v>
      </c>
    </row>
    <row r="595" spans="2:6" x14ac:dyDescent="0.3">
      <c r="B595">
        <f>IFERROR('[1]marriages_raw_data from Gabe'!$N595,"N/A")</f>
        <v>14821</v>
      </c>
      <c r="C595" t="b">
        <f>'[1]marriages_raw_data from Gabe'!$O595</f>
        <v>0</v>
      </c>
      <c r="D595" t="str">
        <f>IFERROR('[1]marriages_raw_data from Gabe'!P595,"N/A")</f>
        <v>N/A</v>
      </c>
      <c r="E595" t="str">
        <f>'[1]marriages_raw_data from Gabe'!Q595</f>
        <v>BIGDIFF</v>
      </c>
      <c r="F595" t="str">
        <f t="shared" si="9"/>
        <v>N/A</v>
      </c>
    </row>
    <row r="596" spans="2:6" x14ac:dyDescent="0.3">
      <c r="B596">
        <f>IFERROR('[1]marriages_raw_data from Gabe'!$N596,"N/A")</f>
        <v>18274</v>
      </c>
      <c r="C596" t="b">
        <f>'[1]marriages_raw_data from Gabe'!$O596</f>
        <v>0</v>
      </c>
      <c r="D596" t="str">
        <f>IFERROR('[1]marriages_raw_data from Gabe'!P596,"N/A")</f>
        <v>N/A</v>
      </c>
      <c r="E596" t="str">
        <f>'[1]marriages_raw_data from Gabe'!Q596</f>
        <v>BIGDIFF</v>
      </c>
      <c r="F596" t="str">
        <f t="shared" si="9"/>
        <v>N/A</v>
      </c>
    </row>
    <row r="597" spans="2:6" x14ac:dyDescent="0.3">
      <c r="B597">
        <f>IFERROR('[1]marriages_raw_data from Gabe'!$N597,"N/A")</f>
        <v>11290</v>
      </c>
      <c r="C597" t="b">
        <f>'[1]marriages_raw_data from Gabe'!$O597</f>
        <v>0</v>
      </c>
      <c r="D597">
        <f>IFERROR('[1]marriages_raw_data from Gabe'!P597,"N/A")</f>
        <v>13338</v>
      </c>
      <c r="E597">
        <f>'[1]marriages_raw_data from Gabe'!Q597</f>
        <v>1426</v>
      </c>
      <c r="F597">
        <f t="shared" si="9"/>
        <v>2048</v>
      </c>
    </row>
    <row r="598" spans="2:6" x14ac:dyDescent="0.3">
      <c r="B598">
        <f>IFERROR('[1]marriages_raw_data from Gabe'!$N598,"N/A")</f>
        <v>26772</v>
      </c>
      <c r="C598">
        <f>'[1]marriages_raw_data from Gabe'!$O598</f>
        <v>1441</v>
      </c>
      <c r="D598">
        <f>IFERROR('[1]marriages_raw_data from Gabe'!P598,"N/A")</f>
        <v>27094</v>
      </c>
      <c r="E598" t="str">
        <f>'[1]marriages_raw_data from Gabe'!Q598</f>
        <v>BIGDIFF</v>
      </c>
      <c r="F598">
        <f t="shared" si="9"/>
        <v>322</v>
      </c>
    </row>
    <row r="599" spans="2:6" x14ac:dyDescent="0.3">
      <c r="B599">
        <f>IFERROR('[1]marriages_raw_data from Gabe'!$N599,"N/A")</f>
        <v>15174</v>
      </c>
      <c r="C599" t="b">
        <f>'[1]marriages_raw_data from Gabe'!$O599</f>
        <v>0</v>
      </c>
      <c r="D599">
        <f>IFERROR('[1]marriages_raw_data from Gabe'!P599,"N/A")</f>
        <v>17373</v>
      </c>
      <c r="E599" t="str">
        <f>'[1]marriages_raw_data from Gabe'!Q599</f>
        <v>BIGDIFF</v>
      </c>
      <c r="F599">
        <f t="shared" si="9"/>
        <v>2199</v>
      </c>
    </row>
    <row r="600" spans="2:6" x14ac:dyDescent="0.3">
      <c r="B600">
        <f>IFERROR('[1]marriages_raw_data from Gabe'!$N600,"N/A")</f>
        <v>17372</v>
      </c>
      <c r="C600">
        <f>'[1]marriages_raw_data from Gabe'!$O600</f>
        <v>365</v>
      </c>
      <c r="D600" t="str">
        <f>IFERROR('[1]marriages_raw_data from Gabe'!P600,"N/A")</f>
        <v>N/A</v>
      </c>
      <c r="E600" t="str">
        <f>'[1]marriages_raw_data from Gabe'!Q600</f>
        <v>BIGDIFF</v>
      </c>
      <c r="F600" t="str">
        <f t="shared" si="9"/>
        <v>N/A</v>
      </c>
    </row>
    <row r="601" spans="2:6" x14ac:dyDescent="0.3">
      <c r="B601">
        <f>IFERROR('[1]marriages_raw_data from Gabe'!$N601,"N/A")</f>
        <v>21401</v>
      </c>
      <c r="C601" t="b">
        <f>'[1]marriages_raw_data from Gabe'!$O601</f>
        <v>0</v>
      </c>
      <c r="D601" t="str">
        <f>IFERROR('[1]marriages_raw_data from Gabe'!P601,"N/A")</f>
        <v>N/A</v>
      </c>
      <c r="E601" t="str">
        <f>'[1]marriages_raw_data from Gabe'!Q601</f>
        <v>BIGDIFF</v>
      </c>
      <c r="F601" t="str">
        <f t="shared" si="9"/>
        <v>N/A</v>
      </c>
    </row>
    <row r="602" spans="2:6" x14ac:dyDescent="0.3">
      <c r="B602">
        <f>IFERROR('[1]marriages_raw_data from Gabe'!$N602,"N/A")</f>
        <v>12685</v>
      </c>
      <c r="C602" t="b">
        <f>'[1]marriages_raw_data from Gabe'!$O602</f>
        <v>0</v>
      </c>
      <c r="D602" t="str">
        <f>IFERROR('[1]marriages_raw_data from Gabe'!P602,"N/A")</f>
        <v>N/A</v>
      </c>
      <c r="E602" t="str">
        <f>'[1]marriages_raw_data from Gabe'!Q602</f>
        <v>BIGDIFF</v>
      </c>
      <c r="F602" t="str">
        <f t="shared" si="9"/>
        <v>N/A</v>
      </c>
    </row>
    <row r="603" spans="2:6" x14ac:dyDescent="0.3">
      <c r="B603">
        <f>IFERROR('[1]marriages_raw_data from Gabe'!$N603,"N/A")</f>
        <v>11592</v>
      </c>
      <c r="C603" t="b">
        <f>'[1]marriages_raw_data from Gabe'!$O603</f>
        <v>0</v>
      </c>
      <c r="D603" t="str">
        <f>IFERROR('[1]marriages_raw_data from Gabe'!P603,"N/A")</f>
        <v>N/A</v>
      </c>
      <c r="E603" t="str">
        <f>'[1]marriages_raw_data from Gabe'!Q603</f>
        <v>BIGDIFF</v>
      </c>
      <c r="F603" t="str">
        <f t="shared" si="9"/>
        <v>N/A</v>
      </c>
    </row>
    <row r="604" spans="2:6" x14ac:dyDescent="0.3">
      <c r="B604">
        <f>IFERROR('[1]marriages_raw_data from Gabe'!$N604,"N/A")</f>
        <v>34781</v>
      </c>
      <c r="C604">
        <f>'[1]marriages_raw_data from Gabe'!$O604</f>
        <v>6302</v>
      </c>
      <c r="D604" t="str">
        <f>IFERROR('[1]marriages_raw_data from Gabe'!P604,"N/A")</f>
        <v>N/A</v>
      </c>
      <c r="E604" t="str">
        <f>'[1]marriages_raw_data from Gabe'!Q604</f>
        <v>BIGDIFF</v>
      </c>
      <c r="F604" t="str">
        <f t="shared" si="9"/>
        <v>N/A</v>
      </c>
    </row>
    <row r="605" spans="2:6" x14ac:dyDescent="0.3">
      <c r="B605">
        <f>IFERROR('[1]marriages_raw_data from Gabe'!$N605,"N/A")</f>
        <v>12802</v>
      </c>
      <c r="C605" t="b">
        <f>'[1]marriages_raw_data from Gabe'!$O605</f>
        <v>0</v>
      </c>
      <c r="D605" t="str">
        <f>IFERROR('[1]marriages_raw_data from Gabe'!P605,"N/A")</f>
        <v>N/A</v>
      </c>
      <c r="E605" t="str">
        <f>'[1]marriages_raw_data from Gabe'!Q605</f>
        <v>BIGDIFF</v>
      </c>
      <c r="F605" t="str">
        <f t="shared" si="9"/>
        <v>N/A</v>
      </c>
    </row>
    <row r="606" spans="2:6" x14ac:dyDescent="0.3">
      <c r="B606">
        <f>IFERROR('[1]marriages_raw_data from Gabe'!$N606,"N/A")</f>
        <v>26772</v>
      </c>
      <c r="C606">
        <f>'[1]marriages_raw_data from Gabe'!$O606</f>
        <v>1073</v>
      </c>
      <c r="D606" t="str">
        <f>IFERROR('[1]marriages_raw_data from Gabe'!P606,"N/A")</f>
        <v>N/A</v>
      </c>
      <c r="E606" t="str">
        <f>'[1]marriages_raw_data from Gabe'!Q606</f>
        <v>BIGDIFF</v>
      </c>
      <c r="F606" t="str">
        <f t="shared" si="9"/>
        <v>N/A</v>
      </c>
    </row>
    <row r="607" spans="2:6" x14ac:dyDescent="0.3">
      <c r="B607">
        <f>IFERROR('[1]marriages_raw_data from Gabe'!$N607,"N/A")</f>
        <v>31355</v>
      </c>
      <c r="C607">
        <f>'[1]marriages_raw_data from Gabe'!$O607</f>
        <v>4587</v>
      </c>
      <c r="D607" t="str">
        <f>IFERROR('[1]marriages_raw_data from Gabe'!P607,"N/A")</f>
        <v>N/A</v>
      </c>
      <c r="E607" t="str">
        <f>'[1]marriages_raw_data from Gabe'!Q607</f>
        <v>BIGDIFF</v>
      </c>
      <c r="F607" t="str">
        <f t="shared" si="9"/>
        <v>N/A</v>
      </c>
    </row>
    <row r="608" spans="2:6" x14ac:dyDescent="0.3">
      <c r="B608">
        <f>IFERROR('[1]marriages_raw_data from Gabe'!$N608,"N/A")</f>
        <v>20407</v>
      </c>
      <c r="C608">
        <f>'[1]marriages_raw_data from Gabe'!$O608</f>
        <v>2191</v>
      </c>
      <c r="D608" t="str">
        <f>IFERROR('[1]marriages_raw_data from Gabe'!P608,"N/A")</f>
        <v>N/A</v>
      </c>
      <c r="E608" t="str">
        <f>'[1]marriages_raw_data from Gabe'!Q608</f>
        <v>BIGDIFF</v>
      </c>
      <c r="F608" t="str">
        <f t="shared" si="9"/>
        <v>N/A</v>
      </c>
    </row>
    <row r="609" spans="2:6" x14ac:dyDescent="0.3">
      <c r="B609">
        <f>IFERROR('[1]marriages_raw_data from Gabe'!$N609,"N/A")</f>
        <v>17097</v>
      </c>
      <c r="C609" t="b">
        <f>'[1]marriages_raw_data from Gabe'!$O609</f>
        <v>0</v>
      </c>
      <c r="D609" t="str">
        <f>IFERROR('[1]marriages_raw_data from Gabe'!P609,"N/A")</f>
        <v>N/A</v>
      </c>
      <c r="E609" t="str">
        <f>'[1]marriages_raw_data from Gabe'!Q609</f>
        <v>BIGDIFF</v>
      </c>
      <c r="F609" t="str">
        <f t="shared" si="9"/>
        <v>N/A</v>
      </c>
    </row>
    <row r="610" spans="2:6" x14ac:dyDescent="0.3">
      <c r="B610">
        <f>IFERROR('[1]marriages_raw_data from Gabe'!$N610,"N/A")</f>
        <v>14134</v>
      </c>
      <c r="C610" t="b">
        <f>'[1]marriages_raw_data from Gabe'!$O610</f>
        <v>0</v>
      </c>
      <c r="D610">
        <f>IFERROR('[1]marriages_raw_data from Gabe'!P610,"N/A")</f>
        <v>13296</v>
      </c>
      <c r="E610" t="str">
        <f>'[1]marriages_raw_data from Gabe'!Q610</f>
        <v>BIGDIFF</v>
      </c>
      <c r="F610">
        <f t="shared" si="9"/>
        <v>838</v>
      </c>
    </row>
    <row r="611" spans="2:6" x14ac:dyDescent="0.3">
      <c r="B611">
        <f>IFERROR('[1]marriages_raw_data from Gabe'!$N611,"N/A")</f>
        <v>14926</v>
      </c>
      <c r="C611" t="b">
        <f>'[1]marriages_raw_data from Gabe'!$O611</f>
        <v>0</v>
      </c>
      <c r="D611">
        <f>IFERROR('[1]marriages_raw_data from Gabe'!P611,"N/A")</f>
        <v>15892</v>
      </c>
      <c r="E611" t="str">
        <f>'[1]marriages_raw_data from Gabe'!Q611</f>
        <v>BIGDIFF</v>
      </c>
      <c r="F611">
        <f t="shared" si="9"/>
        <v>966</v>
      </c>
    </row>
    <row r="612" spans="2:6" x14ac:dyDescent="0.3">
      <c r="B612">
        <f>IFERROR('[1]marriages_raw_data from Gabe'!$N612,"N/A")</f>
        <v>31355</v>
      </c>
      <c r="C612" t="b">
        <f>'[1]marriages_raw_data from Gabe'!$O612</f>
        <v>0</v>
      </c>
      <c r="D612" t="str">
        <f>IFERROR('[1]marriages_raw_data from Gabe'!P612,"N/A")</f>
        <v>N/A</v>
      </c>
      <c r="E612" t="str">
        <f>'[1]marriages_raw_data from Gabe'!Q612</f>
        <v>BIGDIFF</v>
      </c>
      <c r="F612" t="str">
        <f t="shared" si="9"/>
        <v>N/A</v>
      </c>
    </row>
    <row r="613" spans="2:6" x14ac:dyDescent="0.3">
      <c r="B613">
        <f>IFERROR('[1]marriages_raw_data from Gabe'!$N613,"N/A")</f>
        <v>16211</v>
      </c>
      <c r="C613" t="b">
        <f>'[1]marriages_raw_data from Gabe'!$O613</f>
        <v>0</v>
      </c>
      <c r="D613" t="str">
        <f>IFERROR('[1]marriages_raw_data from Gabe'!P613,"N/A")</f>
        <v>N/A</v>
      </c>
      <c r="E613" t="str">
        <f>'[1]marriages_raw_data from Gabe'!Q613</f>
        <v>BIGDIFF</v>
      </c>
      <c r="F613" t="str">
        <f t="shared" si="9"/>
        <v>N/A</v>
      </c>
    </row>
    <row r="614" spans="2:6" x14ac:dyDescent="0.3">
      <c r="B614">
        <f>IFERROR('[1]marriages_raw_data from Gabe'!$N614,"N/A")</f>
        <v>20267</v>
      </c>
      <c r="C614" t="b">
        <f>'[1]marriages_raw_data from Gabe'!$O614</f>
        <v>0</v>
      </c>
      <c r="D614" t="str">
        <f>IFERROR('[1]marriages_raw_data from Gabe'!P614,"N/A")</f>
        <v>N/A</v>
      </c>
      <c r="E614" t="str">
        <f>'[1]marriages_raw_data from Gabe'!Q614</f>
        <v>BIGDIFF</v>
      </c>
      <c r="F614" t="str">
        <f t="shared" si="9"/>
        <v>N/A</v>
      </c>
    </row>
    <row r="615" spans="2:6" x14ac:dyDescent="0.3">
      <c r="B615">
        <f>IFERROR('[1]marriages_raw_data from Gabe'!$N615,"N/A")</f>
        <v>12619</v>
      </c>
      <c r="C615">
        <f>'[1]marriages_raw_data from Gabe'!$O615</f>
        <v>260</v>
      </c>
      <c r="D615">
        <f>IFERROR('[1]marriages_raw_data from Gabe'!P615,"N/A")</f>
        <v>12937</v>
      </c>
      <c r="E615">
        <f>'[1]marriages_raw_data from Gabe'!Q615</f>
        <v>120</v>
      </c>
      <c r="F615">
        <f t="shared" si="9"/>
        <v>318</v>
      </c>
    </row>
    <row r="616" spans="2:6" x14ac:dyDescent="0.3">
      <c r="B616">
        <f>IFERROR('[1]marriages_raw_data from Gabe'!$N616,"N/A")</f>
        <v>19540</v>
      </c>
      <c r="C616" t="b">
        <f>'[1]marriages_raw_data from Gabe'!$O616</f>
        <v>0</v>
      </c>
      <c r="D616" t="str">
        <f>IFERROR('[1]marriages_raw_data from Gabe'!P616,"N/A")</f>
        <v>N/A</v>
      </c>
      <c r="E616" t="str">
        <f>'[1]marriages_raw_data from Gabe'!Q616</f>
        <v>BIGDIFF</v>
      </c>
      <c r="F616" t="str">
        <f t="shared" si="9"/>
        <v>N/A</v>
      </c>
    </row>
    <row r="617" spans="2:6" x14ac:dyDescent="0.3">
      <c r="B617">
        <f>IFERROR('[1]marriages_raw_data from Gabe'!$N617,"N/A")</f>
        <v>25674</v>
      </c>
      <c r="C617">
        <f>'[1]marriages_raw_data from Gabe'!$O617</f>
        <v>12449</v>
      </c>
      <c r="D617" t="str">
        <f>IFERROR('[1]marriages_raw_data from Gabe'!P617,"N/A")</f>
        <v>N/A</v>
      </c>
      <c r="E617" t="str">
        <f>'[1]marriages_raw_data from Gabe'!Q617</f>
        <v>BIGDIFF</v>
      </c>
      <c r="F617" t="str">
        <f t="shared" si="9"/>
        <v>N/A</v>
      </c>
    </row>
    <row r="618" spans="2:6" x14ac:dyDescent="0.3">
      <c r="B618">
        <f>IFERROR('[1]marriages_raw_data from Gabe'!$N618,"N/A")</f>
        <v>33733</v>
      </c>
      <c r="C618" t="b">
        <f>'[1]marriages_raw_data from Gabe'!$O618</f>
        <v>0</v>
      </c>
      <c r="D618" t="str">
        <f>IFERROR('[1]marriages_raw_data from Gabe'!P618,"N/A")</f>
        <v>N/A</v>
      </c>
      <c r="E618" t="str">
        <f>'[1]marriages_raw_data from Gabe'!Q618</f>
        <v>BIGDIFF</v>
      </c>
      <c r="F618" t="str">
        <f t="shared" si="9"/>
        <v>N/A</v>
      </c>
    </row>
    <row r="619" spans="2:6" x14ac:dyDescent="0.3">
      <c r="B619">
        <f>IFERROR('[1]marriages_raw_data from Gabe'!$N619,"N/A")</f>
        <v>15494</v>
      </c>
      <c r="C619" t="b">
        <f>'[1]marriages_raw_data from Gabe'!$O619</f>
        <v>0</v>
      </c>
      <c r="D619" t="str">
        <f>IFERROR('[1]marriages_raw_data from Gabe'!P619,"N/A")</f>
        <v>N/A</v>
      </c>
      <c r="E619" t="str">
        <f>'[1]marriages_raw_data from Gabe'!Q619</f>
        <v>BIGDIFF</v>
      </c>
      <c r="F619" t="str">
        <f t="shared" si="9"/>
        <v>N/A</v>
      </c>
    </row>
    <row r="620" spans="2:6" x14ac:dyDescent="0.3">
      <c r="B620">
        <f>IFERROR('[1]marriages_raw_data from Gabe'!$N620,"N/A")</f>
        <v>29582</v>
      </c>
      <c r="C620" t="b">
        <f>'[1]marriages_raw_data from Gabe'!$O620</f>
        <v>0</v>
      </c>
      <c r="D620">
        <f>IFERROR('[1]marriages_raw_data from Gabe'!P620,"N/A")</f>
        <v>30634</v>
      </c>
      <c r="E620" t="str">
        <f>'[1]marriages_raw_data from Gabe'!Q620</f>
        <v>BIGDIFF</v>
      </c>
      <c r="F620">
        <f t="shared" si="9"/>
        <v>1052</v>
      </c>
    </row>
    <row r="621" spans="2:6" x14ac:dyDescent="0.3">
      <c r="B621">
        <f>IFERROR('[1]marriages_raw_data from Gabe'!$N621,"N/A")</f>
        <v>34630</v>
      </c>
      <c r="C621">
        <f>'[1]marriages_raw_data from Gabe'!$O621</f>
        <v>1158</v>
      </c>
      <c r="D621">
        <f>IFERROR('[1]marriages_raw_data from Gabe'!P621,"N/A")</f>
        <v>33251</v>
      </c>
      <c r="E621" t="str">
        <f>'[1]marriages_raw_data from Gabe'!Q621</f>
        <v>BIGDIFF</v>
      </c>
      <c r="F621">
        <f t="shared" si="9"/>
        <v>1379</v>
      </c>
    </row>
    <row r="622" spans="2:6" x14ac:dyDescent="0.3">
      <c r="B622">
        <f>IFERROR('[1]marriages_raw_data from Gabe'!$N622,"N/A")</f>
        <v>20213</v>
      </c>
      <c r="C622">
        <f>'[1]marriages_raw_data from Gabe'!$O622</f>
        <v>7116</v>
      </c>
      <c r="D622" t="str">
        <f>IFERROR('[1]marriages_raw_data from Gabe'!P622,"N/A")</f>
        <v>N/A</v>
      </c>
      <c r="E622" t="str">
        <f>'[1]marriages_raw_data from Gabe'!Q622</f>
        <v>BIGDIFF</v>
      </c>
      <c r="F622" t="str">
        <f t="shared" si="9"/>
        <v>N/A</v>
      </c>
    </row>
    <row r="623" spans="2:6" x14ac:dyDescent="0.3">
      <c r="B623">
        <f>IFERROR('[1]marriages_raw_data from Gabe'!$N623,"N/A")</f>
        <v>18371</v>
      </c>
      <c r="C623" t="b">
        <f>'[1]marriages_raw_data from Gabe'!$O623</f>
        <v>0</v>
      </c>
      <c r="D623" t="str">
        <f>IFERROR('[1]marriages_raw_data from Gabe'!P623,"N/A")</f>
        <v>N/A</v>
      </c>
      <c r="E623" t="str">
        <f>'[1]marriages_raw_data from Gabe'!Q623</f>
        <v>BIGDIFF</v>
      </c>
      <c r="F623" t="str">
        <f t="shared" si="9"/>
        <v>N/A</v>
      </c>
    </row>
    <row r="624" spans="2:6" x14ac:dyDescent="0.3">
      <c r="B624">
        <f>IFERROR('[1]marriages_raw_data from Gabe'!$N624,"N/A")</f>
        <v>13896</v>
      </c>
      <c r="C624" t="b">
        <f>'[1]marriages_raw_data from Gabe'!$O624</f>
        <v>0</v>
      </c>
      <c r="D624" t="str">
        <f>IFERROR('[1]marriages_raw_data from Gabe'!P624,"N/A")</f>
        <v>N/A</v>
      </c>
      <c r="E624" t="str">
        <f>'[1]marriages_raw_data from Gabe'!Q624</f>
        <v>BIGDIFF</v>
      </c>
      <c r="F624" t="str">
        <f t="shared" si="9"/>
        <v>N/A</v>
      </c>
    </row>
    <row r="625" spans="2:6" x14ac:dyDescent="0.3">
      <c r="B625">
        <f>IFERROR('[1]marriages_raw_data from Gabe'!$N625,"N/A")</f>
        <v>20408</v>
      </c>
      <c r="C625">
        <f>'[1]marriages_raw_data from Gabe'!$O625</f>
        <v>761</v>
      </c>
      <c r="D625">
        <f>IFERROR('[1]marriages_raw_data from Gabe'!P625,"N/A")</f>
        <v>20020</v>
      </c>
      <c r="E625" t="str">
        <f>'[1]marriages_raw_data from Gabe'!Q625</f>
        <v>BIGDIFF</v>
      </c>
      <c r="F625">
        <f t="shared" si="9"/>
        <v>388</v>
      </c>
    </row>
    <row r="626" spans="2:6" x14ac:dyDescent="0.3">
      <c r="B626">
        <f>IFERROR('[1]marriages_raw_data from Gabe'!$N626,"N/A")</f>
        <v>19179</v>
      </c>
      <c r="C626" t="b">
        <f>'[1]marriages_raw_data from Gabe'!$O626</f>
        <v>0</v>
      </c>
      <c r="D626">
        <f>IFERROR('[1]marriages_raw_data from Gabe'!P626,"N/A")</f>
        <v>17793</v>
      </c>
      <c r="E626" t="str">
        <f>'[1]marriages_raw_data from Gabe'!Q626</f>
        <v>BIGDIFF</v>
      </c>
      <c r="F626">
        <f t="shared" si="9"/>
        <v>1386</v>
      </c>
    </row>
    <row r="627" spans="2:6" x14ac:dyDescent="0.3">
      <c r="B627">
        <f>IFERROR('[1]marriages_raw_data from Gabe'!$N627,"N/A")</f>
        <v>26824</v>
      </c>
      <c r="C627" t="b">
        <f>'[1]marriages_raw_data from Gabe'!$O627</f>
        <v>0</v>
      </c>
      <c r="D627">
        <f>IFERROR('[1]marriages_raw_data from Gabe'!P627,"N/A")</f>
        <v>22573</v>
      </c>
      <c r="E627" t="str">
        <f>'[1]marriages_raw_data from Gabe'!Q627</f>
        <v>BIGDIFF</v>
      </c>
      <c r="F627">
        <f t="shared" si="9"/>
        <v>4251</v>
      </c>
    </row>
    <row r="628" spans="2:6" x14ac:dyDescent="0.3">
      <c r="B628">
        <f>IFERROR('[1]marriages_raw_data from Gabe'!$N628,"N/A")</f>
        <v>12309</v>
      </c>
      <c r="C628" t="b">
        <f>'[1]marriages_raw_data from Gabe'!$O628</f>
        <v>0</v>
      </c>
      <c r="D628">
        <f>IFERROR('[1]marriages_raw_data from Gabe'!P628,"N/A")</f>
        <v>19288</v>
      </c>
      <c r="E628">
        <f>'[1]marriages_raw_data from Gabe'!Q628</f>
        <v>526</v>
      </c>
      <c r="F628">
        <f t="shared" si="9"/>
        <v>6979</v>
      </c>
    </row>
    <row r="629" spans="2:6" x14ac:dyDescent="0.3">
      <c r="B629">
        <f>IFERROR('[1]marriages_raw_data from Gabe'!$N629,"N/A")</f>
        <v>18473</v>
      </c>
      <c r="C629" t="b">
        <f>'[1]marriages_raw_data from Gabe'!$O629</f>
        <v>0</v>
      </c>
      <c r="D629">
        <f>IFERROR('[1]marriages_raw_data from Gabe'!P629,"N/A")</f>
        <v>16468</v>
      </c>
      <c r="E629" t="str">
        <f>'[1]marriages_raw_data from Gabe'!Q629</f>
        <v>BIGDIFF</v>
      </c>
      <c r="F629">
        <f t="shared" si="9"/>
        <v>2005</v>
      </c>
    </row>
    <row r="630" spans="2:6" x14ac:dyDescent="0.3">
      <c r="B630">
        <f>IFERROR('[1]marriages_raw_data from Gabe'!$N630,"N/A")</f>
        <v>19312</v>
      </c>
      <c r="C630">
        <f>'[1]marriages_raw_data from Gabe'!$O630</f>
        <v>3048</v>
      </c>
      <c r="D630" t="str">
        <f>IFERROR('[1]marriages_raw_data from Gabe'!P630,"N/A")</f>
        <v>N/A</v>
      </c>
      <c r="E630" t="str">
        <f>'[1]marriages_raw_data from Gabe'!Q630</f>
        <v>BIGDIFF</v>
      </c>
      <c r="F630" t="str">
        <f t="shared" si="9"/>
        <v>N/A</v>
      </c>
    </row>
    <row r="631" spans="2:6" x14ac:dyDescent="0.3">
      <c r="B631">
        <f>IFERROR('[1]marriages_raw_data from Gabe'!$N631,"N/A")</f>
        <v>27954</v>
      </c>
      <c r="C631">
        <f>'[1]marriages_raw_data from Gabe'!$O631</f>
        <v>859</v>
      </c>
      <c r="D631">
        <f>IFERROR('[1]marriages_raw_data from Gabe'!P631,"N/A")</f>
        <v>22738</v>
      </c>
      <c r="E631" t="str">
        <f>'[1]marriages_raw_data from Gabe'!Q631</f>
        <v>BIGDIFF</v>
      </c>
      <c r="F631">
        <f t="shared" si="9"/>
        <v>5216</v>
      </c>
    </row>
    <row r="632" spans="2:6" x14ac:dyDescent="0.3">
      <c r="B632">
        <f>IFERROR('[1]marriages_raw_data from Gabe'!$N632,"N/A")</f>
        <v>21980</v>
      </c>
      <c r="C632" t="b">
        <f>'[1]marriages_raw_data from Gabe'!$O632</f>
        <v>0</v>
      </c>
      <c r="D632">
        <f>IFERROR('[1]marriages_raw_data from Gabe'!P632,"N/A")</f>
        <v>33038</v>
      </c>
      <c r="E632" t="str">
        <f>'[1]marriages_raw_data from Gabe'!Q632</f>
        <v>BIGDIFF</v>
      </c>
      <c r="F632">
        <f t="shared" si="9"/>
        <v>11058</v>
      </c>
    </row>
    <row r="633" spans="2:6" x14ac:dyDescent="0.3">
      <c r="B633">
        <f>IFERROR('[1]marriages_raw_data from Gabe'!$N633,"N/A")</f>
        <v>23929</v>
      </c>
      <c r="C633">
        <f>'[1]marriages_raw_data from Gabe'!$O633</f>
        <v>7551</v>
      </c>
      <c r="D633">
        <f>IFERROR('[1]marriages_raw_data from Gabe'!P633,"N/A")</f>
        <v>22135</v>
      </c>
      <c r="E633" t="str">
        <f>'[1]marriages_raw_data from Gabe'!Q633</f>
        <v>BIGDIFF</v>
      </c>
      <c r="F633">
        <f t="shared" si="9"/>
        <v>1794</v>
      </c>
    </row>
    <row r="634" spans="2:6" x14ac:dyDescent="0.3">
      <c r="B634">
        <f>IFERROR('[1]marriages_raw_data from Gabe'!$N634,"N/A")</f>
        <v>12220</v>
      </c>
      <c r="C634" t="b">
        <f>'[1]marriages_raw_data from Gabe'!$O634</f>
        <v>0</v>
      </c>
      <c r="D634">
        <f>IFERROR('[1]marriages_raw_data from Gabe'!P634,"N/A")</f>
        <v>14800</v>
      </c>
      <c r="E634">
        <f>'[1]marriages_raw_data from Gabe'!Q634</f>
        <v>73</v>
      </c>
      <c r="F634">
        <f t="shared" si="9"/>
        <v>2580</v>
      </c>
    </row>
    <row r="635" spans="2:6" x14ac:dyDescent="0.3">
      <c r="B635">
        <f>IFERROR('[1]marriages_raw_data from Gabe'!$N635,"N/A")</f>
        <v>11142</v>
      </c>
      <c r="C635" t="b">
        <f>'[1]marriages_raw_data from Gabe'!$O635</f>
        <v>0</v>
      </c>
      <c r="D635">
        <f>IFERROR('[1]marriages_raw_data from Gabe'!P635,"N/A")</f>
        <v>12117</v>
      </c>
      <c r="E635" t="str">
        <f>'[1]marriages_raw_data from Gabe'!Q635</f>
        <v>BIGDIFF</v>
      </c>
      <c r="F635">
        <f t="shared" si="9"/>
        <v>975</v>
      </c>
    </row>
    <row r="636" spans="2:6" x14ac:dyDescent="0.3">
      <c r="B636">
        <f>IFERROR('[1]marriages_raw_data from Gabe'!$N636,"N/A")</f>
        <v>34562</v>
      </c>
      <c r="C636">
        <f>'[1]marriages_raw_data from Gabe'!$O636</f>
        <v>4728</v>
      </c>
      <c r="D636">
        <f>IFERROR('[1]marriages_raw_data from Gabe'!P636,"N/A")</f>
        <v>36974</v>
      </c>
      <c r="E636" t="str">
        <f>'[1]marriages_raw_data from Gabe'!Q636</f>
        <v>BIGDIFF</v>
      </c>
      <c r="F636">
        <f t="shared" si="9"/>
        <v>2412</v>
      </c>
    </row>
    <row r="637" spans="2:6" x14ac:dyDescent="0.3">
      <c r="B637">
        <f>IFERROR('[1]marriages_raw_data from Gabe'!$N637,"N/A")</f>
        <v>14918</v>
      </c>
      <c r="C637" t="b">
        <f>'[1]marriages_raw_data from Gabe'!$O637</f>
        <v>0</v>
      </c>
      <c r="D637" t="str">
        <f>IFERROR('[1]marriages_raw_data from Gabe'!P637,"N/A")</f>
        <v>N/A</v>
      </c>
      <c r="E637" t="str">
        <f>'[1]marriages_raw_data from Gabe'!Q637</f>
        <v>BIGDIFF</v>
      </c>
      <c r="F637" t="str">
        <f t="shared" si="9"/>
        <v>N/A</v>
      </c>
    </row>
    <row r="638" spans="2:6" x14ac:dyDescent="0.3">
      <c r="B638">
        <f>IFERROR('[1]marriages_raw_data from Gabe'!$N638,"N/A")</f>
        <v>15087</v>
      </c>
      <c r="C638">
        <f>'[1]marriages_raw_data from Gabe'!$O638</f>
        <v>1117</v>
      </c>
      <c r="D638" t="str">
        <f>IFERROR('[1]marriages_raw_data from Gabe'!P638,"N/A")</f>
        <v>N/A</v>
      </c>
      <c r="E638" t="str">
        <f>'[1]marriages_raw_data from Gabe'!Q638</f>
        <v>BIGDIFF</v>
      </c>
      <c r="F638" t="str">
        <f t="shared" si="9"/>
        <v>N/A</v>
      </c>
    </row>
    <row r="639" spans="2:6" x14ac:dyDescent="0.3">
      <c r="B639">
        <f>IFERROR('[1]marriages_raw_data from Gabe'!$N639,"N/A")</f>
        <v>14498</v>
      </c>
      <c r="C639" t="b">
        <f>'[1]marriages_raw_data from Gabe'!$O639</f>
        <v>0</v>
      </c>
      <c r="D639">
        <f>IFERROR('[1]marriages_raw_data from Gabe'!P639,"N/A")</f>
        <v>11949</v>
      </c>
      <c r="E639" t="str">
        <f>'[1]marriages_raw_data from Gabe'!Q639</f>
        <v>BIGDIFF</v>
      </c>
      <c r="F639">
        <f t="shared" si="9"/>
        <v>2549</v>
      </c>
    </row>
    <row r="640" spans="2:6" x14ac:dyDescent="0.3">
      <c r="B640">
        <f>IFERROR('[1]marriages_raw_data from Gabe'!$N640,"N/A")</f>
        <v>25680</v>
      </c>
      <c r="C640">
        <f>'[1]marriages_raw_data from Gabe'!$O640</f>
        <v>4387</v>
      </c>
      <c r="D640">
        <f>IFERROR('[1]marriages_raw_data from Gabe'!P640,"N/A")</f>
        <v>27213</v>
      </c>
      <c r="E640" t="str">
        <f>'[1]marriages_raw_data from Gabe'!Q640</f>
        <v>BIGDIFF</v>
      </c>
      <c r="F640">
        <f t="shared" si="9"/>
        <v>1533</v>
      </c>
    </row>
    <row r="641" spans="2:6" x14ac:dyDescent="0.3">
      <c r="B641">
        <f>IFERROR('[1]marriages_raw_data from Gabe'!$N641,"N/A")</f>
        <v>33110</v>
      </c>
      <c r="C641">
        <f>'[1]marriages_raw_data from Gabe'!$O641</f>
        <v>1547</v>
      </c>
      <c r="D641">
        <f>IFERROR('[1]marriages_raw_data from Gabe'!P641,"N/A")</f>
        <v>34986</v>
      </c>
      <c r="E641" t="str">
        <f>'[1]marriages_raw_data from Gabe'!Q641</f>
        <v>BIGDIFF</v>
      </c>
      <c r="F641">
        <f t="shared" si="9"/>
        <v>1876</v>
      </c>
    </row>
    <row r="642" spans="2:6" x14ac:dyDescent="0.3">
      <c r="B642">
        <f>IFERROR('[1]marriages_raw_data from Gabe'!$N642,"N/A")</f>
        <v>18180</v>
      </c>
      <c r="C642" t="b">
        <f>'[1]marriages_raw_data from Gabe'!$O642</f>
        <v>0</v>
      </c>
      <c r="D642" t="str">
        <f>IFERROR('[1]marriages_raw_data from Gabe'!P642,"N/A")</f>
        <v>N/A</v>
      </c>
      <c r="E642" t="str">
        <f>'[1]marriages_raw_data from Gabe'!Q642</f>
        <v>BIGDIFF</v>
      </c>
      <c r="F642" t="str">
        <f t="shared" si="9"/>
        <v>N/A</v>
      </c>
    </row>
    <row r="643" spans="2:6" x14ac:dyDescent="0.3">
      <c r="B643">
        <f>IFERROR('[1]marriages_raw_data from Gabe'!$N643,"N/A")</f>
        <v>34562</v>
      </c>
      <c r="C643">
        <f>'[1]marriages_raw_data from Gabe'!$O643</f>
        <v>1152</v>
      </c>
      <c r="D643">
        <f>IFERROR('[1]marriages_raw_data from Gabe'!P643,"N/A")</f>
        <v>32342</v>
      </c>
      <c r="E643" t="str">
        <f>'[1]marriages_raw_data from Gabe'!Q643</f>
        <v>BIGDIFF</v>
      </c>
      <c r="F643">
        <f t="shared" si="9"/>
        <v>2220</v>
      </c>
    </row>
    <row r="644" spans="2:6" x14ac:dyDescent="0.3">
      <c r="B644">
        <f>IFERROR('[1]marriages_raw_data from Gabe'!$N644,"N/A")</f>
        <v>25997</v>
      </c>
      <c r="C644">
        <f>'[1]marriages_raw_data from Gabe'!$O644</f>
        <v>2085</v>
      </c>
      <c r="D644">
        <f>IFERROR('[1]marriages_raw_data from Gabe'!P644,"N/A")</f>
        <v>24571</v>
      </c>
      <c r="E644" t="str">
        <f>'[1]marriages_raw_data from Gabe'!Q644</f>
        <v>BIGDIFF</v>
      </c>
      <c r="F644">
        <f t="shared" ref="F644:F707" si="10">IFERROR(ABS(D644-B644),"N/A")</f>
        <v>1426</v>
      </c>
    </row>
    <row r="645" spans="2:6" x14ac:dyDescent="0.3">
      <c r="B645">
        <f>IFERROR('[1]marriages_raw_data from Gabe'!$N645,"N/A")</f>
        <v>26665</v>
      </c>
      <c r="C645" t="b">
        <f>'[1]marriages_raw_data from Gabe'!$O645</f>
        <v>0</v>
      </c>
      <c r="D645" t="str">
        <f>IFERROR('[1]marriages_raw_data from Gabe'!P645,"N/A")</f>
        <v>N/A</v>
      </c>
      <c r="E645" t="str">
        <f>'[1]marriages_raw_data from Gabe'!Q645</f>
        <v>BIGDIFF</v>
      </c>
      <c r="F645" t="str">
        <f t="shared" si="10"/>
        <v>N/A</v>
      </c>
    </row>
    <row r="646" spans="2:6" x14ac:dyDescent="0.3">
      <c r="B646">
        <f>IFERROR('[1]marriages_raw_data from Gabe'!$N646,"N/A")</f>
        <v>19522</v>
      </c>
      <c r="C646" t="b">
        <f>'[1]marriages_raw_data from Gabe'!$O646</f>
        <v>0</v>
      </c>
      <c r="D646">
        <f>IFERROR('[1]marriages_raw_data from Gabe'!P646,"N/A")</f>
        <v>16844</v>
      </c>
      <c r="E646" t="str">
        <f>'[1]marriages_raw_data from Gabe'!Q646</f>
        <v>BIGDIFF</v>
      </c>
      <c r="F646">
        <f t="shared" si="10"/>
        <v>2678</v>
      </c>
    </row>
    <row r="647" spans="2:6" x14ac:dyDescent="0.3">
      <c r="B647">
        <f>IFERROR('[1]marriages_raw_data from Gabe'!$N647,"N/A")</f>
        <v>28910</v>
      </c>
      <c r="C647" t="b">
        <f>'[1]marriages_raw_data from Gabe'!$O647</f>
        <v>0</v>
      </c>
      <c r="D647">
        <f>IFERROR('[1]marriages_raw_data from Gabe'!P647,"N/A")</f>
        <v>22417</v>
      </c>
      <c r="E647" t="str">
        <f>'[1]marriages_raw_data from Gabe'!Q647</f>
        <v>BIGDIFF</v>
      </c>
      <c r="F647">
        <f t="shared" si="10"/>
        <v>6493</v>
      </c>
    </row>
    <row r="648" spans="2:6" x14ac:dyDescent="0.3">
      <c r="B648">
        <f>IFERROR('[1]marriages_raw_data from Gabe'!$N648,"N/A")</f>
        <v>21567</v>
      </c>
      <c r="C648" t="b">
        <f>'[1]marriages_raw_data from Gabe'!$O648</f>
        <v>0</v>
      </c>
      <c r="D648" t="str">
        <f>IFERROR('[1]marriages_raw_data from Gabe'!P648,"N/A")</f>
        <v>N/A</v>
      </c>
      <c r="E648" t="str">
        <f>'[1]marriages_raw_data from Gabe'!Q648</f>
        <v>BIGDIFF</v>
      </c>
      <c r="F648" t="str">
        <f t="shared" si="10"/>
        <v>N/A</v>
      </c>
    </row>
    <row r="649" spans="2:6" x14ac:dyDescent="0.3">
      <c r="B649">
        <f>IFERROR('[1]marriages_raw_data from Gabe'!$N649,"N/A")</f>
        <v>19885</v>
      </c>
      <c r="C649" t="b">
        <f>'[1]marriages_raw_data from Gabe'!$O649</f>
        <v>0</v>
      </c>
      <c r="D649">
        <f>IFERROR('[1]marriages_raw_data from Gabe'!P649,"N/A")</f>
        <v>18452</v>
      </c>
      <c r="E649" t="str">
        <f>'[1]marriages_raw_data from Gabe'!Q649</f>
        <v>BIGDIFF</v>
      </c>
      <c r="F649">
        <f t="shared" si="10"/>
        <v>1433</v>
      </c>
    </row>
    <row r="650" spans="2:6" x14ac:dyDescent="0.3">
      <c r="B650">
        <f>IFERROR('[1]marriages_raw_data from Gabe'!$N650,"N/A")</f>
        <v>22467</v>
      </c>
      <c r="C650" t="b">
        <f>'[1]marriages_raw_data from Gabe'!$O650</f>
        <v>0</v>
      </c>
      <c r="D650">
        <f>IFERROR('[1]marriages_raw_data from Gabe'!P650,"N/A")</f>
        <v>15076</v>
      </c>
      <c r="E650" t="str">
        <f>'[1]marriages_raw_data from Gabe'!Q650</f>
        <v>BIGDIFF</v>
      </c>
      <c r="F650">
        <f t="shared" si="10"/>
        <v>7391</v>
      </c>
    </row>
    <row r="651" spans="2:6" x14ac:dyDescent="0.3">
      <c r="B651">
        <f>IFERROR('[1]marriages_raw_data from Gabe'!$N651,"N/A")</f>
        <v>23161</v>
      </c>
      <c r="C651">
        <f>'[1]marriages_raw_data from Gabe'!$O651</f>
        <v>6209</v>
      </c>
      <c r="D651">
        <f>IFERROR('[1]marriages_raw_data from Gabe'!P651,"N/A")</f>
        <v>19592</v>
      </c>
      <c r="E651" t="str">
        <f>'[1]marriages_raw_data from Gabe'!Q651</f>
        <v>BIGDIFF</v>
      </c>
      <c r="F651">
        <f t="shared" si="10"/>
        <v>3569</v>
      </c>
    </row>
    <row r="652" spans="2:6" x14ac:dyDescent="0.3">
      <c r="B652">
        <f>IFERROR('[1]marriages_raw_data from Gabe'!$N652,"N/A")</f>
        <v>28381</v>
      </c>
      <c r="C652" t="b">
        <f>'[1]marriages_raw_data from Gabe'!$O652</f>
        <v>0</v>
      </c>
      <c r="D652">
        <f>IFERROR('[1]marriages_raw_data from Gabe'!P652,"N/A")</f>
        <v>20371</v>
      </c>
      <c r="E652" t="str">
        <f>'[1]marriages_raw_data from Gabe'!Q652</f>
        <v>BIGDIFF</v>
      </c>
      <c r="F652">
        <f t="shared" si="10"/>
        <v>8010</v>
      </c>
    </row>
    <row r="653" spans="2:6" x14ac:dyDescent="0.3">
      <c r="B653">
        <f>IFERROR('[1]marriages_raw_data from Gabe'!$N653,"N/A")</f>
        <v>12525</v>
      </c>
      <c r="C653" t="b">
        <f>'[1]marriages_raw_data from Gabe'!$O653</f>
        <v>0</v>
      </c>
      <c r="D653" t="str">
        <f>IFERROR('[1]marriages_raw_data from Gabe'!P653,"N/A")</f>
        <v>N/A</v>
      </c>
      <c r="E653" t="str">
        <f>'[1]marriages_raw_data from Gabe'!Q653</f>
        <v>BIGDIFF</v>
      </c>
      <c r="F653" t="str">
        <f t="shared" si="10"/>
        <v>N/A</v>
      </c>
    </row>
    <row r="654" spans="2:6" x14ac:dyDescent="0.3">
      <c r="B654">
        <f>IFERROR('[1]marriages_raw_data from Gabe'!$N654,"N/A")</f>
        <v>13542</v>
      </c>
      <c r="C654">
        <f>'[1]marriages_raw_data from Gabe'!$O654</f>
        <v>3652</v>
      </c>
      <c r="D654">
        <f>IFERROR('[1]marriages_raw_data from Gabe'!P654,"N/A")</f>
        <v>16489</v>
      </c>
      <c r="E654" t="str">
        <f>'[1]marriages_raw_data from Gabe'!Q654</f>
        <v>BIGDIFF</v>
      </c>
      <c r="F654">
        <f t="shared" si="10"/>
        <v>2947</v>
      </c>
    </row>
    <row r="655" spans="2:6" x14ac:dyDescent="0.3">
      <c r="B655">
        <f>IFERROR('[1]marriages_raw_data from Gabe'!$N655,"N/A")</f>
        <v>19981</v>
      </c>
      <c r="C655">
        <f>'[1]marriages_raw_data from Gabe'!$O655</f>
        <v>612</v>
      </c>
      <c r="D655">
        <f>IFERROR('[1]marriages_raw_data from Gabe'!P655,"N/A")</f>
        <v>19943</v>
      </c>
      <c r="E655" t="str">
        <f>'[1]marriages_raw_data from Gabe'!Q655</f>
        <v>BIGDIFF</v>
      </c>
      <c r="F655">
        <f t="shared" si="10"/>
        <v>38</v>
      </c>
    </row>
    <row r="656" spans="2:6" x14ac:dyDescent="0.3">
      <c r="B656">
        <f>IFERROR('[1]marriages_raw_data from Gabe'!$N656,"N/A")</f>
        <v>16279</v>
      </c>
      <c r="C656">
        <f>'[1]marriages_raw_data from Gabe'!$O656</f>
        <v>3652</v>
      </c>
      <c r="D656" t="str">
        <f>IFERROR('[1]marriages_raw_data from Gabe'!P656,"N/A")</f>
        <v>N/A</v>
      </c>
      <c r="E656" t="str">
        <f>'[1]marriages_raw_data from Gabe'!Q656</f>
        <v>BIGDIFF</v>
      </c>
      <c r="F656" t="str">
        <f t="shared" si="10"/>
        <v>N/A</v>
      </c>
    </row>
    <row r="657" spans="2:6" x14ac:dyDescent="0.3">
      <c r="B657">
        <f>IFERROR('[1]marriages_raw_data from Gabe'!$N657,"N/A")</f>
        <v>16569</v>
      </c>
      <c r="C657" t="b">
        <f>'[1]marriages_raw_data from Gabe'!$O657</f>
        <v>0</v>
      </c>
      <c r="D657">
        <f>IFERROR('[1]marriages_raw_data from Gabe'!P657,"N/A")</f>
        <v>16159</v>
      </c>
      <c r="E657" t="str">
        <f>'[1]marriages_raw_data from Gabe'!Q657</f>
        <v>BIGDIFF</v>
      </c>
      <c r="F657">
        <f t="shared" si="10"/>
        <v>410</v>
      </c>
    </row>
    <row r="658" spans="2:6" x14ac:dyDescent="0.3">
      <c r="B658">
        <f>IFERROR('[1]marriages_raw_data from Gabe'!$N658,"N/A")</f>
        <v>31819</v>
      </c>
      <c r="C658" t="b">
        <f>'[1]marriages_raw_data from Gabe'!$O658</f>
        <v>0</v>
      </c>
      <c r="D658">
        <f>IFERROR('[1]marriages_raw_data from Gabe'!P658,"N/A")</f>
        <v>26763</v>
      </c>
      <c r="E658" t="str">
        <f>'[1]marriages_raw_data from Gabe'!Q658</f>
        <v>BIGDIFF</v>
      </c>
      <c r="F658">
        <f t="shared" si="10"/>
        <v>5056</v>
      </c>
    </row>
    <row r="659" spans="2:6" x14ac:dyDescent="0.3">
      <c r="B659">
        <f>IFERROR('[1]marriages_raw_data from Gabe'!$N659,"N/A")</f>
        <v>19347</v>
      </c>
      <c r="C659" t="b">
        <f>'[1]marriages_raw_data from Gabe'!$O659</f>
        <v>0</v>
      </c>
      <c r="D659" t="str">
        <f>IFERROR('[1]marriages_raw_data from Gabe'!P659,"N/A")</f>
        <v>N/A</v>
      </c>
      <c r="E659" t="str">
        <f>'[1]marriages_raw_data from Gabe'!Q659</f>
        <v>BIGDIFF</v>
      </c>
      <c r="F659" t="str">
        <f t="shared" si="10"/>
        <v>N/A</v>
      </c>
    </row>
    <row r="660" spans="2:6" x14ac:dyDescent="0.3">
      <c r="B660">
        <f>IFERROR('[1]marriages_raw_data from Gabe'!$N660,"N/A")</f>
        <v>13045</v>
      </c>
      <c r="C660" t="b">
        <f>'[1]marriages_raw_data from Gabe'!$O660</f>
        <v>0</v>
      </c>
      <c r="D660">
        <f>IFERROR('[1]marriages_raw_data from Gabe'!P660,"N/A")</f>
        <v>11434</v>
      </c>
      <c r="E660" t="str">
        <f>'[1]marriages_raw_data from Gabe'!Q660</f>
        <v>BIGDIFF</v>
      </c>
      <c r="F660">
        <f t="shared" si="10"/>
        <v>1611</v>
      </c>
    </row>
    <row r="661" spans="2:6" x14ac:dyDescent="0.3">
      <c r="B661">
        <f>IFERROR('[1]marriages_raw_data from Gabe'!$N661,"N/A")</f>
        <v>26644</v>
      </c>
      <c r="C661">
        <f>'[1]marriages_raw_data from Gabe'!$O661</f>
        <v>2445</v>
      </c>
      <c r="D661" t="str">
        <f>IFERROR('[1]marriages_raw_data from Gabe'!P661,"N/A")</f>
        <v>N/A</v>
      </c>
      <c r="E661" t="str">
        <f>'[1]marriages_raw_data from Gabe'!Q661</f>
        <v>BIGDIFF</v>
      </c>
      <c r="F661" t="str">
        <f t="shared" si="10"/>
        <v>N/A</v>
      </c>
    </row>
    <row r="662" spans="2:6" x14ac:dyDescent="0.3">
      <c r="B662">
        <f>IFERROR('[1]marriages_raw_data from Gabe'!$N662,"N/A")</f>
        <v>9749</v>
      </c>
      <c r="C662" t="b">
        <f>'[1]marriages_raw_data from Gabe'!$O662</f>
        <v>0</v>
      </c>
      <c r="D662">
        <f>IFERROR('[1]marriages_raw_data from Gabe'!P662,"N/A")</f>
        <v>13134</v>
      </c>
      <c r="E662" t="str">
        <f>'[1]marriages_raw_data from Gabe'!Q662</f>
        <v>BIGDIFF</v>
      </c>
      <c r="F662">
        <f t="shared" si="10"/>
        <v>3385</v>
      </c>
    </row>
    <row r="663" spans="2:6" x14ac:dyDescent="0.3">
      <c r="B663">
        <f>IFERROR('[1]marriages_raw_data from Gabe'!$N663,"N/A")</f>
        <v>15958</v>
      </c>
      <c r="C663" t="b">
        <f>'[1]marriages_raw_data from Gabe'!$O663</f>
        <v>0</v>
      </c>
      <c r="D663">
        <f>IFERROR('[1]marriages_raw_data from Gabe'!P663,"N/A")</f>
        <v>16089</v>
      </c>
      <c r="E663" t="str">
        <f>'[1]marriages_raw_data from Gabe'!Q663</f>
        <v>BIGDIFF</v>
      </c>
      <c r="F663">
        <f t="shared" si="10"/>
        <v>131</v>
      </c>
    </row>
    <row r="664" spans="2:6" x14ac:dyDescent="0.3">
      <c r="B664">
        <f>IFERROR('[1]marriages_raw_data from Gabe'!$N664,"N/A")</f>
        <v>12970</v>
      </c>
      <c r="C664" t="b">
        <f>'[1]marriages_raw_data from Gabe'!$O664</f>
        <v>0</v>
      </c>
      <c r="D664" t="str">
        <f>IFERROR('[1]marriages_raw_data from Gabe'!P664,"N/A")</f>
        <v>N/A</v>
      </c>
      <c r="E664" t="str">
        <f>'[1]marriages_raw_data from Gabe'!Q664</f>
        <v>BIGDIFF</v>
      </c>
      <c r="F664" t="str">
        <f t="shared" si="10"/>
        <v>N/A</v>
      </c>
    </row>
    <row r="665" spans="2:6" x14ac:dyDescent="0.3">
      <c r="B665">
        <f>IFERROR('[1]marriages_raw_data from Gabe'!$N665,"N/A")</f>
        <v>24419</v>
      </c>
      <c r="C665" t="e">
        <f>'[1]marriages_raw_data from Gabe'!$O665</f>
        <v>#VALUE!</v>
      </c>
      <c r="D665" t="str">
        <f>IFERROR('[1]marriages_raw_data from Gabe'!P665,"N/A")</f>
        <v>N/A</v>
      </c>
      <c r="E665" t="str">
        <f>'[1]marriages_raw_data from Gabe'!Q665</f>
        <v>BIGDIFF</v>
      </c>
      <c r="F665" t="str">
        <f t="shared" si="10"/>
        <v>N/A</v>
      </c>
    </row>
    <row r="666" spans="2:6" x14ac:dyDescent="0.3">
      <c r="B666">
        <f>IFERROR('[1]marriages_raw_data from Gabe'!$N666,"N/A")</f>
        <v>31419</v>
      </c>
      <c r="C666">
        <f>'[1]marriages_raw_data from Gabe'!$O666</f>
        <v>1460</v>
      </c>
      <c r="D666">
        <f>IFERROR('[1]marriages_raw_data from Gabe'!P666,"N/A")</f>
        <v>30625</v>
      </c>
      <c r="E666" t="str">
        <f>'[1]marriages_raw_data from Gabe'!Q666</f>
        <v>BIGDIFF</v>
      </c>
      <c r="F666">
        <f t="shared" si="10"/>
        <v>794</v>
      </c>
    </row>
    <row r="667" spans="2:6" x14ac:dyDescent="0.3">
      <c r="B667">
        <f>IFERROR('[1]marriages_raw_data from Gabe'!$N667,"N/A")</f>
        <v>28127</v>
      </c>
      <c r="C667">
        <f>'[1]marriages_raw_data from Gabe'!$O667</f>
        <v>730</v>
      </c>
      <c r="D667" t="str">
        <f>IFERROR('[1]marriages_raw_data from Gabe'!P667,"N/A")</f>
        <v>N/A</v>
      </c>
      <c r="E667" t="str">
        <f>'[1]marriages_raw_data from Gabe'!Q667</f>
        <v>BIGDIFF</v>
      </c>
      <c r="F667" t="str">
        <f t="shared" si="10"/>
        <v>N/A</v>
      </c>
    </row>
    <row r="668" spans="2:6" x14ac:dyDescent="0.3">
      <c r="B668">
        <f>IFERROR('[1]marriages_raw_data from Gabe'!$N668,"N/A")</f>
        <v>15958</v>
      </c>
      <c r="C668" t="b">
        <f>'[1]marriages_raw_data from Gabe'!$O668</f>
        <v>0</v>
      </c>
      <c r="D668">
        <f>IFERROR('[1]marriages_raw_data from Gabe'!P668,"N/A")</f>
        <v>16643</v>
      </c>
      <c r="E668" t="str">
        <f>'[1]marriages_raw_data from Gabe'!Q668</f>
        <v>BIGDIFF</v>
      </c>
      <c r="F668">
        <f t="shared" si="10"/>
        <v>685</v>
      </c>
    </row>
    <row r="669" spans="2:6" x14ac:dyDescent="0.3">
      <c r="B669">
        <f>IFERROR('[1]marriages_raw_data from Gabe'!$N669,"N/A")</f>
        <v>19027</v>
      </c>
      <c r="C669">
        <f>'[1]marriages_raw_data from Gabe'!$O669</f>
        <v>1474</v>
      </c>
      <c r="D669" t="str">
        <f>IFERROR('[1]marriages_raw_data from Gabe'!P669,"N/A")</f>
        <v>N/A</v>
      </c>
      <c r="E669" t="str">
        <f>'[1]marriages_raw_data from Gabe'!Q669</f>
        <v>BIGDIFF</v>
      </c>
      <c r="F669" t="str">
        <f t="shared" si="10"/>
        <v>N/A</v>
      </c>
    </row>
    <row r="670" spans="2:6" x14ac:dyDescent="0.3">
      <c r="B670">
        <f>IFERROR('[1]marriages_raw_data from Gabe'!$N670,"N/A")</f>
        <v>22238</v>
      </c>
      <c r="C670" t="b">
        <f>'[1]marriages_raw_data from Gabe'!$O670</f>
        <v>0</v>
      </c>
      <c r="D670">
        <f>IFERROR('[1]marriages_raw_data from Gabe'!P670,"N/A")</f>
        <v>23062</v>
      </c>
      <c r="E670" t="str">
        <f>'[1]marriages_raw_data from Gabe'!Q670</f>
        <v>BIGDIFF</v>
      </c>
      <c r="F670">
        <f t="shared" si="10"/>
        <v>824</v>
      </c>
    </row>
    <row r="671" spans="2:6" x14ac:dyDescent="0.3">
      <c r="B671">
        <f>IFERROR('[1]marriages_raw_data from Gabe'!$N671,"N/A")</f>
        <v>34770</v>
      </c>
      <c r="C671">
        <f>'[1]marriages_raw_data from Gabe'!$O671</f>
        <v>5427</v>
      </c>
      <c r="D671" t="str">
        <f>IFERROR('[1]marriages_raw_data from Gabe'!P671,"N/A")</f>
        <v>N/A</v>
      </c>
      <c r="E671" t="str">
        <f>'[1]marriages_raw_data from Gabe'!Q671</f>
        <v>BIGDIFF</v>
      </c>
      <c r="F671" t="str">
        <f t="shared" si="10"/>
        <v>N/A</v>
      </c>
    </row>
    <row r="672" spans="2:6" x14ac:dyDescent="0.3">
      <c r="B672">
        <f>IFERROR('[1]marriages_raw_data from Gabe'!$N672,"N/A")</f>
        <v>22480</v>
      </c>
      <c r="C672">
        <f>'[1]marriages_raw_data from Gabe'!$O672</f>
        <v>2568</v>
      </c>
      <c r="D672" t="str">
        <f>IFERROR('[1]marriages_raw_data from Gabe'!P672,"N/A")</f>
        <v>N/A</v>
      </c>
      <c r="E672" t="str">
        <f>'[1]marriages_raw_data from Gabe'!Q672</f>
        <v>BIGDIFF</v>
      </c>
      <c r="F672" t="str">
        <f t="shared" si="10"/>
        <v>N/A</v>
      </c>
    </row>
    <row r="673" spans="2:6" x14ac:dyDescent="0.3">
      <c r="B673">
        <f>IFERROR('[1]marriages_raw_data from Gabe'!$N673,"N/A")</f>
        <v>24626</v>
      </c>
      <c r="C673">
        <f>'[1]marriages_raw_data from Gabe'!$O673</f>
        <v>8430</v>
      </c>
      <c r="D673" t="str">
        <f>IFERROR('[1]marriages_raw_data from Gabe'!P673,"N/A")</f>
        <v>N/A</v>
      </c>
      <c r="E673" t="str">
        <f>'[1]marriages_raw_data from Gabe'!Q673</f>
        <v>BIGDIFF</v>
      </c>
      <c r="F673" t="str">
        <f t="shared" si="10"/>
        <v>N/A</v>
      </c>
    </row>
    <row r="674" spans="2:6" x14ac:dyDescent="0.3">
      <c r="B674">
        <f>IFERROR('[1]marriages_raw_data from Gabe'!$N674,"N/A")</f>
        <v>25328</v>
      </c>
      <c r="C674" t="b">
        <f>'[1]marriages_raw_data from Gabe'!$O674</f>
        <v>0</v>
      </c>
      <c r="D674">
        <f>IFERROR('[1]marriages_raw_data from Gabe'!P674,"N/A")</f>
        <v>24778</v>
      </c>
      <c r="E674" t="str">
        <f>'[1]marriages_raw_data from Gabe'!Q674</f>
        <v>BIGDIFF</v>
      </c>
      <c r="F674">
        <f t="shared" si="10"/>
        <v>550</v>
      </c>
    </row>
    <row r="675" spans="2:6" x14ac:dyDescent="0.3">
      <c r="B675">
        <f>IFERROR('[1]marriages_raw_data from Gabe'!$N675,"N/A")</f>
        <v>17076</v>
      </c>
      <c r="C675">
        <f>'[1]marriages_raw_data from Gabe'!$O675</f>
        <v>2192</v>
      </c>
      <c r="D675">
        <f>IFERROR('[1]marriages_raw_data from Gabe'!P675,"N/A")</f>
        <v>15867</v>
      </c>
      <c r="E675" t="str">
        <f>'[1]marriages_raw_data from Gabe'!Q675</f>
        <v>BIGDIFF</v>
      </c>
      <c r="F675">
        <f t="shared" si="10"/>
        <v>1209</v>
      </c>
    </row>
    <row r="676" spans="2:6" x14ac:dyDescent="0.3">
      <c r="B676">
        <f>IFERROR('[1]marriages_raw_data from Gabe'!$N676,"N/A")</f>
        <v>19376</v>
      </c>
      <c r="C676" t="b">
        <f>'[1]marriages_raw_data from Gabe'!$O676</f>
        <v>0</v>
      </c>
      <c r="D676" t="str">
        <f>IFERROR('[1]marriages_raw_data from Gabe'!P676,"N/A")</f>
        <v>N/A</v>
      </c>
      <c r="E676" t="str">
        <f>'[1]marriages_raw_data from Gabe'!Q676</f>
        <v>BIGDIFF</v>
      </c>
      <c r="F676" t="str">
        <f t="shared" si="10"/>
        <v>N/A</v>
      </c>
    </row>
    <row r="677" spans="2:6" x14ac:dyDescent="0.3">
      <c r="B677">
        <f>IFERROR('[1]marriages_raw_data from Gabe'!$N677,"N/A")</f>
        <v>15861</v>
      </c>
      <c r="C677">
        <f>'[1]marriages_raw_data from Gabe'!$O677</f>
        <v>1461</v>
      </c>
      <c r="D677" t="str">
        <f>IFERROR('[1]marriages_raw_data from Gabe'!P677,"N/A")</f>
        <v>N/A</v>
      </c>
      <c r="E677" t="str">
        <f>'[1]marriages_raw_data from Gabe'!Q677</f>
        <v>BIGDIFF</v>
      </c>
      <c r="F677" t="str">
        <f t="shared" si="10"/>
        <v>N/A</v>
      </c>
    </row>
    <row r="678" spans="2:6" x14ac:dyDescent="0.3">
      <c r="B678">
        <f>IFERROR('[1]marriages_raw_data from Gabe'!$N678,"N/A")</f>
        <v>34770</v>
      </c>
      <c r="C678" t="b">
        <f>'[1]marriages_raw_data from Gabe'!$O678</f>
        <v>0</v>
      </c>
      <c r="D678" t="str">
        <f>IFERROR('[1]marriages_raw_data from Gabe'!P678,"N/A")</f>
        <v>N/A</v>
      </c>
      <c r="E678" t="str">
        <f>'[1]marriages_raw_data from Gabe'!Q678</f>
        <v>BIGDIFF</v>
      </c>
      <c r="F678" t="str">
        <f t="shared" si="10"/>
        <v>N/A</v>
      </c>
    </row>
    <row r="679" spans="2:6" x14ac:dyDescent="0.3">
      <c r="B679">
        <f>IFERROR('[1]marriages_raw_data from Gabe'!$N679,"N/A")</f>
        <v>23812</v>
      </c>
      <c r="C679">
        <f>'[1]marriages_raw_data from Gabe'!$O679</f>
        <v>5171</v>
      </c>
      <c r="D679" t="str">
        <f>IFERROR('[1]marriages_raw_data from Gabe'!P679,"N/A")</f>
        <v>N/A</v>
      </c>
      <c r="E679" t="str">
        <f>'[1]marriages_raw_data from Gabe'!Q679</f>
        <v>BIGDIFF</v>
      </c>
      <c r="F679" t="str">
        <f t="shared" si="10"/>
        <v>N/A</v>
      </c>
    </row>
    <row r="680" spans="2:6" x14ac:dyDescent="0.3">
      <c r="B680">
        <f>IFERROR('[1]marriages_raw_data from Gabe'!$N680,"N/A")</f>
        <v>28505</v>
      </c>
      <c r="C680">
        <f>'[1]marriages_raw_data from Gabe'!$O680</f>
        <v>6088</v>
      </c>
      <c r="D680" t="str">
        <f>IFERROR('[1]marriages_raw_data from Gabe'!P680,"N/A")</f>
        <v>N/A</v>
      </c>
      <c r="E680" t="str">
        <f>'[1]marriages_raw_data from Gabe'!Q680</f>
        <v>BIGDIFF</v>
      </c>
      <c r="F680" t="str">
        <f t="shared" si="10"/>
        <v>N/A</v>
      </c>
    </row>
    <row r="681" spans="2:6" x14ac:dyDescent="0.3">
      <c r="B681">
        <f>IFERROR('[1]marriages_raw_data from Gabe'!$N681,"N/A")</f>
        <v>16881</v>
      </c>
      <c r="C681">
        <f>'[1]marriages_raw_data from Gabe'!$O681</f>
        <v>2272</v>
      </c>
      <c r="D681">
        <f>IFERROR('[1]marriages_raw_data from Gabe'!P681,"N/A")</f>
        <v>17072</v>
      </c>
      <c r="E681">
        <f>'[1]marriages_raw_data from Gabe'!Q681</f>
        <v>319</v>
      </c>
      <c r="F681">
        <f t="shared" si="10"/>
        <v>191</v>
      </c>
    </row>
    <row r="682" spans="2:6" x14ac:dyDescent="0.3">
      <c r="B682">
        <f>IFERROR('[1]marriages_raw_data from Gabe'!$N682,"N/A")</f>
        <v>20699</v>
      </c>
      <c r="C682" t="b">
        <f>'[1]marriages_raw_data from Gabe'!$O682</f>
        <v>0</v>
      </c>
      <c r="D682" t="str">
        <f>IFERROR('[1]marriages_raw_data from Gabe'!P682,"N/A")</f>
        <v>N/A</v>
      </c>
      <c r="E682" t="str">
        <f>'[1]marriages_raw_data from Gabe'!Q682</f>
        <v>BIGDIFF</v>
      </c>
      <c r="F682" t="str">
        <f t="shared" si="10"/>
        <v>N/A</v>
      </c>
    </row>
    <row r="683" spans="2:6" x14ac:dyDescent="0.3">
      <c r="B683">
        <f>IFERROR('[1]marriages_raw_data from Gabe'!$N683,"N/A")</f>
        <v>16983</v>
      </c>
      <c r="C683" t="b">
        <f>'[1]marriages_raw_data from Gabe'!$O683</f>
        <v>0</v>
      </c>
      <c r="D683">
        <f>IFERROR('[1]marriages_raw_data from Gabe'!P683,"N/A")</f>
        <v>16772</v>
      </c>
      <c r="E683" t="str">
        <f>'[1]marriages_raw_data from Gabe'!Q683</f>
        <v>BIGDIFF</v>
      </c>
      <c r="F683">
        <f t="shared" si="10"/>
        <v>211</v>
      </c>
    </row>
    <row r="684" spans="2:6" x14ac:dyDescent="0.3">
      <c r="B684">
        <f>IFERROR('[1]marriages_raw_data from Gabe'!$N684,"N/A")</f>
        <v>22541</v>
      </c>
      <c r="C684" t="b">
        <f>'[1]marriages_raw_data from Gabe'!$O684</f>
        <v>0</v>
      </c>
      <c r="D684">
        <f>IFERROR('[1]marriages_raw_data from Gabe'!P684,"N/A")</f>
        <v>25643</v>
      </c>
      <c r="E684" t="str">
        <f>'[1]marriages_raw_data from Gabe'!Q684</f>
        <v>BIGDIFF</v>
      </c>
      <c r="F684">
        <f t="shared" si="10"/>
        <v>3102</v>
      </c>
    </row>
    <row r="685" spans="2:6" x14ac:dyDescent="0.3">
      <c r="B685">
        <f>IFERROR('[1]marriages_raw_data from Gabe'!$N685,"N/A")</f>
        <v>21253</v>
      </c>
      <c r="C685" t="b">
        <f>'[1]marriages_raw_data from Gabe'!$O685</f>
        <v>0</v>
      </c>
      <c r="D685" t="str">
        <f>IFERROR('[1]marriages_raw_data from Gabe'!P685,"N/A")</f>
        <v>N/A</v>
      </c>
      <c r="E685" t="str">
        <f>'[1]marriages_raw_data from Gabe'!Q685</f>
        <v>BIGDIFF</v>
      </c>
      <c r="F685" t="str">
        <f t="shared" si="10"/>
        <v>N/A</v>
      </c>
    </row>
    <row r="686" spans="2:6" x14ac:dyDescent="0.3">
      <c r="B686">
        <f>IFERROR('[1]marriages_raw_data from Gabe'!$N686,"N/A")</f>
        <v>25584</v>
      </c>
      <c r="C686" t="b">
        <f>'[1]marriages_raw_data from Gabe'!$O686</f>
        <v>0</v>
      </c>
      <c r="D686">
        <f>IFERROR('[1]marriages_raw_data from Gabe'!P686,"N/A")</f>
        <v>22464</v>
      </c>
      <c r="E686" t="str">
        <f>'[1]marriages_raw_data from Gabe'!Q686</f>
        <v>BIGDIFF</v>
      </c>
      <c r="F686">
        <f t="shared" si="10"/>
        <v>3120</v>
      </c>
    </row>
    <row r="687" spans="2:6" x14ac:dyDescent="0.3">
      <c r="B687">
        <f>IFERROR('[1]marriages_raw_data from Gabe'!$N687,"N/A")</f>
        <v>17351</v>
      </c>
      <c r="C687">
        <f>'[1]marriages_raw_data from Gabe'!$O687</f>
        <v>484</v>
      </c>
      <c r="D687">
        <f>IFERROR('[1]marriages_raw_data from Gabe'!P687,"N/A")</f>
        <v>17329</v>
      </c>
      <c r="E687" t="str">
        <f>'[1]marriages_raw_data from Gabe'!Q687</f>
        <v>BIGDIFF</v>
      </c>
      <c r="F687">
        <f t="shared" si="10"/>
        <v>22</v>
      </c>
    </row>
    <row r="688" spans="2:6" x14ac:dyDescent="0.3">
      <c r="B688">
        <f>IFERROR('[1]marriages_raw_data from Gabe'!$N688,"N/A")</f>
        <v>31431</v>
      </c>
      <c r="C688">
        <f>'[1]marriages_raw_data from Gabe'!$O688</f>
        <v>1228</v>
      </c>
      <c r="D688">
        <f>IFERROR('[1]marriages_raw_data from Gabe'!P688,"N/A")</f>
        <v>22753</v>
      </c>
      <c r="E688" t="str">
        <f>'[1]marriages_raw_data from Gabe'!Q688</f>
        <v>BIGDIFF</v>
      </c>
      <c r="F688">
        <f t="shared" si="10"/>
        <v>8678</v>
      </c>
    </row>
    <row r="689" spans="2:6" x14ac:dyDescent="0.3">
      <c r="B689">
        <f>IFERROR('[1]marriages_raw_data from Gabe'!$N689,"N/A")</f>
        <v>17404</v>
      </c>
      <c r="C689">
        <f>'[1]marriages_raw_data from Gabe'!$O689</f>
        <v>2921</v>
      </c>
      <c r="D689">
        <f>IFERROR('[1]marriages_raw_data from Gabe'!P689,"N/A")</f>
        <v>17679</v>
      </c>
      <c r="E689" t="str">
        <f>'[1]marriages_raw_data from Gabe'!Q689</f>
        <v>BIGDIFF</v>
      </c>
      <c r="F689">
        <f t="shared" si="10"/>
        <v>275</v>
      </c>
    </row>
    <row r="690" spans="2:6" x14ac:dyDescent="0.3">
      <c r="B690">
        <f>IFERROR('[1]marriages_raw_data from Gabe'!$N690,"N/A")</f>
        <v>30979</v>
      </c>
      <c r="C690">
        <f>'[1]marriages_raw_data from Gabe'!$O690</f>
        <v>4238</v>
      </c>
      <c r="D690" t="str">
        <f>IFERROR('[1]marriages_raw_data from Gabe'!P690,"N/A")</f>
        <v>N/A</v>
      </c>
      <c r="E690" t="str">
        <f>'[1]marriages_raw_data from Gabe'!Q690</f>
        <v>BIGDIFF</v>
      </c>
      <c r="F690" t="str">
        <f t="shared" si="10"/>
        <v>N/A</v>
      </c>
    </row>
    <row r="691" spans="2:6" x14ac:dyDescent="0.3">
      <c r="B691">
        <f>IFERROR('[1]marriages_raw_data from Gabe'!$N691,"N/A")</f>
        <v>23506</v>
      </c>
      <c r="C691">
        <f>'[1]marriages_raw_data from Gabe'!$O691</f>
        <v>2015</v>
      </c>
      <c r="D691">
        <f>IFERROR('[1]marriages_raw_data from Gabe'!P691,"N/A")</f>
        <v>17650</v>
      </c>
      <c r="E691" t="str">
        <f>'[1]marriages_raw_data from Gabe'!Q691</f>
        <v>BIGDIFF</v>
      </c>
      <c r="F691">
        <f t="shared" si="10"/>
        <v>5856</v>
      </c>
    </row>
    <row r="692" spans="2:6" x14ac:dyDescent="0.3">
      <c r="B692">
        <f>IFERROR('[1]marriages_raw_data from Gabe'!$N692,"N/A")</f>
        <v>13907</v>
      </c>
      <c r="C692" t="b">
        <f>'[1]marriages_raw_data from Gabe'!$O692</f>
        <v>0</v>
      </c>
      <c r="D692">
        <f>IFERROR('[1]marriages_raw_data from Gabe'!P692,"N/A")</f>
        <v>11378</v>
      </c>
      <c r="E692" t="str">
        <f>'[1]marriages_raw_data from Gabe'!Q692</f>
        <v>BIGDIFF</v>
      </c>
      <c r="F692">
        <f t="shared" si="10"/>
        <v>2529</v>
      </c>
    </row>
    <row r="693" spans="2:6" x14ac:dyDescent="0.3">
      <c r="B693">
        <f>IFERROR('[1]marriages_raw_data from Gabe'!$N693,"N/A")</f>
        <v>31013</v>
      </c>
      <c r="C693" t="b">
        <f>'[1]marriages_raw_data from Gabe'!$O693</f>
        <v>0</v>
      </c>
      <c r="D693">
        <f>IFERROR('[1]marriages_raw_data from Gabe'!P693,"N/A")</f>
        <v>39298</v>
      </c>
      <c r="E693" t="str">
        <f>'[1]marriages_raw_data from Gabe'!Q693</f>
        <v>BIGDIFF</v>
      </c>
      <c r="F693">
        <f t="shared" si="10"/>
        <v>8285</v>
      </c>
    </row>
    <row r="694" spans="2:6" x14ac:dyDescent="0.3">
      <c r="B694">
        <f>IFERROR('[1]marriages_raw_data from Gabe'!$N694,"N/A")</f>
        <v>10377</v>
      </c>
      <c r="C694">
        <f>'[1]marriages_raw_data from Gabe'!$O694</f>
        <v>448</v>
      </c>
      <c r="D694">
        <f>IFERROR('[1]marriages_raw_data from Gabe'!P694,"N/A")</f>
        <v>14936</v>
      </c>
      <c r="E694" t="str">
        <f>'[1]marriages_raw_data from Gabe'!Q694</f>
        <v>BIGDIFF</v>
      </c>
      <c r="F694">
        <f t="shared" si="10"/>
        <v>4559</v>
      </c>
    </row>
    <row r="695" spans="2:6" x14ac:dyDescent="0.3">
      <c r="B695">
        <f>IFERROR('[1]marriages_raw_data from Gabe'!$N695,"N/A")</f>
        <v>15764</v>
      </c>
      <c r="C695" t="b">
        <f>'[1]marriages_raw_data from Gabe'!$O695</f>
        <v>0</v>
      </c>
      <c r="D695">
        <f>IFERROR('[1]marriages_raw_data from Gabe'!P695,"N/A")</f>
        <v>13271</v>
      </c>
      <c r="E695" t="str">
        <f>'[1]marriages_raw_data from Gabe'!Q695</f>
        <v>BIGDIFF</v>
      </c>
      <c r="F695">
        <f t="shared" si="10"/>
        <v>2493</v>
      </c>
    </row>
    <row r="696" spans="2:6" x14ac:dyDescent="0.3">
      <c r="B696">
        <f>IFERROR('[1]marriages_raw_data from Gabe'!$N696,"N/A")</f>
        <v>23325</v>
      </c>
      <c r="C696" t="b">
        <f>'[1]marriages_raw_data from Gabe'!$O696</f>
        <v>0</v>
      </c>
      <c r="D696">
        <f>IFERROR('[1]marriages_raw_data from Gabe'!P696,"N/A")</f>
        <v>24129</v>
      </c>
      <c r="E696" t="str">
        <f>'[1]marriages_raw_data from Gabe'!Q696</f>
        <v>BIGDIFF</v>
      </c>
      <c r="F696">
        <f t="shared" si="10"/>
        <v>804</v>
      </c>
    </row>
    <row r="697" spans="2:6" x14ac:dyDescent="0.3">
      <c r="B697">
        <f>IFERROR('[1]marriages_raw_data from Gabe'!$N697,"N/A")</f>
        <v>18224</v>
      </c>
      <c r="C697">
        <f>'[1]marriages_raw_data from Gabe'!$O697</f>
        <v>4383</v>
      </c>
      <c r="D697" t="str">
        <f>IFERROR('[1]marriages_raw_data from Gabe'!P697,"N/A")</f>
        <v>N/A</v>
      </c>
      <c r="E697" t="str">
        <f>'[1]marriages_raw_data from Gabe'!Q697</f>
        <v>BIGDIFF</v>
      </c>
      <c r="F697" t="str">
        <f t="shared" si="10"/>
        <v>N/A</v>
      </c>
    </row>
    <row r="698" spans="2:6" x14ac:dyDescent="0.3">
      <c r="B698">
        <f>IFERROR('[1]marriages_raw_data from Gabe'!$N698,"N/A")</f>
        <v>14209</v>
      </c>
      <c r="C698" t="b">
        <f>'[1]marriages_raw_data from Gabe'!$O698</f>
        <v>0</v>
      </c>
      <c r="D698">
        <f>IFERROR('[1]marriages_raw_data from Gabe'!P698,"N/A")</f>
        <v>13827</v>
      </c>
      <c r="E698">
        <f>'[1]marriages_raw_data from Gabe'!Q698</f>
        <v>476</v>
      </c>
      <c r="F698">
        <f t="shared" si="10"/>
        <v>382</v>
      </c>
    </row>
    <row r="699" spans="2:6" x14ac:dyDescent="0.3">
      <c r="B699">
        <f>IFERROR('[1]marriages_raw_data from Gabe'!$N699,"N/A")</f>
        <v>23057</v>
      </c>
      <c r="C699">
        <f>'[1]marriages_raw_data from Gabe'!$O699</f>
        <v>1978</v>
      </c>
      <c r="D699">
        <f>IFERROR('[1]marriages_raw_data from Gabe'!P699,"N/A")</f>
        <v>22598</v>
      </c>
      <c r="E699" t="str">
        <f>'[1]marriages_raw_data from Gabe'!Q699</f>
        <v>BIGDIFF</v>
      </c>
      <c r="F699">
        <f t="shared" si="10"/>
        <v>459</v>
      </c>
    </row>
    <row r="700" spans="2:6" x14ac:dyDescent="0.3">
      <c r="B700">
        <f>IFERROR('[1]marriages_raw_data from Gabe'!$N700,"N/A")</f>
        <v>14842</v>
      </c>
      <c r="C700" t="b">
        <f>'[1]marriages_raw_data from Gabe'!$O700</f>
        <v>0</v>
      </c>
      <c r="D700" t="str">
        <f>IFERROR('[1]marriages_raw_data from Gabe'!P700,"N/A")</f>
        <v>N/A</v>
      </c>
      <c r="E700" t="str">
        <f>'[1]marriages_raw_data from Gabe'!Q700</f>
        <v>BIGDIFF</v>
      </c>
      <c r="F700" t="str">
        <f t="shared" si="10"/>
        <v>N/A</v>
      </c>
    </row>
    <row r="701" spans="2:6" x14ac:dyDescent="0.3">
      <c r="B701">
        <f>IFERROR('[1]marriages_raw_data from Gabe'!$N701,"N/A")</f>
        <v>19873</v>
      </c>
      <c r="C701">
        <f>'[1]marriages_raw_data from Gabe'!$O701</f>
        <v>1826</v>
      </c>
      <c r="D701">
        <f>IFERROR('[1]marriages_raw_data from Gabe'!P701,"N/A")</f>
        <v>17973</v>
      </c>
      <c r="E701" t="str">
        <f>'[1]marriages_raw_data from Gabe'!Q701</f>
        <v>BIGDIFF</v>
      </c>
      <c r="F701">
        <f t="shared" si="10"/>
        <v>1900</v>
      </c>
    </row>
    <row r="702" spans="2:6" x14ac:dyDescent="0.3">
      <c r="B702">
        <f>IFERROR('[1]marriages_raw_data from Gabe'!$N702,"N/A")</f>
        <v>34706</v>
      </c>
      <c r="C702">
        <f>'[1]marriages_raw_data from Gabe'!$O702</f>
        <v>617</v>
      </c>
      <c r="D702">
        <f>IFERROR('[1]marriages_raw_data from Gabe'!P702,"N/A")</f>
        <v>37429</v>
      </c>
      <c r="E702" t="str">
        <f>'[1]marriages_raw_data from Gabe'!Q702</f>
        <v>BIGDIFF</v>
      </c>
      <c r="F702">
        <f t="shared" si="10"/>
        <v>2723</v>
      </c>
    </row>
    <row r="703" spans="2:6" x14ac:dyDescent="0.3">
      <c r="B703">
        <f>IFERROR('[1]marriages_raw_data from Gabe'!$N703,"N/A")</f>
        <v>20352</v>
      </c>
      <c r="C703">
        <f>'[1]marriages_raw_data from Gabe'!$O703</f>
        <v>1372</v>
      </c>
      <c r="D703">
        <f>IFERROR('[1]marriages_raw_data from Gabe'!P703,"N/A")</f>
        <v>21145</v>
      </c>
      <c r="E703" t="str">
        <f>'[1]marriages_raw_data from Gabe'!Q703</f>
        <v>BIGDIFF</v>
      </c>
      <c r="F703">
        <f t="shared" si="10"/>
        <v>793</v>
      </c>
    </row>
    <row r="704" spans="2:6" x14ac:dyDescent="0.3">
      <c r="B704">
        <f>IFERROR('[1]marriages_raw_data from Gabe'!$N704,"N/A")</f>
        <v>25792</v>
      </c>
      <c r="C704">
        <f>'[1]marriages_raw_data from Gabe'!$O704</f>
        <v>1997</v>
      </c>
      <c r="D704">
        <f>IFERROR('[1]marriages_raw_data from Gabe'!P704,"N/A")</f>
        <v>19448</v>
      </c>
      <c r="E704" t="str">
        <f>'[1]marriages_raw_data from Gabe'!Q704</f>
        <v>BIGDIFF</v>
      </c>
      <c r="F704">
        <f t="shared" si="10"/>
        <v>6344</v>
      </c>
    </row>
    <row r="705" spans="2:6" x14ac:dyDescent="0.3">
      <c r="B705">
        <f>IFERROR('[1]marriages_raw_data from Gabe'!$N705,"N/A")</f>
        <v>17377</v>
      </c>
      <c r="C705" t="b">
        <f>'[1]marriages_raw_data from Gabe'!$O705</f>
        <v>0</v>
      </c>
      <c r="D705" t="str">
        <f>IFERROR('[1]marriages_raw_data from Gabe'!P705,"N/A")</f>
        <v>N/A</v>
      </c>
      <c r="E705" t="str">
        <f>'[1]marriages_raw_data from Gabe'!Q705</f>
        <v>BIGDIFF</v>
      </c>
      <c r="F705" t="str">
        <f t="shared" si="10"/>
        <v>N/A</v>
      </c>
    </row>
    <row r="706" spans="2:6" x14ac:dyDescent="0.3">
      <c r="B706">
        <f>IFERROR('[1]marriages_raw_data from Gabe'!$N706,"N/A")</f>
        <v>16367</v>
      </c>
      <c r="C706" t="b">
        <f>'[1]marriages_raw_data from Gabe'!$O706</f>
        <v>0</v>
      </c>
      <c r="D706" t="str">
        <f>IFERROR('[1]marriages_raw_data from Gabe'!P706,"N/A")</f>
        <v>N/A</v>
      </c>
      <c r="E706" t="str">
        <f>'[1]marriages_raw_data from Gabe'!Q706</f>
        <v>BIGDIFF</v>
      </c>
      <c r="F706" t="str">
        <f t="shared" si="10"/>
        <v>N/A</v>
      </c>
    </row>
    <row r="707" spans="2:6" x14ac:dyDescent="0.3">
      <c r="B707">
        <f>IFERROR('[1]marriages_raw_data from Gabe'!$N707,"N/A")</f>
        <v>18833</v>
      </c>
      <c r="C707">
        <f>'[1]marriages_raw_data from Gabe'!$O707</f>
        <v>900</v>
      </c>
      <c r="D707" t="str">
        <f>IFERROR('[1]marriages_raw_data from Gabe'!P707,"N/A")</f>
        <v>N/A</v>
      </c>
      <c r="E707" t="str">
        <f>'[1]marriages_raw_data from Gabe'!Q707</f>
        <v>BIGDIFF</v>
      </c>
      <c r="F707" t="str">
        <f t="shared" si="10"/>
        <v>N/A</v>
      </c>
    </row>
    <row r="708" spans="2:6" x14ac:dyDescent="0.3">
      <c r="B708">
        <f>IFERROR('[1]marriages_raw_data from Gabe'!$N708,"N/A")</f>
        <v>19447</v>
      </c>
      <c r="C708">
        <f>'[1]marriages_raw_data from Gabe'!$O708</f>
        <v>4680</v>
      </c>
      <c r="D708" t="str">
        <f>IFERROR('[1]marriages_raw_data from Gabe'!P708,"N/A")</f>
        <v>N/A</v>
      </c>
      <c r="E708" t="str">
        <f>'[1]marriages_raw_data from Gabe'!Q708</f>
        <v>BIGDIFF</v>
      </c>
      <c r="F708" t="str">
        <f t="shared" ref="F708:F771" si="11">IFERROR(ABS(D708-B708),"N/A")</f>
        <v>N/A</v>
      </c>
    </row>
    <row r="709" spans="2:6" x14ac:dyDescent="0.3">
      <c r="B709">
        <f>IFERROR('[1]marriages_raw_data from Gabe'!$N709,"N/A")</f>
        <v>23016</v>
      </c>
      <c r="C709">
        <f>'[1]marriages_raw_data from Gabe'!$O709</f>
        <v>1341</v>
      </c>
      <c r="D709" t="str">
        <f>IFERROR('[1]marriages_raw_data from Gabe'!P709,"N/A")</f>
        <v>N/A</v>
      </c>
      <c r="E709" t="str">
        <f>'[1]marriages_raw_data from Gabe'!Q709</f>
        <v>BIGDIFF</v>
      </c>
      <c r="F709" t="str">
        <f t="shared" si="11"/>
        <v>N/A</v>
      </c>
    </row>
    <row r="710" spans="2:6" x14ac:dyDescent="0.3">
      <c r="B710">
        <f>IFERROR('[1]marriages_raw_data from Gabe'!$N710,"N/A")</f>
        <v>14914</v>
      </c>
      <c r="C710" t="b">
        <f>'[1]marriages_raw_data from Gabe'!$O710</f>
        <v>0</v>
      </c>
      <c r="D710">
        <f>IFERROR('[1]marriages_raw_data from Gabe'!P710,"N/A")</f>
        <v>14737</v>
      </c>
      <c r="E710" t="str">
        <f>'[1]marriages_raw_data from Gabe'!Q710</f>
        <v>BIGDIFF</v>
      </c>
      <c r="F710">
        <f t="shared" si="11"/>
        <v>177</v>
      </c>
    </row>
    <row r="711" spans="2:6" x14ac:dyDescent="0.3">
      <c r="B711">
        <f>IFERROR('[1]marriages_raw_data from Gabe'!$N711,"N/A")</f>
        <v>16339</v>
      </c>
      <c r="C711" t="b">
        <f>'[1]marriages_raw_data from Gabe'!$O711</f>
        <v>0</v>
      </c>
      <c r="D711" t="str">
        <f>IFERROR('[1]marriages_raw_data from Gabe'!P711,"N/A")</f>
        <v>N/A</v>
      </c>
      <c r="E711" t="str">
        <f>'[1]marriages_raw_data from Gabe'!Q711</f>
        <v>BIGDIFF</v>
      </c>
      <c r="F711" t="str">
        <f t="shared" si="11"/>
        <v>N/A</v>
      </c>
    </row>
    <row r="712" spans="2:6" x14ac:dyDescent="0.3">
      <c r="B712">
        <f>IFERROR('[1]marriages_raw_data from Gabe'!$N712,"N/A")</f>
        <v>17044</v>
      </c>
      <c r="C712" t="b">
        <f>'[1]marriages_raw_data from Gabe'!$O712</f>
        <v>0</v>
      </c>
      <c r="D712" t="str">
        <f>IFERROR('[1]marriages_raw_data from Gabe'!P712,"N/A")</f>
        <v>N/A</v>
      </c>
      <c r="E712" t="str">
        <f>'[1]marriages_raw_data from Gabe'!Q712</f>
        <v>BIGDIFF</v>
      </c>
      <c r="F712" t="str">
        <f t="shared" si="11"/>
        <v>N/A</v>
      </c>
    </row>
    <row r="713" spans="2:6" x14ac:dyDescent="0.3">
      <c r="B713">
        <f>IFERROR('[1]marriages_raw_data from Gabe'!$N713,"N/A")</f>
        <v>17014</v>
      </c>
      <c r="C713" t="b">
        <f>'[1]marriages_raw_data from Gabe'!$O713</f>
        <v>0</v>
      </c>
      <c r="D713">
        <f>IFERROR('[1]marriages_raw_data from Gabe'!P713,"N/A")</f>
        <v>16092</v>
      </c>
      <c r="E713" t="str">
        <f>'[1]marriages_raw_data from Gabe'!Q713</f>
        <v>BIGDIFF</v>
      </c>
      <c r="F713">
        <f t="shared" si="11"/>
        <v>922</v>
      </c>
    </row>
    <row r="714" spans="2:6" x14ac:dyDescent="0.3">
      <c r="B714">
        <f>IFERROR('[1]marriages_raw_data from Gabe'!$N714,"N/A")</f>
        <v>17551</v>
      </c>
      <c r="C714">
        <f>'[1]marriages_raw_data from Gabe'!$O714</f>
        <v>756</v>
      </c>
      <c r="D714">
        <f>IFERROR('[1]marriages_raw_data from Gabe'!P714,"N/A")</f>
        <v>16189</v>
      </c>
      <c r="E714" t="str">
        <f>'[1]marriages_raw_data from Gabe'!Q714</f>
        <v>BIGDIFF</v>
      </c>
      <c r="F714">
        <f t="shared" si="11"/>
        <v>1362</v>
      </c>
    </row>
    <row r="715" spans="2:6" x14ac:dyDescent="0.3">
      <c r="B715">
        <f>IFERROR('[1]marriages_raw_data from Gabe'!$N715,"N/A")</f>
        <v>38523</v>
      </c>
      <c r="C715" t="b">
        <f>'[1]marriages_raw_data from Gabe'!$O715</f>
        <v>0</v>
      </c>
      <c r="D715">
        <f>IFERROR('[1]marriages_raw_data from Gabe'!P715,"N/A")</f>
        <v>33639</v>
      </c>
      <c r="E715" t="str">
        <f>'[1]marriages_raw_data from Gabe'!Q715</f>
        <v>BIGDIFF</v>
      </c>
      <c r="F715">
        <f t="shared" si="11"/>
        <v>4884</v>
      </c>
    </row>
    <row r="716" spans="2:6" x14ac:dyDescent="0.3">
      <c r="B716">
        <f>IFERROR('[1]marriages_raw_data from Gabe'!$N716,"N/A")</f>
        <v>30632</v>
      </c>
      <c r="C716">
        <f>'[1]marriages_raw_data from Gabe'!$O716</f>
        <v>1369</v>
      </c>
      <c r="D716">
        <f>IFERROR('[1]marriages_raw_data from Gabe'!P716,"N/A")</f>
        <v>31037</v>
      </c>
      <c r="E716" t="str">
        <f>'[1]marriages_raw_data from Gabe'!Q716</f>
        <v>BIGDIFF</v>
      </c>
      <c r="F716">
        <f t="shared" si="11"/>
        <v>405</v>
      </c>
    </row>
    <row r="717" spans="2:6" x14ac:dyDescent="0.3">
      <c r="B717">
        <f>IFERROR('[1]marriages_raw_data from Gabe'!$N717,"N/A")</f>
        <v>15040</v>
      </c>
      <c r="C717">
        <f>'[1]marriages_raw_data from Gabe'!$O717</f>
        <v>2595</v>
      </c>
      <c r="D717">
        <f>IFERROR('[1]marriages_raw_data from Gabe'!P717,"N/A")</f>
        <v>14498</v>
      </c>
      <c r="E717">
        <f>'[1]marriages_raw_data from Gabe'!Q717</f>
        <v>522</v>
      </c>
      <c r="F717">
        <f t="shared" si="11"/>
        <v>542</v>
      </c>
    </row>
    <row r="718" spans="2:6" x14ac:dyDescent="0.3">
      <c r="B718">
        <f>IFERROR('[1]marriages_raw_data from Gabe'!$N718,"N/A")</f>
        <v>21265</v>
      </c>
      <c r="C718" t="b">
        <f>'[1]marriages_raw_data from Gabe'!$O718</f>
        <v>0</v>
      </c>
      <c r="D718" t="str">
        <f>IFERROR('[1]marriages_raw_data from Gabe'!P718,"N/A")</f>
        <v>N/A</v>
      </c>
      <c r="E718" t="str">
        <f>'[1]marriages_raw_data from Gabe'!Q718</f>
        <v>BIGDIFF</v>
      </c>
      <c r="F718" t="str">
        <f t="shared" si="11"/>
        <v>N/A</v>
      </c>
    </row>
    <row r="719" spans="2:6" x14ac:dyDescent="0.3">
      <c r="B719">
        <f>IFERROR('[1]marriages_raw_data from Gabe'!$N719,"N/A")</f>
        <v>17053</v>
      </c>
      <c r="C719" t="b">
        <f>'[1]marriages_raw_data from Gabe'!$O719</f>
        <v>0</v>
      </c>
      <c r="D719">
        <f>IFERROR('[1]marriages_raw_data from Gabe'!P719,"N/A")</f>
        <v>20471</v>
      </c>
      <c r="E719" t="str">
        <f>'[1]marriages_raw_data from Gabe'!Q719</f>
        <v>BIGDIFF</v>
      </c>
      <c r="F719">
        <f t="shared" si="11"/>
        <v>3418</v>
      </c>
    </row>
    <row r="720" spans="2:6" x14ac:dyDescent="0.3">
      <c r="B720">
        <f>IFERROR('[1]marriages_raw_data from Gabe'!$N720,"N/A")</f>
        <v>25015</v>
      </c>
      <c r="C720">
        <f>'[1]marriages_raw_data from Gabe'!$O720</f>
        <v>1827</v>
      </c>
      <c r="D720" t="str">
        <f>IFERROR('[1]marriages_raw_data from Gabe'!P720,"N/A")</f>
        <v>N/A</v>
      </c>
      <c r="E720" t="str">
        <f>'[1]marriages_raw_data from Gabe'!Q720</f>
        <v>BIGDIFF</v>
      </c>
      <c r="F720" t="str">
        <f t="shared" si="11"/>
        <v>N/A</v>
      </c>
    </row>
    <row r="721" spans="2:6" x14ac:dyDescent="0.3">
      <c r="B721">
        <f>IFERROR('[1]marriages_raw_data from Gabe'!$N721,"N/A")</f>
        <v>15670</v>
      </c>
      <c r="C721">
        <f>'[1]marriages_raw_data from Gabe'!$O721</f>
        <v>5387</v>
      </c>
      <c r="D721">
        <f>IFERROR('[1]marriages_raw_data from Gabe'!P721,"N/A")</f>
        <v>16380</v>
      </c>
      <c r="E721" t="str">
        <f>'[1]marriages_raw_data from Gabe'!Q721</f>
        <v>BIGDIFF</v>
      </c>
      <c r="F721">
        <f t="shared" si="11"/>
        <v>710</v>
      </c>
    </row>
    <row r="722" spans="2:6" x14ac:dyDescent="0.3">
      <c r="B722">
        <f>IFERROR('[1]marriages_raw_data from Gabe'!$N722,"N/A")</f>
        <v>17652</v>
      </c>
      <c r="C722" t="b">
        <f>'[1]marriages_raw_data from Gabe'!$O722</f>
        <v>0</v>
      </c>
      <c r="D722">
        <f>IFERROR('[1]marriages_raw_data from Gabe'!P722,"N/A")</f>
        <v>14331</v>
      </c>
      <c r="E722" t="str">
        <f>'[1]marriages_raw_data from Gabe'!Q722</f>
        <v>BIGDIFF</v>
      </c>
      <c r="F722">
        <f t="shared" si="11"/>
        <v>3321</v>
      </c>
    </row>
    <row r="723" spans="2:6" x14ac:dyDescent="0.3">
      <c r="B723">
        <f>IFERROR('[1]marriages_raw_data from Gabe'!$N723,"N/A")</f>
        <v>18402</v>
      </c>
      <c r="C723" t="b">
        <f>'[1]marriages_raw_data from Gabe'!$O723</f>
        <v>0</v>
      </c>
      <c r="D723" t="str">
        <f>IFERROR('[1]marriages_raw_data from Gabe'!P723,"N/A")</f>
        <v>N/A</v>
      </c>
      <c r="E723" t="str">
        <f>'[1]marriages_raw_data from Gabe'!Q723</f>
        <v>BIGDIFF</v>
      </c>
      <c r="F723" t="str">
        <f t="shared" si="11"/>
        <v>N/A</v>
      </c>
    </row>
    <row r="724" spans="2:6" x14ac:dyDescent="0.3">
      <c r="B724">
        <f>IFERROR('[1]marriages_raw_data from Gabe'!$N724,"N/A")</f>
        <v>17879</v>
      </c>
      <c r="C724">
        <f>'[1]marriages_raw_data from Gabe'!$O724</f>
        <v>1461</v>
      </c>
      <c r="D724" t="str">
        <f>IFERROR('[1]marriages_raw_data from Gabe'!P724,"N/A")</f>
        <v>N/A</v>
      </c>
      <c r="E724" t="str">
        <f>'[1]marriages_raw_data from Gabe'!Q724</f>
        <v>BIGDIFF</v>
      </c>
      <c r="F724" t="str">
        <f t="shared" si="11"/>
        <v>N/A</v>
      </c>
    </row>
    <row r="725" spans="2:6" x14ac:dyDescent="0.3">
      <c r="B725">
        <f>IFERROR('[1]marriages_raw_data from Gabe'!$N725,"N/A")</f>
        <v>27744</v>
      </c>
      <c r="C725">
        <f>'[1]marriages_raw_data from Gabe'!$O725</f>
        <v>2108</v>
      </c>
      <c r="D725" t="str">
        <f>IFERROR('[1]marriages_raw_data from Gabe'!P725,"N/A")</f>
        <v>N/A</v>
      </c>
      <c r="E725" t="str">
        <f>'[1]marriages_raw_data from Gabe'!Q725</f>
        <v>BIGDIFF</v>
      </c>
      <c r="F725" t="str">
        <f t="shared" si="11"/>
        <v>N/A</v>
      </c>
    </row>
    <row r="726" spans="2:6" x14ac:dyDescent="0.3">
      <c r="B726">
        <f>IFERROR('[1]marriages_raw_data from Gabe'!$N726,"N/A")</f>
        <v>11961</v>
      </c>
      <c r="C726" t="b">
        <f>'[1]marriages_raw_data from Gabe'!$O726</f>
        <v>0</v>
      </c>
      <c r="D726" t="str">
        <f>IFERROR('[1]marriages_raw_data from Gabe'!P726,"N/A")</f>
        <v>N/A</v>
      </c>
      <c r="E726" t="str">
        <f>'[1]marriages_raw_data from Gabe'!Q726</f>
        <v>BIGDIFF</v>
      </c>
      <c r="F726" t="str">
        <f t="shared" si="11"/>
        <v>N/A</v>
      </c>
    </row>
    <row r="727" spans="2:6" x14ac:dyDescent="0.3">
      <c r="B727">
        <f>IFERROR('[1]marriages_raw_data from Gabe'!$N727,"N/A")</f>
        <v>19540</v>
      </c>
      <c r="C727">
        <f>'[1]marriages_raw_data from Gabe'!$O727</f>
        <v>730</v>
      </c>
      <c r="D727" t="str">
        <f>IFERROR('[1]marriages_raw_data from Gabe'!P727,"N/A")</f>
        <v>N/A</v>
      </c>
      <c r="E727" t="str">
        <f>'[1]marriages_raw_data from Gabe'!Q727</f>
        <v>BIGDIFF</v>
      </c>
      <c r="F727" t="str">
        <f t="shared" si="11"/>
        <v>N/A</v>
      </c>
    </row>
    <row r="728" spans="2:6" x14ac:dyDescent="0.3">
      <c r="B728">
        <f>IFERROR('[1]marriages_raw_data from Gabe'!$N728,"N/A")</f>
        <v>17856</v>
      </c>
      <c r="C728" t="b">
        <f>'[1]marriages_raw_data from Gabe'!$O728</f>
        <v>0</v>
      </c>
      <c r="D728" t="str">
        <f>IFERROR('[1]marriages_raw_data from Gabe'!P728,"N/A")</f>
        <v>N/A</v>
      </c>
      <c r="E728" t="str">
        <f>'[1]marriages_raw_data from Gabe'!Q728</f>
        <v>BIGDIFF</v>
      </c>
      <c r="F728" t="str">
        <f t="shared" si="11"/>
        <v>N/A</v>
      </c>
    </row>
    <row r="729" spans="2:6" x14ac:dyDescent="0.3">
      <c r="B729">
        <f>IFERROR('[1]marriages_raw_data from Gabe'!$N729,"N/A")</f>
        <v>14585</v>
      </c>
      <c r="C729" t="b">
        <f>'[1]marriages_raw_data from Gabe'!$O729</f>
        <v>0</v>
      </c>
      <c r="D729" t="str">
        <f>IFERROR('[1]marriages_raw_data from Gabe'!P729,"N/A")</f>
        <v>N/A</v>
      </c>
      <c r="E729" t="str">
        <f>'[1]marriages_raw_data from Gabe'!Q729</f>
        <v>BIGDIFF</v>
      </c>
      <c r="F729" t="str">
        <f t="shared" si="11"/>
        <v>N/A</v>
      </c>
    </row>
    <row r="730" spans="2:6" x14ac:dyDescent="0.3">
      <c r="B730">
        <f>IFERROR('[1]marriages_raw_data from Gabe'!$N730,"N/A")</f>
        <v>20832</v>
      </c>
      <c r="C730" t="b">
        <f>'[1]marriages_raw_data from Gabe'!$O730</f>
        <v>0</v>
      </c>
      <c r="D730" t="str">
        <f>IFERROR('[1]marriages_raw_data from Gabe'!P730,"N/A")</f>
        <v>N/A</v>
      </c>
      <c r="E730" t="str">
        <f>'[1]marriages_raw_data from Gabe'!Q730</f>
        <v>BIGDIFF</v>
      </c>
      <c r="F730" t="str">
        <f t="shared" si="11"/>
        <v>N/A</v>
      </c>
    </row>
    <row r="731" spans="2:6" x14ac:dyDescent="0.3">
      <c r="B731">
        <f>IFERROR('[1]marriages_raw_data from Gabe'!$N731,"N/A")</f>
        <v>16864</v>
      </c>
      <c r="C731" t="b">
        <f>'[1]marriages_raw_data from Gabe'!$O731</f>
        <v>0</v>
      </c>
      <c r="D731" t="str">
        <f>IFERROR('[1]marriages_raw_data from Gabe'!P731,"N/A")</f>
        <v>N/A</v>
      </c>
      <c r="E731" t="str">
        <f>'[1]marriages_raw_data from Gabe'!Q731</f>
        <v>BIGDIFF</v>
      </c>
      <c r="F731" t="str">
        <f t="shared" si="11"/>
        <v>N/A</v>
      </c>
    </row>
    <row r="732" spans="2:6" x14ac:dyDescent="0.3">
      <c r="B732">
        <f>IFERROR('[1]marriages_raw_data from Gabe'!$N732,"N/A")</f>
        <v>10329</v>
      </c>
      <c r="C732" t="b">
        <f>'[1]marriages_raw_data from Gabe'!$O732</f>
        <v>0</v>
      </c>
      <c r="D732" t="str">
        <f>IFERROR('[1]marriages_raw_data from Gabe'!P732,"N/A")</f>
        <v>N/A</v>
      </c>
      <c r="E732" t="str">
        <f>'[1]marriages_raw_data from Gabe'!Q732</f>
        <v>BIGDIFF</v>
      </c>
      <c r="F732" t="str">
        <f t="shared" si="11"/>
        <v>N/A</v>
      </c>
    </row>
    <row r="733" spans="2:6" x14ac:dyDescent="0.3">
      <c r="B733">
        <f>IFERROR('[1]marriages_raw_data from Gabe'!$N733,"N/A")</f>
        <v>16671</v>
      </c>
      <c r="C733" t="b">
        <f>'[1]marriages_raw_data from Gabe'!$O733</f>
        <v>0</v>
      </c>
      <c r="D733" t="str">
        <f>IFERROR('[1]marriages_raw_data from Gabe'!P733,"N/A")</f>
        <v>N/A</v>
      </c>
      <c r="E733" t="str">
        <f>'[1]marriages_raw_data from Gabe'!Q733</f>
        <v>BIGDIFF</v>
      </c>
      <c r="F733" t="str">
        <f t="shared" si="11"/>
        <v>N/A</v>
      </c>
    </row>
    <row r="734" spans="2:6" x14ac:dyDescent="0.3">
      <c r="B734">
        <f>IFERROR('[1]marriages_raw_data from Gabe'!$N734,"N/A")</f>
        <v>19256</v>
      </c>
      <c r="C734" t="b">
        <f>'[1]marriages_raw_data from Gabe'!$O734</f>
        <v>0</v>
      </c>
      <c r="D734">
        <f>IFERROR('[1]marriages_raw_data from Gabe'!P734,"N/A")</f>
        <v>18079</v>
      </c>
      <c r="E734" t="str">
        <f>'[1]marriages_raw_data from Gabe'!Q734</f>
        <v>BIGDIFF</v>
      </c>
      <c r="F734">
        <f t="shared" si="11"/>
        <v>1177</v>
      </c>
    </row>
    <row r="735" spans="2:6" x14ac:dyDescent="0.3">
      <c r="B735">
        <f>IFERROR('[1]marriages_raw_data from Gabe'!$N735,"N/A")</f>
        <v>12603</v>
      </c>
      <c r="C735" t="b">
        <f>'[1]marriages_raw_data from Gabe'!$O735</f>
        <v>0</v>
      </c>
      <c r="D735">
        <f>IFERROR('[1]marriages_raw_data from Gabe'!P735,"N/A")</f>
        <v>17272</v>
      </c>
      <c r="E735" t="str">
        <f>'[1]marriages_raw_data from Gabe'!Q735</f>
        <v>BIGDIFF</v>
      </c>
      <c r="F735">
        <f t="shared" si="11"/>
        <v>4669</v>
      </c>
    </row>
    <row r="736" spans="2:6" x14ac:dyDescent="0.3">
      <c r="B736">
        <f>IFERROR('[1]marriages_raw_data from Gabe'!$N736,"N/A")</f>
        <v>19114</v>
      </c>
      <c r="C736" t="b">
        <f>'[1]marriages_raw_data from Gabe'!$O736</f>
        <v>0</v>
      </c>
      <c r="D736" t="str">
        <f>IFERROR('[1]marriages_raw_data from Gabe'!P736,"N/A")</f>
        <v>N/A</v>
      </c>
      <c r="E736" t="str">
        <f>'[1]marriages_raw_data from Gabe'!Q736</f>
        <v>BIGDIFF</v>
      </c>
      <c r="F736" t="str">
        <f t="shared" si="11"/>
        <v>N/A</v>
      </c>
    </row>
    <row r="737" spans="2:6" x14ac:dyDescent="0.3">
      <c r="B737">
        <f>IFERROR('[1]marriages_raw_data from Gabe'!$N737,"N/A")</f>
        <v>16650</v>
      </c>
      <c r="C737" t="b">
        <f>'[1]marriages_raw_data from Gabe'!$O737</f>
        <v>0</v>
      </c>
      <c r="D737" t="str">
        <f>IFERROR('[1]marriages_raw_data from Gabe'!P737,"N/A")</f>
        <v>N/A</v>
      </c>
      <c r="E737" t="str">
        <f>'[1]marriages_raw_data from Gabe'!Q737</f>
        <v>BIGDIFF</v>
      </c>
      <c r="F737" t="str">
        <f t="shared" si="11"/>
        <v>N/A</v>
      </c>
    </row>
    <row r="738" spans="2:6" x14ac:dyDescent="0.3">
      <c r="B738">
        <f>IFERROR('[1]marriages_raw_data from Gabe'!$N738,"N/A")</f>
        <v>13717</v>
      </c>
      <c r="C738" t="b">
        <f>'[1]marriages_raw_data from Gabe'!$O738</f>
        <v>0</v>
      </c>
      <c r="D738">
        <f>IFERROR('[1]marriages_raw_data from Gabe'!P738,"N/A")</f>
        <v>11847</v>
      </c>
      <c r="E738" t="str">
        <f>'[1]marriages_raw_data from Gabe'!Q738</f>
        <v>BIGDIFF</v>
      </c>
      <c r="F738">
        <f t="shared" si="11"/>
        <v>1870</v>
      </c>
    </row>
    <row r="739" spans="2:6" x14ac:dyDescent="0.3">
      <c r="B739">
        <f>IFERROR('[1]marriages_raw_data from Gabe'!$N739,"N/A")</f>
        <v>19567</v>
      </c>
      <c r="C739" t="b">
        <f>'[1]marriages_raw_data from Gabe'!$O739</f>
        <v>0</v>
      </c>
      <c r="D739" t="str">
        <f>IFERROR('[1]marriages_raw_data from Gabe'!P739,"N/A")</f>
        <v>N/A</v>
      </c>
      <c r="E739" t="str">
        <f>'[1]marriages_raw_data from Gabe'!Q739</f>
        <v>BIGDIFF</v>
      </c>
      <c r="F739" t="str">
        <f t="shared" si="11"/>
        <v>N/A</v>
      </c>
    </row>
    <row r="740" spans="2:6" x14ac:dyDescent="0.3">
      <c r="B740">
        <f>IFERROR('[1]marriages_raw_data from Gabe'!$N740,"N/A")</f>
        <v>25905</v>
      </c>
      <c r="C740" t="b">
        <f>'[1]marriages_raw_data from Gabe'!$O740</f>
        <v>0</v>
      </c>
      <c r="D740" t="str">
        <f>IFERROR('[1]marriages_raw_data from Gabe'!P740,"N/A")</f>
        <v>N/A</v>
      </c>
      <c r="E740" t="str">
        <f>'[1]marriages_raw_data from Gabe'!Q740</f>
        <v>BIGDIFF</v>
      </c>
      <c r="F740" t="str">
        <f t="shared" si="11"/>
        <v>N/A</v>
      </c>
    </row>
    <row r="741" spans="2:6" x14ac:dyDescent="0.3">
      <c r="B741">
        <f>IFERROR('[1]marriages_raw_data from Gabe'!$N741,"N/A")</f>
        <v>29967</v>
      </c>
      <c r="C741">
        <f>'[1]marriages_raw_data from Gabe'!$O741</f>
        <v>2353</v>
      </c>
      <c r="D741">
        <f>IFERROR('[1]marriages_raw_data from Gabe'!P741,"N/A")</f>
        <v>26178</v>
      </c>
      <c r="E741" t="str">
        <f>'[1]marriages_raw_data from Gabe'!Q741</f>
        <v>BIGDIFF</v>
      </c>
      <c r="F741">
        <f t="shared" si="11"/>
        <v>3789</v>
      </c>
    </row>
    <row r="742" spans="2:6" x14ac:dyDescent="0.3">
      <c r="B742">
        <f>IFERROR('[1]marriages_raw_data from Gabe'!$N742,"N/A")</f>
        <v>19790</v>
      </c>
      <c r="C742" t="b">
        <f>'[1]marriages_raw_data from Gabe'!$O742</f>
        <v>0</v>
      </c>
      <c r="D742">
        <f>IFERROR('[1]marriages_raw_data from Gabe'!P742,"N/A")</f>
        <v>17365</v>
      </c>
      <c r="E742" t="str">
        <f>'[1]marriages_raw_data from Gabe'!Q742</f>
        <v>BIGDIFF</v>
      </c>
      <c r="F742">
        <f t="shared" si="11"/>
        <v>2425</v>
      </c>
    </row>
    <row r="743" spans="2:6" x14ac:dyDescent="0.3">
      <c r="B743">
        <f>IFERROR('[1]marriages_raw_data from Gabe'!$N743,"N/A")</f>
        <v>31527</v>
      </c>
      <c r="C743">
        <f>'[1]marriages_raw_data from Gabe'!$O743</f>
        <v>4344</v>
      </c>
      <c r="D743">
        <f>IFERROR('[1]marriages_raw_data from Gabe'!P743,"N/A")</f>
        <v>29488</v>
      </c>
      <c r="E743" t="str">
        <f>'[1]marriages_raw_data from Gabe'!Q743</f>
        <v>BIGDIFF</v>
      </c>
      <c r="F743">
        <f t="shared" si="11"/>
        <v>2039</v>
      </c>
    </row>
    <row r="744" spans="2:6" x14ac:dyDescent="0.3">
      <c r="B744">
        <f>IFERROR('[1]marriages_raw_data from Gabe'!$N744,"N/A")</f>
        <v>21102</v>
      </c>
      <c r="C744">
        <f>'[1]marriages_raw_data from Gabe'!$O744</f>
        <v>2456</v>
      </c>
      <c r="D744" t="str">
        <f>IFERROR('[1]marriages_raw_data from Gabe'!P744,"N/A")</f>
        <v>N/A</v>
      </c>
      <c r="E744" t="str">
        <f>'[1]marriages_raw_data from Gabe'!Q744</f>
        <v>BIGDIFF</v>
      </c>
      <c r="F744" t="str">
        <f t="shared" si="11"/>
        <v>N/A</v>
      </c>
    </row>
    <row r="745" spans="2:6" x14ac:dyDescent="0.3">
      <c r="B745">
        <f>IFERROR('[1]marriages_raw_data from Gabe'!$N745,"N/A")</f>
        <v>22592</v>
      </c>
      <c r="C745" t="b">
        <f>'[1]marriages_raw_data from Gabe'!$O745</f>
        <v>0</v>
      </c>
      <c r="D745">
        <f>IFERROR('[1]marriages_raw_data from Gabe'!P745,"N/A")</f>
        <v>14100</v>
      </c>
      <c r="E745" t="str">
        <f>'[1]marriages_raw_data from Gabe'!Q745</f>
        <v>BIGDIFF</v>
      </c>
      <c r="F745">
        <f t="shared" si="11"/>
        <v>8492</v>
      </c>
    </row>
    <row r="746" spans="2:6" x14ac:dyDescent="0.3">
      <c r="B746">
        <f>IFERROR('[1]marriages_raw_data from Gabe'!$N746,"N/A")</f>
        <v>34562</v>
      </c>
      <c r="C746">
        <f>'[1]marriages_raw_data from Gabe'!$O746</f>
        <v>2113</v>
      </c>
      <c r="D746">
        <f>IFERROR('[1]marriages_raw_data from Gabe'!P746,"N/A")</f>
        <v>41604</v>
      </c>
      <c r="E746" t="str">
        <f>'[1]marriages_raw_data from Gabe'!Q746</f>
        <v>BIGDIFF</v>
      </c>
      <c r="F746">
        <f t="shared" si="11"/>
        <v>7042</v>
      </c>
    </row>
    <row r="747" spans="2:6" x14ac:dyDescent="0.3">
      <c r="B747">
        <f>IFERROR('[1]marriages_raw_data from Gabe'!$N747,"N/A")</f>
        <v>22010</v>
      </c>
      <c r="C747">
        <f>'[1]marriages_raw_data from Gabe'!$O747</f>
        <v>138</v>
      </c>
      <c r="D747">
        <f>IFERROR('[1]marriages_raw_data from Gabe'!P747,"N/A")</f>
        <v>27497</v>
      </c>
      <c r="E747" t="str">
        <f>'[1]marriages_raw_data from Gabe'!Q747</f>
        <v>BIGDIFF</v>
      </c>
      <c r="F747">
        <f t="shared" si="11"/>
        <v>5487</v>
      </c>
    </row>
    <row r="748" spans="2:6" x14ac:dyDescent="0.3">
      <c r="B748">
        <f>IFERROR('[1]marriages_raw_data from Gabe'!$N748,"N/A")</f>
        <v>21099</v>
      </c>
      <c r="C748">
        <f>'[1]marriages_raw_data from Gabe'!$O748</f>
        <v>365</v>
      </c>
      <c r="D748" t="str">
        <f>IFERROR('[1]marriages_raw_data from Gabe'!P748,"N/A")</f>
        <v>N/A</v>
      </c>
      <c r="E748" t="str">
        <f>'[1]marriages_raw_data from Gabe'!Q748</f>
        <v>BIGDIFF</v>
      </c>
      <c r="F748" t="str">
        <f t="shared" si="11"/>
        <v>N/A</v>
      </c>
    </row>
    <row r="749" spans="2:6" x14ac:dyDescent="0.3">
      <c r="B749">
        <f>IFERROR('[1]marriages_raw_data from Gabe'!$N749,"N/A")</f>
        <v>21881</v>
      </c>
      <c r="C749" t="b">
        <f>'[1]marriages_raw_data from Gabe'!$O749</f>
        <v>0</v>
      </c>
      <c r="D749" t="str">
        <f>IFERROR('[1]marriages_raw_data from Gabe'!P749,"N/A")</f>
        <v>N/A</v>
      </c>
      <c r="E749" t="str">
        <f>'[1]marriages_raw_data from Gabe'!Q749</f>
        <v>BIGDIFF</v>
      </c>
      <c r="F749" t="str">
        <f t="shared" si="11"/>
        <v>N/A</v>
      </c>
    </row>
    <row r="750" spans="2:6" x14ac:dyDescent="0.3">
      <c r="B750">
        <f>IFERROR('[1]marriages_raw_data from Gabe'!$N750,"N/A")</f>
        <v>21132</v>
      </c>
      <c r="C750">
        <f>'[1]marriages_raw_data from Gabe'!$O750</f>
        <v>1460</v>
      </c>
      <c r="D750">
        <f>IFERROR('[1]marriages_raw_data from Gabe'!P750,"N/A")</f>
        <v>14892</v>
      </c>
      <c r="E750" t="str">
        <f>'[1]marriages_raw_data from Gabe'!Q750</f>
        <v>BIGDIFF</v>
      </c>
      <c r="F750">
        <f t="shared" si="11"/>
        <v>6240</v>
      </c>
    </row>
    <row r="751" spans="2:6" x14ac:dyDescent="0.3">
      <c r="B751">
        <f>IFERROR('[1]marriages_raw_data from Gabe'!$N751,"N/A")</f>
        <v>28879</v>
      </c>
      <c r="C751">
        <f>'[1]marriages_raw_data from Gabe'!$O751</f>
        <v>1583</v>
      </c>
      <c r="D751" t="str">
        <f>IFERROR('[1]marriages_raw_data from Gabe'!P751,"N/A")</f>
        <v>N/A</v>
      </c>
      <c r="E751" t="str">
        <f>'[1]marriages_raw_data from Gabe'!Q751</f>
        <v>BIGDIFF</v>
      </c>
      <c r="F751" t="str">
        <f t="shared" si="11"/>
        <v>N/A</v>
      </c>
    </row>
    <row r="752" spans="2:6" x14ac:dyDescent="0.3">
      <c r="B752">
        <f>IFERROR('[1]marriages_raw_data from Gabe'!$N752,"N/A")</f>
        <v>31771</v>
      </c>
      <c r="C752">
        <f>'[1]marriages_raw_data from Gabe'!$O752</f>
        <v>10958</v>
      </c>
      <c r="D752" t="str">
        <f>IFERROR('[1]marriages_raw_data from Gabe'!P752,"N/A")</f>
        <v>N/A</v>
      </c>
      <c r="E752" t="str">
        <f>'[1]marriages_raw_data from Gabe'!Q752</f>
        <v>BIGDIFF</v>
      </c>
      <c r="F752" t="str">
        <f t="shared" si="11"/>
        <v>N/A</v>
      </c>
    </row>
    <row r="753" spans="2:6" x14ac:dyDescent="0.3">
      <c r="B753">
        <f>IFERROR('[1]marriages_raw_data from Gabe'!$N753,"N/A")</f>
        <v>20224</v>
      </c>
      <c r="C753">
        <f>'[1]marriages_raw_data from Gabe'!$O753</f>
        <v>1718</v>
      </c>
      <c r="D753">
        <f>IFERROR('[1]marriages_raw_data from Gabe'!P753,"N/A")</f>
        <v>17898</v>
      </c>
      <c r="E753" t="str">
        <f>'[1]marriages_raw_data from Gabe'!Q753</f>
        <v>BIGDIFF</v>
      </c>
      <c r="F753">
        <f t="shared" si="11"/>
        <v>2326</v>
      </c>
    </row>
    <row r="754" spans="2:6" x14ac:dyDescent="0.3">
      <c r="B754">
        <f>IFERROR('[1]marriages_raw_data from Gabe'!$N754,"N/A")</f>
        <v>23161</v>
      </c>
      <c r="C754" t="b">
        <f>'[1]marriages_raw_data from Gabe'!$O754</f>
        <v>0</v>
      </c>
      <c r="D754" t="str">
        <f>IFERROR('[1]marriages_raw_data from Gabe'!P754,"N/A")</f>
        <v>N/A</v>
      </c>
      <c r="E754" t="str">
        <f>'[1]marriages_raw_data from Gabe'!Q754</f>
        <v>BIGDIFF</v>
      </c>
      <c r="F754" t="str">
        <f t="shared" si="11"/>
        <v>N/A</v>
      </c>
    </row>
    <row r="755" spans="2:6" x14ac:dyDescent="0.3">
      <c r="B755">
        <f>IFERROR('[1]marriages_raw_data from Gabe'!$N755,"N/A")</f>
        <v>22382</v>
      </c>
      <c r="C755" t="b">
        <f>'[1]marriages_raw_data from Gabe'!$O755</f>
        <v>0</v>
      </c>
      <c r="D755">
        <f>IFERROR('[1]marriages_raw_data from Gabe'!P755,"N/A")</f>
        <v>25864</v>
      </c>
      <c r="E755" t="str">
        <f>'[1]marriages_raw_data from Gabe'!Q755</f>
        <v>BIGDIFF</v>
      </c>
      <c r="F755">
        <f t="shared" si="11"/>
        <v>3482</v>
      </c>
    </row>
    <row r="756" spans="2:6" x14ac:dyDescent="0.3">
      <c r="B756">
        <f>IFERROR('[1]marriages_raw_data from Gabe'!$N756,"N/A")</f>
        <v>16375</v>
      </c>
      <c r="C756" t="b">
        <f>'[1]marriages_raw_data from Gabe'!$O756</f>
        <v>0</v>
      </c>
      <c r="D756">
        <f>IFERROR('[1]marriages_raw_data from Gabe'!P756,"N/A")</f>
        <v>17947</v>
      </c>
      <c r="E756" t="str">
        <f>'[1]marriages_raw_data from Gabe'!Q756</f>
        <v>BIGDIFF</v>
      </c>
      <c r="F756">
        <f t="shared" si="11"/>
        <v>1572</v>
      </c>
    </row>
    <row r="757" spans="2:6" x14ac:dyDescent="0.3">
      <c r="B757">
        <f>IFERROR('[1]marriages_raw_data from Gabe'!$N757,"N/A")</f>
        <v>22511</v>
      </c>
      <c r="C757" t="b">
        <f>'[1]marriages_raw_data from Gabe'!$O757</f>
        <v>0</v>
      </c>
      <c r="D757">
        <f>IFERROR('[1]marriages_raw_data from Gabe'!P757,"N/A")</f>
        <v>23090</v>
      </c>
      <c r="E757" t="str">
        <f>'[1]marriages_raw_data from Gabe'!Q757</f>
        <v>BIGDIFF</v>
      </c>
      <c r="F757">
        <f t="shared" si="11"/>
        <v>579</v>
      </c>
    </row>
    <row r="758" spans="2:6" x14ac:dyDescent="0.3">
      <c r="B758">
        <f>IFERROR('[1]marriages_raw_data from Gabe'!$N758,"N/A")</f>
        <v>16676</v>
      </c>
      <c r="C758">
        <f>'[1]marriages_raw_data from Gabe'!$O758</f>
        <v>4344</v>
      </c>
      <c r="D758">
        <f>IFERROR('[1]marriages_raw_data from Gabe'!P758,"N/A")</f>
        <v>16824</v>
      </c>
      <c r="E758" t="str">
        <f>'[1]marriages_raw_data from Gabe'!Q758</f>
        <v>BIGDIFF</v>
      </c>
      <c r="F758">
        <f t="shared" si="11"/>
        <v>148</v>
      </c>
    </row>
    <row r="759" spans="2:6" x14ac:dyDescent="0.3">
      <c r="B759">
        <f>IFERROR('[1]marriages_raw_data from Gabe'!$N759,"N/A")</f>
        <v>17211</v>
      </c>
      <c r="C759" t="b">
        <f>'[1]marriages_raw_data from Gabe'!$O759</f>
        <v>0</v>
      </c>
      <c r="D759" t="str">
        <f>IFERROR('[1]marriages_raw_data from Gabe'!P759,"N/A")</f>
        <v>N/A</v>
      </c>
      <c r="E759" t="str">
        <f>'[1]marriages_raw_data from Gabe'!Q759</f>
        <v>BIGDIFF</v>
      </c>
      <c r="F759" t="str">
        <f t="shared" si="11"/>
        <v>N/A</v>
      </c>
    </row>
    <row r="760" spans="2:6" x14ac:dyDescent="0.3">
      <c r="B760">
        <f>IFERROR('[1]marriages_raw_data from Gabe'!$N760,"N/A")</f>
        <v>20987</v>
      </c>
      <c r="C760">
        <f>'[1]marriages_raw_data from Gabe'!$O760</f>
        <v>447</v>
      </c>
      <c r="D760" t="str">
        <f>IFERROR('[1]marriages_raw_data from Gabe'!P760,"N/A")</f>
        <v>N/A</v>
      </c>
      <c r="E760" t="str">
        <f>'[1]marriages_raw_data from Gabe'!Q760</f>
        <v>BIGDIFF</v>
      </c>
      <c r="F760" t="str">
        <f t="shared" si="11"/>
        <v>N/A</v>
      </c>
    </row>
    <row r="761" spans="2:6" x14ac:dyDescent="0.3">
      <c r="B761">
        <f>IFERROR('[1]marriages_raw_data from Gabe'!$N761,"N/A")</f>
        <v>20885</v>
      </c>
      <c r="C761" t="b">
        <f>'[1]marriages_raw_data from Gabe'!$O761</f>
        <v>0</v>
      </c>
      <c r="D761" t="str">
        <f>IFERROR('[1]marriages_raw_data from Gabe'!P761,"N/A")</f>
        <v>N/A</v>
      </c>
      <c r="E761" t="str">
        <f>'[1]marriages_raw_data from Gabe'!Q761</f>
        <v>BIGDIFF</v>
      </c>
      <c r="F761" t="str">
        <f t="shared" si="11"/>
        <v>N/A</v>
      </c>
    </row>
    <row r="762" spans="2:6" x14ac:dyDescent="0.3">
      <c r="B762">
        <f>IFERROR('[1]marriages_raw_data from Gabe'!$N762,"N/A")</f>
        <v>17327</v>
      </c>
      <c r="C762" t="b">
        <f>'[1]marriages_raw_data from Gabe'!$O762</f>
        <v>0</v>
      </c>
      <c r="D762">
        <f>IFERROR('[1]marriages_raw_data from Gabe'!P762,"N/A")</f>
        <v>16155</v>
      </c>
      <c r="E762">
        <f>'[1]marriages_raw_data from Gabe'!Q762</f>
        <v>344</v>
      </c>
      <c r="F762">
        <f t="shared" si="11"/>
        <v>1172</v>
      </c>
    </row>
    <row r="763" spans="2:6" x14ac:dyDescent="0.3">
      <c r="B763">
        <f>IFERROR('[1]marriages_raw_data from Gabe'!$N763,"N/A")</f>
        <v>25937</v>
      </c>
      <c r="C763">
        <f>'[1]marriages_raw_data from Gabe'!$O763</f>
        <v>2557</v>
      </c>
      <c r="D763">
        <f>IFERROR('[1]marriages_raw_data from Gabe'!P763,"N/A")</f>
        <v>25553</v>
      </c>
      <c r="E763" t="str">
        <f>'[1]marriages_raw_data from Gabe'!Q763</f>
        <v>BIGDIFF</v>
      </c>
      <c r="F763">
        <f t="shared" si="11"/>
        <v>384</v>
      </c>
    </row>
    <row r="764" spans="2:6" x14ac:dyDescent="0.3">
      <c r="B764">
        <f>IFERROR('[1]marriages_raw_data from Gabe'!$N764,"N/A")</f>
        <v>19725</v>
      </c>
      <c r="C764">
        <f>'[1]marriages_raw_data from Gabe'!$O764</f>
        <v>101</v>
      </c>
      <c r="D764">
        <f>IFERROR('[1]marriages_raw_data from Gabe'!P764,"N/A")</f>
        <v>28556</v>
      </c>
      <c r="E764" t="str">
        <f>'[1]marriages_raw_data from Gabe'!Q764</f>
        <v>BIGDIFF</v>
      </c>
      <c r="F764">
        <f t="shared" si="11"/>
        <v>8831</v>
      </c>
    </row>
    <row r="765" spans="2:6" x14ac:dyDescent="0.3">
      <c r="B765">
        <f>IFERROR('[1]marriages_raw_data from Gabe'!$N765,"N/A")</f>
        <v>12492</v>
      </c>
      <c r="C765" t="b">
        <f>'[1]marriages_raw_data from Gabe'!$O765</f>
        <v>0</v>
      </c>
      <c r="D765">
        <f>IFERROR('[1]marriages_raw_data from Gabe'!P765,"N/A")</f>
        <v>13081</v>
      </c>
      <c r="E765" t="str">
        <f>'[1]marriages_raw_data from Gabe'!Q765</f>
        <v>BIGDIFF</v>
      </c>
      <c r="F765">
        <f t="shared" si="11"/>
        <v>589</v>
      </c>
    </row>
    <row r="766" spans="2:6" x14ac:dyDescent="0.3">
      <c r="B766">
        <f>IFERROR('[1]marriages_raw_data from Gabe'!$N766,"N/A")</f>
        <v>12120</v>
      </c>
      <c r="C766" t="b">
        <f>'[1]marriages_raw_data from Gabe'!$O766</f>
        <v>0</v>
      </c>
      <c r="D766" t="str">
        <f>IFERROR('[1]marriages_raw_data from Gabe'!P766,"N/A")</f>
        <v>N/A</v>
      </c>
      <c r="E766" t="str">
        <f>'[1]marriages_raw_data from Gabe'!Q766</f>
        <v>BIGDIFF</v>
      </c>
      <c r="F766" t="str">
        <f t="shared" si="11"/>
        <v>N/A</v>
      </c>
    </row>
    <row r="767" spans="2:6" x14ac:dyDescent="0.3">
      <c r="B767">
        <f>IFERROR('[1]marriages_raw_data from Gabe'!$N767,"N/A")</f>
        <v>22574</v>
      </c>
      <c r="C767" t="b">
        <f>'[1]marriages_raw_data from Gabe'!$O767</f>
        <v>0</v>
      </c>
      <c r="D767" t="str">
        <f>IFERROR('[1]marriages_raw_data from Gabe'!P767,"N/A")</f>
        <v>N/A</v>
      </c>
      <c r="E767" t="str">
        <f>'[1]marriages_raw_data from Gabe'!Q767</f>
        <v>BIGDIFF</v>
      </c>
      <c r="F767" t="str">
        <f t="shared" si="11"/>
        <v>N/A</v>
      </c>
    </row>
    <row r="768" spans="2:6" x14ac:dyDescent="0.3">
      <c r="B768">
        <f>IFERROR('[1]marriages_raw_data from Gabe'!$N768,"N/A")</f>
        <v>19798</v>
      </c>
      <c r="C768">
        <f>'[1]marriages_raw_data from Gabe'!$O768</f>
        <v>2007</v>
      </c>
      <c r="D768">
        <f>IFERROR('[1]marriages_raw_data from Gabe'!P768,"N/A")</f>
        <v>24296</v>
      </c>
      <c r="E768" t="str">
        <f>'[1]marriages_raw_data from Gabe'!Q768</f>
        <v>BIGDIFF</v>
      </c>
      <c r="F768">
        <f t="shared" si="11"/>
        <v>4498</v>
      </c>
    </row>
    <row r="769" spans="2:6" x14ac:dyDescent="0.3">
      <c r="B769">
        <f>IFERROR('[1]marriages_raw_data from Gabe'!$N769,"N/A")</f>
        <v>16032</v>
      </c>
      <c r="C769" t="e">
        <f>'[1]marriages_raw_data from Gabe'!$O769</f>
        <v>#VALUE!</v>
      </c>
      <c r="D769" t="str">
        <f>IFERROR('[1]marriages_raw_data from Gabe'!P769,"N/A")</f>
        <v>N/A</v>
      </c>
      <c r="E769" t="str">
        <f>'[1]marriages_raw_data from Gabe'!Q769</f>
        <v>BIGDIFF</v>
      </c>
      <c r="F769" t="str">
        <f t="shared" si="11"/>
        <v>N/A</v>
      </c>
    </row>
    <row r="770" spans="2:6" x14ac:dyDescent="0.3">
      <c r="B770">
        <f>IFERROR('[1]marriages_raw_data from Gabe'!$N770,"N/A")</f>
        <v>15362</v>
      </c>
      <c r="C770" t="b">
        <f>'[1]marriages_raw_data from Gabe'!$O770</f>
        <v>0</v>
      </c>
      <c r="D770" t="str">
        <f>IFERROR('[1]marriages_raw_data from Gabe'!P770,"N/A")</f>
        <v>N/A</v>
      </c>
      <c r="E770" t="str">
        <f>'[1]marriages_raw_data from Gabe'!Q770</f>
        <v>BIGDIFF</v>
      </c>
      <c r="F770" t="str">
        <f t="shared" si="11"/>
        <v>N/A</v>
      </c>
    </row>
    <row r="771" spans="2:6" x14ac:dyDescent="0.3">
      <c r="B771">
        <f>IFERROR('[1]marriages_raw_data from Gabe'!$N771,"N/A")</f>
        <v>36544</v>
      </c>
      <c r="C771">
        <f>'[1]marriages_raw_data from Gabe'!$O771</f>
        <v>524</v>
      </c>
      <c r="D771" t="str">
        <f>IFERROR('[1]marriages_raw_data from Gabe'!P771,"N/A")</f>
        <v>N/A</v>
      </c>
      <c r="E771" t="str">
        <f>'[1]marriages_raw_data from Gabe'!Q771</f>
        <v>BIGDIFF</v>
      </c>
      <c r="F771" t="str">
        <f t="shared" si="11"/>
        <v>N/A</v>
      </c>
    </row>
    <row r="772" spans="2:6" x14ac:dyDescent="0.3">
      <c r="B772">
        <f>IFERROR('[1]marriages_raw_data from Gabe'!$N772,"N/A")</f>
        <v>22753</v>
      </c>
      <c r="C772" t="b">
        <f>'[1]marriages_raw_data from Gabe'!$O772</f>
        <v>0</v>
      </c>
      <c r="D772">
        <f>IFERROR('[1]marriages_raw_data from Gabe'!P772,"N/A")</f>
        <v>21792</v>
      </c>
      <c r="E772" t="str">
        <f>'[1]marriages_raw_data from Gabe'!Q772</f>
        <v>BIGDIFF</v>
      </c>
      <c r="F772">
        <f t="shared" ref="F772:F835" si="12">IFERROR(ABS(D772-B772),"N/A")</f>
        <v>961</v>
      </c>
    </row>
    <row r="773" spans="2:6" x14ac:dyDescent="0.3">
      <c r="B773">
        <f>IFERROR('[1]marriages_raw_data from Gabe'!$N773,"N/A")</f>
        <v>28910</v>
      </c>
      <c r="C773">
        <f>'[1]marriages_raw_data from Gabe'!$O773</f>
        <v>4305</v>
      </c>
      <c r="D773" t="str">
        <f>IFERROR('[1]marriages_raw_data from Gabe'!P773,"N/A")</f>
        <v>N/A</v>
      </c>
      <c r="E773" t="str">
        <f>'[1]marriages_raw_data from Gabe'!Q773</f>
        <v>BIGDIFF</v>
      </c>
      <c r="F773" t="str">
        <f t="shared" si="12"/>
        <v>N/A</v>
      </c>
    </row>
    <row r="774" spans="2:6" x14ac:dyDescent="0.3">
      <c r="B774">
        <f>IFERROR('[1]marriages_raw_data from Gabe'!$N774,"N/A")</f>
        <v>24688</v>
      </c>
      <c r="C774" t="b">
        <f>'[1]marriages_raw_data from Gabe'!$O774</f>
        <v>0</v>
      </c>
      <c r="D774">
        <f>IFERROR('[1]marriages_raw_data from Gabe'!P774,"N/A")</f>
        <v>25611</v>
      </c>
      <c r="E774" t="str">
        <f>'[1]marriages_raw_data from Gabe'!Q774</f>
        <v>BIGDIFF</v>
      </c>
      <c r="F774">
        <f t="shared" si="12"/>
        <v>923</v>
      </c>
    </row>
    <row r="775" spans="2:6" x14ac:dyDescent="0.3">
      <c r="B775">
        <f>IFERROR('[1]marriages_raw_data from Gabe'!$N775,"N/A")</f>
        <v>21132</v>
      </c>
      <c r="C775">
        <f>'[1]marriages_raw_data from Gabe'!$O775</f>
        <v>1826</v>
      </c>
      <c r="D775">
        <f>IFERROR('[1]marriages_raw_data from Gabe'!P775,"N/A")</f>
        <v>20717</v>
      </c>
      <c r="E775" t="str">
        <f>'[1]marriages_raw_data from Gabe'!Q775</f>
        <v>BIGDIFF</v>
      </c>
      <c r="F775">
        <f t="shared" si="12"/>
        <v>415</v>
      </c>
    </row>
    <row r="776" spans="2:6" x14ac:dyDescent="0.3">
      <c r="B776">
        <f>IFERROR('[1]marriages_raw_data from Gabe'!$N776,"N/A")</f>
        <v>15612</v>
      </c>
      <c r="C776" t="b">
        <f>'[1]marriages_raw_data from Gabe'!$O776</f>
        <v>0</v>
      </c>
      <c r="D776">
        <f>IFERROR('[1]marriages_raw_data from Gabe'!P776,"N/A")</f>
        <v>17496</v>
      </c>
      <c r="E776">
        <f>'[1]marriages_raw_data from Gabe'!Q776</f>
        <v>269</v>
      </c>
      <c r="F776">
        <f t="shared" si="12"/>
        <v>1884</v>
      </c>
    </row>
    <row r="777" spans="2:6" x14ac:dyDescent="0.3">
      <c r="B777">
        <f>IFERROR('[1]marriages_raw_data from Gabe'!$N777,"N/A")</f>
        <v>10479</v>
      </c>
      <c r="C777">
        <f>'[1]marriages_raw_data from Gabe'!$O777</f>
        <v>1174</v>
      </c>
      <c r="D777" t="str">
        <f>IFERROR('[1]marriages_raw_data from Gabe'!P777,"N/A")</f>
        <v>N/A</v>
      </c>
      <c r="E777" t="str">
        <f>'[1]marriages_raw_data from Gabe'!Q777</f>
        <v>BIGDIFF</v>
      </c>
      <c r="F777" t="str">
        <f t="shared" si="12"/>
        <v>N/A</v>
      </c>
    </row>
    <row r="778" spans="2:6" x14ac:dyDescent="0.3">
      <c r="B778">
        <f>IFERROR('[1]marriages_raw_data from Gabe'!$N778,"N/A")</f>
        <v>26562</v>
      </c>
      <c r="C778" t="b">
        <f>'[1]marriages_raw_data from Gabe'!$O778</f>
        <v>0</v>
      </c>
      <c r="D778" t="str">
        <f>IFERROR('[1]marriages_raw_data from Gabe'!P778,"N/A")</f>
        <v>N/A</v>
      </c>
      <c r="E778" t="str">
        <f>'[1]marriages_raw_data from Gabe'!Q778</f>
        <v>BIGDIFF</v>
      </c>
      <c r="F778" t="str">
        <f t="shared" si="12"/>
        <v>N/A</v>
      </c>
    </row>
    <row r="779" spans="2:6" x14ac:dyDescent="0.3">
      <c r="B779">
        <f>IFERROR('[1]marriages_raw_data from Gabe'!$N779,"N/A")</f>
        <v>26719</v>
      </c>
      <c r="C779">
        <f>'[1]marriages_raw_data from Gabe'!$O779</f>
        <v>2560</v>
      </c>
      <c r="D779" t="str">
        <f>IFERROR('[1]marriages_raw_data from Gabe'!P779,"N/A")</f>
        <v>N/A</v>
      </c>
      <c r="E779" t="str">
        <f>'[1]marriages_raw_data from Gabe'!Q779</f>
        <v>BIGDIFF</v>
      </c>
      <c r="F779" t="str">
        <f t="shared" si="12"/>
        <v>N/A</v>
      </c>
    </row>
    <row r="780" spans="2:6" x14ac:dyDescent="0.3">
      <c r="B780">
        <f>IFERROR('[1]marriages_raw_data from Gabe'!$N780,"N/A")</f>
        <v>35224</v>
      </c>
      <c r="C780" t="b">
        <f>'[1]marriages_raw_data from Gabe'!$O780</f>
        <v>0</v>
      </c>
      <c r="D780">
        <f>IFERROR('[1]marriages_raw_data from Gabe'!P780,"N/A")</f>
        <v>37805</v>
      </c>
      <c r="E780" t="str">
        <f>'[1]marriages_raw_data from Gabe'!Q780</f>
        <v>BIGDIFF</v>
      </c>
      <c r="F780">
        <f t="shared" si="12"/>
        <v>2581</v>
      </c>
    </row>
    <row r="781" spans="2:6" x14ac:dyDescent="0.3">
      <c r="B781">
        <f>IFERROR('[1]marriages_raw_data from Gabe'!$N781,"N/A")</f>
        <v>19012</v>
      </c>
      <c r="C781" t="b">
        <f>'[1]marriages_raw_data from Gabe'!$O781</f>
        <v>0</v>
      </c>
      <c r="D781" t="str">
        <f>IFERROR('[1]marriages_raw_data from Gabe'!P781,"N/A")</f>
        <v>N/A</v>
      </c>
      <c r="E781" t="str">
        <f>'[1]marriages_raw_data from Gabe'!Q781</f>
        <v>BIGDIFF</v>
      </c>
      <c r="F781" t="str">
        <f t="shared" si="12"/>
        <v>N/A</v>
      </c>
    </row>
    <row r="782" spans="2:6" x14ac:dyDescent="0.3">
      <c r="B782">
        <f>IFERROR('[1]marriages_raw_data from Gabe'!$N782,"N/A")</f>
        <v>12577</v>
      </c>
      <c r="C782" t="b">
        <f>'[1]marriages_raw_data from Gabe'!$O782</f>
        <v>0</v>
      </c>
      <c r="D782">
        <f>IFERROR('[1]marriages_raw_data from Gabe'!P782,"N/A")</f>
        <v>16097</v>
      </c>
      <c r="E782" t="str">
        <f>'[1]marriages_raw_data from Gabe'!Q782</f>
        <v>BIGDIFF</v>
      </c>
      <c r="F782">
        <f t="shared" si="12"/>
        <v>3520</v>
      </c>
    </row>
    <row r="783" spans="2:6" x14ac:dyDescent="0.3">
      <c r="B783">
        <f>IFERROR('[1]marriages_raw_data from Gabe'!$N783,"N/A")</f>
        <v>15645</v>
      </c>
      <c r="C783" t="b">
        <f>'[1]marriages_raw_data from Gabe'!$O783</f>
        <v>0</v>
      </c>
      <c r="D783" t="str">
        <f>IFERROR('[1]marriages_raw_data from Gabe'!P783,"N/A")</f>
        <v>N/A</v>
      </c>
      <c r="E783" t="str">
        <f>'[1]marriages_raw_data from Gabe'!Q783</f>
        <v>BIGDIFF</v>
      </c>
      <c r="F783" t="str">
        <f t="shared" si="12"/>
        <v>N/A</v>
      </c>
    </row>
    <row r="784" spans="2:6" x14ac:dyDescent="0.3">
      <c r="B784">
        <f>IFERROR('[1]marriages_raw_data from Gabe'!$N784,"N/A")</f>
        <v>19120</v>
      </c>
      <c r="C784">
        <f>'[1]marriages_raw_data from Gabe'!$O784</f>
        <v>888</v>
      </c>
      <c r="D784" t="str">
        <f>IFERROR('[1]marriages_raw_data from Gabe'!P784,"N/A")</f>
        <v>N/A</v>
      </c>
      <c r="E784" t="str">
        <f>'[1]marriages_raw_data from Gabe'!Q784</f>
        <v>BIGDIFF</v>
      </c>
      <c r="F784" t="str">
        <f t="shared" si="12"/>
        <v>N/A</v>
      </c>
    </row>
    <row r="785" spans="2:6" x14ac:dyDescent="0.3">
      <c r="B785">
        <f>IFERROR('[1]marriages_raw_data from Gabe'!$N785,"N/A")</f>
        <v>28774</v>
      </c>
      <c r="C785">
        <f>'[1]marriages_raw_data from Gabe'!$O785</f>
        <v>3287</v>
      </c>
      <c r="D785">
        <f>IFERROR('[1]marriages_raw_data from Gabe'!P785,"N/A")</f>
        <v>33716</v>
      </c>
      <c r="E785" t="str">
        <f>'[1]marriages_raw_data from Gabe'!Q785</f>
        <v>BIGDIFF</v>
      </c>
      <c r="F785">
        <f t="shared" si="12"/>
        <v>4942</v>
      </c>
    </row>
    <row r="786" spans="2:6" x14ac:dyDescent="0.3">
      <c r="B786">
        <f>IFERROR('[1]marriages_raw_data from Gabe'!$N786,"N/A")</f>
        <v>17986</v>
      </c>
      <c r="C786" t="b">
        <f>'[1]marriages_raw_data from Gabe'!$O786</f>
        <v>0</v>
      </c>
      <c r="D786">
        <f>IFERROR('[1]marriages_raw_data from Gabe'!P786,"N/A")</f>
        <v>17525</v>
      </c>
      <c r="E786" t="str">
        <f>'[1]marriages_raw_data from Gabe'!Q786</f>
        <v>BIGDIFF</v>
      </c>
      <c r="F786">
        <f t="shared" si="12"/>
        <v>461</v>
      </c>
    </row>
    <row r="787" spans="2:6" x14ac:dyDescent="0.3">
      <c r="B787">
        <f>IFERROR('[1]marriages_raw_data from Gabe'!$N787,"N/A")</f>
        <v>26688</v>
      </c>
      <c r="C787">
        <f>'[1]marriages_raw_data from Gabe'!$O787</f>
        <v>2191</v>
      </c>
      <c r="D787" t="str">
        <f>IFERROR('[1]marriages_raw_data from Gabe'!P787,"N/A")</f>
        <v>N/A</v>
      </c>
      <c r="E787" t="str">
        <f>'[1]marriages_raw_data from Gabe'!Q787</f>
        <v>BIGDIFF</v>
      </c>
      <c r="F787" t="str">
        <f t="shared" si="12"/>
        <v>N/A</v>
      </c>
    </row>
    <row r="788" spans="2:6" x14ac:dyDescent="0.3">
      <c r="B788">
        <f>IFERROR('[1]marriages_raw_data from Gabe'!$N788,"N/A")</f>
        <v>24751</v>
      </c>
      <c r="C788">
        <f>'[1]marriages_raw_data from Gabe'!$O788</f>
        <v>3809</v>
      </c>
      <c r="D788" t="str">
        <f>IFERROR('[1]marriages_raw_data from Gabe'!P788,"N/A")</f>
        <v>N/A</v>
      </c>
      <c r="E788" t="str">
        <f>'[1]marriages_raw_data from Gabe'!Q788</f>
        <v>BIGDIFF</v>
      </c>
      <c r="F788" t="str">
        <f t="shared" si="12"/>
        <v>N/A</v>
      </c>
    </row>
    <row r="789" spans="2:6" x14ac:dyDescent="0.3">
      <c r="B789">
        <f>IFERROR('[1]marriages_raw_data from Gabe'!$N789,"N/A")</f>
        <v>23535</v>
      </c>
      <c r="C789" t="b">
        <f>'[1]marriages_raw_data from Gabe'!$O789</f>
        <v>0</v>
      </c>
      <c r="D789">
        <f>IFERROR('[1]marriages_raw_data from Gabe'!P789,"N/A")</f>
        <v>22158</v>
      </c>
      <c r="E789" t="str">
        <f>'[1]marriages_raw_data from Gabe'!Q789</f>
        <v>BIGDIFF</v>
      </c>
      <c r="F789">
        <f t="shared" si="12"/>
        <v>1377</v>
      </c>
    </row>
    <row r="790" spans="2:6" x14ac:dyDescent="0.3">
      <c r="B790">
        <f>IFERROR('[1]marriages_raw_data from Gabe'!$N790,"N/A")</f>
        <v>13201</v>
      </c>
      <c r="C790" t="b">
        <f>'[1]marriages_raw_data from Gabe'!$O790</f>
        <v>0</v>
      </c>
      <c r="D790">
        <f>IFERROR('[1]marriages_raw_data from Gabe'!P790,"N/A")</f>
        <v>13422</v>
      </c>
      <c r="E790">
        <f>'[1]marriages_raw_data from Gabe'!Q790</f>
        <v>79</v>
      </c>
      <c r="F790">
        <f t="shared" si="12"/>
        <v>221</v>
      </c>
    </row>
    <row r="791" spans="2:6" x14ac:dyDescent="0.3">
      <c r="B791">
        <f>IFERROR('[1]marriages_raw_data from Gabe'!$N791,"N/A")</f>
        <v>31819</v>
      </c>
      <c r="C791">
        <f>'[1]marriages_raw_data from Gabe'!$O791</f>
        <v>1475</v>
      </c>
      <c r="D791">
        <f>IFERROR('[1]marriages_raw_data from Gabe'!P791,"N/A")</f>
        <v>30310</v>
      </c>
      <c r="E791" t="str">
        <f>'[1]marriages_raw_data from Gabe'!Q791</f>
        <v>BIGDIFF</v>
      </c>
      <c r="F791">
        <f t="shared" si="12"/>
        <v>1509</v>
      </c>
    </row>
    <row r="792" spans="2:6" x14ac:dyDescent="0.3">
      <c r="B792">
        <f>IFERROR('[1]marriages_raw_data from Gabe'!$N792,"N/A")</f>
        <v>13119</v>
      </c>
      <c r="C792" t="b">
        <f>'[1]marriages_raw_data from Gabe'!$O792</f>
        <v>0</v>
      </c>
      <c r="D792" t="str">
        <f>IFERROR('[1]marriages_raw_data from Gabe'!P792,"N/A")</f>
        <v>N/A</v>
      </c>
      <c r="E792" t="str">
        <f>'[1]marriages_raw_data from Gabe'!Q792</f>
        <v>BIGDIFF</v>
      </c>
      <c r="F792" t="str">
        <f t="shared" si="12"/>
        <v>N/A</v>
      </c>
    </row>
    <row r="793" spans="2:6" x14ac:dyDescent="0.3">
      <c r="B793">
        <f>IFERROR('[1]marriages_raw_data from Gabe'!$N793,"N/A")</f>
        <v>10975</v>
      </c>
      <c r="C793" t="b">
        <f>'[1]marriages_raw_data from Gabe'!$O793</f>
        <v>0</v>
      </c>
      <c r="D793">
        <f>IFERROR('[1]marriages_raw_data from Gabe'!P793,"N/A")</f>
        <v>14037</v>
      </c>
      <c r="E793" t="str">
        <f>'[1]marriages_raw_data from Gabe'!Q793</f>
        <v>BIGDIFF</v>
      </c>
      <c r="F793">
        <f t="shared" si="12"/>
        <v>3062</v>
      </c>
    </row>
    <row r="794" spans="2:6" x14ac:dyDescent="0.3">
      <c r="B794">
        <f>IFERROR('[1]marriages_raw_data from Gabe'!$N794,"N/A")</f>
        <v>19360</v>
      </c>
      <c r="C794" t="b">
        <f>'[1]marriages_raw_data from Gabe'!$O794</f>
        <v>0</v>
      </c>
      <c r="D794">
        <f>IFERROR('[1]marriages_raw_data from Gabe'!P794,"N/A")</f>
        <v>18060</v>
      </c>
      <c r="E794" t="str">
        <f>'[1]marriages_raw_data from Gabe'!Q794</f>
        <v>BIGDIFF</v>
      </c>
      <c r="F794">
        <f t="shared" si="12"/>
        <v>1300</v>
      </c>
    </row>
    <row r="795" spans="2:6" x14ac:dyDescent="0.3">
      <c r="B795">
        <f>IFERROR('[1]marriages_raw_data from Gabe'!$N795,"N/A")</f>
        <v>12136</v>
      </c>
      <c r="C795" t="b">
        <f>'[1]marriages_raw_data from Gabe'!$O795</f>
        <v>0</v>
      </c>
      <c r="D795" t="str">
        <f>IFERROR('[1]marriages_raw_data from Gabe'!P795,"N/A")</f>
        <v>N/A</v>
      </c>
      <c r="E795" t="str">
        <f>'[1]marriages_raw_data from Gabe'!Q795</f>
        <v>BIGDIFF</v>
      </c>
      <c r="F795" t="str">
        <f t="shared" si="12"/>
        <v>N/A</v>
      </c>
    </row>
    <row r="796" spans="2:6" x14ac:dyDescent="0.3">
      <c r="B796">
        <f>IFERROR('[1]marriages_raw_data from Gabe'!$N796,"N/A")</f>
        <v>17534</v>
      </c>
      <c r="C796">
        <f>'[1]marriages_raw_data from Gabe'!$O796</f>
        <v>3431</v>
      </c>
      <c r="D796" t="str">
        <f>IFERROR('[1]marriages_raw_data from Gabe'!P796,"N/A")</f>
        <v>N/A</v>
      </c>
      <c r="E796" t="str">
        <f>'[1]marriages_raw_data from Gabe'!Q796</f>
        <v>BIGDIFF</v>
      </c>
      <c r="F796" t="str">
        <f t="shared" si="12"/>
        <v>N/A</v>
      </c>
    </row>
    <row r="797" spans="2:6" x14ac:dyDescent="0.3">
      <c r="B797">
        <f>IFERROR('[1]marriages_raw_data from Gabe'!$N797,"N/A")</f>
        <v>15519</v>
      </c>
      <c r="C797">
        <f>'[1]marriages_raw_data from Gabe'!$O797</f>
        <v>3686</v>
      </c>
      <c r="D797">
        <f>IFERROR('[1]marriages_raw_data from Gabe'!P797,"N/A")</f>
        <v>17907</v>
      </c>
      <c r="E797" t="str">
        <f>'[1]marriages_raw_data from Gabe'!Q797</f>
        <v>BIGDIFF</v>
      </c>
      <c r="F797">
        <f t="shared" si="12"/>
        <v>2388</v>
      </c>
    </row>
    <row r="798" spans="2:6" x14ac:dyDescent="0.3">
      <c r="B798">
        <f>IFERROR('[1]marriages_raw_data from Gabe'!$N798,"N/A")</f>
        <v>21156</v>
      </c>
      <c r="C798" t="b">
        <f>'[1]marriages_raw_data from Gabe'!$O798</f>
        <v>0</v>
      </c>
      <c r="D798" t="str">
        <f>IFERROR('[1]marriages_raw_data from Gabe'!P798,"N/A")</f>
        <v>N/A</v>
      </c>
      <c r="E798" t="str">
        <f>'[1]marriages_raw_data from Gabe'!Q798</f>
        <v>BIGDIFF</v>
      </c>
      <c r="F798" t="str">
        <f t="shared" si="12"/>
        <v>N/A</v>
      </c>
    </row>
    <row r="799" spans="2:6" x14ac:dyDescent="0.3">
      <c r="B799">
        <f>IFERROR('[1]marriages_raw_data from Gabe'!$N799,"N/A")</f>
        <v>35261</v>
      </c>
      <c r="C799" t="b">
        <f>'[1]marriages_raw_data from Gabe'!$O799</f>
        <v>0</v>
      </c>
      <c r="D799" t="str">
        <f>IFERROR('[1]marriages_raw_data from Gabe'!P799,"N/A")</f>
        <v>N/A</v>
      </c>
      <c r="E799" t="str">
        <f>'[1]marriages_raw_data from Gabe'!Q799</f>
        <v>BIGDIFF</v>
      </c>
      <c r="F799" t="str">
        <f t="shared" si="12"/>
        <v>N/A</v>
      </c>
    </row>
    <row r="800" spans="2:6" x14ac:dyDescent="0.3">
      <c r="B800">
        <f>IFERROR('[1]marriages_raw_data from Gabe'!$N800,"N/A")</f>
        <v>28659</v>
      </c>
      <c r="C800">
        <f>'[1]marriages_raw_data from Gabe'!$O800</f>
        <v>1117</v>
      </c>
      <c r="D800">
        <f>IFERROR('[1]marriages_raw_data from Gabe'!P800,"N/A")</f>
        <v>29252</v>
      </c>
      <c r="E800" t="str">
        <f>'[1]marriages_raw_data from Gabe'!Q800</f>
        <v>BIGDIFF</v>
      </c>
      <c r="F800">
        <f t="shared" si="12"/>
        <v>593</v>
      </c>
    </row>
    <row r="801" spans="2:6" x14ac:dyDescent="0.3">
      <c r="B801">
        <f>IFERROR('[1]marriages_raw_data from Gabe'!$N801,"N/A")</f>
        <v>32710</v>
      </c>
      <c r="C801" t="b">
        <f>'[1]marriages_raw_data from Gabe'!$O801</f>
        <v>0</v>
      </c>
      <c r="D801" t="str">
        <f>IFERROR('[1]marriages_raw_data from Gabe'!P801,"N/A")</f>
        <v>N/A</v>
      </c>
      <c r="E801" t="str">
        <f>'[1]marriages_raw_data from Gabe'!Q801</f>
        <v>BIGDIFF</v>
      </c>
      <c r="F801" t="str">
        <f t="shared" si="12"/>
        <v>N/A</v>
      </c>
    </row>
    <row r="802" spans="2:6" x14ac:dyDescent="0.3">
      <c r="B802">
        <f>IFERROR('[1]marriages_raw_data from Gabe'!$N802,"N/A")</f>
        <v>15290</v>
      </c>
      <c r="C802" t="b">
        <f>'[1]marriages_raw_data from Gabe'!$O802</f>
        <v>0</v>
      </c>
      <c r="D802">
        <f>IFERROR('[1]marriages_raw_data from Gabe'!P802,"N/A")</f>
        <v>15510</v>
      </c>
      <c r="E802" t="str">
        <f>'[1]marriages_raw_data from Gabe'!Q802</f>
        <v>BIGDIFF</v>
      </c>
      <c r="F802">
        <f t="shared" si="12"/>
        <v>220</v>
      </c>
    </row>
    <row r="803" spans="2:6" x14ac:dyDescent="0.3">
      <c r="B803">
        <f>IFERROR('[1]marriages_raw_data from Gabe'!$N803,"N/A")</f>
        <v>19376</v>
      </c>
      <c r="C803">
        <f>'[1]marriages_raw_data from Gabe'!$O803</f>
        <v>645</v>
      </c>
      <c r="D803">
        <f>IFERROR('[1]marriages_raw_data from Gabe'!P803,"N/A")</f>
        <v>17890</v>
      </c>
      <c r="E803" t="str">
        <f>'[1]marriages_raw_data from Gabe'!Q803</f>
        <v>BIGDIFF</v>
      </c>
      <c r="F803">
        <f t="shared" si="12"/>
        <v>1486</v>
      </c>
    </row>
    <row r="804" spans="2:6" x14ac:dyDescent="0.3">
      <c r="B804">
        <f>IFERROR('[1]marriages_raw_data from Gabe'!$N804,"N/A")</f>
        <v>27097</v>
      </c>
      <c r="C804">
        <f>'[1]marriages_raw_data from Gabe'!$O804</f>
        <v>2430</v>
      </c>
      <c r="D804" t="str">
        <f>IFERROR('[1]marriages_raw_data from Gabe'!P804,"N/A")</f>
        <v>N/A</v>
      </c>
      <c r="E804" t="str">
        <f>'[1]marriages_raw_data from Gabe'!Q804</f>
        <v>BIGDIFF</v>
      </c>
      <c r="F804" t="str">
        <f t="shared" si="12"/>
        <v>N/A</v>
      </c>
    </row>
    <row r="805" spans="2:6" x14ac:dyDescent="0.3">
      <c r="B805">
        <f>IFERROR('[1]marriages_raw_data from Gabe'!$N805,"N/A")</f>
        <v>27146</v>
      </c>
      <c r="C805" t="b">
        <f>'[1]marriages_raw_data from Gabe'!$O805</f>
        <v>0</v>
      </c>
      <c r="D805">
        <f>IFERROR('[1]marriages_raw_data from Gabe'!P805,"N/A")</f>
        <v>23062</v>
      </c>
      <c r="E805" t="str">
        <f>'[1]marriages_raw_data from Gabe'!Q805</f>
        <v>BIGDIFF</v>
      </c>
      <c r="F805">
        <f t="shared" si="12"/>
        <v>4084</v>
      </c>
    </row>
    <row r="806" spans="2:6" x14ac:dyDescent="0.3">
      <c r="B806">
        <f>IFERROR('[1]marriages_raw_data from Gabe'!$N806,"N/A")</f>
        <v>19818</v>
      </c>
      <c r="C806" t="b">
        <f>'[1]marriages_raw_data from Gabe'!$O806</f>
        <v>0</v>
      </c>
      <c r="D806" t="str">
        <f>IFERROR('[1]marriages_raw_data from Gabe'!P806,"N/A")</f>
        <v>N/A</v>
      </c>
      <c r="E806" t="str">
        <f>'[1]marriages_raw_data from Gabe'!Q806</f>
        <v>BIGDIFF</v>
      </c>
      <c r="F806" t="str">
        <f t="shared" si="12"/>
        <v>N/A</v>
      </c>
    </row>
    <row r="807" spans="2:6" x14ac:dyDescent="0.3">
      <c r="B807">
        <f>IFERROR('[1]marriages_raw_data from Gabe'!$N807,"N/A")</f>
        <v>14987</v>
      </c>
      <c r="C807" t="b">
        <f>'[1]marriages_raw_data from Gabe'!$O807</f>
        <v>0</v>
      </c>
      <c r="D807" t="str">
        <f>IFERROR('[1]marriages_raw_data from Gabe'!P807,"N/A")</f>
        <v>N/A</v>
      </c>
      <c r="E807" t="str">
        <f>'[1]marriages_raw_data from Gabe'!Q807</f>
        <v>BIGDIFF</v>
      </c>
      <c r="F807" t="str">
        <f t="shared" si="12"/>
        <v>N/A</v>
      </c>
    </row>
    <row r="808" spans="2:6" x14ac:dyDescent="0.3">
      <c r="B808">
        <f>IFERROR('[1]marriages_raw_data from Gabe'!$N808,"N/A")</f>
        <v>12755</v>
      </c>
      <c r="C808" t="b">
        <f>'[1]marriages_raw_data from Gabe'!$O808</f>
        <v>0</v>
      </c>
      <c r="D808" t="str">
        <f>IFERROR('[1]marriages_raw_data from Gabe'!P808,"N/A")</f>
        <v>N/A</v>
      </c>
      <c r="E808" t="str">
        <f>'[1]marriages_raw_data from Gabe'!Q808</f>
        <v>BIGDIFF</v>
      </c>
      <c r="F808" t="str">
        <f t="shared" si="12"/>
        <v>N/A</v>
      </c>
    </row>
    <row r="809" spans="2:6" x14ac:dyDescent="0.3">
      <c r="B809">
        <f>IFERROR('[1]marriages_raw_data from Gabe'!$N809,"N/A")</f>
        <v>28120</v>
      </c>
      <c r="C809">
        <f>'[1]marriages_raw_data from Gabe'!$O809</f>
        <v>673</v>
      </c>
      <c r="D809">
        <f>IFERROR('[1]marriages_raw_data from Gabe'!P809,"N/A")</f>
        <v>29338</v>
      </c>
      <c r="E809" t="str">
        <f>'[1]marriages_raw_data from Gabe'!Q809</f>
        <v>BIGDIFF</v>
      </c>
      <c r="F809">
        <f t="shared" si="12"/>
        <v>1218</v>
      </c>
    </row>
    <row r="810" spans="2:6" x14ac:dyDescent="0.3">
      <c r="B810">
        <f>IFERROR('[1]marriages_raw_data from Gabe'!$N810,"N/A")</f>
        <v>38523</v>
      </c>
      <c r="C810">
        <f>'[1]marriages_raw_data from Gabe'!$O810</f>
        <v>7095</v>
      </c>
      <c r="D810">
        <f>IFERROR('[1]marriages_raw_data from Gabe'!P810,"N/A")</f>
        <v>36488</v>
      </c>
      <c r="E810" t="str">
        <f>'[1]marriages_raw_data from Gabe'!Q810</f>
        <v>BIGDIFF</v>
      </c>
      <c r="F810">
        <f t="shared" si="12"/>
        <v>2035</v>
      </c>
    </row>
    <row r="811" spans="2:6" x14ac:dyDescent="0.3">
      <c r="B811">
        <f>IFERROR('[1]marriages_raw_data from Gabe'!$N811,"N/A")</f>
        <v>17414</v>
      </c>
      <c r="C811" t="b">
        <f>'[1]marriages_raw_data from Gabe'!$O811</f>
        <v>0</v>
      </c>
      <c r="D811" t="str">
        <f>IFERROR('[1]marriages_raw_data from Gabe'!P811,"N/A")</f>
        <v>N/A</v>
      </c>
      <c r="E811" t="str">
        <f>'[1]marriages_raw_data from Gabe'!Q811</f>
        <v>BIGDIFF</v>
      </c>
      <c r="F811" t="str">
        <f t="shared" si="12"/>
        <v>N/A</v>
      </c>
    </row>
    <row r="812" spans="2:6" x14ac:dyDescent="0.3">
      <c r="B812">
        <f>IFERROR('[1]marriages_raw_data from Gabe'!$N812,"N/A")</f>
        <v>10654</v>
      </c>
      <c r="C812" t="b">
        <f>'[1]marriages_raw_data from Gabe'!$O812</f>
        <v>0</v>
      </c>
      <c r="D812">
        <f>IFERROR('[1]marriages_raw_data from Gabe'!P812,"N/A")</f>
        <v>11963</v>
      </c>
      <c r="E812" t="str">
        <f>'[1]marriages_raw_data from Gabe'!Q812</f>
        <v>BIGDIFF</v>
      </c>
      <c r="F812">
        <f t="shared" si="12"/>
        <v>1309</v>
      </c>
    </row>
    <row r="813" spans="2:6" x14ac:dyDescent="0.3">
      <c r="B813">
        <f>IFERROR('[1]marriages_raw_data from Gabe'!$N813,"N/A")</f>
        <v>19398</v>
      </c>
      <c r="C813" t="b">
        <f>'[1]marriages_raw_data from Gabe'!$O813</f>
        <v>0</v>
      </c>
      <c r="D813">
        <f>IFERROR('[1]marriages_raw_data from Gabe'!P813,"N/A")</f>
        <v>18201</v>
      </c>
      <c r="E813" t="str">
        <f>'[1]marriages_raw_data from Gabe'!Q813</f>
        <v>BIGDIFF</v>
      </c>
      <c r="F813">
        <f t="shared" si="12"/>
        <v>1197</v>
      </c>
    </row>
    <row r="814" spans="2:6" x14ac:dyDescent="0.3">
      <c r="B814">
        <f>IFERROR('[1]marriages_raw_data from Gabe'!$N814,"N/A")</f>
        <v>12641</v>
      </c>
      <c r="C814">
        <f>'[1]marriages_raw_data from Gabe'!$O814</f>
        <v>201</v>
      </c>
      <c r="D814">
        <f>IFERROR('[1]marriages_raw_data from Gabe'!P814,"N/A")</f>
        <v>13266</v>
      </c>
      <c r="E814">
        <f>'[1]marriages_raw_data from Gabe'!Q814</f>
        <v>218</v>
      </c>
      <c r="F814">
        <f t="shared" si="12"/>
        <v>625</v>
      </c>
    </row>
    <row r="815" spans="2:6" x14ac:dyDescent="0.3">
      <c r="B815">
        <f>IFERROR('[1]marriages_raw_data from Gabe'!$N815,"N/A")</f>
        <v>22298</v>
      </c>
      <c r="C815">
        <f>'[1]marriages_raw_data from Gabe'!$O815</f>
        <v>1789</v>
      </c>
      <c r="D815" t="str">
        <f>IFERROR('[1]marriages_raw_data from Gabe'!P815,"N/A")</f>
        <v>N/A</v>
      </c>
      <c r="E815" t="str">
        <f>'[1]marriages_raw_data from Gabe'!Q815</f>
        <v>BIGDIFF</v>
      </c>
      <c r="F815" t="str">
        <f t="shared" si="12"/>
        <v>N/A</v>
      </c>
    </row>
    <row r="816" spans="2:6" x14ac:dyDescent="0.3">
      <c r="B816">
        <f>IFERROR('[1]marriages_raw_data from Gabe'!$N816,"N/A")</f>
        <v>11169</v>
      </c>
      <c r="C816" t="b">
        <f>'[1]marriages_raw_data from Gabe'!$O816</f>
        <v>0</v>
      </c>
      <c r="D816">
        <f>IFERROR('[1]marriages_raw_data from Gabe'!P816,"N/A")</f>
        <v>11479</v>
      </c>
      <c r="E816">
        <f>'[1]marriages_raw_data from Gabe'!Q816</f>
        <v>618</v>
      </c>
      <c r="F816">
        <f t="shared" si="12"/>
        <v>310</v>
      </c>
    </row>
    <row r="817" spans="2:6" x14ac:dyDescent="0.3">
      <c r="B817">
        <f>IFERROR('[1]marriages_raw_data from Gabe'!$N817,"N/A")</f>
        <v>15141</v>
      </c>
      <c r="C817" t="b">
        <f>'[1]marriages_raw_data from Gabe'!$O817</f>
        <v>0</v>
      </c>
      <c r="D817">
        <f>IFERROR('[1]marriages_raw_data from Gabe'!P817,"N/A")</f>
        <v>13925</v>
      </c>
      <c r="E817">
        <f>'[1]marriages_raw_data from Gabe'!Q817</f>
        <v>567</v>
      </c>
      <c r="F817">
        <f t="shared" si="12"/>
        <v>1216</v>
      </c>
    </row>
    <row r="818" spans="2:6" x14ac:dyDescent="0.3">
      <c r="B818">
        <f>IFERROR('[1]marriages_raw_data from Gabe'!$N818,"N/A")</f>
        <v>18346</v>
      </c>
      <c r="C818" t="b">
        <f>'[1]marriages_raw_data from Gabe'!$O818</f>
        <v>0</v>
      </c>
      <c r="D818">
        <f>IFERROR('[1]marriages_raw_data from Gabe'!P818,"N/A")</f>
        <v>11456</v>
      </c>
      <c r="E818" t="str">
        <f>'[1]marriages_raw_data from Gabe'!Q818</f>
        <v>BIGDIFF</v>
      </c>
      <c r="F818">
        <f t="shared" si="12"/>
        <v>6890</v>
      </c>
    </row>
    <row r="819" spans="2:6" x14ac:dyDescent="0.3">
      <c r="B819">
        <f>IFERROR('[1]marriages_raw_data from Gabe'!$N819,"N/A")</f>
        <v>34781</v>
      </c>
      <c r="C819" t="b">
        <f>'[1]marriages_raw_data from Gabe'!$O819</f>
        <v>0</v>
      </c>
      <c r="D819" t="str">
        <f>IFERROR('[1]marriages_raw_data from Gabe'!P819,"N/A")</f>
        <v>N/A</v>
      </c>
      <c r="E819" t="str">
        <f>'[1]marriages_raw_data from Gabe'!Q819</f>
        <v>BIGDIFF</v>
      </c>
      <c r="F819" t="str">
        <f t="shared" si="12"/>
        <v>N/A</v>
      </c>
    </row>
    <row r="820" spans="2:6" x14ac:dyDescent="0.3">
      <c r="B820">
        <f>IFERROR('[1]marriages_raw_data from Gabe'!$N820,"N/A")</f>
        <v>12349</v>
      </c>
      <c r="C820" t="b">
        <f>'[1]marriages_raw_data from Gabe'!$O820</f>
        <v>0</v>
      </c>
      <c r="D820">
        <f>IFERROR('[1]marriages_raw_data from Gabe'!P820,"N/A")</f>
        <v>18143</v>
      </c>
      <c r="E820" t="str">
        <f>'[1]marriages_raw_data from Gabe'!Q820</f>
        <v>BIGDIFF</v>
      </c>
      <c r="F820">
        <f t="shared" si="12"/>
        <v>5794</v>
      </c>
    </row>
    <row r="821" spans="2:6" x14ac:dyDescent="0.3">
      <c r="B821">
        <f>IFERROR('[1]marriages_raw_data from Gabe'!$N821,"N/A")</f>
        <v>27900</v>
      </c>
      <c r="C821">
        <f>'[1]marriages_raw_data from Gabe'!$O821</f>
        <v>1782</v>
      </c>
      <c r="D821" t="str">
        <f>IFERROR('[1]marriages_raw_data from Gabe'!P821,"N/A")</f>
        <v>N/A</v>
      </c>
      <c r="E821" t="str">
        <f>'[1]marriages_raw_data from Gabe'!Q821</f>
        <v>BIGDIFF</v>
      </c>
      <c r="F821" t="str">
        <f t="shared" si="12"/>
        <v>N/A</v>
      </c>
    </row>
    <row r="822" spans="2:6" x14ac:dyDescent="0.3">
      <c r="B822">
        <f>IFERROR('[1]marriages_raw_data from Gabe'!$N822,"N/A")</f>
        <v>16141</v>
      </c>
      <c r="C822" t="b">
        <f>'[1]marriages_raw_data from Gabe'!$O822</f>
        <v>0</v>
      </c>
      <c r="D822">
        <f>IFERROR('[1]marriages_raw_data from Gabe'!P822,"N/A")</f>
        <v>15940</v>
      </c>
      <c r="E822" t="str">
        <f>'[1]marriages_raw_data from Gabe'!Q822</f>
        <v>BIGDIFF</v>
      </c>
      <c r="F822">
        <f t="shared" si="12"/>
        <v>201</v>
      </c>
    </row>
    <row r="823" spans="2:6" x14ac:dyDescent="0.3">
      <c r="B823">
        <f>IFERROR('[1]marriages_raw_data from Gabe'!$N823,"N/A")</f>
        <v>12352</v>
      </c>
      <c r="C823" t="b">
        <f>'[1]marriages_raw_data from Gabe'!$O823</f>
        <v>0</v>
      </c>
      <c r="D823" t="str">
        <f>IFERROR('[1]marriages_raw_data from Gabe'!P823,"N/A")</f>
        <v>N/A</v>
      </c>
      <c r="E823" t="str">
        <f>'[1]marriages_raw_data from Gabe'!Q823</f>
        <v>BIGDIFF</v>
      </c>
      <c r="F823" t="str">
        <f t="shared" si="12"/>
        <v>N/A</v>
      </c>
    </row>
    <row r="824" spans="2:6" x14ac:dyDescent="0.3">
      <c r="B824">
        <f>IFERROR('[1]marriages_raw_data from Gabe'!$N824,"N/A")</f>
        <v>16002</v>
      </c>
      <c r="C824" t="b">
        <f>'[1]marriages_raw_data from Gabe'!$O824</f>
        <v>0</v>
      </c>
      <c r="D824" t="str">
        <f>IFERROR('[1]marriages_raw_data from Gabe'!P824,"N/A")</f>
        <v>N/A</v>
      </c>
      <c r="E824" t="str">
        <f>'[1]marriages_raw_data from Gabe'!Q824</f>
        <v>BIGDIFF</v>
      </c>
      <c r="F824" t="str">
        <f t="shared" si="12"/>
        <v>N/A</v>
      </c>
    </row>
    <row r="825" spans="2:6" x14ac:dyDescent="0.3">
      <c r="B825">
        <f>IFERROR('[1]marriages_raw_data from Gabe'!$N825,"N/A")</f>
        <v>18730</v>
      </c>
      <c r="C825">
        <f>'[1]marriages_raw_data from Gabe'!$O825</f>
        <v>961</v>
      </c>
      <c r="D825" t="str">
        <f>IFERROR('[1]marriages_raw_data from Gabe'!P825,"N/A")</f>
        <v>N/A</v>
      </c>
      <c r="E825" t="str">
        <f>'[1]marriages_raw_data from Gabe'!Q825</f>
        <v>BIGDIFF</v>
      </c>
      <c r="F825" t="str">
        <f t="shared" si="12"/>
        <v>N/A</v>
      </c>
    </row>
    <row r="826" spans="2:6" x14ac:dyDescent="0.3">
      <c r="B826">
        <f>IFERROR('[1]marriages_raw_data from Gabe'!$N826,"N/A")</f>
        <v>17545</v>
      </c>
      <c r="C826">
        <f>'[1]marriages_raw_data from Gabe'!$O826</f>
        <v>1461</v>
      </c>
      <c r="D826" t="str">
        <f>IFERROR('[1]marriages_raw_data from Gabe'!P826,"N/A")</f>
        <v>N/A</v>
      </c>
      <c r="E826" t="str">
        <f>'[1]marriages_raw_data from Gabe'!Q826</f>
        <v>BIGDIFF</v>
      </c>
      <c r="F826" t="str">
        <f t="shared" si="12"/>
        <v>N/A</v>
      </c>
    </row>
    <row r="827" spans="2:6" x14ac:dyDescent="0.3">
      <c r="B827">
        <f>IFERROR('[1]marriages_raw_data from Gabe'!$N827,"N/A")</f>
        <v>13691</v>
      </c>
      <c r="C827" t="b">
        <f>'[1]marriages_raw_data from Gabe'!$O827</f>
        <v>0</v>
      </c>
      <c r="D827">
        <f>IFERROR('[1]marriages_raw_data from Gabe'!P827,"N/A")</f>
        <v>17967</v>
      </c>
      <c r="E827">
        <f>'[1]marriages_raw_data from Gabe'!Q827</f>
        <v>745</v>
      </c>
      <c r="F827">
        <f t="shared" si="12"/>
        <v>4276</v>
      </c>
    </row>
    <row r="828" spans="2:6" x14ac:dyDescent="0.3">
      <c r="B828">
        <f>IFERROR('[1]marriages_raw_data from Gabe'!$N828,"N/A")</f>
        <v>14903</v>
      </c>
      <c r="C828" t="b">
        <f>'[1]marriages_raw_data from Gabe'!$O828</f>
        <v>0</v>
      </c>
      <c r="D828">
        <f>IFERROR('[1]marriages_raw_data from Gabe'!P828,"N/A")</f>
        <v>15566</v>
      </c>
      <c r="E828" t="str">
        <f>'[1]marriages_raw_data from Gabe'!Q828</f>
        <v>BIGDIFF</v>
      </c>
      <c r="F828">
        <f t="shared" si="12"/>
        <v>663</v>
      </c>
    </row>
    <row r="829" spans="2:6" x14ac:dyDescent="0.3">
      <c r="B829">
        <f>IFERROR('[1]marriages_raw_data from Gabe'!$N829,"N/A")</f>
        <v>33601</v>
      </c>
      <c r="C829">
        <f>'[1]marriages_raw_data from Gabe'!$O829</f>
        <v>2954</v>
      </c>
      <c r="D829" t="str">
        <f>IFERROR('[1]marriages_raw_data from Gabe'!P829,"N/A")</f>
        <v>N/A</v>
      </c>
      <c r="E829" t="str">
        <f>'[1]marriages_raw_data from Gabe'!Q829</f>
        <v>BIGDIFF</v>
      </c>
      <c r="F829" t="str">
        <f t="shared" si="12"/>
        <v>N/A</v>
      </c>
    </row>
    <row r="830" spans="2:6" x14ac:dyDescent="0.3">
      <c r="B830">
        <f>IFERROR('[1]marriages_raw_data from Gabe'!$N830,"N/A")</f>
        <v>18592</v>
      </c>
      <c r="C830" t="b">
        <f>'[1]marriages_raw_data from Gabe'!$O830</f>
        <v>0</v>
      </c>
      <c r="D830" t="str">
        <f>IFERROR('[1]marriages_raw_data from Gabe'!P830,"N/A")</f>
        <v>N/A</v>
      </c>
      <c r="E830" t="str">
        <f>'[1]marriages_raw_data from Gabe'!Q830</f>
        <v>BIGDIFF</v>
      </c>
      <c r="F830" t="str">
        <f t="shared" si="12"/>
        <v>N/A</v>
      </c>
    </row>
    <row r="831" spans="2:6" x14ac:dyDescent="0.3">
      <c r="B831">
        <f>IFERROR('[1]marriages_raw_data from Gabe'!$N831,"N/A")</f>
        <v>14022</v>
      </c>
      <c r="C831" t="b">
        <f>'[1]marriages_raw_data from Gabe'!$O831</f>
        <v>0</v>
      </c>
      <c r="D831" t="str">
        <f>IFERROR('[1]marriages_raw_data from Gabe'!P831,"N/A")</f>
        <v>N/A</v>
      </c>
      <c r="E831" t="str">
        <f>'[1]marriages_raw_data from Gabe'!Q831</f>
        <v>BIGDIFF</v>
      </c>
      <c r="F831" t="str">
        <f t="shared" si="12"/>
        <v>N/A</v>
      </c>
    </row>
    <row r="832" spans="2:6" x14ac:dyDescent="0.3">
      <c r="B832">
        <f>IFERROR('[1]marriages_raw_data from Gabe'!$N832,"N/A")</f>
        <v>19109</v>
      </c>
      <c r="C832">
        <f>'[1]marriages_raw_data from Gabe'!$O832</f>
        <v>5137</v>
      </c>
      <c r="D832">
        <f>IFERROR('[1]marriages_raw_data from Gabe'!P832,"N/A")</f>
        <v>18325</v>
      </c>
      <c r="E832">
        <f>'[1]marriages_raw_data from Gabe'!Q832</f>
        <v>693</v>
      </c>
      <c r="F832">
        <f t="shared" si="12"/>
        <v>784</v>
      </c>
    </row>
    <row r="833" spans="2:6" x14ac:dyDescent="0.3">
      <c r="B833">
        <f>IFERROR('[1]marriages_raw_data from Gabe'!$N833,"N/A")</f>
        <v>14715</v>
      </c>
      <c r="C833" t="b">
        <f>'[1]marriages_raw_data from Gabe'!$O833</f>
        <v>0</v>
      </c>
      <c r="D833">
        <f>IFERROR('[1]marriages_raw_data from Gabe'!P833,"N/A")</f>
        <v>15030</v>
      </c>
      <c r="E833" t="str">
        <f>'[1]marriages_raw_data from Gabe'!Q833</f>
        <v>BIGDIFF</v>
      </c>
      <c r="F833">
        <f t="shared" si="12"/>
        <v>315</v>
      </c>
    </row>
    <row r="834" spans="2:6" x14ac:dyDescent="0.3">
      <c r="B834">
        <f>IFERROR('[1]marriages_raw_data from Gabe'!$N834,"N/A")</f>
        <v>20528</v>
      </c>
      <c r="C834" t="b">
        <f>'[1]marriages_raw_data from Gabe'!$O834</f>
        <v>0</v>
      </c>
      <c r="D834" t="str">
        <f>IFERROR('[1]marriages_raw_data from Gabe'!P834,"N/A")</f>
        <v>N/A</v>
      </c>
      <c r="E834" t="str">
        <f>'[1]marriages_raw_data from Gabe'!Q834</f>
        <v>BIGDIFF</v>
      </c>
      <c r="F834" t="str">
        <f t="shared" si="12"/>
        <v>N/A</v>
      </c>
    </row>
    <row r="835" spans="2:6" x14ac:dyDescent="0.3">
      <c r="B835">
        <f>IFERROR('[1]marriages_raw_data from Gabe'!$N835,"N/A")</f>
        <v>16052</v>
      </c>
      <c r="C835" t="b">
        <f>'[1]marriages_raw_data from Gabe'!$O835</f>
        <v>0</v>
      </c>
      <c r="D835">
        <f>IFERROR('[1]marriages_raw_data from Gabe'!P835,"N/A")</f>
        <v>17905</v>
      </c>
      <c r="E835" t="str">
        <f>'[1]marriages_raw_data from Gabe'!Q835</f>
        <v>BIGDIFF</v>
      </c>
      <c r="F835">
        <f t="shared" si="12"/>
        <v>1853</v>
      </c>
    </row>
    <row r="836" spans="2:6" x14ac:dyDescent="0.3">
      <c r="B836">
        <f>IFERROR('[1]marriages_raw_data from Gabe'!$N836,"N/A")</f>
        <v>24085</v>
      </c>
      <c r="C836">
        <f>'[1]marriages_raw_data from Gabe'!$O836</f>
        <v>365</v>
      </c>
      <c r="D836" t="str">
        <f>IFERROR('[1]marriages_raw_data from Gabe'!P836,"N/A")</f>
        <v>N/A</v>
      </c>
      <c r="E836" t="str">
        <f>'[1]marriages_raw_data from Gabe'!Q836</f>
        <v>BIGDIFF</v>
      </c>
      <c r="F836" t="str">
        <f t="shared" ref="F836:F899" si="13">IFERROR(ABS(D836-B836),"N/A")</f>
        <v>N/A</v>
      </c>
    </row>
    <row r="837" spans="2:6" x14ac:dyDescent="0.3">
      <c r="B837">
        <f>IFERROR('[1]marriages_raw_data from Gabe'!$N837,"N/A")</f>
        <v>21099</v>
      </c>
      <c r="C837" t="b">
        <f>'[1]marriages_raw_data from Gabe'!$O837</f>
        <v>0</v>
      </c>
      <c r="D837" t="str">
        <f>IFERROR('[1]marriages_raw_data from Gabe'!P837,"N/A")</f>
        <v>N/A</v>
      </c>
      <c r="E837" t="str">
        <f>'[1]marriages_raw_data from Gabe'!Q837</f>
        <v>BIGDIFF</v>
      </c>
      <c r="F837" t="str">
        <f t="shared" si="13"/>
        <v>N/A</v>
      </c>
    </row>
    <row r="838" spans="2:6" x14ac:dyDescent="0.3">
      <c r="B838">
        <f>IFERROR('[1]marriages_raw_data from Gabe'!$N838,"N/A")</f>
        <v>18594</v>
      </c>
      <c r="C838" t="b">
        <f>'[1]marriages_raw_data from Gabe'!$O838</f>
        <v>0</v>
      </c>
      <c r="D838" t="str">
        <f>IFERROR('[1]marriages_raw_data from Gabe'!P838,"N/A")</f>
        <v>N/A</v>
      </c>
      <c r="E838" t="str">
        <f>'[1]marriages_raw_data from Gabe'!Q838</f>
        <v>BIGDIFF</v>
      </c>
      <c r="F838" t="str">
        <f t="shared" si="13"/>
        <v>N/A</v>
      </c>
    </row>
    <row r="839" spans="2:6" x14ac:dyDescent="0.3">
      <c r="B839">
        <f>IFERROR('[1]marriages_raw_data from Gabe'!$N839,"N/A")</f>
        <v>22511</v>
      </c>
      <c r="C839">
        <f>'[1]marriages_raw_data from Gabe'!$O839</f>
        <v>2192</v>
      </c>
      <c r="D839">
        <f>IFERROR('[1]marriages_raw_data from Gabe'!P839,"N/A")</f>
        <v>20436</v>
      </c>
      <c r="E839" t="str">
        <f>'[1]marriages_raw_data from Gabe'!Q839</f>
        <v>BIGDIFF</v>
      </c>
      <c r="F839">
        <f t="shared" si="13"/>
        <v>2075</v>
      </c>
    </row>
    <row r="840" spans="2:6" x14ac:dyDescent="0.3">
      <c r="B840">
        <f>IFERROR('[1]marriages_raw_data from Gabe'!$N840,"N/A")</f>
        <v>13422</v>
      </c>
      <c r="C840" t="b">
        <f>'[1]marriages_raw_data from Gabe'!$O840</f>
        <v>0</v>
      </c>
      <c r="D840" t="str">
        <f>IFERROR('[1]marriages_raw_data from Gabe'!P840,"N/A")</f>
        <v>N/A</v>
      </c>
      <c r="E840" t="str">
        <f>'[1]marriages_raw_data from Gabe'!Q840</f>
        <v>BIGDIFF</v>
      </c>
      <c r="F840" t="str">
        <f t="shared" si="13"/>
        <v>N/A</v>
      </c>
    </row>
    <row r="841" spans="2:6" x14ac:dyDescent="0.3">
      <c r="B841">
        <f>IFERROR('[1]marriages_raw_data from Gabe'!$N841,"N/A")</f>
        <v>14478</v>
      </c>
      <c r="C841" t="b">
        <f>'[1]marriages_raw_data from Gabe'!$O841</f>
        <v>0</v>
      </c>
      <c r="D841">
        <f>IFERROR('[1]marriages_raw_data from Gabe'!P841,"N/A")</f>
        <v>17437</v>
      </c>
      <c r="E841" t="str">
        <f>'[1]marriages_raw_data from Gabe'!Q841</f>
        <v>BIGDIFF</v>
      </c>
      <c r="F841">
        <f t="shared" si="13"/>
        <v>2959</v>
      </c>
    </row>
    <row r="842" spans="2:6" x14ac:dyDescent="0.3">
      <c r="B842">
        <f>IFERROR('[1]marriages_raw_data from Gabe'!$N842,"N/A")</f>
        <v>17143</v>
      </c>
      <c r="C842">
        <f>'[1]marriages_raw_data from Gabe'!$O842</f>
        <v>3735</v>
      </c>
      <c r="D842" t="str">
        <f>IFERROR('[1]marriages_raw_data from Gabe'!P842,"N/A")</f>
        <v>N/A</v>
      </c>
      <c r="E842" t="str">
        <f>'[1]marriages_raw_data from Gabe'!Q842</f>
        <v>BIGDIFF</v>
      </c>
      <c r="F842" t="str">
        <f t="shared" si="13"/>
        <v>N/A</v>
      </c>
    </row>
    <row r="843" spans="2:6" x14ac:dyDescent="0.3">
      <c r="B843">
        <f>IFERROR('[1]marriages_raw_data from Gabe'!$N843,"N/A")</f>
        <v>15789</v>
      </c>
      <c r="C843">
        <f>'[1]marriages_raw_data from Gabe'!$O843</f>
        <v>1096</v>
      </c>
      <c r="D843" t="str">
        <f>IFERROR('[1]marriages_raw_data from Gabe'!P843,"N/A")</f>
        <v>N/A</v>
      </c>
      <c r="E843" t="str">
        <f>'[1]marriages_raw_data from Gabe'!Q843</f>
        <v>BIGDIFF</v>
      </c>
      <c r="F843" t="str">
        <f t="shared" si="13"/>
        <v>N/A</v>
      </c>
    </row>
    <row r="844" spans="2:6" x14ac:dyDescent="0.3">
      <c r="B844">
        <f>IFERROR('[1]marriages_raw_data from Gabe'!$N844,"N/A")</f>
        <v>32324</v>
      </c>
      <c r="C844">
        <f>'[1]marriages_raw_data from Gabe'!$O844</f>
        <v>948</v>
      </c>
      <c r="D844" t="str">
        <f>IFERROR('[1]marriages_raw_data from Gabe'!P844,"N/A")</f>
        <v>N/A</v>
      </c>
      <c r="E844" t="str">
        <f>'[1]marriages_raw_data from Gabe'!Q844</f>
        <v>BIGDIFF</v>
      </c>
      <c r="F844" t="str">
        <f t="shared" si="13"/>
        <v>N/A</v>
      </c>
    </row>
    <row r="845" spans="2:6" x14ac:dyDescent="0.3">
      <c r="B845">
        <f>IFERROR('[1]marriages_raw_data from Gabe'!$N845,"N/A")</f>
        <v>23361</v>
      </c>
      <c r="C845">
        <f>'[1]marriages_raw_data from Gabe'!$O845</f>
        <v>3654</v>
      </c>
      <c r="D845">
        <f>IFERROR('[1]marriages_raw_data from Gabe'!P845,"N/A")</f>
        <v>26889</v>
      </c>
      <c r="E845">
        <f>'[1]marriages_raw_data from Gabe'!Q845</f>
        <v>121</v>
      </c>
      <c r="F845">
        <f t="shared" si="13"/>
        <v>3528</v>
      </c>
    </row>
    <row r="846" spans="2:6" x14ac:dyDescent="0.3">
      <c r="B846">
        <f>IFERROR('[1]marriages_raw_data from Gabe'!$N846,"N/A")</f>
        <v>13717</v>
      </c>
      <c r="C846">
        <f>'[1]marriages_raw_data from Gabe'!$O846</f>
        <v>3097</v>
      </c>
      <c r="D846" t="str">
        <f>IFERROR('[1]marriages_raw_data from Gabe'!P846,"N/A")</f>
        <v>N/A</v>
      </c>
      <c r="E846" t="str">
        <f>'[1]marriages_raw_data from Gabe'!Q846</f>
        <v>BIGDIFF</v>
      </c>
      <c r="F846" t="str">
        <f t="shared" si="13"/>
        <v>N/A</v>
      </c>
    </row>
    <row r="847" spans="2:6" x14ac:dyDescent="0.3">
      <c r="B847">
        <f>IFERROR('[1]marriages_raw_data from Gabe'!$N847,"N/A")</f>
        <v>14722</v>
      </c>
      <c r="C847" t="b">
        <f>'[1]marriages_raw_data from Gabe'!$O847</f>
        <v>0</v>
      </c>
      <c r="D847" t="str">
        <f>IFERROR('[1]marriages_raw_data from Gabe'!P847,"N/A")</f>
        <v>N/A</v>
      </c>
      <c r="E847" t="str">
        <f>'[1]marriages_raw_data from Gabe'!Q847</f>
        <v>BIGDIFF</v>
      </c>
      <c r="F847" t="str">
        <f t="shared" si="13"/>
        <v>N/A</v>
      </c>
    </row>
    <row r="848" spans="2:6" x14ac:dyDescent="0.3">
      <c r="B848">
        <f>IFERROR('[1]marriages_raw_data from Gabe'!$N848,"N/A")</f>
        <v>21494</v>
      </c>
      <c r="C848">
        <f>'[1]marriages_raw_data from Gabe'!$O848</f>
        <v>1096</v>
      </c>
      <c r="D848">
        <f>IFERROR('[1]marriages_raw_data from Gabe'!P848,"N/A")</f>
        <v>22233</v>
      </c>
      <c r="E848" t="str">
        <f>'[1]marriages_raw_data from Gabe'!Q848</f>
        <v>BIGDIFF</v>
      </c>
      <c r="F848">
        <f t="shared" si="13"/>
        <v>739</v>
      </c>
    </row>
    <row r="849" spans="2:6" x14ac:dyDescent="0.3">
      <c r="B849">
        <f>IFERROR('[1]marriages_raw_data from Gabe'!$N849,"N/A")</f>
        <v>17273</v>
      </c>
      <c r="C849" t="b">
        <f>'[1]marriages_raw_data from Gabe'!$O849</f>
        <v>0</v>
      </c>
      <c r="D849" t="str">
        <f>IFERROR('[1]marriages_raw_data from Gabe'!P849,"N/A")</f>
        <v>N/A</v>
      </c>
      <c r="E849" t="str">
        <f>'[1]marriages_raw_data from Gabe'!Q849</f>
        <v>BIGDIFF</v>
      </c>
      <c r="F849" t="str">
        <f t="shared" si="13"/>
        <v>N/A</v>
      </c>
    </row>
    <row r="850" spans="2:6" x14ac:dyDescent="0.3">
      <c r="B850">
        <f>IFERROR('[1]marriages_raw_data from Gabe'!$N850,"N/A")</f>
        <v>32159</v>
      </c>
      <c r="C850" t="b">
        <f>'[1]marriages_raw_data from Gabe'!$O850</f>
        <v>0</v>
      </c>
      <c r="D850" t="str">
        <f>IFERROR('[1]marriages_raw_data from Gabe'!P850,"N/A")</f>
        <v>N/A</v>
      </c>
      <c r="E850" t="str">
        <f>'[1]marriages_raw_data from Gabe'!Q850</f>
        <v>BIGDIFF</v>
      </c>
      <c r="F850" t="str">
        <f t="shared" si="13"/>
        <v>N/A</v>
      </c>
    </row>
    <row r="851" spans="2:6" x14ac:dyDescent="0.3">
      <c r="B851">
        <f>IFERROR('[1]marriages_raw_data from Gabe'!$N851,"N/A")</f>
        <v>17105</v>
      </c>
      <c r="C851">
        <f>'[1]marriages_raw_data from Gabe'!$O851</f>
        <v>3124</v>
      </c>
      <c r="D851" t="str">
        <f>IFERROR('[1]marriages_raw_data from Gabe'!P851,"N/A")</f>
        <v>N/A</v>
      </c>
      <c r="E851" t="str">
        <f>'[1]marriages_raw_data from Gabe'!Q851</f>
        <v>BIGDIFF</v>
      </c>
      <c r="F851" t="str">
        <f t="shared" si="13"/>
        <v>N/A</v>
      </c>
    </row>
    <row r="852" spans="2:6" x14ac:dyDescent="0.3">
      <c r="B852">
        <f>IFERROR('[1]marriages_raw_data from Gabe'!$N852,"N/A")</f>
        <v>30596</v>
      </c>
      <c r="C852">
        <f>'[1]marriages_raw_data from Gabe'!$O852</f>
        <v>2902</v>
      </c>
      <c r="D852" t="str">
        <f>IFERROR('[1]marriages_raw_data from Gabe'!P852,"N/A")</f>
        <v>N/A</v>
      </c>
      <c r="E852" t="str">
        <f>'[1]marriages_raw_data from Gabe'!Q852</f>
        <v>BIGDIFF</v>
      </c>
      <c r="F852" t="str">
        <f t="shared" si="13"/>
        <v>N/A</v>
      </c>
    </row>
    <row r="853" spans="2:6" x14ac:dyDescent="0.3">
      <c r="B853">
        <f>IFERROR('[1]marriages_raw_data from Gabe'!$N853,"N/A")</f>
        <v>14435</v>
      </c>
      <c r="C853" t="b">
        <f>'[1]marriages_raw_data from Gabe'!$O853</f>
        <v>0</v>
      </c>
      <c r="D853" t="str">
        <f>IFERROR('[1]marriages_raw_data from Gabe'!P853,"N/A")</f>
        <v>N/A</v>
      </c>
      <c r="E853" t="str">
        <f>'[1]marriages_raw_data from Gabe'!Q853</f>
        <v>BIGDIFF</v>
      </c>
      <c r="F853" t="str">
        <f t="shared" si="13"/>
        <v>N/A</v>
      </c>
    </row>
    <row r="854" spans="2:6" x14ac:dyDescent="0.3">
      <c r="B854">
        <f>IFERROR('[1]marriages_raw_data from Gabe'!$N854,"N/A")</f>
        <v>16269</v>
      </c>
      <c r="C854" t="b">
        <f>'[1]marriages_raw_data from Gabe'!$O854</f>
        <v>0</v>
      </c>
      <c r="D854">
        <f>IFERROR('[1]marriages_raw_data from Gabe'!P854,"N/A")</f>
        <v>14637</v>
      </c>
      <c r="E854">
        <f>'[1]marriages_raw_data from Gabe'!Q854</f>
        <v>677</v>
      </c>
      <c r="F854">
        <f t="shared" si="13"/>
        <v>1632</v>
      </c>
    </row>
    <row r="855" spans="2:6" x14ac:dyDescent="0.3">
      <c r="B855">
        <f>IFERROR('[1]marriages_raw_data from Gabe'!$N855,"N/A")</f>
        <v>20155</v>
      </c>
      <c r="C855">
        <f>'[1]marriages_raw_data from Gabe'!$O855</f>
        <v>3805</v>
      </c>
      <c r="D855">
        <f>IFERROR('[1]marriages_raw_data from Gabe'!P855,"N/A")</f>
        <v>22936</v>
      </c>
      <c r="E855">
        <f>'[1]marriages_raw_data from Gabe'!Q855</f>
        <v>360</v>
      </c>
      <c r="F855">
        <f t="shared" si="13"/>
        <v>2781</v>
      </c>
    </row>
    <row r="856" spans="2:6" x14ac:dyDescent="0.3">
      <c r="B856">
        <f>IFERROR('[1]marriages_raw_data from Gabe'!$N856,"N/A")</f>
        <v>20385</v>
      </c>
      <c r="C856">
        <f>'[1]marriages_raw_data from Gabe'!$O856</f>
        <v>4778</v>
      </c>
      <c r="D856">
        <f>IFERROR('[1]marriages_raw_data from Gabe'!P856,"N/A")</f>
        <v>17917</v>
      </c>
      <c r="E856" t="str">
        <f>'[1]marriages_raw_data from Gabe'!Q856</f>
        <v>BIGDIFF</v>
      </c>
      <c r="F856">
        <f t="shared" si="13"/>
        <v>2468</v>
      </c>
    </row>
    <row r="857" spans="2:6" x14ac:dyDescent="0.3">
      <c r="B857">
        <f>IFERROR('[1]marriages_raw_data from Gabe'!$N857,"N/A")</f>
        <v>15558</v>
      </c>
      <c r="C857" t="b">
        <f>'[1]marriages_raw_data from Gabe'!$O857</f>
        <v>0</v>
      </c>
      <c r="D857" t="str">
        <f>IFERROR('[1]marriages_raw_data from Gabe'!P857,"N/A")</f>
        <v>N/A</v>
      </c>
      <c r="E857" t="str">
        <f>'[1]marriages_raw_data from Gabe'!Q857</f>
        <v>BIGDIFF</v>
      </c>
      <c r="F857" t="str">
        <f t="shared" si="13"/>
        <v>N/A</v>
      </c>
    </row>
    <row r="858" spans="2:6" x14ac:dyDescent="0.3">
      <c r="B858">
        <f>IFERROR('[1]marriages_raw_data from Gabe'!$N858,"N/A")</f>
        <v>28879</v>
      </c>
      <c r="C858">
        <f>'[1]marriages_raw_data from Gabe'!$O858</f>
        <v>10699</v>
      </c>
      <c r="D858" t="str">
        <f>IFERROR('[1]marriages_raw_data from Gabe'!P858,"N/A")</f>
        <v>N/A</v>
      </c>
      <c r="E858" t="str">
        <f>'[1]marriages_raw_data from Gabe'!Q858</f>
        <v>BIGDIFF</v>
      </c>
      <c r="F858" t="str">
        <f t="shared" si="13"/>
        <v>N/A</v>
      </c>
    </row>
    <row r="859" spans="2:6" x14ac:dyDescent="0.3">
      <c r="B859">
        <f>IFERROR('[1]marriages_raw_data from Gabe'!$N859,"N/A")</f>
        <v>14376</v>
      </c>
      <c r="C859" t="b">
        <f>'[1]marriages_raw_data from Gabe'!$O859</f>
        <v>0</v>
      </c>
      <c r="D859">
        <f>IFERROR('[1]marriages_raw_data from Gabe'!P859,"N/A")</f>
        <v>12810</v>
      </c>
      <c r="E859">
        <f>'[1]marriages_raw_data from Gabe'!Q859</f>
        <v>290</v>
      </c>
      <c r="F859">
        <f t="shared" si="13"/>
        <v>1566</v>
      </c>
    </row>
    <row r="860" spans="2:6" x14ac:dyDescent="0.3">
      <c r="B860">
        <f>IFERROR('[1]marriages_raw_data from Gabe'!$N860,"N/A")</f>
        <v>17351</v>
      </c>
      <c r="C860">
        <f>'[1]marriages_raw_data from Gabe'!$O860</f>
        <v>313</v>
      </c>
      <c r="D860">
        <f>IFERROR('[1]marriages_raw_data from Gabe'!P860,"N/A")</f>
        <v>15568</v>
      </c>
      <c r="E860" t="str">
        <f>'[1]marriages_raw_data from Gabe'!Q860</f>
        <v>BIGDIFF</v>
      </c>
      <c r="F860">
        <f t="shared" si="13"/>
        <v>1783</v>
      </c>
    </row>
    <row r="861" spans="2:6" x14ac:dyDescent="0.3">
      <c r="B861">
        <f>IFERROR('[1]marriages_raw_data from Gabe'!$N861,"N/A")</f>
        <v>16290</v>
      </c>
      <c r="C861">
        <f>'[1]marriages_raw_data from Gabe'!$O861</f>
        <v>3036</v>
      </c>
      <c r="D861">
        <f>IFERROR('[1]marriages_raw_data from Gabe'!P861,"N/A")</f>
        <v>19739</v>
      </c>
      <c r="E861" t="str">
        <f>'[1]marriages_raw_data from Gabe'!Q861</f>
        <v>BIGDIFF</v>
      </c>
      <c r="F861">
        <f t="shared" si="13"/>
        <v>3449</v>
      </c>
    </row>
    <row r="862" spans="2:6" x14ac:dyDescent="0.3">
      <c r="B862">
        <f>IFERROR('[1]marriages_raw_data from Gabe'!$N862,"N/A")</f>
        <v>16964</v>
      </c>
      <c r="C862" t="b">
        <f>'[1]marriages_raw_data from Gabe'!$O862</f>
        <v>0</v>
      </c>
      <c r="D862" t="str">
        <f>IFERROR('[1]marriages_raw_data from Gabe'!P862,"N/A")</f>
        <v>N/A</v>
      </c>
      <c r="E862" t="str">
        <f>'[1]marriages_raw_data from Gabe'!Q862</f>
        <v>BIGDIFF</v>
      </c>
      <c r="F862" t="str">
        <f t="shared" si="13"/>
        <v>N/A</v>
      </c>
    </row>
    <row r="863" spans="2:6" x14ac:dyDescent="0.3">
      <c r="B863">
        <f>IFERROR('[1]marriages_raw_data from Gabe'!$N863,"N/A")</f>
        <v>23256</v>
      </c>
      <c r="C863" t="b">
        <f>'[1]marriages_raw_data from Gabe'!$O863</f>
        <v>0</v>
      </c>
      <c r="D863">
        <f>IFERROR('[1]marriages_raw_data from Gabe'!P863,"N/A")</f>
        <v>29143</v>
      </c>
      <c r="E863" t="str">
        <f>'[1]marriages_raw_data from Gabe'!Q863</f>
        <v>BIGDIFF</v>
      </c>
      <c r="F863">
        <f t="shared" si="13"/>
        <v>5887</v>
      </c>
    </row>
    <row r="864" spans="2:6" x14ac:dyDescent="0.3">
      <c r="B864">
        <f>IFERROR('[1]marriages_raw_data from Gabe'!$N864,"N/A")</f>
        <v>12914</v>
      </c>
      <c r="C864" t="b">
        <f>'[1]marriages_raw_data from Gabe'!$O864</f>
        <v>0</v>
      </c>
      <c r="D864">
        <f>IFERROR('[1]marriages_raw_data from Gabe'!P864,"N/A")</f>
        <v>13779</v>
      </c>
      <c r="E864">
        <f>'[1]marriages_raw_data from Gabe'!Q864</f>
        <v>1432</v>
      </c>
      <c r="F864">
        <f t="shared" si="13"/>
        <v>865</v>
      </c>
    </row>
    <row r="865" spans="2:6" x14ac:dyDescent="0.3">
      <c r="B865">
        <f>IFERROR('[1]marriages_raw_data from Gabe'!$N865,"N/A")</f>
        <v>18873</v>
      </c>
      <c r="C865" t="b">
        <f>'[1]marriages_raw_data from Gabe'!$O865</f>
        <v>0</v>
      </c>
      <c r="D865" t="str">
        <f>IFERROR('[1]marriages_raw_data from Gabe'!P865,"N/A")</f>
        <v>N/A</v>
      </c>
      <c r="E865" t="str">
        <f>'[1]marriages_raw_data from Gabe'!Q865</f>
        <v>BIGDIFF</v>
      </c>
      <c r="F865" t="str">
        <f t="shared" si="13"/>
        <v>N/A</v>
      </c>
    </row>
    <row r="866" spans="2:6" x14ac:dyDescent="0.3">
      <c r="B866">
        <f>IFERROR('[1]marriages_raw_data from Gabe'!$N866,"N/A")</f>
        <v>12812</v>
      </c>
      <c r="C866" t="b">
        <f>'[1]marriages_raw_data from Gabe'!$O866</f>
        <v>0</v>
      </c>
      <c r="D866">
        <f>IFERROR('[1]marriages_raw_data from Gabe'!P866,"N/A")</f>
        <v>12915</v>
      </c>
      <c r="E866" t="str">
        <f>'[1]marriages_raw_data from Gabe'!Q866</f>
        <v>BIGDIFF</v>
      </c>
      <c r="F866">
        <f t="shared" si="13"/>
        <v>103</v>
      </c>
    </row>
    <row r="867" spans="2:6" x14ac:dyDescent="0.3">
      <c r="B867">
        <f>IFERROR('[1]marriages_raw_data from Gabe'!$N867,"N/A")</f>
        <v>22196</v>
      </c>
      <c r="C867" t="b">
        <f>'[1]marriages_raw_data from Gabe'!$O867</f>
        <v>0</v>
      </c>
      <c r="D867" t="str">
        <f>IFERROR('[1]marriages_raw_data from Gabe'!P867,"N/A")</f>
        <v>N/A</v>
      </c>
      <c r="E867" t="str">
        <f>'[1]marriages_raw_data from Gabe'!Q867</f>
        <v>BIGDIFF</v>
      </c>
      <c r="F867" t="str">
        <f t="shared" si="13"/>
        <v>N/A</v>
      </c>
    </row>
    <row r="868" spans="2:6" x14ac:dyDescent="0.3">
      <c r="B868">
        <f>IFERROR('[1]marriages_raw_data from Gabe'!$N868,"N/A")</f>
        <v>13199</v>
      </c>
      <c r="C868">
        <f>'[1]marriages_raw_data from Gabe'!$O868</f>
        <v>875</v>
      </c>
      <c r="D868">
        <f>IFERROR('[1]marriages_raw_data from Gabe'!P868,"N/A")</f>
        <v>16083</v>
      </c>
      <c r="E868" t="str">
        <f>'[1]marriages_raw_data from Gabe'!Q868</f>
        <v>BIGDIFF</v>
      </c>
      <c r="F868">
        <f t="shared" si="13"/>
        <v>2884</v>
      </c>
    </row>
    <row r="869" spans="2:6" x14ac:dyDescent="0.3">
      <c r="B869">
        <f>IFERROR('[1]marriages_raw_data from Gabe'!$N869,"N/A")</f>
        <v>20987</v>
      </c>
      <c r="C869">
        <f>'[1]marriages_raw_data from Gabe'!$O869</f>
        <v>1870</v>
      </c>
      <c r="D869" t="str">
        <f>IFERROR('[1]marriages_raw_data from Gabe'!P869,"N/A")</f>
        <v>N/A</v>
      </c>
      <c r="E869" t="str">
        <f>'[1]marriages_raw_data from Gabe'!Q869</f>
        <v>BIGDIFF</v>
      </c>
      <c r="F869" t="str">
        <f t="shared" si="13"/>
        <v>N/A</v>
      </c>
    </row>
    <row r="870" spans="2:6" x14ac:dyDescent="0.3">
      <c r="B870">
        <f>IFERROR('[1]marriages_raw_data from Gabe'!$N870,"N/A")</f>
        <v>16724</v>
      </c>
      <c r="C870" t="b">
        <f>'[1]marriages_raw_data from Gabe'!$O870</f>
        <v>0</v>
      </c>
      <c r="D870">
        <f>IFERROR('[1]marriages_raw_data from Gabe'!P870,"N/A")</f>
        <v>17898</v>
      </c>
      <c r="E870" t="str">
        <f>'[1]marriages_raw_data from Gabe'!Q870</f>
        <v>BIGDIFF</v>
      </c>
      <c r="F870">
        <f t="shared" si="13"/>
        <v>1174</v>
      </c>
    </row>
    <row r="871" spans="2:6" x14ac:dyDescent="0.3">
      <c r="B871">
        <f>IFERROR('[1]marriages_raw_data from Gabe'!$N871,"N/A")</f>
        <v>13294</v>
      </c>
      <c r="C871">
        <f>'[1]marriages_raw_data from Gabe'!$O871</f>
        <v>1492</v>
      </c>
      <c r="D871">
        <f>IFERROR('[1]marriages_raw_data from Gabe'!P871,"N/A")</f>
        <v>13917</v>
      </c>
      <c r="E871" t="str">
        <f>'[1]marriages_raw_data from Gabe'!Q871</f>
        <v>BIGDIFF</v>
      </c>
      <c r="F871">
        <f t="shared" si="13"/>
        <v>623</v>
      </c>
    </row>
    <row r="872" spans="2:6" x14ac:dyDescent="0.3">
      <c r="B872">
        <f>IFERROR('[1]marriages_raw_data from Gabe'!$N872,"N/A")</f>
        <v>22092</v>
      </c>
      <c r="C872">
        <f>'[1]marriages_raw_data from Gabe'!$O872</f>
        <v>9497</v>
      </c>
      <c r="D872" t="str">
        <f>IFERROR('[1]marriages_raw_data from Gabe'!P872,"N/A")</f>
        <v>N/A</v>
      </c>
      <c r="E872" t="str">
        <f>'[1]marriages_raw_data from Gabe'!Q872</f>
        <v>BIGDIFF</v>
      </c>
      <c r="F872" t="str">
        <f t="shared" si="13"/>
        <v>N/A</v>
      </c>
    </row>
    <row r="873" spans="2:6" x14ac:dyDescent="0.3">
      <c r="B873">
        <f>IFERROR('[1]marriages_raw_data from Gabe'!$N873,"N/A")</f>
        <v>27097</v>
      </c>
      <c r="C873" t="b">
        <f>'[1]marriages_raw_data from Gabe'!$O873</f>
        <v>0</v>
      </c>
      <c r="D873" t="str">
        <f>IFERROR('[1]marriages_raw_data from Gabe'!P873,"N/A")</f>
        <v>N/A</v>
      </c>
      <c r="E873" t="str">
        <f>'[1]marriages_raw_data from Gabe'!Q873</f>
        <v>BIGDIFF</v>
      </c>
      <c r="F873" t="str">
        <f t="shared" si="13"/>
        <v>N/A</v>
      </c>
    </row>
    <row r="874" spans="2:6" x14ac:dyDescent="0.3">
      <c r="B874">
        <f>IFERROR('[1]marriages_raw_data from Gabe'!$N874,"N/A")</f>
        <v>33899</v>
      </c>
      <c r="C874">
        <f>'[1]marriages_raw_data from Gabe'!$O874</f>
        <v>558</v>
      </c>
      <c r="D874">
        <f>IFERROR('[1]marriages_raw_data from Gabe'!P874,"N/A")</f>
        <v>30067</v>
      </c>
      <c r="E874" t="str">
        <f>'[1]marriages_raw_data from Gabe'!Q874</f>
        <v>BIGDIFF</v>
      </c>
      <c r="F874">
        <f t="shared" si="13"/>
        <v>3832</v>
      </c>
    </row>
    <row r="875" spans="2:6" x14ac:dyDescent="0.3">
      <c r="B875">
        <f>IFERROR('[1]marriages_raw_data from Gabe'!$N875,"N/A")</f>
        <v>23453</v>
      </c>
      <c r="C875" t="b">
        <f>'[1]marriages_raw_data from Gabe'!$O875</f>
        <v>0</v>
      </c>
      <c r="D875" t="str">
        <f>IFERROR('[1]marriages_raw_data from Gabe'!P875,"N/A")</f>
        <v>N/A</v>
      </c>
      <c r="E875" t="str">
        <f>'[1]marriages_raw_data from Gabe'!Q875</f>
        <v>BIGDIFF</v>
      </c>
      <c r="F875" t="str">
        <f t="shared" si="13"/>
        <v>N/A</v>
      </c>
    </row>
    <row r="876" spans="2:6" x14ac:dyDescent="0.3">
      <c r="B876">
        <f>IFERROR('[1]marriages_raw_data from Gabe'!$N876,"N/A")</f>
        <v>26419</v>
      </c>
      <c r="C876">
        <f>'[1]marriages_raw_data from Gabe'!$O876</f>
        <v>8474</v>
      </c>
      <c r="D876" t="str">
        <f>IFERROR('[1]marriages_raw_data from Gabe'!P876,"N/A")</f>
        <v>N/A</v>
      </c>
      <c r="E876" t="str">
        <f>'[1]marriages_raw_data from Gabe'!Q876</f>
        <v>BIGDIFF</v>
      </c>
      <c r="F876" t="str">
        <f t="shared" si="13"/>
        <v>N/A</v>
      </c>
    </row>
    <row r="877" spans="2:6" x14ac:dyDescent="0.3">
      <c r="B877">
        <f>IFERROR('[1]marriages_raw_data from Gabe'!$N877,"N/A")</f>
        <v>21346</v>
      </c>
      <c r="C877" t="b">
        <f>'[1]marriages_raw_data from Gabe'!$O877</f>
        <v>0</v>
      </c>
      <c r="D877">
        <f>IFERROR('[1]marriages_raw_data from Gabe'!P877,"N/A")</f>
        <v>20772</v>
      </c>
      <c r="E877" t="str">
        <f>'[1]marriages_raw_data from Gabe'!Q877</f>
        <v>BIGDIFF</v>
      </c>
      <c r="F877">
        <f t="shared" si="13"/>
        <v>574</v>
      </c>
    </row>
    <row r="878" spans="2:6" x14ac:dyDescent="0.3">
      <c r="B878">
        <f>IFERROR('[1]marriages_raw_data from Gabe'!$N878,"N/A")</f>
        <v>17156</v>
      </c>
      <c r="C878" t="b">
        <f>'[1]marriages_raw_data from Gabe'!$O878</f>
        <v>0</v>
      </c>
      <c r="D878" t="str">
        <f>IFERROR('[1]marriages_raw_data from Gabe'!P878,"N/A")</f>
        <v>N/A</v>
      </c>
      <c r="E878" t="str">
        <f>'[1]marriages_raw_data from Gabe'!Q878</f>
        <v>BIGDIFF</v>
      </c>
      <c r="F878" t="str">
        <f t="shared" si="13"/>
        <v>N/A</v>
      </c>
    </row>
    <row r="879" spans="2:6" x14ac:dyDescent="0.3">
      <c r="B879">
        <f>IFERROR('[1]marriages_raw_data from Gabe'!$N879,"N/A")</f>
        <v>13274</v>
      </c>
      <c r="C879">
        <f>'[1]marriages_raw_data from Gabe'!$O879</f>
        <v>1698</v>
      </c>
      <c r="D879">
        <f>IFERROR('[1]marriages_raw_data from Gabe'!P879,"N/A")</f>
        <v>14265</v>
      </c>
      <c r="E879" t="str">
        <f>'[1]marriages_raw_data from Gabe'!Q879</f>
        <v>BIGDIFF</v>
      </c>
      <c r="F879">
        <f t="shared" si="13"/>
        <v>991</v>
      </c>
    </row>
    <row r="880" spans="2:6" x14ac:dyDescent="0.3">
      <c r="B880">
        <f>IFERROR('[1]marriages_raw_data from Gabe'!$N880,"N/A")</f>
        <v>23665</v>
      </c>
      <c r="C880">
        <f>'[1]marriages_raw_data from Gabe'!$O880</f>
        <v>4414</v>
      </c>
      <c r="D880" t="str">
        <f>IFERROR('[1]marriages_raw_data from Gabe'!P880,"N/A")</f>
        <v>N/A</v>
      </c>
      <c r="E880" t="str">
        <f>'[1]marriages_raw_data from Gabe'!Q880</f>
        <v>BIGDIFF</v>
      </c>
      <c r="F880" t="str">
        <f t="shared" si="13"/>
        <v>N/A</v>
      </c>
    </row>
    <row r="881" spans="2:6" x14ac:dyDescent="0.3">
      <c r="B881">
        <f>IFERROR('[1]marriages_raw_data from Gabe'!$N881,"N/A")</f>
        <v>15765</v>
      </c>
      <c r="C881">
        <f>'[1]marriages_raw_data from Gabe'!$O881</f>
        <v>4525</v>
      </c>
      <c r="D881">
        <f>IFERROR('[1]marriages_raw_data from Gabe'!P881,"N/A")</f>
        <v>16367</v>
      </c>
      <c r="E881">
        <f>'[1]marriages_raw_data from Gabe'!Q881</f>
        <v>673</v>
      </c>
      <c r="F881">
        <f t="shared" si="13"/>
        <v>602</v>
      </c>
    </row>
    <row r="882" spans="2:6" x14ac:dyDescent="0.3">
      <c r="B882">
        <f>IFERROR('[1]marriages_raw_data from Gabe'!$N882,"N/A")</f>
        <v>12172</v>
      </c>
      <c r="C882" t="b">
        <f>'[1]marriages_raw_data from Gabe'!$O882</f>
        <v>0</v>
      </c>
      <c r="D882">
        <f>IFERROR('[1]marriages_raw_data from Gabe'!P882,"N/A")</f>
        <v>14483</v>
      </c>
      <c r="E882" t="str">
        <f>'[1]marriages_raw_data from Gabe'!Q882</f>
        <v>BIGDIFF</v>
      </c>
      <c r="F882">
        <f t="shared" si="13"/>
        <v>2311</v>
      </c>
    </row>
    <row r="883" spans="2:6" x14ac:dyDescent="0.3">
      <c r="B883">
        <f>IFERROR('[1]marriages_raw_data from Gabe'!$N883,"N/A")</f>
        <v>21494</v>
      </c>
      <c r="C883">
        <f>'[1]marriages_raw_data from Gabe'!$O883</f>
        <v>577</v>
      </c>
      <c r="D883">
        <f>IFERROR('[1]marriages_raw_data from Gabe'!P883,"N/A")</f>
        <v>17072</v>
      </c>
      <c r="E883">
        <f>'[1]marriages_raw_data from Gabe'!Q883</f>
        <v>345</v>
      </c>
      <c r="F883">
        <f t="shared" si="13"/>
        <v>4422</v>
      </c>
    </row>
    <row r="884" spans="2:6" x14ac:dyDescent="0.3">
      <c r="B884">
        <f>IFERROR('[1]marriages_raw_data from Gabe'!$N884,"N/A")</f>
        <v>26889</v>
      </c>
      <c r="C884" t="b">
        <f>'[1]marriages_raw_data from Gabe'!$O884</f>
        <v>0</v>
      </c>
      <c r="D884" t="str">
        <f>IFERROR('[1]marriages_raw_data from Gabe'!P884,"N/A")</f>
        <v>N/A</v>
      </c>
      <c r="E884" t="str">
        <f>'[1]marriages_raw_data from Gabe'!Q884</f>
        <v>BIGDIFF</v>
      </c>
      <c r="F884" t="str">
        <f t="shared" si="13"/>
        <v>N/A</v>
      </c>
    </row>
    <row r="885" spans="2:6" x14ac:dyDescent="0.3">
      <c r="B885">
        <f>IFERROR('[1]marriages_raw_data from Gabe'!$N885,"N/A")</f>
        <v>23596</v>
      </c>
      <c r="C885">
        <f>'[1]marriages_raw_data from Gabe'!$O885</f>
        <v>1096</v>
      </c>
      <c r="D885" t="str">
        <f>IFERROR('[1]marriages_raw_data from Gabe'!P885,"N/A")</f>
        <v>N/A</v>
      </c>
      <c r="E885" t="str">
        <f>'[1]marriages_raw_data from Gabe'!Q885</f>
        <v>BIGDIFF</v>
      </c>
      <c r="F885" t="str">
        <f t="shared" si="13"/>
        <v>N/A</v>
      </c>
    </row>
    <row r="886" spans="2:6" x14ac:dyDescent="0.3">
      <c r="B886">
        <f>IFERROR('[1]marriages_raw_data from Gabe'!$N886,"N/A")</f>
        <v>24424</v>
      </c>
      <c r="C886" t="b">
        <f>'[1]marriages_raw_data from Gabe'!$O886</f>
        <v>0</v>
      </c>
      <c r="D886">
        <f>IFERROR('[1]marriages_raw_data from Gabe'!P886,"N/A")</f>
        <v>19770</v>
      </c>
      <c r="E886">
        <f>'[1]marriages_raw_data from Gabe'!Q886</f>
        <v>1302</v>
      </c>
      <c r="F886">
        <f t="shared" si="13"/>
        <v>4654</v>
      </c>
    </row>
    <row r="887" spans="2:6" x14ac:dyDescent="0.3">
      <c r="B887">
        <f>IFERROR('[1]marriages_raw_data from Gabe'!$N887,"N/A")</f>
        <v>18923</v>
      </c>
      <c r="C887">
        <f>'[1]marriages_raw_data from Gabe'!$O887</f>
        <v>4350</v>
      </c>
      <c r="D887">
        <f>IFERROR('[1]marriages_raw_data from Gabe'!P887,"N/A")</f>
        <v>18792</v>
      </c>
      <c r="E887" t="str">
        <f>'[1]marriages_raw_data from Gabe'!Q887</f>
        <v>BIGDIFF</v>
      </c>
      <c r="F887">
        <f t="shared" si="13"/>
        <v>131</v>
      </c>
    </row>
    <row r="888" spans="2:6" x14ac:dyDescent="0.3">
      <c r="B888">
        <f>IFERROR('[1]marriages_raw_data from Gabe'!$N888,"N/A")</f>
        <v>20407</v>
      </c>
      <c r="C888" t="b">
        <f>'[1]marriages_raw_data from Gabe'!$O888</f>
        <v>0</v>
      </c>
      <c r="D888">
        <f>IFERROR('[1]marriages_raw_data from Gabe'!P888,"N/A")</f>
        <v>20755</v>
      </c>
      <c r="E888" t="str">
        <f>'[1]marriages_raw_data from Gabe'!Q888</f>
        <v>BIGDIFF</v>
      </c>
      <c r="F888">
        <f t="shared" si="13"/>
        <v>348</v>
      </c>
    </row>
    <row r="889" spans="2:6" x14ac:dyDescent="0.3">
      <c r="B889">
        <f>IFERROR('[1]marriages_raw_data from Gabe'!$N889,"N/A")</f>
        <v>16190</v>
      </c>
      <c r="C889">
        <f>'[1]marriages_raw_data from Gabe'!$O889</f>
        <v>4606</v>
      </c>
      <c r="D889">
        <f>IFERROR('[1]marriages_raw_data from Gabe'!P889,"N/A")</f>
        <v>14573</v>
      </c>
      <c r="E889" t="str">
        <f>'[1]marriages_raw_data from Gabe'!Q889</f>
        <v>BIGDIFF</v>
      </c>
      <c r="F889">
        <f t="shared" si="13"/>
        <v>1617</v>
      </c>
    </row>
    <row r="890" spans="2:6" x14ac:dyDescent="0.3">
      <c r="B890">
        <f>IFERROR('[1]marriages_raw_data from Gabe'!$N890,"N/A")</f>
        <v>33899</v>
      </c>
      <c r="C890">
        <f>'[1]marriages_raw_data from Gabe'!$O890</f>
        <v>576</v>
      </c>
      <c r="D890">
        <f>IFERROR('[1]marriages_raw_data from Gabe'!P890,"N/A")</f>
        <v>36812</v>
      </c>
      <c r="E890" t="str">
        <f>'[1]marriages_raw_data from Gabe'!Q890</f>
        <v>BIGDIFF</v>
      </c>
      <c r="F890">
        <f t="shared" si="13"/>
        <v>2913</v>
      </c>
    </row>
    <row r="891" spans="2:6" x14ac:dyDescent="0.3">
      <c r="B891">
        <f>IFERROR('[1]marriages_raw_data from Gabe'!$N891,"N/A")</f>
        <v>16238</v>
      </c>
      <c r="C891" t="b">
        <f>'[1]marriages_raw_data from Gabe'!$O891</f>
        <v>0</v>
      </c>
      <c r="D891">
        <f>IFERROR('[1]marriages_raw_data from Gabe'!P891,"N/A")</f>
        <v>16721</v>
      </c>
      <c r="E891" t="str">
        <f>'[1]marriages_raw_data from Gabe'!Q891</f>
        <v>BIGDIFF</v>
      </c>
      <c r="F891">
        <f t="shared" si="13"/>
        <v>483</v>
      </c>
    </row>
    <row r="892" spans="2:6" x14ac:dyDescent="0.3">
      <c r="B892">
        <f>IFERROR('[1]marriages_raw_data from Gabe'!$N892,"N/A")</f>
        <v>16064</v>
      </c>
      <c r="C892">
        <f>'[1]marriages_raw_data from Gabe'!$O892</f>
        <v>1096</v>
      </c>
      <c r="D892" t="str">
        <f>IFERROR('[1]marriages_raw_data from Gabe'!P892,"N/A")</f>
        <v>N/A</v>
      </c>
      <c r="E892" t="str">
        <f>'[1]marriages_raw_data from Gabe'!Q892</f>
        <v>BIGDIFF</v>
      </c>
      <c r="F892" t="str">
        <f t="shared" si="13"/>
        <v>N/A</v>
      </c>
    </row>
    <row r="893" spans="2:6" x14ac:dyDescent="0.3">
      <c r="B893" t="str">
        <f>IFERROR('[1]marriages_raw_data from Gabe'!$N893,"N/A")</f>
        <v>N/A</v>
      </c>
      <c r="C893">
        <f>'[1]marriages_raw_data from Gabe'!$O893</f>
        <v>894</v>
      </c>
      <c r="D893">
        <f>IFERROR('[1]marriages_raw_data from Gabe'!P893,"N/A")</f>
        <v>42060</v>
      </c>
      <c r="E893" t="str">
        <f>'[1]marriages_raw_data from Gabe'!Q893</f>
        <v>BIGDIFF</v>
      </c>
      <c r="F893" t="str">
        <f t="shared" si="13"/>
        <v>N/A</v>
      </c>
    </row>
    <row r="894" spans="2:6" x14ac:dyDescent="0.3">
      <c r="B894">
        <f>IFERROR('[1]marriages_raw_data from Gabe'!$N894,"N/A")</f>
        <v>13055</v>
      </c>
      <c r="C894" t="b">
        <f>'[1]marriages_raw_data from Gabe'!$O894</f>
        <v>0</v>
      </c>
      <c r="D894" t="str">
        <f>IFERROR('[1]marriages_raw_data from Gabe'!P894,"N/A")</f>
        <v>N/A</v>
      </c>
      <c r="E894" t="str">
        <f>'[1]marriages_raw_data from Gabe'!Q894</f>
        <v>BIGDIFF</v>
      </c>
      <c r="F894" t="str">
        <f t="shared" si="13"/>
        <v>N/A</v>
      </c>
    </row>
    <row r="895" spans="2:6" x14ac:dyDescent="0.3">
      <c r="B895">
        <f>IFERROR('[1]marriages_raw_data from Gabe'!$N895,"N/A")</f>
        <v>18311</v>
      </c>
      <c r="C895">
        <f>'[1]marriages_raw_data from Gabe'!$O895</f>
        <v>174</v>
      </c>
      <c r="D895">
        <f>IFERROR('[1]marriages_raw_data from Gabe'!P895,"N/A")</f>
        <v>20419</v>
      </c>
      <c r="E895" t="str">
        <f>'[1]marriages_raw_data from Gabe'!Q895</f>
        <v>BIGDIFF</v>
      </c>
      <c r="F895">
        <f t="shared" si="13"/>
        <v>2108</v>
      </c>
    </row>
    <row r="896" spans="2:6" x14ac:dyDescent="0.3">
      <c r="B896">
        <f>IFERROR('[1]marriages_raw_data from Gabe'!$N896,"N/A")</f>
        <v>18691</v>
      </c>
      <c r="C896" t="b">
        <f>'[1]marriages_raw_data from Gabe'!$O896</f>
        <v>0</v>
      </c>
      <c r="D896">
        <f>IFERROR('[1]marriages_raw_data from Gabe'!P896,"N/A")</f>
        <v>20465</v>
      </c>
      <c r="E896" t="str">
        <f>'[1]marriages_raw_data from Gabe'!Q896</f>
        <v>BIGDIFF</v>
      </c>
      <c r="F896">
        <f t="shared" si="13"/>
        <v>1774</v>
      </c>
    </row>
    <row r="897" spans="2:6" x14ac:dyDescent="0.3">
      <c r="B897">
        <f>IFERROR('[1]marriages_raw_data from Gabe'!$N897,"N/A")</f>
        <v>20614</v>
      </c>
      <c r="C897">
        <f>'[1]marriages_raw_data from Gabe'!$O897</f>
        <v>1490</v>
      </c>
      <c r="D897">
        <f>IFERROR('[1]marriages_raw_data from Gabe'!P897,"N/A")</f>
        <v>21346</v>
      </c>
      <c r="E897" t="str">
        <f>'[1]marriages_raw_data from Gabe'!Q897</f>
        <v>BIGDIFF</v>
      </c>
      <c r="F897">
        <f t="shared" si="13"/>
        <v>732</v>
      </c>
    </row>
    <row r="898" spans="2:6" x14ac:dyDescent="0.3">
      <c r="B898" t="str">
        <f>IFERROR('[1]marriages_raw_data from Gabe'!$N898,"N/A")</f>
        <v>N/A</v>
      </c>
      <c r="C898" t="b">
        <f>'[1]marriages_raw_data from Gabe'!$O898</f>
        <v>0</v>
      </c>
      <c r="D898">
        <f>IFERROR('[1]marriages_raw_data from Gabe'!P898,"N/A")</f>
        <v>33493</v>
      </c>
      <c r="E898" t="str">
        <f>'[1]marriages_raw_data from Gabe'!Q898</f>
        <v>BIGDIFF</v>
      </c>
      <c r="F898" t="str">
        <f t="shared" si="13"/>
        <v>N/A</v>
      </c>
    </row>
    <row r="899" spans="2:6" x14ac:dyDescent="0.3">
      <c r="B899">
        <f>IFERROR('[1]marriages_raw_data from Gabe'!$N899,"N/A")</f>
        <v>25699</v>
      </c>
      <c r="C899" t="b">
        <f>'[1]marriages_raw_data from Gabe'!$O899</f>
        <v>0</v>
      </c>
      <c r="D899">
        <f>IFERROR('[1]marriages_raw_data from Gabe'!P899,"N/A")</f>
        <v>19268</v>
      </c>
      <c r="E899" t="str">
        <f>'[1]marriages_raw_data from Gabe'!Q899</f>
        <v>BIGDIFF</v>
      </c>
      <c r="F899">
        <f t="shared" si="13"/>
        <v>6431</v>
      </c>
    </row>
    <row r="900" spans="2:6" x14ac:dyDescent="0.3">
      <c r="B900">
        <f>IFERROR('[1]marriages_raw_data from Gabe'!$N900,"N/A")</f>
        <v>19399</v>
      </c>
      <c r="C900" t="b">
        <f>'[1]marriages_raw_data from Gabe'!$O900</f>
        <v>0</v>
      </c>
      <c r="D900">
        <f>IFERROR('[1]marriages_raw_data from Gabe'!P900,"N/A")</f>
        <v>20718</v>
      </c>
      <c r="E900" t="str">
        <f>'[1]marriages_raw_data from Gabe'!Q900</f>
        <v>BIGDIFF</v>
      </c>
      <c r="F900">
        <f t="shared" ref="F900:F963" si="14">IFERROR(ABS(D900-B900),"N/A")</f>
        <v>1319</v>
      </c>
    </row>
    <row r="901" spans="2:6" x14ac:dyDescent="0.3">
      <c r="B901">
        <f>IFERROR('[1]marriages_raw_data from Gabe'!$N901,"N/A")</f>
        <v>31850</v>
      </c>
      <c r="C901" t="b">
        <f>'[1]marriages_raw_data from Gabe'!$O901</f>
        <v>0</v>
      </c>
      <c r="D901">
        <f>IFERROR('[1]marriages_raw_data from Gabe'!P901,"N/A")</f>
        <v>34207</v>
      </c>
      <c r="E901" t="str">
        <f>'[1]marriages_raw_data from Gabe'!Q901</f>
        <v>BIGDIFF</v>
      </c>
      <c r="F901">
        <f t="shared" si="14"/>
        <v>2357</v>
      </c>
    </row>
    <row r="902" spans="2:6" x14ac:dyDescent="0.3">
      <c r="B902">
        <f>IFERROR('[1]marriages_raw_data from Gabe'!$N902,"N/A")</f>
        <v>15164</v>
      </c>
      <c r="C902" t="b">
        <f>'[1]marriages_raw_data from Gabe'!$O902</f>
        <v>0</v>
      </c>
      <c r="D902" t="str">
        <f>IFERROR('[1]marriages_raw_data from Gabe'!P902,"N/A")</f>
        <v>N/A</v>
      </c>
      <c r="E902" t="str">
        <f>'[1]marriages_raw_data from Gabe'!Q902</f>
        <v>BIGDIFF</v>
      </c>
      <c r="F902" t="str">
        <f t="shared" si="14"/>
        <v>N/A</v>
      </c>
    </row>
    <row r="903" spans="2:6" x14ac:dyDescent="0.3">
      <c r="B903" t="str">
        <f>IFERROR('[1]marriages_raw_data from Gabe'!$N903,"N/A")</f>
        <v>N/A</v>
      </c>
      <c r="C903" t="b">
        <f>'[1]marriages_raw_data from Gabe'!$O903</f>
        <v>0</v>
      </c>
      <c r="D903">
        <f>IFERROR('[1]marriages_raw_data from Gabe'!P903,"N/A")</f>
        <v>15515</v>
      </c>
      <c r="E903" t="str">
        <f>'[1]marriages_raw_data from Gabe'!Q903</f>
        <v>BIGDIFF</v>
      </c>
      <c r="F903" t="str">
        <f t="shared" si="14"/>
        <v>N/A</v>
      </c>
    </row>
    <row r="904" spans="2:6" x14ac:dyDescent="0.3">
      <c r="B904">
        <f>IFERROR('[1]marriages_raw_data from Gabe'!$N904,"N/A")</f>
        <v>24121</v>
      </c>
      <c r="C904">
        <f>'[1]marriages_raw_data from Gabe'!$O904</f>
        <v>1217</v>
      </c>
      <c r="D904">
        <f>IFERROR('[1]marriages_raw_data from Gabe'!P904,"N/A")</f>
        <v>25535</v>
      </c>
      <c r="E904" t="str">
        <f>'[1]marriages_raw_data from Gabe'!Q904</f>
        <v>BIGDIFF</v>
      </c>
      <c r="F904">
        <f t="shared" si="14"/>
        <v>1414</v>
      </c>
    </row>
    <row r="905" spans="2:6" x14ac:dyDescent="0.3">
      <c r="B905">
        <f>IFERROR('[1]marriages_raw_data from Gabe'!$N905,"N/A")</f>
        <v>20267</v>
      </c>
      <c r="C905" t="b">
        <f>'[1]marriages_raw_data from Gabe'!$O905</f>
        <v>0</v>
      </c>
      <c r="D905">
        <f>IFERROR('[1]marriages_raw_data from Gabe'!P905,"N/A")</f>
        <v>17441</v>
      </c>
      <c r="E905">
        <f>'[1]marriages_raw_data from Gabe'!Q905</f>
        <v>459</v>
      </c>
      <c r="F905">
        <f t="shared" si="14"/>
        <v>2826</v>
      </c>
    </row>
    <row r="906" spans="2:6" x14ac:dyDescent="0.3">
      <c r="B906">
        <f>IFERROR('[1]marriages_raw_data from Gabe'!$N906,"N/A")</f>
        <v>19184</v>
      </c>
      <c r="C906">
        <f>'[1]marriages_raw_data from Gabe'!$O906</f>
        <v>656</v>
      </c>
      <c r="D906" t="str">
        <f>IFERROR('[1]marriages_raw_data from Gabe'!P906,"N/A")</f>
        <v>N/A</v>
      </c>
      <c r="E906" t="str">
        <f>'[1]marriages_raw_data from Gabe'!Q906</f>
        <v>BIGDIFF</v>
      </c>
      <c r="F906" t="str">
        <f t="shared" si="14"/>
        <v>N/A</v>
      </c>
    </row>
    <row r="907" spans="2:6" x14ac:dyDescent="0.3">
      <c r="B907">
        <f>IFERROR('[1]marriages_raw_data from Gabe'!$N907,"N/A")</f>
        <v>32434</v>
      </c>
      <c r="C907" t="b">
        <f>'[1]marriages_raw_data from Gabe'!$O907</f>
        <v>0</v>
      </c>
      <c r="D907" t="str">
        <f>IFERROR('[1]marriages_raw_data from Gabe'!P907,"N/A")</f>
        <v>N/A</v>
      </c>
      <c r="E907" t="str">
        <f>'[1]marriages_raw_data from Gabe'!Q907</f>
        <v>BIGDIFF</v>
      </c>
      <c r="F907" t="str">
        <f t="shared" si="14"/>
        <v>N/A</v>
      </c>
    </row>
    <row r="908" spans="2:6" x14ac:dyDescent="0.3">
      <c r="B908">
        <f>IFERROR('[1]marriages_raw_data from Gabe'!$N908,"N/A")</f>
        <v>17668</v>
      </c>
      <c r="C908" t="b">
        <f>'[1]marriages_raw_data from Gabe'!$O908</f>
        <v>0</v>
      </c>
      <c r="D908">
        <f>IFERROR('[1]marriages_raw_data from Gabe'!P908,"N/A")</f>
        <v>12841</v>
      </c>
      <c r="E908" t="str">
        <f>'[1]marriages_raw_data from Gabe'!Q908</f>
        <v>BIGDIFF</v>
      </c>
      <c r="F908">
        <f t="shared" si="14"/>
        <v>4827</v>
      </c>
    </row>
    <row r="909" spans="2:6" x14ac:dyDescent="0.3">
      <c r="B909">
        <f>IFERROR('[1]marriages_raw_data from Gabe'!$N909,"N/A")</f>
        <v>25361</v>
      </c>
      <c r="C909" t="b">
        <f>'[1]marriages_raw_data from Gabe'!$O909</f>
        <v>0</v>
      </c>
      <c r="D909" t="str">
        <f>IFERROR('[1]marriages_raw_data from Gabe'!P909,"N/A")</f>
        <v>N/A</v>
      </c>
      <c r="E909" t="str">
        <f>'[1]marriages_raw_data from Gabe'!Q909</f>
        <v>BIGDIFF</v>
      </c>
      <c r="F909" t="str">
        <f t="shared" si="14"/>
        <v>N/A</v>
      </c>
    </row>
    <row r="910" spans="2:6" x14ac:dyDescent="0.3">
      <c r="B910" t="str">
        <f>IFERROR('[1]marriages_raw_data from Gabe'!$N910,"N/A")</f>
        <v>N/A</v>
      </c>
      <c r="C910" t="b">
        <f>'[1]marriages_raw_data from Gabe'!$O910</f>
        <v>0</v>
      </c>
      <c r="D910" t="str">
        <f>IFERROR('[1]marriages_raw_data from Gabe'!P910,"N/A")</f>
        <v>N/A</v>
      </c>
      <c r="E910" t="str">
        <f>'[1]marriages_raw_data from Gabe'!Q910</f>
        <v>BIGDIFF</v>
      </c>
      <c r="F910" t="str">
        <f t="shared" si="14"/>
        <v>N/A</v>
      </c>
    </row>
    <row r="911" spans="2:6" x14ac:dyDescent="0.3">
      <c r="B911">
        <f>IFERROR('[1]marriages_raw_data from Gabe'!$N911,"N/A")</f>
        <v>13682</v>
      </c>
      <c r="C911" t="b">
        <f>'[1]marriages_raw_data from Gabe'!$O911</f>
        <v>0</v>
      </c>
      <c r="D911">
        <f>IFERROR('[1]marriages_raw_data from Gabe'!P911,"N/A")</f>
        <v>13209</v>
      </c>
      <c r="E911" t="str">
        <f>'[1]marriages_raw_data from Gabe'!Q911</f>
        <v>BIGDIFF</v>
      </c>
      <c r="F911">
        <f t="shared" si="14"/>
        <v>473</v>
      </c>
    </row>
    <row r="912" spans="2:6" x14ac:dyDescent="0.3">
      <c r="B912">
        <f>IFERROR('[1]marriages_raw_data from Gabe'!$N912,"N/A")</f>
        <v>22618</v>
      </c>
      <c r="C912">
        <f>'[1]marriages_raw_data from Gabe'!$O912</f>
        <v>2773</v>
      </c>
      <c r="D912" t="str">
        <f>IFERROR('[1]marriages_raw_data from Gabe'!P912,"N/A")</f>
        <v>N/A</v>
      </c>
      <c r="E912" t="str">
        <f>'[1]marriages_raw_data from Gabe'!Q912</f>
        <v>BIGDIFF</v>
      </c>
      <c r="F912" t="str">
        <f t="shared" si="14"/>
        <v>N/A</v>
      </c>
    </row>
    <row r="913" spans="2:6" x14ac:dyDescent="0.3">
      <c r="B913">
        <f>IFERROR('[1]marriages_raw_data from Gabe'!$N913,"N/A")</f>
        <v>22551</v>
      </c>
      <c r="C913">
        <f>'[1]marriages_raw_data from Gabe'!$O913</f>
        <v>3807</v>
      </c>
      <c r="D913" t="str">
        <f>IFERROR('[1]marriages_raw_data from Gabe'!P913,"N/A")</f>
        <v>N/A</v>
      </c>
      <c r="E913" t="str">
        <f>'[1]marriages_raw_data from Gabe'!Q913</f>
        <v>BIGDIFF</v>
      </c>
      <c r="F913" t="str">
        <f t="shared" si="14"/>
        <v>N/A</v>
      </c>
    </row>
    <row r="914" spans="2:6" x14ac:dyDescent="0.3">
      <c r="B914">
        <f>IFERROR('[1]marriages_raw_data from Gabe'!$N914,"N/A")</f>
        <v>16107</v>
      </c>
      <c r="C914" t="b">
        <f>'[1]marriages_raw_data from Gabe'!$O914</f>
        <v>0</v>
      </c>
      <c r="D914" t="str">
        <f>IFERROR('[1]marriages_raw_data from Gabe'!P914,"N/A")</f>
        <v>N/A</v>
      </c>
      <c r="E914" t="str">
        <f>'[1]marriages_raw_data from Gabe'!Q914</f>
        <v>BIGDIFF</v>
      </c>
      <c r="F914" t="str">
        <f t="shared" si="14"/>
        <v>N/A</v>
      </c>
    </row>
    <row r="915" spans="2:6" x14ac:dyDescent="0.3">
      <c r="B915">
        <f>IFERROR('[1]marriages_raw_data from Gabe'!$N915,"N/A")</f>
        <v>19895</v>
      </c>
      <c r="C915">
        <f>'[1]marriages_raw_data from Gabe'!$O915</f>
        <v>1430</v>
      </c>
      <c r="D915" t="str">
        <f>IFERROR('[1]marriages_raw_data from Gabe'!P915,"N/A")</f>
        <v>N/A</v>
      </c>
      <c r="E915" t="str">
        <f>'[1]marriages_raw_data from Gabe'!Q915</f>
        <v>BIGDIFF</v>
      </c>
      <c r="F915" t="str">
        <f t="shared" si="14"/>
        <v>N/A</v>
      </c>
    </row>
    <row r="916" spans="2:6" x14ac:dyDescent="0.3">
      <c r="B916">
        <f>IFERROR('[1]marriages_raw_data from Gabe'!$N916,"N/A")</f>
        <v>24936</v>
      </c>
      <c r="C916">
        <f>'[1]marriages_raw_data from Gabe'!$O916</f>
        <v>354</v>
      </c>
      <c r="D916">
        <f>IFERROR('[1]marriages_raw_data from Gabe'!P916,"N/A")</f>
        <v>28169</v>
      </c>
      <c r="E916" t="str">
        <f>'[1]marriages_raw_data from Gabe'!Q916</f>
        <v>BIGDIFF</v>
      </c>
      <c r="F916">
        <f t="shared" si="14"/>
        <v>3233</v>
      </c>
    </row>
    <row r="917" spans="2:6" x14ac:dyDescent="0.3">
      <c r="B917">
        <f>IFERROR('[1]marriages_raw_data from Gabe'!$N917,"N/A")</f>
        <v>25440</v>
      </c>
      <c r="C917" t="b">
        <f>'[1]marriages_raw_data from Gabe'!$O917</f>
        <v>0</v>
      </c>
      <c r="D917" t="str">
        <f>IFERROR('[1]marriages_raw_data from Gabe'!P917,"N/A")</f>
        <v>N/A</v>
      </c>
      <c r="E917" t="str">
        <f>'[1]marriages_raw_data from Gabe'!Q917</f>
        <v>BIGDIFF</v>
      </c>
      <c r="F917" t="str">
        <f t="shared" si="14"/>
        <v>N/A</v>
      </c>
    </row>
    <row r="918" spans="2:6" x14ac:dyDescent="0.3">
      <c r="B918">
        <f>IFERROR('[1]marriages_raw_data from Gabe'!$N918,"N/A")</f>
        <v>23863</v>
      </c>
      <c r="C918" t="b">
        <f>'[1]marriages_raw_data from Gabe'!$O918</f>
        <v>0</v>
      </c>
      <c r="D918" t="str">
        <f>IFERROR('[1]marriages_raw_data from Gabe'!P918,"N/A")</f>
        <v>N/A</v>
      </c>
      <c r="E918" t="str">
        <f>'[1]marriages_raw_data from Gabe'!Q918</f>
        <v>BIGDIFF</v>
      </c>
      <c r="F918" t="str">
        <f t="shared" si="14"/>
        <v>N/A</v>
      </c>
    </row>
    <row r="919" spans="2:6" x14ac:dyDescent="0.3">
      <c r="B919">
        <f>IFERROR('[1]marriages_raw_data from Gabe'!$N919,"N/A")</f>
        <v>29568</v>
      </c>
      <c r="C919">
        <f>'[1]marriages_raw_data from Gabe'!$O919</f>
        <v>742</v>
      </c>
      <c r="D919">
        <f>IFERROR('[1]marriages_raw_data from Gabe'!P919,"N/A")</f>
        <v>28397</v>
      </c>
      <c r="E919" t="str">
        <f>'[1]marriages_raw_data from Gabe'!Q919</f>
        <v>BIGDIFF</v>
      </c>
      <c r="F919">
        <f t="shared" si="14"/>
        <v>1171</v>
      </c>
    </row>
    <row r="920" spans="2:6" x14ac:dyDescent="0.3">
      <c r="B920">
        <f>IFERROR('[1]marriages_raw_data from Gabe'!$N920,"N/A")</f>
        <v>31527</v>
      </c>
      <c r="C920">
        <f>'[1]marriages_raw_data from Gabe'!$O920</f>
        <v>2765</v>
      </c>
      <c r="D920">
        <f>IFERROR('[1]marriages_raw_data from Gabe'!P920,"N/A")</f>
        <v>25760</v>
      </c>
      <c r="E920" t="str">
        <f>'[1]marriages_raw_data from Gabe'!Q920</f>
        <v>BIGDIFF</v>
      </c>
      <c r="F920">
        <f t="shared" si="14"/>
        <v>5767</v>
      </c>
    </row>
    <row r="921" spans="2:6" x14ac:dyDescent="0.3">
      <c r="B921">
        <f>IFERROR('[1]marriages_raw_data from Gabe'!$N921,"N/A")</f>
        <v>29233</v>
      </c>
      <c r="C921" t="b">
        <f>'[1]marriages_raw_data from Gabe'!$O921</f>
        <v>0</v>
      </c>
      <c r="D921" t="str">
        <f>IFERROR('[1]marriages_raw_data from Gabe'!P921,"N/A")</f>
        <v>N/A</v>
      </c>
      <c r="E921" t="str">
        <f>'[1]marriages_raw_data from Gabe'!Q921</f>
        <v>BIGDIFF</v>
      </c>
      <c r="F921" t="str">
        <f t="shared" si="14"/>
        <v>N/A</v>
      </c>
    </row>
    <row r="922" spans="2:6" x14ac:dyDescent="0.3">
      <c r="B922">
        <f>IFERROR('[1]marriages_raw_data from Gabe'!$N922,"N/A")</f>
        <v>13622</v>
      </c>
      <c r="C922" t="b">
        <f>'[1]marriages_raw_data from Gabe'!$O922</f>
        <v>0</v>
      </c>
      <c r="D922">
        <f>IFERROR('[1]marriages_raw_data from Gabe'!P922,"N/A")</f>
        <v>13881</v>
      </c>
      <c r="E922" t="str">
        <f>'[1]marriages_raw_data from Gabe'!Q922</f>
        <v>BIGDIFF</v>
      </c>
      <c r="F922">
        <f t="shared" si="14"/>
        <v>259</v>
      </c>
    </row>
    <row r="923" spans="2:6" x14ac:dyDescent="0.3">
      <c r="B923">
        <f>IFERROR('[1]marriages_raw_data from Gabe'!$N923,"N/A")</f>
        <v>14031</v>
      </c>
      <c r="C923" t="b">
        <f>'[1]marriages_raw_data from Gabe'!$O923</f>
        <v>0</v>
      </c>
      <c r="D923" t="str">
        <f>IFERROR('[1]marriages_raw_data from Gabe'!P923,"N/A")</f>
        <v>N/A</v>
      </c>
      <c r="E923" t="str">
        <f>'[1]marriages_raw_data from Gabe'!Q923</f>
        <v>BIGDIFF</v>
      </c>
      <c r="F923" t="str">
        <f t="shared" si="14"/>
        <v>N/A</v>
      </c>
    </row>
    <row r="924" spans="2:6" x14ac:dyDescent="0.3">
      <c r="B924">
        <f>IFERROR('[1]marriages_raw_data from Gabe'!$N924,"N/A")</f>
        <v>17351</v>
      </c>
      <c r="C924">
        <f>'[1]marriages_raw_data from Gabe'!$O924</f>
        <v>1924</v>
      </c>
      <c r="D924">
        <f>IFERROR('[1]marriages_raw_data from Gabe'!P924,"N/A")</f>
        <v>19671</v>
      </c>
      <c r="E924" t="str">
        <f>'[1]marriages_raw_data from Gabe'!Q924</f>
        <v>BIGDIFF</v>
      </c>
      <c r="F924">
        <f t="shared" si="14"/>
        <v>2320</v>
      </c>
    </row>
    <row r="925" spans="2:6" x14ac:dyDescent="0.3">
      <c r="B925">
        <f>IFERROR('[1]marriages_raw_data from Gabe'!$N925,"N/A")</f>
        <v>15816</v>
      </c>
      <c r="C925" t="b">
        <f>'[1]marriages_raw_data from Gabe'!$O925</f>
        <v>0</v>
      </c>
      <c r="D925">
        <f>IFERROR('[1]marriages_raw_data from Gabe'!P925,"N/A")</f>
        <v>16612</v>
      </c>
      <c r="E925" t="str">
        <f>'[1]marriages_raw_data from Gabe'!Q925</f>
        <v>BIGDIFF</v>
      </c>
      <c r="F925">
        <f t="shared" si="14"/>
        <v>796</v>
      </c>
    </row>
    <row r="926" spans="2:6" x14ac:dyDescent="0.3">
      <c r="B926">
        <f>IFERROR('[1]marriages_raw_data from Gabe'!$N926,"N/A")</f>
        <v>31355</v>
      </c>
      <c r="C926">
        <f>'[1]marriages_raw_data from Gabe'!$O926</f>
        <v>8453</v>
      </c>
      <c r="D926" t="str">
        <f>IFERROR('[1]marriages_raw_data from Gabe'!P926,"N/A")</f>
        <v>N/A</v>
      </c>
      <c r="E926" t="str">
        <f>'[1]marriages_raw_data from Gabe'!Q926</f>
        <v>BIGDIFF</v>
      </c>
      <c r="F926" t="str">
        <f t="shared" si="14"/>
        <v>N/A</v>
      </c>
    </row>
    <row r="927" spans="2:6" x14ac:dyDescent="0.3">
      <c r="B927">
        <f>IFERROR('[1]marriages_raw_data from Gabe'!$N927,"N/A")</f>
        <v>24055</v>
      </c>
      <c r="C927">
        <f>'[1]marriages_raw_data from Gabe'!$O927</f>
        <v>1521</v>
      </c>
      <c r="D927">
        <f>IFERROR('[1]marriages_raw_data from Gabe'!P927,"N/A")</f>
        <v>24058</v>
      </c>
      <c r="E927" t="str">
        <f>'[1]marriages_raw_data from Gabe'!Q927</f>
        <v>BIGDIFF</v>
      </c>
      <c r="F927">
        <f t="shared" si="14"/>
        <v>3</v>
      </c>
    </row>
    <row r="928" spans="2:6" x14ac:dyDescent="0.3">
      <c r="B928">
        <f>IFERROR('[1]marriages_raw_data from Gabe'!$N928,"N/A")</f>
        <v>18771</v>
      </c>
      <c r="C928">
        <f>'[1]marriages_raw_data from Gabe'!$O928</f>
        <v>443</v>
      </c>
      <c r="D928" t="str">
        <f>IFERROR('[1]marriages_raw_data from Gabe'!P928,"N/A")</f>
        <v>N/A</v>
      </c>
      <c r="E928" t="str">
        <f>'[1]marriages_raw_data from Gabe'!Q928</f>
        <v>BIGDIFF</v>
      </c>
      <c r="F928" t="str">
        <f t="shared" si="14"/>
        <v>N/A</v>
      </c>
    </row>
    <row r="929" spans="2:6" x14ac:dyDescent="0.3">
      <c r="B929">
        <f>IFERROR('[1]marriages_raw_data from Gabe'!$N929,"N/A")</f>
        <v>18794</v>
      </c>
      <c r="C929" t="b">
        <f>'[1]marriages_raw_data from Gabe'!$O929</f>
        <v>0</v>
      </c>
      <c r="D929" t="str">
        <f>IFERROR('[1]marriages_raw_data from Gabe'!P929,"N/A")</f>
        <v>N/A</v>
      </c>
      <c r="E929" t="str">
        <f>'[1]marriages_raw_data from Gabe'!Q929</f>
        <v>BIGDIFF</v>
      </c>
      <c r="F929" t="str">
        <f t="shared" si="14"/>
        <v>N/A</v>
      </c>
    </row>
    <row r="930" spans="2:6" x14ac:dyDescent="0.3">
      <c r="B930">
        <f>IFERROR('[1]marriages_raw_data from Gabe'!$N930,"N/A")</f>
        <v>25047</v>
      </c>
      <c r="C930">
        <f>'[1]marriages_raw_data from Gabe'!$O930</f>
        <v>2102</v>
      </c>
      <c r="D930" t="str">
        <f>IFERROR('[1]marriages_raw_data from Gabe'!P930,"N/A")</f>
        <v>N/A</v>
      </c>
      <c r="E930" t="str">
        <f>'[1]marriages_raw_data from Gabe'!Q930</f>
        <v>BIGDIFF</v>
      </c>
      <c r="F930" t="str">
        <f t="shared" si="14"/>
        <v>N/A</v>
      </c>
    </row>
    <row r="931" spans="2:6" x14ac:dyDescent="0.3">
      <c r="B931">
        <f>IFERROR('[1]marriages_raw_data from Gabe'!$N931,"N/A")</f>
        <v>23016</v>
      </c>
      <c r="C931" t="b">
        <f>'[1]marriages_raw_data from Gabe'!$O931</f>
        <v>0</v>
      </c>
      <c r="D931">
        <f>IFERROR('[1]marriages_raw_data from Gabe'!P931,"N/A")</f>
        <v>20718</v>
      </c>
      <c r="E931" t="str">
        <f>'[1]marriages_raw_data from Gabe'!Q931</f>
        <v>BIGDIFF</v>
      </c>
      <c r="F931">
        <f t="shared" si="14"/>
        <v>2298</v>
      </c>
    </row>
    <row r="932" spans="2:6" x14ac:dyDescent="0.3">
      <c r="B932">
        <f>IFERROR('[1]marriages_raw_data from Gabe'!$N932,"N/A")</f>
        <v>27744</v>
      </c>
      <c r="C932">
        <f>'[1]marriages_raw_data from Gabe'!$O932</f>
        <v>1130</v>
      </c>
      <c r="D932" t="str">
        <f>IFERROR('[1]marriages_raw_data from Gabe'!P932,"N/A")</f>
        <v>N/A</v>
      </c>
      <c r="E932" t="str">
        <f>'[1]marriages_raw_data from Gabe'!Q932</f>
        <v>BIGDIFF</v>
      </c>
      <c r="F932" t="str">
        <f t="shared" si="14"/>
        <v>N/A</v>
      </c>
    </row>
    <row r="933" spans="2:6" x14ac:dyDescent="0.3">
      <c r="B933">
        <f>IFERROR('[1]marriages_raw_data from Gabe'!$N933,"N/A")</f>
        <v>22035</v>
      </c>
      <c r="C933">
        <f>'[1]marriages_raw_data from Gabe'!$O933</f>
        <v>2566</v>
      </c>
      <c r="D933">
        <f>IFERROR('[1]marriages_raw_data from Gabe'!P933,"N/A")</f>
        <v>22826</v>
      </c>
      <c r="E933" t="str">
        <f>'[1]marriages_raw_data from Gabe'!Q933</f>
        <v>BIGDIFF</v>
      </c>
      <c r="F933">
        <f t="shared" si="14"/>
        <v>791</v>
      </c>
    </row>
    <row r="934" spans="2:6" x14ac:dyDescent="0.3">
      <c r="B934">
        <f>IFERROR('[1]marriages_raw_data from Gabe'!$N934,"N/A")</f>
        <v>14159</v>
      </c>
      <c r="C934" t="b">
        <f>'[1]marriages_raw_data from Gabe'!$O934</f>
        <v>0</v>
      </c>
      <c r="D934" t="str">
        <f>IFERROR('[1]marriages_raw_data from Gabe'!P934,"N/A")</f>
        <v>N/A</v>
      </c>
      <c r="E934" t="str">
        <f>'[1]marriages_raw_data from Gabe'!Q934</f>
        <v>BIGDIFF</v>
      </c>
      <c r="F934" t="str">
        <f t="shared" si="14"/>
        <v>N/A</v>
      </c>
    </row>
    <row r="935" spans="2:6" x14ac:dyDescent="0.3">
      <c r="B935">
        <f>IFERROR('[1]marriages_raw_data from Gabe'!$N935,"N/A")</f>
        <v>30475</v>
      </c>
      <c r="C935" t="b">
        <f>'[1]marriages_raw_data from Gabe'!$O935</f>
        <v>0</v>
      </c>
      <c r="D935">
        <f>IFERROR('[1]marriages_raw_data from Gabe'!P935,"N/A")</f>
        <v>27029</v>
      </c>
      <c r="E935">
        <f>'[1]marriages_raw_data from Gabe'!Q935</f>
        <v>362</v>
      </c>
      <c r="F935">
        <f t="shared" si="14"/>
        <v>3446</v>
      </c>
    </row>
    <row r="936" spans="2:6" x14ac:dyDescent="0.3">
      <c r="B936">
        <f>IFERROR('[1]marriages_raw_data from Gabe'!$N936,"N/A")</f>
        <v>23810</v>
      </c>
      <c r="C936" t="b">
        <f>'[1]marriages_raw_data from Gabe'!$O936</f>
        <v>0</v>
      </c>
      <c r="D936" t="str">
        <f>IFERROR('[1]marriages_raw_data from Gabe'!P936,"N/A")</f>
        <v>N/A</v>
      </c>
      <c r="E936" t="str">
        <f>'[1]marriages_raw_data from Gabe'!Q936</f>
        <v>BIGDIFF</v>
      </c>
      <c r="F936" t="str">
        <f t="shared" si="14"/>
        <v>N/A</v>
      </c>
    </row>
    <row r="937" spans="2:6" x14ac:dyDescent="0.3">
      <c r="B937">
        <f>IFERROR('[1]marriages_raw_data from Gabe'!$N937,"N/A")</f>
        <v>13300</v>
      </c>
      <c r="C937">
        <f>'[1]marriages_raw_data from Gabe'!$O937</f>
        <v>776</v>
      </c>
      <c r="D937">
        <f>IFERROR('[1]marriages_raw_data from Gabe'!P937,"N/A")</f>
        <v>13328</v>
      </c>
      <c r="E937" t="str">
        <f>'[1]marriages_raw_data from Gabe'!Q937</f>
        <v>BIGDIFF</v>
      </c>
      <c r="F937">
        <f t="shared" si="14"/>
        <v>28</v>
      </c>
    </row>
    <row r="938" spans="2:6" x14ac:dyDescent="0.3">
      <c r="B938">
        <f>IFERROR('[1]marriages_raw_data from Gabe'!$N938,"N/A")</f>
        <v>20621</v>
      </c>
      <c r="C938">
        <f>'[1]marriages_raw_data from Gabe'!$O938</f>
        <v>3080</v>
      </c>
      <c r="D938" t="str">
        <f>IFERROR('[1]marriages_raw_data from Gabe'!P938,"N/A")</f>
        <v>N/A</v>
      </c>
      <c r="E938" t="str">
        <f>'[1]marriages_raw_data from Gabe'!Q938</f>
        <v>BIGDIFF</v>
      </c>
      <c r="F938" t="str">
        <f t="shared" si="14"/>
        <v>N/A</v>
      </c>
    </row>
    <row r="939" spans="2:6" x14ac:dyDescent="0.3">
      <c r="B939">
        <f>IFERROR('[1]marriages_raw_data from Gabe'!$N939,"N/A")</f>
        <v>10167</v>
      </c>
      <c r="C939" t="b">
        <f>'[1]marriages_raw_data from Gabe'!$O939</f>
        <v>0</v>
      </c>
      <c r="D939">
        <f>IFERROR('[1]marriages_raw_data from Gabe'!P939,"N/A")</f>
        <v>11741</v>
      </c>
      <c r="E939" t="str">
        <f>'[1]marriages_raw_data from Gabe'!Q939</f>
        <v>BIGDIFF</v>
      </c>
      <c r="F939">
        <f t="shared" si="14"/>
        <v>1574</v>
      </c>
    </row>
    <row r="940" spans="2:6" x14ac:dyDescent="0.3">
      <c r="B940">
        <f>IFERROR('[1]marriages_raw_data from Gabe'!$N940,"N/A")</f>
        <v>24447</v>
      </c>
      <c r="C940">
        <f>'[1]marriages_raw_data from Gabe'!$O940</f>
        <v>1404</v>
      </c>
      <c r="D940" t="str">
        <f>IFERROR('[1]marriages_raw_data from Gabe'!P940,"N/A")</f>
        <v>N/A</v>
      </c>
      <c r="E940" t="str">
        <f>'[1]marriages_raw_data from Gabe'!Q940</f>
        <v>BIGDIFF</v>
      </c>
      <c r="F940" t="str">
        <f t="shared" si="14"/>
        <v>N/A</v>
      </c>
    </row>
    <row r="941" spans="2:6" x14ac:dyDescent="0.3">
      <c r="B941">
        <f>IFERROR('[1]marriages_raw_data from Gabe'!$N941,"N/A")</f>
        <v>14019</v>
      </c>
      <c r="C941" t="b">
        <f>'[1]marriages_raw_data from Gabe'!$O941</f>
        <v>0</v>
      </c>
      <c r="D941" t="str">
        <f>IFERROR('[1]marriages_raw_data from Gabe'!P941,"N/A")</f>
        <v>N/A</v>
      </c>
      <c r="E941" t="str">
        <f>'[1]marriages_raw_data from Gabe'!Q941</f>
        <v>BIGDIFF</v>
      </c>
      <c r="F941" t="str">
        <f t="shared" si="14"/>
        <v>N/A</v>
      </c>
    </row>
    <row r="942" spans="2:6" x14ac:dyDescent="0.3">
      <c r="B942">
        <f>IFERROR('[1]marriages_raw_data from Gabe'!$N942,"N/A")</f>
        <v>18009</v>
      </c>
      <c r="C942" t="b">
        <f>'[1]marriages_raw_data from Gabe'!$O942</f>
        <v>0</v>
      </c>
      <c r="D942" t="str">
        <f>IFERROR('[1]marriages_raw_data from Gabe'!P942,"N/A")</f>
        <v>N/A</v>
      </c>
      <c r="E942" t="str">
        <f>'[1]marriages_raw_data from Gabe'!Q942</f>
        <v>BIGDIFF</v>
      </c>
      <c r="F942" t="str">
        <f t="shared" si="14"/>
        <v>N/A</v>
      </c>
    </row>
    <row r="943" spans="2:6" x14ac:dyDescent="0.3">
      <c r="B943" t="str">
        <f>IFERROR('[1]marriages_raw_data from Gabe'!$N943,"N/A")</f>
        <v>N/A</v>
      </c>
      <c r="C943" t="b">
        <f>'[1]marriages_raw_data from Gabe'!$O943</f>
        <v>0</v>
      </c>
      <c r="D943" t="str">
        <f>IFERROR('[1]marriages_raw_data from Gabe'!P943,"N/A")</f>
        <v>N/A</v>
      </c>
      <c r="E943" t="str">
        <f>'[1]marriages_raw_data from Gabe'!Q943</f>
        <v>BIGDIFF</v>
      </c>
      <c r="F943" t="str">
        <f t="shared" si="14"/>
        <v>N/A</v>
      </c>
    </row>
    <row r="944" spans="2:6" x14ac:dyDescent="0.3">
      <c r="B944">
        <f>IFERROR('[1]marriages_raw_data from Gabe'!$N944,"N/A")</f>
        <v>17873</v>
      </c>
      <c r="C944">
        <f>'[1]marriages_raw_data from Gabe'!$O944</f>
        <v>888</v>
      </c>
      <c r="D944" t="str">
        <f>IFERROR('[1]marriages_raw_data from Gabe'!P944,"N/A")</f>
        <v>N/A</v>
      </c>
      <c r="E944" t="str">
        <f>'[1]marriages_raw_data from Gabe'!Q944</f>
        <v>BIGDIFF</v>
      </c>
      <c r="F944" t="str">
        <f t="shared" si="14"/>
        <v>N/A</v>
      </c>
    </row>
    <row r="945" spans="2:6" x14ac:dyDescent="0.3">
      <c r="B945">
        <f>IFERROR('[1]marriages_raw_data from Gabe'!$N945,"N/A")</f>
        <v>19795</v>
      </c>
      <c r="C945">
        <f>'[1]marriages_raw_data from Gabe'!$O945</f>
        <v>2922</v>
      </c>
      <c r="D945">
        <f>IFERROR('[1]marriages_raw_data from Gabe'!P945,"N/A")</f>
        <v>21110</v>
      </c>
      <c r="E945" t="str">
        <f>'[1]marriages_raw_data from Gabe'!Q945</f>
        <v>BIGDIFF</v>
      </c>
      <c r="F945">
        <f t="shared" si="14"/>
        <v>1315</v>
      </c>
    </row>
    <row r="946" spans="2:6" x14ac:dyDescent="0.3">
      <c r="B946">
        <f>IFERROR('[1]marriages_raw_data from Gabe'!$N946,"N/A")</f>
        <v>17326</v>
      </c>
      <c r="C946" t="b">
        <f>'[1]marriages_raw_data from Gabe'!$O946</f>
        <v>0</v>
      </c>
      <c r="D946" t="str">
        <f>IFERROR('[1]marriages_raw_data from Gabe'!P946,"N/A")</f>
        <v>N/A</v>
      </c>
      <c r="E946" t="str">
        <f>'[1]marriages_raw_data from Gabe'!Q946</f>
        <v>BIGDIFF</v>
      </c>
      <c r="F946" t="str">
        <f t="shared" si="14"/>
        <v>N/A</v>
      </c>
    </row>
    <row r="947" spans="2:6" x14ac:dyDescent="0.3">
      <c r="B947">
        <f>IFERROR('[1]marriages_raw_data from Gabe'!$N947,"N/A")</f>
        <v>28879</v>
      </c>
      <c r="C947" t="b">
        <f>'[1]marriages_raw_data from Gabe'!$O947</f>
        <v>0</v>
      </c>
      <c r="D947" t="str">
        <f>IFERROR('[1]marriages_raw_data from Gabe'!P947,"N/A")</f>
        <v>N/A</v>
      </c>
      <c r="E947" t="str">
        <f>'[1]marriages_raw_data from Gabe'!Q947</f>
        <v>BIGDIFF</v>
      </c>
      <c r="F947" t="str">
        <f t="shared" si="14"/>
        <v>N/A</v>
      </c>
    </row>
    <row r="948" spans="2:6" x14ac:dyDescent="0.3">
      <c r="B948">
        <f>IFERROR('[1]marriages_raw_data from Gabe'!$N948,"N/A")</f>
        <v>21505</v>
      </c>
      <c r="C948">
        <f>'[1]marriages_raw_data from Gabe'!$O948</f>
        <v>885</v>
      </c>
      <c r="D948" t="str">
        <f>IFERROR('[1]marriages_raw_data from Gabe'!P948,"N/A")</f>
        <v>N/A</v>
      </c>
      <c r="E948" t="str">
        <f>'[1]marriages_raw_data from Gabe'!Q948</f>
        <v>BIGDIFF</v>
      </c>
      <c r="F948" t="str">
        <f t="shared" si="14"/>
        <v>N/A</v>
      </c>
    </row>
    <row r="949" spans="2:6" x14ac:dyDescent="0.3">
      <c r="B949">
        <f>IFERROR('[1]marriages_raw_data from Gabe'!$N949,"N/A")</f>
        <v>25937</v>
      </c>
      <c r="C949" t="b">
        <f>'[1]marriages_raw_data from Gabe'!$O949</f>
        <v>0</v>
      </c>
      <c r="D949" t="str">
        <f>IFERROR('[1]marriages_raw_data from Gabe'!P949,"N/A")</f>
        <v>N/A</v>
      </c>
      <c r="E949" t="str">
        <f>'[1]marriages_raw_data from Gabe'!Q949</f>
        <v>BIGDIFF</v>
      </c>
      <c r="F949" t="str">
        <f t="shared" si="14"/>
        <v>N/A</v>
      </c>
    </row>
    <row r="950" spans="2:6" x14ac:dyDescent="0.3">
      <c r="B950">
        <f>IFERROR('[1]marriages_raw_data from Gabe'!$N950,"N/A")</f>
        <v>15495</v>
      </c>
      <c r="C950" t="b">
        <f>'[1]marriages_raw_data from Gabe'!$O950</f>
        <v>0</v>
      </c>
      <c r="D950" t="str">
        <f>IFERROR('[1]marriages_raw_data from Gabe'!P950,"N/A")</f>
        <v>N/A</v>
      </c>
      <c r="E950" t="str">
        <f>'[1]marriages_raw_data from Gabe'!Q950</f>
        <v>BIGDIFF</v>
      </c>
      <c r="F950" t="str">
        <f t="shared" si="14"/>
        <v>N/A</v>
      </c>
    </row>
    <row r="951" spans="2:6" x14ac:dyDescent="0.3">
      <c r="B951">
        <f>IFERROR('[1]marriages_raw_data from Gabe'!$N951,"N/A")</f>
        <v>14218</v>
      </c>
      <c r="C951" t="b">
        <f>'[1]marriages_raw_data from Gabe'!$O951</f>
        <v>0</v>
      </c>
      <c r="D951" t="str">
        <f>IFERROR('[1]marriages_raw_data from Gabe'!P951,"N/A")</f>
        <v>N/A</v>
      </c>
      <c r="E951" t="str">
        <f>'[1]marriages_raw_data from Gabe'!Q951</f>
        <v>BIGDIFF</v>
      </c>
      <c r="F951" t="str">
        <f t="shared" si="14"/>
        <v>N/A</v>
      </c>
    </row>
    <row r="952" spans="2:6" x14ac:dyDescent="0.3">
      <c r="B952" t="str">
        <f>IFERROR('[1]marriages_raw_data from Gabe'!$N952,"N/A")</f>
        <v>N/A</v>
      </c>
      <c r="C952" t="b">
        <f>'[1]marriages_raw_data from Gabe'!$O952</f>
        <v>0</v>
      </c>
      <c r="D952" t="str">
        <f>IFERROR('[1]marriages_raw_data from Gabe'!P952,"N/A")</f>
        <v>N/A</v>
      </c>
      <c r="E952" t="str">
        <f>'[1]marriages_raw_data from Gabe'!Q952</f>
        <v>BIGDIFF</v>
      </c>
      <c r="F952" t="str">
        <f t="shared" si="14"/>
        <v>N/A</v>
      </c>
    </row>
    <row r="953" spans="2:6" x14ac:dyDescent="0.3">
      <c r="B953">
        <f>IFERROR('[1]marriages_raw_data from Gabe'!$N953,"N/A")</f>
        <v>30173</v>
      </c>
      <c r="C953">
        <f>'[1]marriages_raw_data from Gabe'!$O953</f>
        <v>3287</v>
      </c>
      <c r="D953">
        <f>IFERROR('[1]marriages_raw_data from Gabe'!P953,"N/A")</f>
        <v>29889</v>
      </c>
      <c r="E953" t="str">
        <f>'[1]marriages_raw_data from Gabe'!Q953</f>
        <v>BIGDIFF</v>
      </c>
      <c r="F953">
        <f t="shared" si="14"/>
        <v>284</v>
      </c>
    </row>
    <row r="954" spans="2:6" x14ac:dyDescent="0.3">
      <c r="B954">
        <f>IFERROR('[1]marriages_raw_data from Gabe'!$N954,"N/A")</f>
        <v>21458</v>
      </c>
      <c r="C954" t="b">
        <f>'[1]marriages_raw_data from Gabe'!$O954</f>
        <v>0</v>
      </c>
      <c r="D954" t="str">
        <f>IFERROR('[1]marriages_raw_data from Gabe'!P954,"N/A")</f>
        <v>N/A</v>
      </c>
      <c r="E954" t="str">
        <f>'[1]marriages_raw_data from Gabe'!Q954</f>
        <v>BIGDIFF</v>
      </c>
      <c r="F954" t="str">
        <f t="shared" si="14"/>
        <v>N/A</v>
      </c>
    </row>
    <row r="955" spans="2:6" x14ac:dyDescent="0.3">
      <c r="B955">
        <f>IFERROR('[1]marriages_raw_data from Gabe'!$N955,"N/A")</f>
        <v>16813</v>
      </c>
      <c r="C955" t="b">
        <f>'[1]marriages_raw_data from Gabe'!$O955</f>
        <v>0</v>
      </c>
      <c r="D955" t="str">
        <f>IFERROR('[1]marriages_raw_data from Gabe'!P955,"N/A")</f>
        <v>N/A</v>
      </c>
      <c r="E955" t="str">
        <f>'[1]marriages_raw_data from Gabe'!Q955</f>
        <v>BIGDIFF</v>
      </c>
      <c r="F955" t="str">
        <f t="shared" si="14"/>
        <v>N/A</v>
      </c>
    </row>
    <row r="956" spans="2:6" x14ac:dyDescent="0.3">
      <c r="B956">
        <f>IFERROR('[1]marriages_raw_data from Gabe'!$N956,"N/A")</f>
        <v>15889</v>
      </c>
      <c r="C956">
        <f>'[1]marriages_raw_data from Gabe'!$O956</f>
        <v>3141</v>
      </c>
      <c r="D956">
        <f>IFERROR('[1]marriages_raw_data from Gabe'!P956,"N/A")</f>
        <v>15162</v>
      </c>
      <c r="E956" t="str">
        <f>'[1]marriages_raw_data from Gabe'!Q956</f>
        <v>BIGDIFF</v>
      </c>
      <c r="F956">
        <f t="shared" si="14"/>
        <v>727</v>
      </c>
    </row>
    <row r="957" spans="2:6" x14ac:dyDescent="0.3">
      <c r="B957">
        <f>IFERROR('[1]marriages_raw_data from Gabe'!$N957,"N/A")</f>
        <v>15301</v>
      </c>
      <c r="C957" t="b">
        <f>'[1]marriages_raw_data from Gabe'!$O957</f>
        <v>0</v>
      </c>
      <c r="D957" t="str">
        <f>IFERROR('[1]marriages_raw_data from Gabe'!P957,"N/A")</f>
        <v>N/A</v>
      </c>
      <c r="E957" t="str">
        <f>'[1]marriages_raw_data from Gabe'!Q957</f>
        <v>BIGDIFF</v>
      </c>
      <c r="F957" t="str">
        <f t="shared" si="14"/>
        <v>N/A</v>
      </c>
    </row>
    <row r="958" spans="2:6" x14ac:dyDescent="0.3">
      <c r="B958">
        <f>IFERROR('[1]marriages_raw_data from Gabe'!$N958,"N/A")</f>
        <v>11310</v>
      </c>
      <c r="C958" t="b">
        <f>'[1]marriages_raw_data from Gabe'!$O958</f>
        <v>0</v>
      </c>
      <c r="D958" t="str">
        <f>IFERROR('[1]marriages_raw_data from Gabe'!P958,"N/A")</f>
        <v>N/A</v>
      </c>
      <c r="E958" t="str">
        <f>'[1]marriages_raw_data from Gabe'!Q958</f>
        <v>BIGDIFF</v>
      </c>
      <c r="F958" t="str">
        <f t="shared" si="14"/>
        <v>N/A</v>
      </c>
    </row>
    <row r="959" spans="2:6" x14ac:dyDescent="0.3">
      <c r="B959">
        <f>IFERROR('[1]marriages_raw_data from Gabe'!$N959,"N/A")</f>
        <v>25770</v>
      </c>
      <c r="C959">
        <f>'[1]marriages_raw_data from Gabe'!$O959</f>
        <v>575</v>
      </c>
      <c r="D959">
        <f>IFERROR('[1]marriages_raw_data from Gabe'!P959,"N/A")</f>
        <v>19552</v>
      </c>
      <c r="E959">
        <f>'[1]marriages_raw_data from Gabe'!Q959</f>
        <v>1574</v>
      </c>
      <c r="F959">
        <f t="shared" si="14"/>
        <v>6218</v>
      </c>
    </row>
    <row r="960" spans="2:6" x14ac:dyDescent="0.3">
      <c r="B960">
        <f>IFERROR('[1]marriages_raw_data from Gabe'!$N960,"N/A")</f>
        <v>24580</v>
      </c>
      <c r="C960" t="b">
        <f>'[1]marriages_raw_data from Gabe'!$O960</f>
        <v>0</v>
      </c>
      <c r="D960">
        <f>IFERROR('[1]marriages_raw_data from Gabe'!P960,"N/A")</f>
        <v>22253</v>
      </c>
      <c r="E960" t="str">
        <f>'[1]marriages_raw_data from Gabe'!Q960</f>
        <v>BIGDIFF</v>
      </c>
      <c r="F960">
        <f t="shared" si="14"/>
        <v>2327</v>
      </c>
    </row>
    <row r="961" spans="2:6" x14ac:dyDescent="0.3">
      <c r="B961">
        <f>IFERROR('[1]marriages_raw_data from Gabe'!$N961,"N/A")</f>
        <v>34630</v>
      </c>
      <c r="C961">
        <f>'[1]marriages_raw_data from Gabe'!$O961</f>
        <v>662</v>
      </c>
      <c r="D961" t="str">
        <f>IFERROR('[1]marriages_raw_data from Gabe'!P961,"N/A")</f>
        <v>N/A</v>
      </c>
      <c r="E961" t="str">
        <f>'[1]marriages_raw_data from Gabe'!Q961</f>
        <v>BIGDIFF</v>
      </c>
      <c r="F961" t="str">
        <f t="shared" si="14"/>
        <v>N/A</v>
      </c>
    </row>
    <row r="962" spans="2:6" x14ac:dyDescent="0.3">
      <c r="B962">
        <f>IFERROR('[1]marriages_raw_data from Gabe'!$N962,"N/A")</f>
        <v>38140</v>
      </c>
      <c r="C962" t="b">
        <f>'[1]marriages_raw_data from Gabe'!$O962</f>
        <v>0</v>
      </c>
      <c r="D962" t="str">
        <f>IFERROR('[1]marriages_raw_data from Gabe'!P962,"N/A")</f>
        <v>N/A</v>
      </c>
      <c r="E962" t="str">
        <f>'[1]marriages_raw_data from Gabe'!Q962</f>
        <v>BIGDIFF</v>
      </c>
      <c r="F962" t="str">
        <f t="shared" si="14"/>
        <v>N/A</v>
      </c>
    </row>
    <row r="963" spans="2:6" x14ac:dyDescent="0.3">
      <c r="B963">
        <f>IFERROR('[1]marriages_raw_data from Gabe'!$N963,"N/A")</f>
        <v>15104</v>
      </c>
      <c r="C963">
        <f>'[1]marriages_raw_data from Gabe'!$O963</f>
        <v>2077</v>
      </c>
      <c r="D963" t="str">
        <f>IFERROR('[1]marriages_raw_data from Gabe'!P963,"N/A")</f>
        <v>N/A</v>
      </c>
      <c r="E963" t="str">
        <f>'[1]marriages_raw_data from Gabe'!Q963</f>
        <v>BIGDIFF</v>
      </c>
      <c r="F963" t="str">
        <f t="shared" si="14"/>
        <v>N/A</v>
      </c>
    </row>
    <row r="964" spans="2:6" x14ac:dyDescent="0.3">
      <c r="B964">
        <f>IFERROR('[1]marriages_raw_data from Gabe'!$N964,"N/A")</f>
        <v>32525</v>
      </c>
      <c r="C964">
        <f>'[1]marriages_raw_data from Gabe'!$O964</f>
        <v>1905</v>
      </c>
      <c r="D964">
        <f>IFERROR('[1]marriages_raw_data from Gabe'!P964,"N/A")</f>
        <v>24202</v>
      </c>
      <c r="E964" t="str">
        <f>'[1]marriages_raw_data from Gabe'!Q964</f>
        <v>BIGDIFF</v>
      </c>
      <c r="F964">
        <f t="shared" ref="F964:F1027" si="15">IFERROR(ABS(D964-B964),"N/A")</f>
        <v>8323</v>
      </c>
    </row>
    <row r="965" spans="2:6" x14ac:dyDescent="0.3">
      <c r="B965">
        <f>IFERROR('[1]marriages_raw_data from Gabe'!$N965,"N/A")</f>
        <v>28120</v>
      </c>
      <c r="C965">
        <f>'[1]marriages_raw_data from Gabe'!$O965</f>
        <v>974</v>
      </c>
      <c r="D965" t="str">
        <f>IFERROR('[1]marriages_raw_data from Gabe'!P965,"N/A")</f>
        <v>N/A</v>
      </c>
      <c r="E965" t="str">
        <f>'[1]marriages_raw_data from Gabe'!Q965</f>
        <v>BIGDIFF</v>
      </c>
      <c r="F965" t="str">
        <f t="shared" si="15"/>
        <v>N/A</v>
      </c>
    </row>
    <row r="966" spans="2:6" x14ac:dyDescent="0.3">
      <c r="B966">
        <f>IFERROR('[1]marriages_raw_data from Gabe'!$N966,"N/A")</f>
        <v>13941</v>
      </c>
      <c r="C966" t="b">
        <f>'[1]marriages_raw_data from Gabe'!$O966</f>
        <v>0</v>
      </c>
      <c r="D966">
        <f>IFERROR('[1]marriages_raw_data from Gabe'!P966,"N/A")</f>
        <v>13509</v>
      </c>
      <c r="E966" t="str">
        <f>'[1]marriages_raw_data from Gabe'!Q966</f>
        <v>BIGDIFF</v>
      </c>
      <c r="F966">
        <f t="shared" si="15"/>
        <v>432</v>
      </c>
    </row>
    <row r="967" spans="2:6" x14ac:dyDescent="0.3">
      <c r="B967">
        <f>IFERROR('[1]marriages_raw_data from Gabe'!$N967,"N/A")</f>
        <v>30729</v>
      </c>
      <c r="C967">
        <f>'[1]marriages_raw_data from Gabe'!$O967</f>
        <v>2922</v>
      </c>
      <c r="D967">
        <f>IFERROR('[1]marriages_raw_data from Gabe'!P967,"N/A")</f>
        <v>28316</v>
      </c>
      <c r="E967" t="str">
        <f>'[1]marriages_raw_data from Gabe'!Q967</f>
        <v>BIGDIFF</v>
      </c>
      <c r="F967">
        <f t="shared" si="15"/>
        <v>2413</v>
      </c>
    </row>
    <row r="968" spans="2:6" x14ac:dyDescent="0.3">
      <c r="B968">
        <f>IFERROR('[1]marriages_raw_data from Gabe'!$N968,"N/A")</f>
        <v>17794</v>
      </c>
      <c r="C968">
        <f>'[1]marriages_raw_data from Gabe'!$O968</f>
        <v>1920</v>
      </c>
      <c r="D968">
        <f>IFERROR('[1]marriages_raw_data from Gabe'!P968,"N/A")</f>
        <v>17878</v>
      </c>
      <c r="E968" t="str">
        <f>'[1]marriages_raw_data from Gabe'!Q968</f>
        <v>BIGDIFF</v>
      </c>
      <c r="F968">
        <f t="shared" si="15"/>
        <v>84</v>
      </c>
    </row>
    <row r="969" spans="2:6" x14ac:dyDescent="0.3">
      <c r="B969">
        <f>IFERROR('[1]marriages_raw_data from Gabe'!$N969,"N/A")</f>
        <v>16671</v>
      </c>
      <c r="C969">
        <f>'[1]marriages_raw_data from Gabe'!$O969</f>
        <v>3527</v>
      </c>
      <c r="D969">
        <f>IFERROR('[1]marriages_raw_data from Gabe'!P969,"N/A")</f>
        <v>17914</v>
      </c>
      <c r="E969" t="str">
        <f>'[1]marriages_raw_data from Gabe'!Q969</f>
        <v>BIGDIFF</v>
      </c>
      <c r="F969">
        <f t="shared" si="15"/>
        <v>1243</v>
      </c>
    </row>
    <row r="970" spans="2:6" x14ac:dyDescent="0.3">
      <c r="B970">
        <f>IFERROR('[1]marriages_raw_data from Gabe'!$N970,"N/A")</f>
        <v>10513</v>
      </c>
      <c r="C970" t="b">
        <f>'[1]marriages_raw_data from Gabe'!$O970</f>
        <v>0</v>
      </c>
      <c r="D970" t="str">
        <f>IFERROR('[1]marriages_raw_data from Gabe'!P970,"N/A")</f>
        <v>N/A</v>
      </c>
      <c r="E970" t="str">
        <f>'[1]marriages_raw_data from Gabe'!Q970</f>
        <v>BIGDIFF</v>
      </c>
      <c r="F970" t="str">
        <f t="shared" si="15"/>
        <v>N/A</v>
      </c>
    </row>
    <row r="971" spans="2:6" x14ac:dyDescent="0.3">
      <c r="B971">
        <f>IFERROR('[1]marriages_raw_data from Gabe'!$N971,"N/A")</f>
        <v>32710</v>
      </c>
      <c r="C971">
        <f>'[1]marriages_raw_data from Gabe'!$O971</f>
        <v>1433</v>
      </c>
      <c r="D971" t="str">
        <f>IFERROR('[1]marriages_raw_data from Gabe'!P971,"N/A")</f>
        <v>N/A</v>
      </c>
      <c r="E971" t="str">
        <f>'[1]marriages_raw_data from Gabe'!Q971</f>
        <v>BIGDIFF</v>
      </c>
      <c r="F971" t="str">
        <f t="shared" si="15"/>
        <v>N/A</v>
      </c>
    </row>
    <row r="972" spans="2:6" x14ac:dyDescent="0.3">
      <c r="B972">
        <f>IFERROR('[1]marriages_raw_data from Gabe'!$N972,"N/A")</f>
        <v>18866</v>
      </c>
      <c r="C972" t="b">
        <f>'[1]marriages_raw_data from Gabe'!$O972</f>
        <v>0</v>
      </c>
      <c r="D972">
        <f>IFERROR('[1]marriages_raw_data from Gabe'!P972,"N/A")</f>
        <v>19300</v>
      </c>
      <c r="E972" t="str">
        <f>'[1]marriages_raw_data from Gabe'!Q972</f>
        <v>BIGDIFF</v>
      </c>
      <c r="F972">
        <f t="shared" si="15"/>
        <v>434</v>
      </c>
    </row>
    <row r="973" spans="2:6" x14ac:dyDescent="0.3">
      <c r="B973">
        <f>IFERROR('[1]marriages_raw_data from Gabe'!$N973,"N/A")</f>
        <v>20283</v>
      </c>
      <c r="C973" t="b">
        <f>'[1]marriages_raw_data from Gabe'!$O973</f>
        <v>0</v>
      </c>
      <c r="D973" t="str">
        <f>IFERROR('[1]marriages_raw_data from Gabe'!P973,"N/A")</f>
        <v>N/A</v>
      </c>
      <c r="E973" t="str">
        <f>'[1]marriages_raw_data from Gabe'!Q973</f>
        <v>BIGDIFF</v>
      </c>
      <c r="F973" t="str">
        <f t="shared" si="15"/>
        <v>N/A</v>
      </c>
    </row>
    <row r="974" spans="2:6" x14ac:dyDescent="0.3">
      <c r="B974">
        <f>IFERROR('[1]marriages_raw_data from Gabe'!$N974,"N/A")</f>
        <v>11443</v>
      </c>
      <c r="C974">
        <f>'[1]marriages_raw_data from Gabe'!$O974</f>
        <v>1208</v>
      </c>
      <c r="D974">
        <f>IFERROR('[1]marriages_raw_data from Gabe'!P974,"N/A")</f>
        <v>16647</v>
      </c>
      <c r="E974" t="str">
        <f>'[1]marriages_raw_data from Gabe'!Q974</f>
        <v>BIGDIFF</v>
      </c>
      <c r="F974">
        <f t="shared" si="15"/>
        <v>5204</v>
      </c>
    </row>
    <row r="975" spans="2:6" x14ac:dyDescent="0.3">
      <c r="B975">
        <f>IFERROR('[1]marriages_raw_data from Gabe'!$N975,"N/A")</f>
        <v>16718</v>
      </c>
      <c r="C975" t="b">
        <f>'[1]marriages_raw_data from Gabe'!$O975</f>
        <v>0</v>
      </c>
      <c r="D975">
        <f>IFERROR('[1]marriages_raw_data from Gabe'!P975,"N/A")</f>
        <v>11718</v>
      </c>
      <c r="E975" t="str">
        <f>'[1]marriages_raw_data from Gabe'!Q975</f>
        <v>BIGDIFF</v>
      </c>
      <c r="F975">
        <f t="shared" si="15"/>
        <v>5000</v>
      </c>
    </row>
    <row r="976" spans="2:6" x14ac:dyDescent="0.3">
      <c r="B976">
        <f>IFERROR('[1]marriages_raw_data from Gabe'!$N976,"N/A")</f>
        <v>21522</v>
      </c>
      <c r="C976" t="b">
        <f>'[1]marriages_raw_data from Gabe'!$O976</f>
        <v>0</v>
      </c>
      <c r="D976" t="str">
        <f>IFERROR('[1]marriages_raw_data from Gabe'!P976,"N/A")</f>
        <v>N/A</v>
      </c>
      <c r="E976" t="str">
        <f>'[1]marriages_raw_data from Gabe'!Q976</f>
        <v>BIGDIFF</v>
      </c>
      <c r="F976" t="str">
        <f t="shared" si="15"/>
        <v>N/A</v>
      </c>
    </row>
    <row r="977" spans="2:6" x14ac:dyDescent="0.3">
      <c r="B977">
        <f>IFERROR('[1]marriages_raw_data from Gabe'!$N977,"N/A")</f>
        <v>25381</v>
      </c>
      <c r="C977" t="b">
        <f>'[1]marriages_raw_data from Gabe'!$O977</f>
        <v>0</v>
      </c>
      <c r="D977">
        <f>IFERROR('[1]marriages_raw_data from Gabe'!P977,"N/A")</f>
        <v>22360</v>
      </c>
      <c r="E977" t="str">
        <f>'[1]marriages_raw_data from Gabe'!Q977</f>
        <v>BIGDIFF</v>
      </c>
      <c r="F977">
        <f t="shared" si="15"/>
        <v>3021</v>
      </c>
    </row>
    <row r="978" spans="2:6" x14ac:dyDescent="0.3">
      <c r="B978">
        <f>IFERROR('[1]marriages_raw_data from Gabe'!$N978,"N/A")</f>
        <v>19073</v>
      </c>
      <c r="C978">
        <f>'[1]marriages_raw_data from Gabe'!$O978</f>
        <v>1826</v>
      </c>
      <c r="D978">
        <f>IFERROR('[1]marriages_raw_data from Gabe'!P978,"N/A")</f>
        <v>17651</v>
      </c>
      <c r="E978" t="str">
        <f>'[1]marriages_raw_data from Gabe'!Q978</f>
        <v>BIGDIFF</v>
      </c>
      <c r="F978">
        <f t="shared" si="15"/>
        <v>1422</v>
      </c>
    </row>
    <row r="979" spans="2:6" x14ac:dyDescent="0.3">
      <c r="B979">
        <f>IFERROR('[1]marriages_raw_data from Gabe'!$N979,"N/A")</f>
        <v>29232</v>
      </c>
      <c r="C979" t="b">
        <f>'[1]marriages_raw_data from Gabe'!$O979</f>
        <v>0</v>
      </c>
      <c r="D979" t="str">
        <f>IFERROR('[1]marriages_raw_data from Gabe'!P979,"N/A")</f>
        <v>N/A</v>
      </c>
      <c r="E979" t="str">
        <f>'[1]marriages_raw_data from Gabe'!Q979</f>
        <v>BIGDIFF</v>
      </c>
      <c r="F979" t="str">
        <f t="shared" si="15"/>
        <v>N/A</v>
      </c>
    </row>
    <row r="980" spans="2:6" x14ac:dyDescent="0.3">
      <c r="B980">
        <f>IFERROR('[1]marriages_raw_data from Gabe'!$N980,"N/A")</f>
        <v>30729</v>
      </c>
      <c r="C980">
        <f>'[1]marriages_raw_data from Gabe'!$O980</f>
        <v>2557</v>
      </c>
      <c r="D980" t="str">
        <f>IFERROR('[1]marriages_raw_data from Gabe'!P980,"N/A")</f>
        <v>N/A</v>
      </c>
      <c r="E980" t="str">
        <f>'[1]marriages_raw_data from Gabe'!Q980</f>
        <v>BIGDIFF</v>
      </c>
      <c r="F980" t="str">
        <f t="shared" si="15"/>
        <v>N/A</v>
      </c>
    </row>
    <row r="981" spans="2:6" x14ac:dyDescent="0.3">
      <c r="B981">
        <f>IFERROR('[1]marriages_raw_data from Gabe'!$N981,"N/A")</f>
        <v>18227</v>
      </c>
      <c r="C981" t="b">
        <f>'[1]marriages_raw_data from Gabe'!$O981</f>
        <v>0</v>
      </c>
      <c r="D981" t="str">
        <f>IFERROR('[1]marriages_raw_data from Gabe'!P981,"N/A")</f>
        <v>N/A</v>
      </c>
      <c r="E981" t="str">
        <f>'[1]marriages_raw_data from Gabe'!Q981</f>
        <v>BIGDIFF</v>
      </c>
      <c r="F981" t="str">
        <f t="shared" si="15"/>
        <v>N/A</v>
      </c>
    </row>
    <row r="982" spans="2:6" x14ac:dyDescent="0.3">
      <c r="B982">
        <f>IFERROR('[1]marriages_raw_data from Gabe'!$N982,"N/A")</f>
        <v>27170</v>
      </c>
      <c r="C982" t="b">
        <f>'[1]marriages_raw_data from Gabe'!$O982</f>
        <v>0</v>
      </c>
      <c r="D982" t="str">
        <f>IFERROR('[1]marriages_raw_data from Gabe'!P982,"N/A")</f>
        <v>N/A</v>
      </c>
      <c r="E982" t="str">
        <f>'[1]marriages_raw_data from Gabe'!Q982</f>
        <v>BIGDIFF</v>
      </c>
      <c r="F982" t="str">
        <f t="shared" si="15"/>
        <v>N/A</v>
      </c>
    </row>
    <row r="983" spans="2:6" x14ac:dyDescent="0.3">
      <c r="B983">
        <f>IFERROR('[1]marriages_raw_data from Gabe'!$N983,"N/A")</f>
        <v>17653</v>
      </c>
      <c r="C983" t="b">
        <f>'[1]marriages_raw_data from Gabe'!$O983</f>
        <v>0</v>
      </c>
      <c r="D983">
        <f>IFERROR('[1]marriages_raw_data from Gabe'!P983,"N/A")</f>
        <v>16565</v>
      </c>
      <c r="E983">
        <f>'[1]marriages_raw_data from Gabe'!Q983</f>
        <v>1080</v>
      </c>
      <c r="F983">
        <f t="shared" si="15"/>
        <v>1088</v>
      </c>
    </row>
    <row r="984" spans="2:6" x14ac:dyDescent="0.3">
      <c r="B984">
        <f>IFERROR('[1]marriages_raw_data from Gabe'!$N984,"N/A")</f>
        <v>37039</v>
      </c>
      <c r="C984">
        <f>'[1]marriages_raw_data from Gabe'!$O984</f>
        <v>4617</v>
      </c>
      <c r="D984" t="str">
        <f>IFERROR('[1]marriages_raw_data from Gabe'!P984,"N/A")</f>
        <v>N/A</v>
      </c>
      <c r="E984" t="str">
        <f>'[1]marriages_raw_data from Gabe'!Q984</f>
        <v>BIGDIFF</v>
      </c>
      <c r="F984" t="str">
        <f t="shared" si="15"/>
        <v>N/A</v>
      </c>
    </row>
    <row r="985" spans="2:6" x14ac:dyDescent="0.3">
      <c r="B985">
        <f>IFERROR('[1]marriages_raw_data from Gabe'!$N985,"N/A")</f>
        <v>22673</v>
      </c>
      <c r="C985" t="b">
        <f>'[1]marriages_raw_data from Gabe'!$O985</f>
        <v>0</v>
      </c>
      <c r="D985">
        <f>IFERROR('[1]marriages_raw_data from Gabe'!P985,"N/A")</f>
        <v>24225</v>
      </c>
      <c r="E985" t="str">
        <f>'[1]marriages_raw_data from Gabe'!Q985</f>
        <v>BIGDIFF</v>
      </c>
      <c r="F985">
        <f t="shared" si="15"/>
        <v>1552</v>
      </c>
    </row>
    <row r="986" spans="2:6" x14ac:dyDescent="0.3">
      <c r="B986">
        <f>IFERROR('[1]marriages_raw_data from Gabe'!$N986,"N/A")</f>
        <v>16999</v>
      </c>
      <c r="C986" t="b">
        <f>'[1]marriages_raw_data from Gabe'!$O986</f>
        <v>0</v>
      </c>
      <c r="D986" t="str">
        <f>IFERROR('[1]marriages_raw_data from Gabe'!P986,"N/A")</f>
        <v>N/A</v>
      </c>
      <c r="E986" t="str">
        <f>'[1]marriages_raw_data from Gabe'!Q986</f>
        <v>BIGDIFF</v>
      </c>
      <c r="F986" t="str">
        <f t="shared" si="15"/>
        <v>N/A</v>
      </c>
    </row>
    <row r="987" spans="2:6" x14ac:dyDescent="0.3">
      <c r="B987">
        <f>IFERROR('[1]marriages_raw_data from Gabe'!$N987,"N/A")</f>
        <v>17445</v>
      </c>
      <c r="C987" t="b">
        <f>'[1]marriages_raw_data from Gabe'!$O987</f>
        <v>0</v>
      </c>
      <c r="D987">
        <f>IFERROR('[1]marriages_raw_data from Gabe'!P987,"N/A")</f>
        <v>16331</v>
      </c>
      <c r="E987" t="str">
        <f>'[1]marriages_raw_data from Gabe'!Q987</f>
        <v>BIGDIFF</v>
      </c>
      <c r="F987">
        <f t="shared" si="15"/>
        <v>1114</v>
      </c>
    </row>
    <row r="988" spans="2:6" x14ac:dyDescent="0.3">
      <c r="B988">
        <f>IFERROR('[1]marriages_raw_data from Gabe'!$N988,"N/A")</f>
        <v>14799</v>
      </c>
      <c r="C988" t="b">
        <f>'[1]marriages_raw_data from Gabe'!$O988</f>
        <v>0</v>
      </c>
      <c r="D988">
        <f>IFERROR('[1]marriages_raw_data from Gabe'!P988,"N/A")</f>
        <v>14194</v>
      </c>
      <c r="E988">
        <f>'[1]marriages_raw_data from Gabe'!Q988</f>
        <v>1622</v>
      </c>
      <c r="F988">
        <f t="shared" si="15"/>
        <v>605</v>
      </c>
    </row>
    <row r="989" spans="2:6" x14ac:dyDescent="0.3">
      <c r="B989">
        <f>IFERROR('[1]marriages_raw_data from Gabe'!$N989,"N/A")</f>
        <v>28678</v>
      </c>
      <c r="C989">
        <f>'[1]marriages_raw_data from Gabe'!$O989</f>
        <v>1048</v>
      </c>
      <c r="D989" t="str">
        <f>IFERROR('[1]marriages_raw_data from Gabe'!P989,"N/A")</f>
        <v>N/A</v>
      </c>
      <c r="E989" t="str">
        <f>'[1]marriages_raw_data from Gabe'!Q989</f>
        <v>BIGDIFF</v>
      </c>
      <c r="F989" t="str">
        <f t="shared" si="15"/>
        <v>N/A</v>
      </c>
    </row>
    <row r="990" spans="2:6" x14ac:dyDescent="0.3">
      <c r="B990">
        <f>IFERROR('[1]marriages_raw_data from Gabe'!$N990,"N/A")</f>
        <v>39696</v>
      </c>
      <c r="C990" t="b">
        <f>'[1]marriages_raw_data from Gabe'!$O990</f>
        <v>0</v>
      </c>
      <c r="D990">
        <f>IFERROR('[1]marriages_raw_data from Gabe'!P990,"N/A")</f>
        <v>36115</v>
      </c>
      <c r="E990" t="str">
        <f>'[1]marriages_raw_data from Gabe'!Q990</f>
        <v>BIGDIFF</v>
      </c>
      <c r="F990">
        <f t="shared" si="15"/>
        <v>3581</v>
      </c>
    </row>
    <row r="991" spans="2:6" x14ac:dyDescent="0.3">
      <c r="B991">
        <f>IFERROR('[1]marriages_raw_data from Gabe'!$N991,"N/A")</f>
        <v>24407</v>
      </c>
      <c r="C991" t="b">
        <f>'[1]marriages_raw_data from Gabe'!$O991</f>
        <v>0</v>
      </c>
      <c r="D991" t="str">
        <f>IFERROR('[1]marriages_raw_data from Gabe'!P991,"N/A")</f>
        <v>N/A</v>
      </c>
      <c r="E991" t="str">
        <f>'[1]marriages_raw_data from Gabe'!Q991</f>
        <v>BIGDIFF</v>
      </c>
      <c r="F991" t="str">
        <f t="shared" si="15"/>
        <v>N/A</v>
      </c>
    </row>
    <row r="992" spans="2:6" x14ac:dyDescent="0.3">
      <c r="B992">
        <f>IFERROR('[1]marriages_raw_data from Gabe'!$N992,"N/A")</f>
        <v>16497</v>
      </c>
      <c r="C992">
        <f>'[1]marriages_raw_data from Gabe'!$O992</f>
        <v>2120</v>
      </c>
      <c r="D992">
        <f>IFERROR('[1]marriages_raw_data from Gabe'!P992,"N/A")</f>
        <v>17303</v>
      </c>
      <c r="E992">
        <f>'[1]marriages_raw_data from Gabe'!Q992</f>
        <v>1242</v>
      </c>
      <c r="F992">
        <f t="shared" si="15"/>
        <v>806</v>
      </c>
    </row>
    <row r="993" spans="2:6" x14ac:dyDescent="0.3">
      <c r="B993">
        <f>IFERROR('[1]marriages_raw_data from Gabe'!$N993,"N/A")</f>
        <v>14392</v>
      </c>
      <c r="C993" t="b">
        <f>'[1]marriages_raw_data from Gabe'!$O993</f>
        <v>0</v>
      </c>
      <c r="D993" t="str">
        <f>IFERROR('[1]marriages_raw_data from Gabe'!P993,"N/A")</f>
        <v>N/A</v>
      </c>
      <c r="E993" t="str">
        <f>'[1]marriages_raw_data from Gabe'!Q993</f>
        <v>BIGDIFF</v>
      </c>
      <c r="F993" t="str">
        <f t="shared" si="15"/>
        <v>N/A</v>
      </c>
    </row>
    <row r="994" spans="2:6" x14ac:dyDescent="0.3">
      <c r="B994">
        <f>IFERROR('[1]marriages_raw_data from Gabe'!$N994,"N/A")</f>
        <v>16176</v>
      </c>
      <c r="C994" t="b">
        <f>'[1]marriages_raw_data from Gabe'!$O994</f>
        <v>0</v>
      </c>
      <c r="D994" t="str">
        <f>IFERROR('[1]marriages_raw_data from Gabe'!P994,"N/A")</f>
        <v>N/A</v>
      </c>
      <c r="E994" t="str">
        <f>'[1]marriages_raw_data from Gabe'!Q994</f>
        <v>BIGDIFF</v>
      </c>
      <c r="F994" t="str">
        <f t="shared" si="15"/>
        <v>N/A</v>
      </c>
    </row>
    <row r="995" spans="2:6" x14ac:dyDescent="0.3">
      <c r="B995">
        <f>IFERROR('[1]marriages_raw_data from Gabe'!$N995,"N/A")</f>
        <v>20174</v>
      </c>
      <c r="C995" t="b">
        <f>'[1]marriages_raw_data from Gabe'!$O995</f>
        <v>0</v>
      </c>
      <c r="D995">
        <f>IFERROR('[1]marriages_raw_data from Gabe'!P995,"N/A")</f>
        <v>21199</v>
      </c>
      <c r="E995" t="str">
        <f>'[1]marriages_raw_data from Gabe'!Q995</f>
        <v>BIGDIFF</v>
      </c>
      <c r="F995">
        <f t="shared" si="15"/>
        <v>1025</v>
      </c>
    </row>
    <row r="996" spans="2:6" x14ac:dyDescent="0.3">
      <c r="B996">
        <f>IFERROR('[1]marriages_raw_data from Gabe'!$N996,"N/A")</f>
        <v>17698</v>
      </c>
      <c r="C996">
        <f>'[1]marriages_raw_data from Gabe'!$O996</f>
        <v>6940</v>
      </c>
      <c r="D996" t="str">
        <f>IFERROR('[1]marriages_raw_data from Gabe'!P996,"N/A")</f>
        <v>N/A</v>
      </c>
      <c r="E996" t="str">
        <f>'[1]marriages_raw_data from Gabe'!Q996</f>
        <v>BIGDIFF</v>
      </c>
      <c r="F996" t="str">
        <f t="shared" si="15"/>
        <v>N/A</v>
      </c>
    </row>
    <row r="997" spans="2:6" x14ac:dyDescent="0.3">
      <c r="B997">
        <f>IFERROR('[1]marriages_raw_data from Gabe'!$N997,"N/A")</f>
        <v>14628</v>
      </c>
      <c r="C997" t="b">
        <f>'[1]marriages_raw_data from Gabe'!$O997</f>
        <v>0</v>
      </c>
      <c r="D997" t="str">
        <f>IFERROR('[1]marriages_raw_data from Gabe'!P997,"N/A")</f>
        <v>N/A</v>
      </c>
      <c r="E997" t="str">
        <f>'[1]marriages_raw_data from Gabe'!Q997</f>
        <v>BIGDIFF</v>
      </c>
      <c r="F997" t="str">
        <f t="shared" si="15"/>
        <v>N/A</v>
      </c>
    </row>
    <row r="998" spans="2:6" x14ac:dyDescent="0.3">
      <c r="B998">
        <f>IFERROR('[1]marriages_raw_data from Gabe'!$N998,"N/A")</f>
        <v>19929</v>
      </c>
      <c r="C998">
        <f>'[1]marriages_raw_data from Gabe'!$O998</f>
        <v>1002</v>
      </c>
      <c r="D998">
        <f>IFERROR('[1]marriages_raw_data from Gabe'!P998,"N/A")</f>
        <v>22278</v>
      </c>
      <c r="E998" t="str">
        <f>'[1]marriages_raw_data from Gabe'!Q998</f>
        <v>BIGDIFF</v>
      </c>
      <c r="F998">
        <f t="shared" si="15"/>
        <v>2349</v>
      </c>
    </row>
    <row r="999" spans="2:6" x14ac:dyDescent="0.3">
      <c r="B999">
        <f>IFERROR('[1]marriages_raw_data from Gabe'!$N999,"N/A")</f>
        <v>14521</v>
      </c>
      <c r="C999">
        <f>'[1]marriages_raw_data from Gabe'!$O999</f>
        <v>1104</v>
      </c>
      <c r="D999" t="str">
        <f>IFERROR('[1]marriages_raw_data from Gabe'!P999,"N/A")</f>
        <v>N/A</v>
      </c>
      <c r="E999" t="str">
        <f>'[1]marriages_raw_data from Gabe'!Q999</f>
        <v>BIGDIFF</v>
      </c>
      <c r="F999" t="str">
        <f t="shared" si="15"/>
        <v>N/A</v>
      </c>
    </row>
    <row r="1000" spans="2:6" x14ac:dyDescent="0.3">
      <c r="B1000">
        <f>IFERROR('[1]marriages_raw_data from Gabe'!$N1000,"N/A")</f>
        <v>17156</v>
      </c>
      <c r="C1000" t="b">
        <f>'[1]marriages_raw_data from Gabe'!$O1000</f>
        <v>0</v>
      </c>
      <c r="D1000" t="str">
        <f>IFERROR('[1]marriages_raw_data from Gabe'!P1000,"N/A")</f>
        <v>N/A</v>
      </c>
      <c r="E1000" t="str">
        <f>'[1]marriages_raw_data from Gabe'!Q1000</f>
        <v>BIGDIFF</v>
      </c>
      <c r="F1000" t="str">
        <f t="shared" si="15"/>
        <v>N/A</v>
      </c>
    </row>
    <row r="1001" spans="2:6" x14ac:dyDescent="0.3">
      <c r="B1001">
        <f>IFERROR('[1]marriages_raw_data from Gabe'!$N1001,"N/A")</f>
        <v>18597</v>
      </c>
      <c r="C1001">
        <f>'[1]marriages_raw_data from Gabe'!$O1001</f>
        <v>2441</v>
      </c>
      <c r="D1001" t="str">
        <f>IFERROR('[1]marriages_raw_data from Gabe'!P1001,"N/A")</f>
        <v>N/A</v>
      </c>
      <c r="E1001" t="str">
        <f>'[1]marriages_raw_data from Gabe'!Q1001</f>
        <v>BIGDIFF</v>
      </c>
      <c r="F1001" t="str">
        <f t="shared" si="15"/>
        <v>N/A</v>
      </c>
    </row>
    <row r="1002" spans="2:6" x14ac:dyDescent="0.3">
      <c r="B1002">
        <f>IFERROR('[1]marriages_raw_data from Gabe'!$N1002,"N/A")</f>
        <v>17975</v>
      </c>
      <c r="C1002" t="b">
        <f>'[1]marriages_raw_data from Gabe'!$O1002</f>
        <v>0</v>
      </c>
      <c r="D1002" t="str">
        <f>IFERROR('[1]marriages_raw_data from Gabe'!P1002,"N/A")</f>
        <v>N/A</v>
      </c>
      <c r="E1002" t="str">
        <f>'[1]marriages_raw_data from Gabe'!Q1002</f>
        <v>BIGDIFF</v>
      </c>
      <c r="F1002" t="str">
        <f t="shared" si="15"/>
        <v>N/A</v>
      </c>
    </row>
    <row r="1003" spans="2:6" x14ac:dyDescent="0.3">
      <c r="B1003">
        <f>IFERROR('[1]marriages_raw_data from Gabe'!$N1003,"N/A")</f>
        <v>23967</v>
      </c>
      <c r="C1003">
        <f>'[1]marriages_raw_data from Gabe'!$O1003</f>
        <v>11692</v>
      </c>
      <c r="D1003">
        <f>IFERROR('[1]marriages_raw_data from Gabe'!P1003,"N/A")</f>
        <v>22120</v>
      </c>
      <c r="E1003" t="str">
        <f>'[1]marriages_raw_data from Gabe'!Q1003</f>
        <v>BIGDIFF</v>
      </c>
      <c r="F1003">
        <f t="shared" si="15"/>
        <v>1847</v>
      </c>
    </row>
    <row r="1004" spans="2:6" x14ac:dyDescent="0.3">
      <c r="B1004">
        <f>IFERROR('[1]marriages_raw_data from Gabe'!$N1004,"N/A")</f>
        <v>25842</v>
      </c>
      <c r="C1004">
        <f>'[1]marriages_raw_data from Gabe'!$O1004</f>
        <v>3693</v>
      </c>
      <c r="D1004">
        <f>IFERROR('[1]marriages_raw_data from Gabe'!P1004,"N/A")</f>
        <v>29060</v>
      </c>
      <c r="E1004" t="str">
        <f>'[1]marriages_raw_data from Gabe'!Q1004</f>
        <v>BIGDIFF</v>
      </c>
      <c r="F1004">
        <f t="shared" si="15"/>
        <v>3218</v>
      </c>
    </row>
    <row r="1005" spans="2:6" x14ac:dyDescent="0.3">
      <c r="B1005">
        <f>IFERROR('[1]marriages_raw_data from Gabe'!$N1005,"N/A")</f>
        <v>13563</v>
      </c>
      <c r="C1005" t="b">
        <f>'[1]marriages_raw_data from Gabe'!$O1005</f>
        <v>0</v>
      </c>
      <c r="D1005" t="str">
        <f>IFERROR('[1]marriages_raw_data from Gabe'!P1005,"N/A")</f>
        <v>N/A</v>
      </c>
      <c r="E1005" t="str">
        <f>'[1]marriages_raw_data from Gabe'!Q1005</f>
        <v>BIGDIFF</v>
      </c>
      <c r="F1005" t="str">
        <f t="shared" si="15"/>
        <v>N/A</v>
      </c>
    </row>
    <row r="1006" spans="2:6" x14ac:dyDescent="0.3">
      <c r="B1006">
        <f>IFERROR('[1]marriages_raw_data from Gabe'!$N1006,"N/A")</f>
        <v>33083</v>
      </c>
      <c r="C1006">
        <f>'[1]marriages_raw_data from Gabe'!$O1006</f>
        <v>2977</v>
      </c>
      <c r="D1006" t="str">
        <f>IFERROR('[1]marriages_raw_data from Gabe'!P1006,"N/A")</f>
        <v>N/A</v>
      </c>
      <c r="E1006" t="str">
        <f>'[1]marriages_raw_data from Gabe'!Q1006</f>
        <v>BIGDIFF</v>
      </c>
      <c r="F1006" t="str">
        <f t="shared" si="15"/>
        <v>N/A</v>
      </c>
    </row>
    <row r="1007" spans="2:6" x14ac:dyDescent="0.3">
      <c r="B1007">
        <f>IFERROR('[1]marriages_raw_data from Gabe'!$N1007,"N/A")</f>
        <v>15014</v>
      </c>
      <c r="C1007">
        <f>'[1]marriages_raw_data from Gabe'!$O1007</f>
        <v>870</v>
      </c>
      <c r="D1007">
        <f>IFERROR('[1]marriages_raw_data from Gabe'!P1007,"N/A")</f>
        <v>21132</v>
      </c>
      <c r="E1007">
        <f>'[1]marriages_raw_data from Gabe'!Q1007</f>
        <v>1896</v>
      </c>
      <c r="F1007">
        <f t="shared" si="15"/>
        <v>6118</v>
      </c>
    </row>
    <row r="1008" spans="2:6" x14ac:dyDescent="0.3">
      <c r="B1008">
        <f>IFERROR('[1]marriages_raw_data from Gabe'!$N1008,"N/A")</f>
        <v>13195</v>
      </c>
      <c r="C1008" t="b">
        <f>'[1]marriages_raw_data from Gabe'!$O1008</f>
        <v>0</v>
      </c>
      <c r="D1008">
        <f>IFERROR('[1]marriages_raw_data from Gabe'!P1008,"N/A")</f>
        <v>14779</v>
      </c>
      <c r="E1008" t="str">
        <f>'[1]marriages_raw_data from Gabe'!Q1008</f>
        <v>BIGDIFF</v>
      </c>
      <c r="F1008">
        <f t="shared" si="15"/>
        <v>1584</v>
      </c>
    </row>
    <row r="1009" spans="2:6" x14ac:dyDescent="0.3">
      <c r="B1009">
        <f>IFERROR('[1]marriages_raw_data from Gabe'!$N1009,"N/A")</f>
        <v>20279</v>
      </c>
      <c r="C1009" t="b">
        <f>'[1]marriages_raw_data from Gabe'!$O1009</f>
        <v>0</v>
      </c>
      <c r="D1009">
        <f>IFERROR('[1]marriages_raw_data from Gabe'!P1009,"N/A")</f>
        <v>20773</v>
      </c>
      <c r="E1009" t="str">
        <f>'[1]marriages_raw_data from Gabe'!Q1009</f>
        <v>BIGDIFF</v>
      </c>
      <c r="F1009">
        <f t="shared" si="15"/>
        <v>494</v>
      </c>
    </row>
    <row r="1010" spans="2:6" x14ac:dyDescent="0.3">
      <c r="B1010">
        <f>IFERROR('[1]marriages_raw_data from Gabe'!$N1010,"N/A")</f>
        <v>20407</v>
      </c>
      <c r="C1010" t="b">
        <f>'[1]marriages_raw_data from Gabe'!$O1010</f>
        <v>0</v>
      </c>
      <c r="D1010" t="str">
        <f>IFERROR('[1]marriages_raw_data from Gabe'!P1010,"N/A")</f>
        <v>N/A</v>
      </c>
      <c r="E1010" t="str">
        <f>'[1]marriages_raw_data from Gabe'!Q1010</f>
        <v>BIGDIFF</v>
      </c>
      <c r="F1010" t="str">
        <f t="shared" si="15"/>
        <v>N/A</v>
      </c>
    </row>
    <row r="1011" spans="2:6" x14ac:dyDescent="0.3">
      <c r="B1011">
        <f>IFERROR('[1]marriages_raw_data from Gabe'!$N1011,"N/A")</f>
        <v>29640</v>
      </c>
      <c r="C1011">
        <f>'[1]marriages_raw_data from Gabe'!$O1011</f>
        <v>2118</v>
      </c>
      <c r="D1011" t="str">
        <f>IFERROR('[1]marriages_raw_data from Gabe'!P1011,"N/A")</f>
        <v>N/A</v>
      </c>
      <c r="E1011" t="str">
        <f>'[1]marriages_raw_data from Gabe'!Q1011</f>
        <v>BIGDIFF</v>
      </c>
      <c r="F1011" t="str">
        <f t="shared" si="15"/>
        <v>N/A</v>
      </c>
    </row>
    <row r="1012" spans="2:6" x14ac:dyDescent="0.3">
      <c r="B1012">
        <f>IFERROR('[1]marriages_raw_data from Gabe'!$N1012,"N/A")</f>
        <v>12717</v>
      </c>
      <c r="C1012" t="b">
        <f>'[1]marriages_raw_data from Gabe'!$O1012</f>
        <v>0</v>
      </c>
      <c r="D1012">
        <f>IFERROR('[1]marriages_raw_data from Gabe'!P1012,"N/A")</f>
        <v>13368</v>
      </c>
      <c r="E1012" t="str">
        <f>'[1]marriages_raw_data from Gabe'!Q1012</f>
        <v>BIGDIFF</v>
      </c>
      <c r="F1012">
        <f t="shared" si="15"/>
        <v>651</v>
      </c>
    </row>
    <row r="1013" spans="2:6" x14ac:dyDescent="0.3">
      <c r="B1013">
        <f>IFERROR('[1]marriages_raw_data from Gabe'!$N1013,"N/A")</f>
        <v>22534</v>
      </c>
      <c r="C1013" t="b">
        <f>'[1]marriages_raw_data from Gabe'!$O1013</f>
        <v>0</v>
      </c>
      <c r="D1013">
        <f>IFERROR('[1]marriages_raw_data from Gabe'!P1013,"N/A")</f>
        <v>22744</v>
      </c>
      <c r="E1013" t="str">
        <f>'[1]marriages_raw_data from Gabe'!Q1013</f>
        <v>BIGDIFF</v>
      </c>
      <c r="F1013">
        <f t="shared" si="15"/>
        <v>210</v>
      </c>
    </row>
    <row r="1014" spans="2:6" x14ac:dyDescent="0.3">
      <c r="B1014">
        <f>IFERROR('[1]marriages_raw_data from Gabe'!$N1014,"N/A")</f>
        <v>15845</v>
      </c>
      <c r="C1014">
        <f>'[1]marriages_raw_data from Gabe'!$O1014</f>
        <v>1661</v>
      </c>
      <c r="D1014">
        <f>IFERROR('[1]marriages_raw_data from Gabe'!P1014,"N/A")</f>
        <v>17776</v>
      </c>
      <c r="E1014" t="str">
        <f>'[1]marriages_raw_data from Gabe'!Q1014</f>
        <v>BIGDIFF</v>
      </c>
      <c r="F1014">
        <f t="shared" si="15"/>
        <v>1931</v>
      </c>
    </row>
    <row r="1015" spans="2:6" x14ac:dyDescent="0.3">
      <c r="B1015">
        <f>IFERROR('[1]marriages_raw_data from Gabe'!$N1015,"N/A")</f>
        <v>31790</v>
      </c>
      <c r="C1015" t="b">
        <f>'[1]marriages_raw_data from Gabe'!$O1015</f>
        <v>0</v>
      </c>
      <c r="D1015" t="str">
        <f>IFERROR('[1]marriages_raw_data from Gabe'!P1015,"N/A")</f>
        <v>N/A</v>
      </c>
      <c r="E1015" t="str">
        <f>'[1]marriages_raw_data from Gabe'!Q1015</f>
        <v>BIGDIFF</v>
      </c>
      <c r="F1015" t="str">
        <f t="shared" si="15"/>
        <v>N/A</v>
      </c>
    </row>
    <row r="1016" spans="2:6" x14ac:dyDescent="0.3">
      <c r="B1016">
        <f>IFERROR('[1]marriages_raw_data from Gabe'!$N1016,"N/A")</f>
        <v>31431</v>
      </c>
      <c r="C1016" t="b">
        <f>'[1]marriages_raw_data from Gabe'!$O1016</f>
        <v>0</v>
      </c>
      <c r="D1016">
        <f>IFERROR('[1]marriages_raw_data from Gabe'!P1016,"N/A")</f>
        <v>16456</v>
      </c>
      <c r="E1016" t="str">
        <f>'[1]marriages_raw_data from Gabe'!Q1016</f>
        <v>BIGDIFF</v>
      </c>
      <c r="F1016">
        <f t="shared" si="15"/>
        <v>14975</v>
      </c>
    </row>
    <row r="1017" spans="2:6" x14ac:dyDescent="0.3">
      <c r="B1017">
        <f>IFERROR('[1]marriages_raw_data from Gabe'!$N1017,"N/A")</f>
        <v>12604</v>
      </c>
      <c r="C1017" t="b">
        <f>'[1]marriages_raw_data from Gabe'!$O1017</f>
        <v>0</v>
      </c>
      <c r="D1017" t="str">
        <f>IFERROR('[1]marriages_raw_data from Gabe'!P1017,"N/A")</f>
        <v>N/A</v>
      </c>
      <c r="E1017" t="str">
        <f>'[1]marriages_raw_data from Gabe'!Q1017</f>
        <v>BIGDIFF</v>
      </c>
      <c r="F1017" t="str">
        <f t="shared" si="15"/>
        <v>N/A</v>
      </c>
    </row>
    <row r="1018" spans="2:6" x14ac:dyDescent="0.3">
      <c r="B1018">
        <f>IFERROR('[1]marriages_raw_data from Gabe'!$N1018,"N/A")</f>
        <v>24936</v>
      </c>
      <c r="C1018">
        <f>'[1]marriages_raw_data from Gabe'!$O1018</f>
        <v>461</v>
      </c>
      <c r="D1018">
        <f>IFERROR('[1]marriages_raw_data from Gabe'!P1018,"N/A")</f>
        <v>30631</v>
      </c>
      <c r="E1018" t="str">
        <f>'[1]marriages_raw_data from Gabe'!Q1018</f>
        <v>BIGDIFF</v>
      </c>
      <c r="F1018">
        <f t="shared" si="15"/>
        <v>5695</v>
      </c>
    </row>
    <row r="1019" spans="2:6" x14ac:dyDescent="0.3">
      <c r="B1019">
        <f>IFERROR('[1]marriages_raw_data from Gabe'!$N1019,"N/A")</f>
        <v>21385</v>
      </c>
      <c r="C1019" t="b">
        <f>'[1]marriages_raw_data from Gabe'!$O1019</f>
        <v>0</v>
      </c>
      <c r="D1019">
        <f>IFERROR('[1]marriages_raw_data from Gabe'!P1019,"N/A")</f>
        <v>18786</v>
      </c>
      <c r="E1019">
        <f>'[1]marriages_raw_data from Gabe'!Q1019</f>
        <v>1591</v>
      </c>
      <c r="F1019">
        <f t="shared" si="15"/>
        <v>2599</v>
      </c>
    </row>
    <row r="1020" spans="2:6" x14ac:dyDescent="0.3">
      <c r="B1020">
        <f>IFERROR('[1]marriages_raw_data from Gabe'!$N1020,"N/A")</f>
        <v>28584</v>
      </c>
      <c r="C1020">
        <f>'[1]marriages_raw_data from Gabe'!$O1020</f>
        <v>4748</v>
      </c>
      <c r="D1020" t="str">
        <f>IFERROR('[1]marriages_raw_data from Gabe'!P1020,"N/A")</f>
        <v>N/A</v>
      </c>
      <c r="E1020" t="str">
        <f>'[1]marriages_raw_data from Gabe'!Q1020</f>
        <v>BIGDIFF</v>
      </c>
      <c r="F1020" t="str">
        <f t="shared" si="15"/>
        <v>N/A</v>
      </c>
    </row>
    <row r="1021" spans="2:6" x14ac:dyDescent="0.3">
      <c r="B1021">
        <f>IFERROR('[1]marriages_raw_data from Gabe'!$N1021,"N/A")</f>
        <v>28120</v>
      </c>
      <c r="C1021">
        <f>'[1]marriages_raw_data from Gabe'!$O1021</f>
        <v>1826</v>
      </c>
      <c r="D1021" t="str">
        <f>IFERROR('[1]marriages_raw_data from Gabe'!P1021,"N/A")</f>
        <v>N/A</v>
      </c>
      <c r="E1021" t="str">
        <f>'[1]marriages_raw_data from Gabe'!Q1021</f>
        <v>BIGDIFF</v>
      </c>
      <c r="F1021" t="str">
        <f t="shared" si="15"/>
        <v>N/A</v>
      </c>
    </row>
    <row r="1022" spans="2:6" x14ac:dyDescent="0.3">
      <c r="B1022">
        <f>IFERROR('[1]marriages_raw_data from Gabe'!$N1022,"N/A")</f>
        <v>19632</v>
      </c>
      <c r="C1022">
        <f>'[1]marriages_raw_data from Gabe'!$O1022</f>
        <v>1096</v>
      </c>
      <c r="D1022" t="str">
        <f>IFERROR('[1]marriages_raw_data from Gabe'!P1022,"N/A")</f>
        <v>N/A</v>
      </c>
      <c r="E1022" t="str">
        <f>'[1]marriages_raw_data from Gabe'!Q1022</f>
        <v>BIGDIFF</v>
      </c>
      <c r="F1022" t="str">
        <f t="shared" si="15"/>
        <v>N/A</v>
      </c>
    </row>
    <row r="1023" spans="2:6" x14ac:dyDescent="0.3">
      <c r="B1023">
        <f>IFERROR('[1]marriages_raw_data from Gabe'!$N1023,"N/A")</f>
        <v>16615</v>
      </c>
      <c r="C1023" t="b">
        <f>'[1]marriages_raw_data from Gabe'!$O1023</f>
        <v>0</v>
      </c>
      <c r="D1023">
        <f>IFERROR('[1]marriages_raw_data from Gabe'!P1023,"N/A")</f>
        <v>18683</v>
      </c>
      <c r="E1023">
        <f>'[1]marriages_raw_data from Gabe'!Q1023</f>
        <v>65</v>
      </c>
      <c r="F1023">
        <f t="shared" si="15"/>
        <v>2068</v>
      </c>
    </row>
    <row r="1024" spans="2:6" x14ac:dyDescent="0.3">
      <c r="B1024">
        <f>IFERROR('[1]marriages_raw_data from Gabe'!$N1024,"N/A")</f>
        <v>17207</v>
      </c>
      <c r="C1024" t="b">
        <f>'[1]marriages_raw_data from Gabe'!$O1024</f>
        <v>0</v>
      </c>
      <c r="D1024" t="str">
        <f>IFERROR('[1]marriages_raw_data from Gabe'!P1024,"N/A")</f>
        <v>N/A</v>
      </c>
      <c r="E1024" t="str">
        <f>'[1]marriages_raw_data from Gabe'!Q1024</f>
        <v>BIGDIFF</v>
      </c>
      <c r="F1024" t="str">
        <f t="shared" si="15"/>
        <v>N/A</v>
      </c>
    </row>
    <row r="1025" spans="2:6" x14ac:dyDescent="0.3">
      <c r="B1025">
        <f>IFERROR('[1]marriages_raw_data from Gabe'!$N1025,"N/A")</f>
        <v>24119</v>
      </c>
      <c r="C1025">
        <f>'[1]marriages_raw_data from Gabe'!$O1025</f>
        <v>4759</v>
      </c>
      <c r="D1025">
        <f>IFERROR('[1]marriages_raw_data from Gabe'!P1025,"N/A")</f>
        <v>23610</v>
      </c>
      <c r="E1025" t="str">
        <f>'[1]marriages_raw_data from Gabe'!Q1025</f>
        <v>BIGDIFF</v>
      </c>
      <c r="F1025">
        <f t="shared" si="15"/>
        <v>509</v>
      </c>
    </row>
    <row r="1026" spans="2:6" x14ac:dyDescent="0.3">
      <c r="B1026">
        <f>IFERROR('[1]marriages_raw_data from Gabe'!$N1026,"N/A")</f>
        <v>22284</v>
      </c>
      <c r="C1026">
        <f>'[1]marriages_raw_data from Gabe'!$O1026</f>
        <v>338</v>
      </c>
      <c r="D1026" t="str">
        <f>IFERROR('[1]marriages_raw_data from Gabe'!P1026,"N/A")</f>
        <v>N/A</v>
      </c>
      <c r="E1026" t="str">
        <f>'[1]marriages_raw_data from Gabe'!Q1026</f>
        <v>BIGDIFF</v>
      </c>
      <c r="F1026" t="str">
        <f t="shared" si="15"/>
        <v>N/A</v>
      </c>
    </row>
    <row r="1027" spans="2:6" x14ac:dyDescent="0.3">
      <c r="B1027">
        <f>IFERROR('[1]marriages_raw_data from Gabe'!$N1027,"N/A")</f>
        <v>26160</v>
      </c>
      <c r="C1027">
        <f>'[1]marriages_raw_data from Gabe'!$O1027</f>
        <v>2083</v>
      </c>
      <c r="D1027">
        <f>IFERROR('[1]marriages_raw_data from Gabe'!P1027,"N/A")</f>
        <v>25211</v>
      </c>
      <c r="E1027" t="str">
        <f>'[1]marriages_raw_data from Gabe'!Q1027</f>
        <v>BIGDIFF</v>
      </c>
      <c r="F1027">
        <f t="shared" si="15"/>
        <v>949</v>
      </c>
    </row>
    <row r="1028" spans="2:6" x14ac:dyDescent="0.3">
      <c r="B1028">
        <f>IFERROR('[1]marriages_raw_data from Gabe'!$N1028,"N/A")</f>
        <v>16491</v>
      </c>
      <c r="C1028" t="b">
        <f>'[1]marriages_raw_data from Gabe'!$O1028</f>
        <v>0</v>
      </c>
      <c r="D1028">
        <f>IFERROR('[1]marriages_raw_data from Gabe'!P1028,"N/A")</f>
        <v>16281</v>
      </c>
      <c r="E1028" t="str">
        <f>'[1]marriages_raw_data from Gabe'!Q1028</f>
        <v>BIGDIFF</v>
      </c>
      <c r="F1028">
        <f t="shared" ref="F1028:F1091" si="16">IFERROR(ABS(D1028-B1028),"N/A")</f>
        <v>210</v>
      </c>
    </row>
    <row r="1029" spans="2:6" x14ac:dyDescent="0.3">
      <c r="B1029">
        <f>IFERROR('[1]marriages_raw_data from Gabe'!$N1029,"N/A")</f>
        <v>15026</v>
      </c>
      <c r="C1029">
        <f>'[1]marriages_raw_data from Gabe'!$O1029</f>
        <v>3594</v>
      </c>
      <c r="D1029">
        <f>IFERROR('[1]marriages_raw_data from Gabe'!P1029,"N/A")</f>
        <v>14565</v>
      </c>
      <c r="E1029" t="str">
        <f>'[1]marriages_raw_data from Gabe'!Q1029</f>
        <v>BIGDIFF</v>
      </c>
      <c r="F1029">
        <f t="shared" si="16"/>
        <v>461</v>
      </c>
    </row>
    <row r="1030" spans="2:6" x14ac:dyDescent="0.3">
      <c r="B1030">
        <f>IFERROR('[1]marriages_raw_data from Gabe'!$N1030,"N/A")</f>
        <v>15758</v>
      </c>
      <c r="C1030">
        <f>'[1]marriages_raw_data from Gabe'!$O1030</f>
        <v>1445</v>
      </c>
      <c r="D1030" t="str">
        <f>IFERROR('[1]marriages_raw_data from Gabe'!P1030,"N/A")</f>
        <v>N/A</v>
      </c>
      <c r="E1030" t="str">
        <f>'[1]marriages_raw_data from Gabe'!Q1030</f>
        <v>BIGDIFF</v>
      </c>
      <c r="F1030" t="str">
        <f t="shared" si="16"/>
        <v>N/A</v>
      </c>
    </row>
    <row r="1031" spans="2:6" x14ac:dyDescent="0.3">
      <c r="B1031">
        <f>IFERROR('[1]marriages_raw_data from Gabe'!$N1031,"N/A")</f>
        <v>21876</v>
      </c>
      <c r="C1031" t="b">
        <f>'[1]marriages_raw_data from Gabe'!$O1031</f>
        <v>0</v>
      </c>
      <c r="D1031" t="str">
        <f>IFERROR('[1]marriages_raw_data from Gabe'!P1031,"N/A")</f>
        <v>N/A</v>
      </c>
      <c r="E1031" t="str">
        <f>'[1]marriages_raw_data from Gabe'!Q1031</f>
        <v>BIGDIFF</v>
      </c>
      <c r="F1031" t="str">
        <f t="shared" si="16"/>
        <v>N/A</v>
      </c>
    </row>
    <row r="1032" spans="2:6" x14ac:dyDescent="0.3">
      <c r="B1032">
        <f>IFERROR('[1]marriages_raw_data from Gabe'!$N1032,"N/A")</f>
        <v>22936</v>
      </c>
      <c r="C1032" t="b">
        <f>'[1]marriages_raw_data from Gabe'!$O1032</f>
        <v>0</v>
      </c>
      <c r="D1032" t="str">
        <f>IFERROR('[1]marriages_raw_data from Gabe'!P1032,"N/A")</f>
        <v>N/A</v>
      </c>
      <c r="E1032" t="str">
        <f>'[1]marriages_raw_data from Gabe'!Q1032</f>
        <v>BIGDIFF</v>
      </c>
      <c r="F1032" t="str">
        <f t="shared" si="16"/>
        <v>N/A</v>
      </c>
    </row>
    <row r="1033" spans="2:6" x14ac:dyDescent="0.3">
      <c r="B1033">
        <f>IFERROR('[1]marriages_raw_data from Gabe'!$N1033,"N/A")</f>
        <v>17653</v>
      </c>
      <c r="C1033">
        <f>'[1]marriages_raw_data from Gabe'!$O1033</f>
        <v>1310</v>
      </c>
      <c r="D1033">
        <f>IFERROR('[1]marriages_raw_data from Gabe'!P1033,"N/A")</f>
        <v>17967</v>
      </c>
      <c r="E1033" t="str">
        <f>'[1]marriages_raw_data from Gabe'!Q1033</f>
        <v>BIGDIFF</v>
      </c>
      <c r="F1033">
        <f t="shared" si="16"/>
        <v>314</v>
      </c>
    </row>
    <row r="1034" spans="2:6" x14ac:dyDescent="0.3">
      <c r="B1034">
        <f>IFERROR('[1]marriages_raw_data from Gabe'!$N1034,"N/A")</f>
        <v>18880</v>
      </c>
      <c r="C1034" t="b">
        <f>'[1]marriages_raw_data from Gabe'!$O1034</f>
        <v>0</v>
      </c>
      <c r="D1034">
        <f>IFERROR('[1]marriages_raw_data from Gabe'!P1034,"N/A")</f>
        <v>16242</v>
      </c>
      <c r="E1034">
        <f>'[1]marriages_raw_data from Gabe'!Q1034</f>
        <v>634</v>
      </c>
      <c r="F1034">
        <f t="shared" si="16"/>
        <v>2638</v>
      </c>
    </row>
    <row r="1035" spans="2:6" x14ac:dyDescent="0.3">
      <c r="B1035">
        <f>IFERROR('[1]marriages_raw_data from Gabe'!$N1035,"N/A")</f>
        <v>28910</v>
      </c>
      <c r="C1035">
        <f>'[1]marriages_raw_data from Gabe'!$O1035</f>
        <v>3521</v>
      </c>
      <c r="D1035" t="str">
        <f>IFERROR('[1]marriages_raw_data from Gabe'!P1035,"N/A")</f>
        <v>N/A</v>
      </c>
      <c r="E1035" t="str">
        <f>'[1]marriages_raw_data from Gabe'!Q1035</f>
        <v>BIGDIFF</v>
      </c>
      <c r="F1035" t="str">
        <f t="shared" si="16"/>
        <v>N/A</v>
      </c>
    </row>
    <row r="1036" spans="2:6" x14ac:dyDescent="0.3">
      <c r="B1036">
        <f>IFERROR('[1]marriages_raw_data from Gabe'!$N1036,"N/A")</f>
        <v>18608</v>
      </c>
      <c r="C1036" t="b">
        <f>'[1]marriages_raw_data from Gabe'!$O1036</f>
        <v>0</v>
      </c>
      <c r="D1036" t="str">
        <f>IFERROR('[1]marriages_raw_data from Gabe'!P1036,"N/A")</f>
        <v>N/A</v>
      </c>
      <c r="E1036" t="str">
        <f>'[1]marriages_raw_data from Gabe'!Q1036</f>
        <v>BIGDIFF</v>
      </c>
      <c r="F1036" t="str">
        <f t="shared" si="16"/>
        <v>N/A</v>
      </c>
    </row>
    <row r="1037" spans="2:6" x14ac:dyDescent="0.3">
      <c r="B1037">
        <f>IFERROR('[1]marriages_raw_data from Gabe'!$N1037,"N/A")</f>
        <v>17390</v>
      </c>
      <c r="C1037" t="b">
        <f>'[1]marriages_raw_data from Gabe'!$O1037</f>
        <v>0</v>
      </c>
      <c r="D1037" t="str">
        <f>IFERROR('[1]marriages_raw_data from Gabe'!P1037,"N/A")</f>
        <v>N/A</v>
      </c>
      <c r="E1037" t="str">
        <f>'[1]marriages_raw_data from Gabe'!Q1037</f>
        <v>BIGDIFF</v>
      </c>
      <c r="F1037" t="str">
        <f t="shared" si="16"/>
        <v>N/A</v>
      </c>
    </row>
    <row r="1038" spans="2:6" x14ac:dyDescent="0.3">
      <c r="B1038">
        <f>IFERROR('[1]marriages_raw_data from Gabe'!$N1038,"N/A")</f>
        <v>30077</v>
      </c>
      <c r="C1038" t="b">
        <f>'[1]marriages_raw_data from Gabe'!$O1038</f>
        <v>0</v>
      </c>
      <c r="D1038">
        <f>IFERROR('[1]marriages_raw_data from Gabe'!P1038,"N/A")</f>
        <v>38030</v>
      </c>
      <c r="E1038" t="str">
        <f>'[1]marriages_raw_data from Gabe'!Q1038</f>
        <v>BIGDIFF</v>
      </c>
      <c r="F1038">
        <f t="shared" si="16"/>
        <v>7953</v>
      </c>
    </row>
    <row r="1039" spans="2:6" x14ac:dyDescent="0.3">
      <c r="B1039">
        <f>IFERROR('[1]marriages_raw_data from Gabe'!$N1039,"N/A")</f>
        <v>28063</v>
      </c>
      <c r="C1039">
        <f>'[1]marriages_raw_data from Gabe'!$O1039</f>
        <v>330</v>
      </c>
      <c r="D1039">
        <f>IFERROR('[1]marriages_raw_data from Gabe'!P1039,"N/A")</f>
        <v>23505</v>
      </c>
      <c r="E1039" t="str">
        <f>'[1]marriages_raw_data from Gabe'!Q1039</f>
        <v>BIGDIFF</v>
      </c>
      <c r="F1039">
        <f t="shared" si="16"/>
        <v>4558</v>
      </c>
    </row>
    <row r="1040" spans="2:6" x14ac:dyDescent="0.3">
      <c r="B1040">
        <f>IFERROR('[1]marriages_raw_data from Gabe'!$N1040,"N/A")</f>
        <v>23411</v>
      </c>
      <c r="C1040" t="b">
        <f>'[1]marriages_raw_data from Gabe'!$O1040</f>
        <v>0</v>
      </c>
      <c r="D1040" t="str">
        <f>IFERROR('[1]marriages_raw_data from Gabe'!P1040,"N/A")</f>
        <v>N/A</v>
      </c>
      <c r="E1040" t="str">
        <f>'[1]marriages_raw_data from Gabe'!Q1040</f>
        <v>BIGDIFF</v>
      </c>
      <c r="F1040" t="str">
        <f t="shared" si="16"/>
        <v>N/A</v>
      </c>
    </row>
    <row r="1041" spans="2:6" x14ac:dyDescent="0.3">
      <c r="B1041">
        <f>IFERROR('[1]marriages_raw_data from Gabe'!$N1041,"N/A")</f>
        <v>23967</v>
      </c>
      <c r="C1041" t="b">
        <f>'[1]marriages_raw_data from Gabe'!$O1041</f>
        <v>0</v>
      </c>
      <c r="D1041" t="str">
        <f>IFERROR('[1]marriages_raw_data from Gabe'!P1041,"N/A")</f>
        <v>N/A</v>
      </c>
      <c r="E1041" t="str">
        <f>'[1]marriages_raw_data from Gabe'!Q1041</f>
        <v>BIGDIFF</v>
      </c>
      <c r="F1041" t="str">
        <f t="shared" si="16"/>
        <v>N/A</v>
      </c>
    </row>
    <row r="1042" spans="2:6" x14ac:dyDescent="0.3">
      <c r="B1042">
        <f>IFERROR('[1]marriages_raw_data from Gabe'!$N1042,"N/A")</f>
        <v>16731</v>
      </c>
      <c r="C1042" t="b">
        <f>'[1]marriages_raw_data from Gabe'!$O1042</f>
        <v>0</v>
      </c>
      <c r="D1042">
        <f>IFERROR('[1]marriages_raw_data from Gabe'!P1042,"N/A")</f>
        <v>16918</v>
      </c>
      <c r="E1042" t="str">
        <f>'[1]marriages_raw_data from Gabe'!Q1042</f>
        <v>BIGDIFF</v>
      </c>
      <c r="F1042">
        <f t="shared" si="16"/>
        <v>187</v>
      </c>
    </row>
    <row r="1043" spans="2:6" x14ac:dyDescent="0.3">
      <c r="B1043">
        <f>IFERROR('[1]marriages_raw_data from Gabe'!$N1043,"N/A")</f>
        <v>20499</v>
      </c>
      <c r="C1043" t="b">
        <f>'[1]marriages_raw_data from Gabe'!$O1043</f>
        <v>0</v>
      </c>
      <c r="D1043" t="str">
        <f>IFERROR('[1]marriages_raw_data from Gabe'!P1043,"N/A")</f>
        <v>N/A</v>
      </c>
      <c r="E1043" t="str">
        <f>'[1]marriages_raw_data from Gabe'!Q1043</f>
        <v>BIGDIFF</v>
      </c>
      <c r="F1043" t="str">
        <f t="shared" si="16"/>
        <v>N/A</v>
      </c>
    </row>
    <row r="1044" spans="2:6" x14ac:dyDescent="0.3">
      <c r="B1044">
        <f>IFERROR('[1]marriages_raw_data from Gabe'!$N1044,"N/A")</f>
        <v>19858</v>
      </c>
      <c r="C1044" t="b">
        <f>'[1]marriages_raw_data from Gabe'!$O1044</f>
        <v>0</v>
      </c>
      <c r="D1044">
        <f>IFERROR('[1]marriages_raw_data from Gabe'!P1044,"N/A")</f>
        <v>24966</v>
      </c>
      <c r="E1044" t="str">
        <f>'[1]marriages_raw_data from Gabe'!Q1044</f>
        <v>BIGDIFF</v>
      </c>
      <c r="F1044">
        <f t="shared" si="16"/>
        <v>5108</v>
      </c>
    </row>
    <row r="1045" spans="2:6" x14ac:dyDescent="0.3">
      <c r="B1045">
        <f>IFERROR('[1]marriages_raw_data from Gabe'!$N1045,"N/A")</f>
        <v>17268</v>
      </c>
      <c r="C1045" t="b">
        <f>'[1]marriages_raw_data from Gabe'!$O1045</f>
        <v>0</v>
      </c>
      <c r="D1045" t="str">
        <f>IFERROR('[1]marriages_raw_data from Gabe'!P1045,"N/A")</f>
        <v>N/A</v>
      </c>
      <c r="E1045" t="str">
        <f>'[1]marriages_raw_data from Gabe'!Q1045</f>
        <v>BIGDIFF</v>
      </c>
      <c r="F1045" t="str">
        <f t="shared" si="16"/>
        <v>N/A</v>
      </c>
    </row>
    <row r="1046" spans="2:6" x14ac:dyDescent="0.3">
      <c r="B1046">
        <f>IFERROR('[1]marriages_raw_data from Gabe'!$N1046,"N/A")</f>
        <v>21028</v>
      </c>
      <c r="C1046" t="b">
        <f>'[1]marriages_raw_data from Gabe'!$O1046</f>
        <v>0</v>
      </c>
      <c r="D1046" t="str">
        <f>IFERROR('[1]marriages_raw_data from Gabe'!P1046,"N/A")</f>
        <v>N/A</v>
      </c>
      <c r="E1046" t="str">
        <f>'[1]marriages_raw_data from Gabe'!Q1046</f>
        <v>BIGDIFF</v>
      </c>
      <c r="F1046" t="str">
        <f t="shared" si="16"/>
        <v>N/A</v>
      </c>
    </row>
    <row r="1047" spans="2:6" x14ac:dyDescent="0.3">
      <c r="B1047">
        <f>IFERROR('[1]marriages_raw_data from Gabe'!$N1047,"N/A")</f>
        <v>21990</v>
      </c>
      <c r="C1047">
        <f>'[1]marriages_raw_data from Gabe'!$O1047</f>
        <v>2191</v>
      </c>
      <c r="D1047" t="str">
        <f>IFERROR('[1]marriages_raw_data from Gabe'!P1047,"N/A")</f>
        <v>N/A</v>
      </c>
      <c r="E1047" t="str">
        <f>'[1]marriages_raw_data from Gabe'!Q1047</f>
        <v>BIGDIFF</v>
      </c>
      <c r="F1047" t="str">
        <f t="shared" si="16"/>
        <v>N/A</v>
      </c>
    </row>
    <row r="1048" spans="2:6" x14ac:dyDescent="0.3">
      <c r="B1048">
        <f>IFERROR('[1]marriages_raw_data from Gabe'!$N1048,"N/A")</f>
        <v>25389</v>
      </c>
      <c r="C1048" t="b">
        <f>'[1]marriages_raw_data from Gabe'!$O1048</f>
        <v>0</v>
      </c>
      <c r="D1048" t="str">
        <f>IFERROR('[1]marriages_raw_data from Gabe'!P1048,"N/A")</f>
        <v>N/A</v>
      </c>
      <c r="E1048" t="str">
        <f>'[1]marriages_raw_data from Gabe'!Q1048</f>
        <v>BIGDIFF</v>
      </c>
      <c r="F1048" t="str">
        <f t="shared" si="16"/>
        <v>N/A</v>
      </c>
    </row>
    <row r="1049" spans="2:6" x14ac:dyDescent="0.3">
      <c r="B1049">
        <f>IFERROR('[1]marriages_raw_data from Gabe'!$N1049,"N/A")</f>
        <v>12708</v>
      </c>
      <c r="C1049" t="b">
        <f>'[1]marriages_raw_data from Gabe'!$O1049</f>
        <v>0</v>
      </c>
      <c r="D1049">
        <f>IFERROR('[1]marriages_raw_data from Gabe'!P1049,"N/A")</f>
        <v>13997</v>
      </c>
      <c r="E1049" t="str">
        <f>'[1]marriages_raw_data from Gabe'!Q1049</f>
        <v>BIGDIFF</v>
      </c>
      <c r="F1049">
        <f t="shared" si="16"/>
        <v>1289</v>
      </c>
    </row>
    <row r="1050" spans="2:6" x14ac:dyDescent="0.3">
      <c r="B1050">
        <f>IFERROR('[1]marriages_raw_data from Gabe'!$N1050,"N/A")</f>
        <v>17394</v>
      </c>
      <c r="C1050" t="b">
        <f>'[1]marriages_raw_data from Gabe'!$O1050</f>
        <v>0</v>
      </c>
      <c r="D1050">
        <f>IFERROR('[1]marriages_raw_data from Gabe'!P1050,"N/A")</f>
        <v>15206</v>
      </c>
      <c r="E1050" t="str">
        <f>'[1]marriages_raw_data from Gabe'!Q1050</f>
        <v>BIGDIFF</v>
      </c>
      <c r="F1050">
        <f t="shared" si="16"/>
        <v>2188</v>
      </c>
    </row>
    <row r="1051" spans="2:6" x14ac:dyDescent="0.3">
      <c r="B1051">
        <f>IFERROR('[1]marriages_raw_data from Gabe'!$N1051,"N/A")</f>
        <v>23634</v>
      </c>
      <c r="C1051">
        <f>'[1]marriages_raw_data from Gabe'!$O1051</f>
        <v>844</v>
      </c>
      <c r="D1051" t="str">
        <f>IFERROR('[1]marriages_raw_data from Gabe'!P1051,"N/A")</f>
        <v>N/A</v>
      </c>
      <c r="E1051" t="str">
        <f>'[1]marriages_raw_data from Gabe'!Q1051</f>
        <v>BIGDIFF</v>
      </c>
      <c r="F1051" t="str">
        <f t="shared" si="16"/>
        <v>N/A</v>
      </c>
    </row>
    <row r="1052" spans="2:6" x14ac:dyDescent="0.3">
      <c r="B1052">
        <f>IFERROR('[1]marriages_raw_data from Gabe'!$N1052,"N/A")</f>
        <v>16670</v>
      </c>
      <c r="C1052" t="b">
        <f>'[1]marriages_raw_data from Gabe'!$O1052</f>
        <v>0</v>
      </c>
      <c r="D1052">
        <f>IFERROR('[1]marriages_raw_data from Gabe'!P1052,"N/A")</f>
        <v>14087</v>
      </c>
      <c r="E1052" t="str">
        <f>'[1]marriages_raw_data from Gabe'!Q1052</f>
        <v>BIGDIFF</v>
      </c>
      <c r="F1052">
        <f t="shared" si="16"/>
        <v>2583</v>
      </c>
    </row>
    <row r="1053" spans="2:6" x14ac:dyDescent="0.3">
      <c r="B1053">
        <f>IFERROR('[1]marriages_raw_data from Gabe'!$N1053,"N/A")</f>
        <v>12953</v>
      </c>
      <c r="C1053" t="b">
        <f>'[1]marriages_raw_data from Gabe'!$O1053</f>
        <v>0</v>
      </c>
      <c r="D1053" t="str">
        <f>IFERROR('[1]marriages_raw_data from Gabe'!P1053,"N/A")</f>
        <v>N/A</v>
      </c>
      <c r="E1053" t="str">
        <f>'[1]marriages_raw_data from Gabe'!Q1053</f>
        <v>BIGDIFF</v>
      </c>
      <c r="F1053" t="str">
        <f t="shared" si="16"/>
        <v>N/A</v>
      </c>
    </row>
    <row r="1054" spans="2:6" x14ac:dyDescent="0.3">
      <c r="B1054">
        <f>IFERROR('[1]marriages_raw_data from Gabe'!$N1054,"N/A")</f>
        <v>17487</v>
      </c>
      <c r="C1054" t="b">
        <f>'[1]marriages_raw_data from Gabe'!$O1054</f>
        <v>0</v>
      </c>
      <c r="D1054" t="str">
        <f>IFERROR('[1]marriages_raw_data from Gabe'!P1054,"N/A")</f>
        <v>N/A</v>
      </c>
      <c r="E1054" t="str">
        <f>'[1]marriages_raw_data from Gabe'!Q1054</f>
        <v>BIGDIFF</v>
      </c>
      <c r="F1054" t="str">
        <f t="shared" si="16"/>
        <v>N/A</v>
      </c>
    </row>
    <row r="1055" spans="2:6" x14ac:dyDescent="0.3">
      <c r="B1055">
        <f>IFERROR('[1]marriages_raw_data from Gabe'!$N1055,"N/A")</f>
        <v>19725</v>
      </c>
      <c r="C1055">
        <f>'[1]marriages_raw_data from Gabe'!$O1055</f>
        <v>142</v>
      </c>
      <c r="D1055" t="str">
        <f>IFERROR('[1]marriages_raw_data from Gabe'!P1055,"N/A")</f>
        <v>N/A</v>
      </c>
      <c r="E1055" t="str">
        <f>'[1]marriages_raw_data from Gabe'!Q1055</f>
        <v>BIGDIFF</v>
      </c>
      <c r="F1055" t="str">
        <f t="shared" si="16"/>
        <v>N/A</v>
      </c>
    </row>
    <row r="1056" spans="2:6" x14ac:dyDescent="0.3">
      <c r="B1056">
        <f>IFERROR('[1]marriages_raw_data from Gabe'!$N1056,"N/A")</f>
        <v>16692</v>
      </c>
      <c r="C1056" t="b">
        <f>'[1]marriages_raw_data from Gabe'!$O1056</f>
        <v>0</v>
      </c>
      <c r="D1056" t="str">
        <f>IFERROR('[1]marriages_raw_data from Gabe'!P1056,"N/A")</f>
        <v>N/A</v>
      </c>
      <c r="E1056" t="str">
        <f>'[1]marriages_raw_data from Gabe'!Q1056</f>
        <v>BIGDIFF</v>
      </c>
      <c r="F1056" t="str">
        <f t="shared" si="16"/>
        <v>N/A</v>
      </c>
    </row>
    <row r="1057" spans="2:6" x14ac:dyDescent="0.3">
      <c r="B1057">
        <f>IFERROR('[1]marriages_raw_data from Gabe'!$N1057,"N/A")</f>
        <v>11092</v>
      </c>
      <c r="C1057">
        <f>'[1]marriages_raw_data from Gabe'!$O1057</f>
        <v>1045</v>
      </c>
      <c r="D1057" t="str">
        <f>IFERROR('[1]marriages_raw_data from Gabe'!P1057,"N/A")</f>
        <v>N/A</v>
      </c>
      <c r="E1057" t="str">
        <f>'[1]marriages_raw_data from Gabe'!Q1057</f>
        <v>BIGDIFF</v>
      </c>
      <c r="F1057" t="str">
        <f t="shared" si="16"/>
        <v>N/A</v>
      </c>
    </row>
    <row r="1058" spans="2:6" x14ac:dyDescent="0.3">
      <c r="B1058">
        <f>IFERROR('[1]marriages_raw_data from Gabe'!$N1058,"N/A")</f>
        <v>25805</v>
      </c>
      <c r="C1058" t="b">
        <f>'[1]marriages_raw_data from Gabe'!$O1058</f>
        <v>0</v>
      </c>
      <c r="D1058" t="str">
        <f>IFERROR('[1]marriages_raw_data from Gabe'!P1058,"N/A")</f>
        <v>N/A</v>
      </c>
      <c r="E1058" t="str">
        <f>'[1]marriages_raw_data from Gabe'!Q1058</f>
        <v>BIGDIFF</v>
      </c>
      <c r="F1058" t="str">
        <f t="shared" si="16"/>
        <v>N/A</v>
      </c>
    </row>
    <row r="1059" spans="2:6" x14ac:dyDescent="0.3">
      <c r="B1059">
        <f>IFERROR('[1]marriages_raw_data from Gabe'!$N1059,"N/A")</f>
        <v>24462</v>
      </c>
      <c r="C1059">
        <f>'[1]marriages_raw_data from Gabe'!$O1059</f>
        <v>1929</v>
      </c>
      <c r="D1059" t="str">
        <f>IFERROR('[1]marriages_raw_data from Gabe'!P1059,"N/A")</f>
        <v>N/A</v>
      </c>
      <c r="E1059" t="str">
        <f>'[1]marriages_raw_data from Gabe'!Q1059</f>
        <v>BIGDIFF</v>
      </c>
      <c r="F1059" t="str">
        <f t="shared" si="16"/>
        <v>N/A</v>
      </c>
    </row>
    <row r="1060" spans="2:6" x14ac:dyDescent="0.3">
      <c r="B1060" t="str">
        <f>IFERROR('[1]marriages_raw_data from Gabe'!$N1060,"N/A")</f>
        <v>N/A</v>
      </c>
      <c r="C1060" t="b">
        <f>'[1]marriages_raw_data from Gabe'!$O1060</f>
        <v>0</v>
      </c>
      <c r="D1060">
        <f>IFERROR('[1]marriages_raw_data from Gabe'!P1060,"N/A")</f>
        <v>14985</v>
      </c>
      <c r="E1060" t="str">
        <f>'[1]marriages_raw_data from Gabe'!Q1060</f>
        <v>BIGDIFF</v>
      </c>
      <c r="F1060" t="str">
        <f t="shared" si="16"/>
        <v>N/A</v>
      </c>
    </row>
    <row r="1061" spans="2:6" x14ac:dyDescent="0.3">
      <c r="B1061">
        <f>IFERROR('[1]marriages_raw_data from Gabe'!$N1061,"N/A")</f>
        <v>16302</v>
      </c>
      <c r="C1061" t="b">
        <f>'[1]marriages_raw_data from Gabe'!$O1061</f>
        <v>0</v>
      </c>
      <c r="D1061" t="str">
        <f>IFERROR('[1]marriages_raw_data from Gabe'!P1061,"N/A")</f>
        <v>N/A</v>
      </c>
      <c r="E1061" t="str">
        <f>'[1]marriages_raw_data from Gabe'!Q1061</f>
        <v>BIGDIFF</v>
      </c>
      <c r="F1061" t="str">
        <f t="shared" si="16"/>
        <v>N/A</v>
      </c>
    </row>
    <row r="1062" spans="2:6" x14ac:dyDescent="0.3">
      <c r="B1062">
        <f>IFERROR('[1]marriages_raw_data from Gabe'!$N1062,"N/A")</f>
        <v>13416</v>
      </c>
      <c r="C1062" t="b">
        <f>'[1]marriages_raw_data from Gabe'!$O1062</f>
        <v>0</v>
      </c>
      <c r="D1062" t="str">
        <f>IFERROR('[1]marriages_raw_data from Gabe'!P1062,"N/A")</f>
        <v>N/A</v>
      </c>
      <c r="E1062" t="str">
        <f>'[1]marriages_raw_data from Gabe'!Q1062</f>
        <v>BIGDIFF</v>
      </c>
      <c r="F1062" t="str">
        <f t="shared" si="16"/>
        <v>N/A</v>
      </c>
    </row>
    <row r="1063" spans="2:6" x14ac:dyDescent="0.3">
      <c r="B1063">
        <f>IFERROR('[1]marriages_raw_data from Gabe'!$N1063,"N/A")</f>
        <v>17961</v>
      </c>
      <c r="C1063" t="b">
        <f>'[1]marriages_raw_data from Gabe'!$O1063</f>
        <v>0</v>
      </c>
      <c r="D1063">
        <f>IFERROR('[1]marriages_raw_data from Gabe'!P1063,"N/A")</f>
        <v>16200</v>
      </c>
      <c r="E1063" t="str">
        <f>'[1]marriages_raw_data from Gabe'!Q1063</f>
        <v>BIGDIFF</v>
      </c>
      <c r="F1063">
        <f t="shared" si="16"/>
        <v>1761</v>
      </c>
    </row>
    <row r="1064" spans="2:6" x14ac:dyDescent="0.3">
      <c r="B1064">
        <f>IFERROR('[1]marriages_raw_data from Gabe'!$N1064,"N/A")</f>
        <v>32042</v>
      </c>
      <c r="C1064">
        <f>'[1]marriages_raw_data from Gabe'!$O1064</f>
        <v>4994</v>
      </c>
      <c r="D1064" t="str">
        <f>IFERROR('[1]marriages_raw_data from Gabe'!P1064,"N/A")</f>
        <v>N/A</v>
      </c>
      <c r="E1064" t="str">
        <f>'[1]marriages_raw_data from Gabe'!Q1064</f>
        <v>BIGDIFF</v>
      </c>
      <c r="F1064" t="str">
        <f t="shared" si="16"/>
        <v>N/A</v>
      </c>
    </row>
    <row r="1065" spans="2:6" x14ac:dyDescent="0.3">
      <c r="B1065">
        <f>IFERROR('[1]marriages_raw_data from Gabe'!$N1065,"N/A")</f>
        <v>29966</v>
      </c>
      <c r="C1065" t="b">
        <f>'[1]marriages_raw_data from Gabe'!$O1065</f>
        <v>0</v>
      </c>
      <c r="D1065" t="str">
        <f>IFERROR('[1]marriages_raw_data from Gabe'!P1065,"N/A")</f>
        <v>N/A</v>
      </c>
      <c r="E1065" t="str">
        <f>'[1]marriages_raw_data from Gabe'!Q1065</f>
        <v>BIGDIFF</v>
      </c>
      <c r="F1065" t="str">
        <f t="shared" si="16"/>
        <v>N/A</v>
      </c>
    </row>
    <row r="1066" spans="2:6" x14ac:dyDescent="0.3">
      <c r="B1066">
        <f>IFERROR('[1]marriages_raw_data from Gabe'!$N1066,"N/A")</f>
        <v>19173</v>
      </c>
      <c r="C1066" t="b">
        <f>'[1]marriages_raw_data from Gabe'!$O1066</f>
        <v>0</v>
      </c>
      <c r="D1066" t="str">
        <f>IFERROR('[1]marriages_raw_data from Gabe'!P1066,"N/A")</f>
        <v>N/A</v>
      </c>
      <c r="E1066" t="str">
        <f>'[1]marriages_raw_data from Gabe'!Q1066</f>
        <v>BIGDIFF</v>
      </c>
      <c r="F1066" t="str">
        <f t="shared" si="16"/>
        <v>N/A</v>
      </c>
    </row>
    <row r="1067" spans="2:6" x14ac:dyDescent="0.3">
      <c r="B1067">
        <f>IFERROR('[1]marriages_raw_data from Gabe'!$N1067,"N/A")</f>
        <v>17975</v>
      </c>
      <c r="C1067">
        <f>'[1]marriages_raw_data from Gabe'!$O1067</f>
        <v>231</v>
      </c>
      <c r="D1067" t="str">
        <f>IFERROR('[1]marriages_raw_data from Gabe'!P1067,"N/A")</f>
        <v>N/A</v>
      </c>
      <c r="E1067" t="str">
        <f>'[1]marriages_raw_data from Gabe'!Q1067</f>
        <v>BIGDIFF</v>
      </c>
      <c r="F1067" t="str">
        <f t="shared" si="16"/>
        <v>N/A</v>
      </c>
    </row>
    <row r="1068" spans="2:6" x14ac:dyDescent="0.3">
      <c r="B1068">
        <f>IFERROR('[1]marriages_raw_data from Gabe'!$N1068,"N/A")</f>
        <v>21337</v>
      </c>
      <c r="C1068">
        <f>'[1]marriages_raw_data from Gabe'!$O1068</f>
        <v>1040</v>
      </c>
      <c r="D1068" t="str">
        <f>IFERROR('[1]marriages_raw_data from Gabe'!P1068,"N/A")</f>
        <v>N/A</v>
      </c>
      <c r="E1068" t="str">
        <f>'[1]marriages_raw_data from Gabe'!Q1068</f>
        <v>BIGDIFF</v>
      </c>
      <c r="F1068" t="str">
        <f t="shared" si="16"/>
        <v>N/A</v>
      </c>
    </row>
    <row r="1069" spans="2:6" x14ac:dyDescent="0.3">
      <c r="B1069">
        <f>IFERROR('[1]marriages_raw_data from Gabe'!$N1069,"N/A")</f>
        <v>16309</v>
      </c>
      <c r="C1069" t="b">
        <f>'[1]marriages_raw_data from Gabe'!$O1069</f>
        <v>0</v>
      </c>
      <c r="D1069" t="str">
        <f>IFERROR('[1]marriages_raw_data from Gabe'!P1069,"N/A")</f>
        <v>N/A</v>
      </c>
      <c r="E1069" t="str">
        <f>'[1]marriages_raw_data from Gabe'!Q1069</f>
        <v>BIGDIFF</v>
      </c>
      <c r="F1069" t="str">
        <f t="shared" si="16"/>
        <v>N/A</v>
      </c>
    </row>
    <row r="1070" spans="2:6" x14ac:dyDescent="0.3">
      <c r="B1070">
        <f>IFERROR('[1]marriages_raw_data from Gabe'!$N1070,"N/A")</f>
        <v>23926</v>
      </c>
      <c r="C1070">
        <f>'[1]marriages_raw_data from Gabe'!$O1070</f>
        <v>2075</v>
      </c>
      <c r="D1070" t="str">
        <f>IFERROR('[1]marriages_raw_data from Gabe'!P1070,"N/A")</f>
        <v>N/A</v>
      </c>
      <c r="E1070" t="str">
        <f>'[1]marriages_raw_data from Gabe'!Q1070</f>
        <v>BIGDIFF</v>
      </c>
      <c r="F1070" t="str">
        <f t="shared" si="16"/>
        <v>N/A</v>
      </c>
    </row>
    <row r="1071" spans="2:6" x14ac:dyDescent="0.3">
      <c r="B1071">
        <f>IFERROR('[1]marriages_raw_data from Gabe'!$N1071,"N/A")</f>
        <v>23944</v>
      </c>
      <c r="C1071" t="b">
        <f>'[1]marriages_raw_data from Gabe'!$O1071</f>
        <v>0</v>
      </c>
      <c r="D1071" t="str">
        <f>IFERROR('[1]marriages_raw_data from Gabe'!P1071,"N/A")</f>
        <v>N/A</v>
      </c>
      <c r="E1071" t="str">
        <f>'[1]marriages_raw_data from Gabe'!Q1071</f>
        <v>BIGDIFF</v>
      </c>
      <c r="F1071" t="str">
        <f t="shared" si="16"/>
        <v>N/A</v>
      </c>
    </row>
    <row r="1072" spans="2:6" x14ac:dyDescent="0.3">
      <c r="B1072">
        <f>IFERROR('[1]marriages_raw_data from Gabe'!$N1072,"N/A")</f>
        <v>16881</v>
      </c>
      <c r="C1072" t="b">
        <f>'[1]marriages_raw_data from Gabe'!$O1072</f>
        <v>0</v>
      </c>
      <c r="D1072" t="str">
        <f>IFERROR('[1]marriages_raw_data from Gabe'!P1072,"N/A")</f>
        <v>N/A</v>
      </c>
      <c r="E1072" t="str">
        <f>'[1]marriages_raw_data from Gabe'!Q1072</f>
        <v>BIGDIFF</v>
      </c>
      <c r="F1072" t="str">
        <f t="shared" si="16"/>
        <v>N/A</v>
      </c>
    </row>
    <row r="1073" spans="2:6" x14ac:dyDescent="0.3">
      <c r="B1073">
        <f>IFERROR('[1]marriages_raw_data from Gabe'!$N1073,"N/A")</f>
        <v>25997</v>
      </c>
      <c r="C1073">
        <f>'[1]marriages_raw_data from Gabe'!$O1073</f>
        <v>2594</v>
      </c>
      <c r="D1073">
        <f>IFERROR('[1]marriages_raw_data from Gabe'!P1073,"N/A")</f>
        <v>28919</v>
      </c>
      <c r="E1073" t="str">
        <f>'[1]marriages_raw_data from Gabe'!Q1073</f>
        <v>BIGDIFF</v>
      </c>
      <c r="F1073">
        <f t="shared" si="16"/>
        <v>2922</v>
      </c>
    </row>
    <row r="1074" spans="2:6" x14ac:dyDescent="0.3">
      <c r="B1074">
        <f>IFERROR('[1]marriages_raw_data from Gabe'!$N1074,"N/A")</f>
        <v>15936</v>
      </c>
      <c r="C1074" t="b">
        <f>'[1]marriages_raw_data from Gabe'!$O1074</f>
        <v>0</v>
      </c>
      <c r="D1074">
        <f>IFERROR('[1]marriages_raw_data from Gabe'!P1074,"N/A")</f>
        <v>16842</v>
      </c>
      <c r="E1074" t="str">
        <f>'[1]marriages_raw_data from Gabe'!Q1074</f>
        <v>BIGDIFF</v>
      </c>
      <c r="F1074">
        <f t="shared" si="16"/>
        <v>906</v>
      </c>
    </row>
    <row r="1075" spans="2:6" x14ac:dyDescent="0.3">
      <c r="B1075">
        <f>IFERROR('[1]marriages_raw_data from Gabe'!$N1075,"N/A")</f>
        <v>40056</v>
      </c>
      <c r="C1075" t="b">
        <f>'[1]marriages_raw_data from Gabe'!$O1075</f>
        <v>0</v>
      </c>
      <c r="D1075">
        <f>IFERROR('[1]marriages_raw_data from Gabe'!P1075,"N/A")</f>
        <v>32285</v>
      </c>
      <c r="E1075" t="str">
        <f>'[1]marriages_raw_data from Gabe'!Q1075</f>
        <v>BIGDIFF</v>
      </c>
      <c r="F1075">
        <f t="shared" si="16"/>
        <v>7771</v>
      </c>
    </row>
    <row r="1076" spans="2:6" x14ac:dyDescent="0.3">
      <c r="B1076">
        <f>IFERROR('[1]marriages_raw_data from Gabe'!$N1076,"N/A")</f>
        <v>16489</v>
      </c>
      <c r="C1076" t="b">
        <f>'[1]marriages_raw_data from Gabe'!$O1076</f>
        <v>0</v>
      </c>
      <c r="D1076" t="str">
        <f>IFERROR('[1]marriages_raw_data from Gabe'!P1076,"N/A")</f>
        <v>N/A</v>
      </c>
      <c r="E1076" t="str">
        <f>'[1]marriages_raw_data from Gabe'!Q1076</f>
        <v>BIGDIFF</v>
      </c>
      <c r="F1076" t="str">
        <f t="shared" si="16"/>
        <v>N/A</v>
      </c>
    </row>
    <row r="1077" spans="2:6" x14ac:dyDescent="0.3">
      <c r="B1077">
        <f>IFERROR('[1]marriages_raw_data from Gabe'!$N1077,"N/A")</f>
        <v>24964</v>
      </c>
      <c r="C1077" t="b">
        <f>'[1]marriages_raw_data from Gabe'!$O1077</f>
        <v>0</v>
      </c>
      <c r="D1077">
        <f>IFERROR('[1]marriages_raw_data from Gabe'!P1077,"N/A")</f>
        <v>25178</v>
      </c>
      <c r="E1077" t="str">
        <f>'[1]marriages_raw_data from Gabe'!Q1077</f>
        <v>BIGDIFF</v>
      </c>
      <c r="F1077">
        <f t="shared" si="16"/>
        <v>214</v>
      </c>
    </row>
    <row r="1078" spans="2:6" x14ac:dyDescent="0.3">
      <c r="B1078">
        <f>IFERROR('[1]marriages_raw_data from Gabe'!$N1078,"N/A")</f>
        <v>19587</v>
      </c>
      <c r="C1078" t="b">
        <f>'[1]marriages_raw_data from Gabe'!$O1078</f>
        <v>0</v>
      </c>
      <c r="D1078">
        <f>IFERROR('[1]marriages_raw_data from Gabe'!P1078,"N/A")</f>
        <v>20625</v>
      </c>
      <c r="E1078" t="str">
        <f>'[1]marriages_raw_data from Gabe'!Q1078</f>
        <v>BIGDIFF</v>
      </c>
      <c r="F1078">
        <f t="shared" si="16"/>
        <v>1038</v>
      </c>
    </row>
    <row r="1079" spans="2:6" x14ac:dyDescent="0.3">
      <c r="B1079">
        <f>IFERROR('[1]marriages_raw_data from Gabe'!$N1079,"N/A")</f>
        <v>29123</v>
      </c>
      <c r="C1079">
        <f>'[1]marriages_raw_data from Gabe'!$O1079</f>
        <v>2191</v>
      </c>
      <c r="D1079">
        <f>IFERROR('[1]marriages_raw_data from Gabe'!P1079,"N/A")</f>
        <v>26190</v>
      </c>
      <c r="E1079" t="str">
        <f>'[1]marriages_raw_data from Gabe'!Q1079</f>
        <v>BIGDIFF</v>
      </c>
      <c r="F1079">
        <f t="shared" si="16"/>
        <v>2933</v>
      </c>
    </row>
    <row r="1080" spans="2:6" x14ac:dyDescent="0.3">
      <c r="B1080">
        <f>IFERROR('[1]marriages_raw_data from Gabe'!$N1080,"N/A")</f>
        <v>14423</v>
      </c>
      <c r="C1080">
        <f>'[1]marriages_raw_data from Gabe'!$O1080</f>
        <v>775</v>
      </c>
      <c r="D1080" t="str">
        <f>IFERROR('[1]marriages_raw_data from Gabe'!P1080,"N/A")</f>
        <v>N/A</v>
      </c>
      <c r="E1080" t="str">
        <f>'[1]marriages_raw_data from Gabe'!Q1080</f>
        <v>BIGDIFF</v>
      </c>
      <c r="F1080" t="str">
        <f t="shared" si="16"/>
        <v>N/A</v>
      </c>
    </row>
    <row r="1081" spans="2:6" x14ac:dyDescent="0.3">
      <c r="B1081">
        <f>IFERROR('[1]marriages_raw_data from Gabe'!$N1081,"N/A")</f>
        <v>20242</v>
      </c>
      <c r="C1081" t="b">
        <f>'[1]marriages_raw_data from Gabe'!$O1081</f>
        <v>0</v>
      </c>
      <c r="D1081" t="str">
        <f>IFERROR('[1]marriages_raw_data from Gabe'!P1081,"N/A")</f>
        <v>N/A</v>
      </c>
      <c r="E1081" t="str">
        <f>'[1]marriages_raw_data from Gabe'!Q1081</f>
        <v>BIGDIFF</v>
      </c>
      <c r="F1081" t="str">
        <f t="shared" si="16"/>
        <v>N/A</v>
      </c>
    </row>
    <row r="1082" spans="2:6" x14ac:dyDescent="0.3">
      <c r="B1082">
        <f>IFERROR('[1]marriages_raw_data from Gabe'!$N1082,"N/A")</f>
        <v>30979</v>
      </c>
      <c r="C1082">
        <f>'[1]marriages_raw_data from Gabe'!$O1082</f>
        <v>4420</v>
      </c>
      <c r="D1082">
        <f>IFERROR('[1]marriages_raw_data from Gabe'!P1082,"N/A")</f>
        <v>37577</v>
      </c>
      <c r="E1082" t="str">
        <f>'[1]marriages_raw_data from Gabe'!Q1082</f>
        <v>BIGDIFF</v>
      </c>
      <c r="F1082">
        <f t="shared" si="16"/>
        <v>6598</v>
      </c>
    </row>
    <row r="1083" spans="2:6" x14ac:dyDescent="0.3">
      <c r="B1083">
        <f>IFERROR('[1]marriages_raw_data from Gabe'!$N1083,"N/A")</f>
        <v>12715</v>
      </c>
      <c r="C1083" t="b">
        <f>'[1]marriages_raw_data from Gabe'!$O1083</f>
        <v>0</v>
      </c>
      <c r="D1083">
        <f>IFERROR('[1]marriages_raw_data from Gabe'!P1083,"N/A")</f>
        <v>12717</v>
      </c>
      <c r="E1083" t="str">
        <f>'[1]marriages_raw_data from Gabe'!Q1083</f>
        <v>BIGDIFF</v>
      </c>
      <c r="F1083">
        <f t="shared" si="16"/>
        <v>2</v>
      </c>
    </row>
    <row r="1084" spans="2:6" x14ac:dyDescent="0.3">
      <c r="B1084">
        <f>IFERROR('[1]marriages_raw_data from Gabe'!$N1084,"N/A")</f>
        <v>19444</v>
      </c>
      <c r="C1084">
        <f>'[1]marriages_raw_data from Gabe'!$O1084</f>
        <v>6239</v>
      </c>
      <c r="D1084">
        <f>IFERROR('[1]marriages_raw_data from Gabe'!P1084,"N/A")</f>
        <v>21127</v>
      </c>
      <c r="E1084">
        <f>'[1]marriages_raw_data from Gabe'!Q1084</f>
        <v>1139</v>
      </c>
      <c r="F1084">
        <f t="shared" si="16"/>
        <v>1683</v>
      </c>
    </row>
    <row r="1085" spans="2:6" x14ac:dyDescent="0.3">
      <c r="B1085">
        <f>IFERROR('[1]marriages_raw_data from Gabe'!$N1085,"N/A")</f>
        <v>19743</v>
      </c>
      <c r="C1085" t="e">
        <f>'[1]marriages_raw_data from Gabe'!$O1085</f>
        <v>#VALUE!</v>
      </c>
      <c r="D1085" t="str">
        <f>IFERROR('[1]marriages_raw_data from Gabe'!P1085,"N/A")</f>
        <v>N/A</v>
      </c>
      <c r="E1085" t="str">
        <f>'[1]marriages_raw_data from Gabe'!Q1085</f>
        <v>BIGDIFF</v>
      </c>
      <c r="F1085" t="str">
        <f t="shared" si="16"/>
        <v>N/A</v>
      </c>
    </row>
    <row r="1086" spans="2:6" x14ac:dyDescent="0.3">
      <c r="B1086">
        <f>IFERROR('[1]marriages_raw_data from Gabe'!$N1086,"N/A")</f>
        <v>14736</v>
      </c>
      <c r="C1086" t="b">
        <f>'[1]marriages_raw_data from Gabe'!$O1086</f>
        <v>0</v>
      </c>
      <c r="D1086" t="str">
        <f>IFERROR('[1]marriages_raw_data from Gabe'!P1086,"N/A")</f>
        <v>N/A</v>
      </c>
      <c r="E1086" t="str">
        <f>'[1]marriages_raw_data from Gabe'!Q1086</f>
        <v>BIGDIFF</v>
      </c>
      <c r="F1086" t="str">
        <f t="shared" si="16"/>
        <v>N/A</v>
      </c>
    </row>
    <row r="1087" spans="2:6" x14ac:dyDescent="0.3">
      <c r="B1087">
        <f>IFERROR('[1]marriages_raw_data from Gabe'!$N1087,"N/A")</f>
        <v>22618</v>
      </c>
      <c r="C1087" t="b">
        <f>'[1]marriages_raw_data from Gabe'!$O1087</f>
        <v>0</v>
      </c>
      <c r="D1087" t="str">
        <f>IFERROR('[1]marriages_raw_data from Gabe'!P1087,"N/A")</f>
        <v>N/A</v>
      </c>
      <c r="E1087" t="str">
        <f>'[1]marriages_raw_data from Gabe'!Q1087</f>
        <v>BIGDIFF</v>
      </c>
      <c r="F1087" t="str">
        <f t="shared" si="16"/>
        <v>N/A</v>
      </c>
    </row>
    <row r="1088" spans="2:6" x14ac:dyDescent="0.3">
      <c r="B1088">
        <f>IFERROR('[1]marriages_raw_data from Gabe'!$N1088,"N/A")</f>
        <v>16754</v>
      </c>
      <c r="C1088" t="b">
        <f>'[1]marriages_raw_data from Gabe'!$O1088</f>
        <v>0</v>
      </c>
      <c r="D1088">
        <f>IFERROR('[1]marriages_raw_data from Gabe'!P1088,"N/A")</f>
        <v>16358</v>
      </c>
      <c r="E1088" t="str">
        <f>'[1]marriages_raw_data from Gabe'!Q1088</f>
        <v>BIGDIFF</v>
      </c>
      <c r="F1088">
        <f t="shared" si="16"/>
        <v>396</v>
      </c>
    </row>
    <row r="1089" spans="2:6" x14ac:dyDescent="0.3">
      <c r="B1089">
        <f>IFERROR('[1]marriages_raw_data from Gabe'!$N1089,"N/A")</f>
        <v>37039</v>
      </c>
      <c r="C1089">
        <f>'[1]marriages_raw_data from Gabe'!$O1089</f>
        <v>2724</v>
      </c>
      <c r="D1089">
        <f>IFERROR('[1]marriages_raw_data from Gabe'!P1089,"N/A")</f>
        <v>40439</v>
      </c>
      <c r="E1089" t="str">
        <f>'[1]marriages_raw_data from Gabe'!Q1089</f>
        <v>BIGDIFF</v>
      </c>
      <c r="F1089">
        <f t="shared" si="16"/>
        <v>3400</v>
      </c>
    </row>
    <row r="1090" spans="2:6" x14ac:dyDescent="0.3">
      <c r="B1090">
        <f>IFERROR('[1]marriages_raw_data from Gabe'!$N1090,"N/A")</f>
        <v>21197</v>
      </c>
      <c r="C1090">
        <f>'[1]marriages_raw_data from Gabe'!$O1090</f>
        <v>8401</v>
      </c>
      <c r="D1090" t="str">
        <f>IFERROR('[1]marriages_raw_data from Gabe'!P1090,"N/A")</f>
        <v>N/A</v>
      </c>
      <c r="E1090" t="str">
        <f>'[1]marriages_raw_data from Gabe'!Q1090</f>
        <v>BIGDIFF</v>
      </c>
      <c r="F1090" t="str">
        <f t="shared" si="16"/>
        <v>N/A</v>
      </c>
    </row>
    <row r="1091" spans="2:6" x14ac:dyDescent="0.3">
      <c r="B1091">
        <f>IFERROR('[1]marriages_raw_data from Gabe'!$N1091,"N/A")</f>
        <v>13948</v>
      </c>
      <c r="C1091">
        <f>'[1]marriages_raw_data from Gabe'!$O1091</f>
        <v>2878</v>
      </c>
      <c r="D1091">
        <f>IFERROR('[1]marriages_raw_data from Gabe'!P1091,"N/A")</f>
        <v>16882</v>
      </c>
      <c r="E1091" t="str">
        <f>'[1]marriages_raw_data from Gabe'!Q1091</f>
        <v>BIGDIFF</v>
      </c>
      <c r="F1091">
        <f t="shared" si="16"/>
        <v>2934</v>
      </c>
    </row>
    <row r="1092" spans="2:6" x14ac:dyDescent="0.3">
      <c r="B1092">
        <f>IFERROR('[1]marriages_raw_data from Gabe'!$N1092,"N/A")</f>
        <v>23264</v>
      </c>
      <c r="C1092" t="b">
        <f>'[1]marriages_raw_data from Gabe'!$O1092</f>
        <v>0</v>
      </c>
      <c r="D1092">
        <f>IFERROR('[1]marriages_raw_data from Gabe'!P1092,"N/A")</f>
        <v>24877</v>
      </c>
      <c r="E1092" t="str">
        <f>'[1]marriages_raw_data from Gabe'!Q1092</f>
        <v>BIGDIFF</v>
      </c>
      <c r="F1092">
        <f t="shared" ref="F1092:F1155" si="17">IFERROR(ABS(D1092-B1092),"N/A")</f>
        <v>1613</v>
      </c>
    </row>
    <row r="1093" spans="2:6" x14ac:dyDescent="0.3">
      <c r="B1093">
        <f>IFERROR('[1]marriages_raw_data from Gabe'!$N1093,"N/A")</f>
        <v>25322</v>
      </c>
      <c r="C1093" t="b">
        <f>'[1]marriages_raw_data from Gabe'!$O1093</f>
        <v>0</v>
      </c>
      <c r="D1093" t="str">
        <f>IFERROR('[1]marriages_raw_data from Gabe'!P1093,"N/A")</f>
        <v>N/A</v>
      </c>
      <c r="E1093" t="str">
        <f>'[1]marriages_raw_data from Gabe'!Q1093</f>
        <v>BIGDIFF</v>
      </c>
      <c r="F1093" t="str">
        <f t="shared" si="17"/>
        <v>N/A</v>
      </c>
    </row>
    <row r="1094" spans="2:6" x14ac:dyDescent="0.3">
      <c r="B1094">
        <f>IFERROR('[1]marriages_raw_data from Gabe'!$N1094,"N/A")</f>
        <v>19469</v>
      </c>
      <c r="C1094" t="b">
        <f>'[1]marriages_raw_data from Gabe'!$O1094</f>
        <v>0</v>
      </c>
      <c r="D1094">
        <f>IFERROR('[1]marriages_raw_data from Gabe'!P1094,"N/A")</f>
        <v>19441</v>
      </c>
      <c r="E1094" t="str">
        <f>'[1]marriages_raw_data from Gabe'!Q1094</f>
        <v>BIGDIFF</v>
      </c>
      <c r="F1094">
        <f t="shared" si="17"/>
        <v>28</v>
      </c>
    </row>
    <row r="1095" spans="2:6" x14ac:dyDescent="0.3">
      <c r="B1095">
        <f>IFERROR('[1]marriages_raw_data from Gabe'!$N1095,"N/A")</f>
        <v>19901</v>
      </c>
      <c r="C1095" t="b">
        <f>'[1]marriages_raw_data from Gabe'!$O1095</f>
        <v>0</v>
      </c>
      <c r="D1095" t="str">
        <f>IFERROR('[1]marriages_raw_data from Gabe'!P1095,"N/A")</f>
        <v>N/A</v>
      </c>
      <c r="E1095" t="str">
        <f>'[1]marriages_raw_data from Gabe'!Q1095</f>
        <v>BIGDIFF</v>
      </c>
      <c r="F1095" t="str">
        <f t="shared" si="17"/>
        <v>N/A</v>
      </c>
    </row>
    <row r="1096" spans="2:6" x14ac:dyDescent="0.3">
      <c r="B1096">
        <f>IFERROR('[1]marriages_raw_data from Gabe'!$N1096,"N/A")</f>
        <v>18794</v>
      </c>
      <c r="C1096" t="b">
        <f>'[1]marriages_raw_data from Gabe'!$O1096</f>
        <v>0</v>
      </c>
      <c r="D1096">
        <f>IFERROR('[1]marriages_raw_data from Gabe'!P1096,"N/A")</f>
        <v>23042</v>
      </c>
      <c r="E1096" t="str">
        <f>'[1]marriages_raw_data from Gabe'!Q1096</f>
        <v>BIGDIFF</v>
      </c>
      <c r="F1096">
        <f t="shared" si="17"/>
        <v>4248</v>
      </c>
    </row>
    <row r="1097" spans="2:6" x14ac:dyDescent="0.3">
      <c r="B1097">
        <f>IFERROR('[1]marriages_raw_data from Gabe'!$N1097,"N/A")</f>
        <v>16492</v>
      </c>
      <c r="C1097">
        <f>'[1]marriages_raw_data from Gabe'!$O1097</f>
        <v>1826</v>
      </c>
      <c r="D1097">
        <f>IFERROR('[1]marriages_raw_data from Gabe'!P1097,"N/A")</f>
        <v>16812</v>
      </c>
      <c r="E1097" t="str">
        <f>'[1]marriages_raw_data from Gabe'!Q1097</f>
        <v>BIGDIFF</v>
      </c>
      <c r="F1097">
        <f t="shared" si="17"/>
        <v>320</v>
      </c>
    </row>
    <row r="1098" spans="2:6" x14ac:dyDescent="0.3">
      <c r="B1098">
        <f>IFERROR('[1]marriages_raw_data from Gabe'!$N1098,"N/A")</f>
        <v>29132</v>
      </c>
      <c r="C1098">
        <f>'[1]marriages_raw_data from Gabe'!$O1098</f>
        <v>2244</v>
      </c>
      <c r="D1098">
        <f>IFERROR('[1]marriages_raw_data from Gabe'!P1098,"N/A")</f>
        <v>28148</v>
      </c>
      <c r="E1098" t="str">
        <f>'[1]marriages_raw_data from Gabe'!Q1098</f>
        <v>BIGDIFF</v>
      </c>
      <c r="F1098">
        <f t="shared" si="17"/>
        <v>984</v>
      </c>
    </row>
    <row r="1099" spans="2:6" x14ac:dyDescent="0.3">
      <c r="B1099">
        <f>IFERROR('[1]marriages_raw_data from Gabe'!$N1099,"N/A")</f>
        <v>22807</v>
      </c>
      <c r="C1099">
        <f>'[1]marriages_raw_data from Gabe'!$O1099</f>
        <v>1461</v>
      </c>
      <c r="D1099">
        <f>IFERROR('[1]marriages_raw_data from Gabe'!P1099,"N/A")</f>
        <v>22372</v>
      </c>
      <c r="E1099" t="str">
        <f>'[1]marriages_raw_data from Gabe'!Q1099</f>
        <v>BIGDIFF</v>
      </c>
      <c r="F1099">
        <f t="shared" si="17"/>
        <v>435</v>
      </c>
    </row>
    <row r="1100" spans="2:6" x14ac:dyDescent="0.3">
      <c r="B1100">
        <f>IFERROR('[1]marriages_raw_data from Gabe'!$N1100,"N/A")</f>
        <v>28584</v>
      </c>
      <c r="C1100">
        <f>'[1]marriages_raw_data from Gabe'!$O1100</f>
        <v>4227</v>
      </c>
      <c r="D1100" t="str">
        <f>IFERROR('[1]marriages_raw_data from Gabe'!P1100,"N/A")</f>
        <v>N/A</v>
      </c>
      <c r="E1100" t="str">
        <f>'[1]marriages_raw_data from Gabe'!Q1100</f>
        <v>BIGDIFF</v>
      </c>
      <c r="F1100" t="str">
        <f t="shared" si="17"/>
        <v>N/A</v>
      </c>
    </row>
    <row r="1101" spans="2:6" x14ac:dyDescent="0.3">
      <c r="B1101">
        <f>IFERROR('[1]marriages_raw_data from Gabe'!$N1101,"N/A")</f>
        <v>18944</v>
      </c>
      <c r="C1101" t="b">
        <f>'[1]marriages_raw_data from Gabe'!$O1101</f>
        <v>0</v>
      </c>
      <c r="D1101" t="str">
        <f>IFERROR('[1]marriages_raw_data from Gabe'!P1101,"N/A")</f>
        <v>N/A</v>
      </c>
      <c r="E1101" t="str">
        <f>'[1]marriages_raw_data from Gabe'!Q1101</f>
        <v>BIGDIFF</v>
      </c>
      <c r="F1101" t="str">
        <f t="shared" si="17"/>
        <v>N/A</v>
      </c>
    </row>
    <row r="1102" spans="2:6" x14ac:dyDescent="0.3">
      <c r="B1102">
        <f>IFERROR('[1]marriages_raw_data from Gabe'!$N1102,"N/A")</f>
        <v>11971</v>
      </c>
      <c r="C1102" t="b">
        <f>'[1]marriages_raw_data from Gabe'!$O1102</f>
        <v>0</v>
      </c>
      <c r="D1102">
        <f>IFERROR('[1]marriages_raw_data from Gabe'!P1102,"N/A")</f>
        <v>13570</v>
      </c>
      <c r="E1102">
        <f>'[1]marriages_raw_data from Gabe'!Q1102</f>
        <v>1682</v>
      </c>
      <c r="F1102">
        <f t="shared" si="17"/>
        <v>1599</v>
      </c>
    </row>
    <row r="1103" spans="2:6" x14ac:dyDescent="0.3">
      <c r="B1103">
        <f>IFERROR('[1]marriages_raw_data from Gabe'!$N1103,"N/A")</f>
        <v>14603</v>
      </c>
      <c r="C1103" t="b">
        <f>'[1]marriages_raw_data from Gabe'!$O1103</f>
        <v>0</v>
      </c>
      <c r="D1103">
        <f>IFERROR('[1]marriages_raw_data from Gabe'!P1103,"N/A")</f>
        <v>12986</v>
      </c>
      <c r="E1103" t="str">
        <f>'[1]marriages_raw_data from Gabe'!Q1103</f>
        <v>BIGDIFF</v>
      </c>
      <c r="F1103">
        <f t="shared" si="17"/>
        <v>1617</v>
      </c>
    </row>
    <row r="1104" spans="2:6" x14ac:dyDescent="0.3">
      <c r="B1104">
        <f>IFERROR('[1]marriages_raw_data from Gabe'!$N1104,"N/A")</f>
        <v>15690</v>
      </c>
      <c r="C1104">
        <f>'[1]marriages_raw_data from Gabe'!$O1104</f>
        <v>4140</v>
      </c>
      <c r="D1104" t="str">
        <f>IFERROR('[1]marriages_raw_data from Gabe'!P1104,"N/A")</f>
        <v>N/A</v>
      </c>
      <c r="E1104" t="str">
        <f>'[1]marriages_raw_data from Gabe'!Q1104</f>
        <v>BIGDIFF</v>
      </c>
      <c r="F1104" t="str">
        <f t="shared" si="17"/>
        <v>N/A</v>
      </c>
    </row>
    <row r="1105" spans="2:6" x14ac:dyDescent="0.3">
      <c r="B1105">
        <f>IFERROR('[1]marriages_raw_data from Gabe'!$N1105,"N/A")</f>
        <v>18371</v>
      </c>
      <c r="C1105" t="b">
        <f>'[1]marriages_raw_data from Gabe'!$O1105</f>
        <v>0</v>
      </c>
      <c r="D1105">
        <f>IFERROR('[1]marriages_raw_data from Gabe'!P1105,"N/A")</f>
        <v>24466</v>
      </c>
      <c r="E1105" t="str">
        <f>'[1]marriages_raw_data from Gabe'!Q1105</f>
        <v>BIGDIFF</v>
      </c>
      <c r="F1105">
        <f t="shared" si="17"/>
        <v>6095</v>
      </c>
    </row>
    <row r="1106" spans="2:6" x14ac:dyDescent="0.3">
      <c r="B1106">
        <f>IFERROR('[1]marriages_raw_data from Gabe'!$N1106,"N/A")</f>
        <v>13622</v>
      </c>
      <c r="C1106" t="b">
        <f>'[1]marriages_raw_data from Gabe'!$O1106</f>
        <v>0</v>
      </c>
      <c r="D1106">
        <f>IFERROR('[1]marriages_raw_data from Gabe'!P1106,"N/A")</f>
        <v>14091</v>
      </c>
      <c r="E1106">
        <f>'[1]marriages_raw_data from Gabe'!Q1106</f>
        <v>499</v>
      </c>
      <c r="F1106">
        <f t="shared" si="17"/>
        <v>469</v>
      </c>
    </row>
    <row r="1107" spans="2:6" x14ac:dyDescent="0.3">
      <c r="B1107">
        <f>IFERROR('[1]marriages_raw_data from Gabe'!$N1107,"N/A")</f>
        <v>31564</v>
      </c>
      <c r="C1107">
        <f>'[1]marriages_raw_data from Gabe'!$O1107</f>
        <v>3927</v>
      </c>
      <c r="D1107">
        <f>IFERROR('[1]marriages_raw_data from Gabe'!P1107,"N/A")</f>
        <v>30427</v>
      </c>
      <c r="E1107" t="str">
        <f>'[1]marriages_raw_data from Gabe'!Q1107</f>
        <v>BIGDIFF</v>
      </c>
      <c r="F1107">
        <f t="shared" si="17"/>
        <v>1137</v>
      </c>
    </row>
    <row r="1108" spans="2:6" x14ac:dyDescent="0.3">
      <c r="B1108">
        <f>IFERROR('[1]marriages_raw_data from Gabe'!$N1108,"N/A")</f>
        <v>23932</v>
      </c>
      <c r="C1108" t="b">
        <f>'[1]marriages_raw_data from Gabe'!$O1108</f>
        <v>0</v>
      </c>
      <c r="D1108" t="str">
        <f>IFERROR('[1]marriages_raw_data from Gabe'!P1108,"N/A")</f>
        <v>N/A</v>
      </c>
      <c r="E1108" t="str">
        <f>'[1]marriages_raw_data from Gabe'!Q1108</f>
        <v>BIGDIFF</v>
      </c>
      <c r="F1108" t="str">
        <f t="shared" si="17"/>
        <v>N/A</v>
      </c>
    </row>
    <row r="1109" spans="2:6" x14ac:dyDescent="0.3">
      <c r="B1109">
        <f>IFERROR('[1]marriages_raw_data from Gabe'!$N1109,"N/A")</f>
        <v>13793</v>
      </c>
      <c r="C1109" t="b">
        <f>'[1]marriages_raw_data from Gabe'!$O1109</f>
        <v>0</v>
      </c>
      <c r="D1109">
        <f>IFERROR('[1]marriages_raw_data from Gabe'!P1109,"N/A")</f>
        <v>16910</v>
      </c>
      <c r="E1109">
        <f>'[1]marriages_raw_data from Gabe'!Q1109</f>
        <v>1865</v>
      </c>
      <c r="F1109">
        <f t="shared" si="17"/>
        <v>3117</v>
      </c>
    </row>
    <row r="1110" spans="2:6" x14ac:dyDescent="0.3">
      <c r="B1110">
        <f>IFERROR('[1]marriages_raw_data from Gabe'!$N1110,"N/A")</f>
        <v>19019</v>
      </c>
      <c r="C1110" t="b">
        <f>'[1]marriages_raw_data from Gabe'!$O1110</f>
        <v>0</v>
      </c>
      <c r="D1110" t="str">
        <f>IFERROR('[1]marriages_raw_data from Gabe'!P1110,"N/A")</f>
        <v>N/A</v>
      </c>
      <c r="E1110" t="str">
        <f>'[1]marriages_raw_data from Gabe'!Q1110</f>
        <v>BIGDIFF</v>
      </c>
      <c r="F1110" t="str">
        <f t="shared" si="17"/>
        <v>N/A</v>
      </c>
    </row>
    <row r="1111" spans="2:6" x14ac:dyDescent="0.3">
      <c r="B1111">
        <f>IFERROR('[1]marriages_raw_data from Gabe'!$N1111,"N/A")</f>
        <v>16218</v>
      </c>
      <c r="C1111" t="b">
        <f>'[1]marriages_raw_data from Gabe'!$O1111</f>
        <v>0</v>
      </c>
      <c r="D1111">
        <f>IFERROR('[1]marriages_raw_data from Gabe'!P1111,"N/A")</f>
        <v>13834</v>
      </c>
      <c r="E1111" t="str">
        <f>'[1]marriages_raw_data from Gabe'!Q1111</f>
        <v>BIGDIFF</v>
      </c>
      <c r="F1111">
        <f t="shared" si="17"/>
        <v>2384</v>
      </c>
    </row>
    <row r="1112" spans="2:6" x14ac:dyDescent="0.3">
      <c r="B1112">
        <f>IFERROR('[1]marriages_raw_data from Gabe'!$N1112,"N/A")</f>
        <v>36819</v>
      </c>
      <c r="C1112">
        <f>'[1]marriages_raw_data from Gabe'!$O1112</f>
        <v>4835</v>
      </c>
      <c r="D1112">
        <f>IFERROR('[1]marriages_raw_data from Gabe'!P1112,"N/A")</f>
        <v>38716</v>
      </c>
      <c r="E1112" t="str">
        <f>'[1]marriages_raw_data from Gabe'!Q1112</f>
        <v>BIGDIFF</v>
      </c>
      <c r="F1112">
        <f t="shared" si="17"/>
        <v>1897</v>
      </c>
    </row>
    <row r="1113" spans="2:6" x14ac:dyDescent="0.3">
      <c r="B1113">
        <f>IFERROR('[1]marriages_raw_data from Gabe'!$N1113,"N/A")</f>
        <v>15379</v>
      </c>
      <c r="C1113">
        <f>'[1]marriages_raw_data from Gabe'!$O1113</f>
        <v>1259</v>
      </c>
      <c r="D1113">
        <f>IFERROR('[1]marriages_raw_data from Gabe'!P1113,"N/A")</f>
        <v>12396</v>
      </c>
      <c r="E1113" t="str">
        <f>'[1]marriages_raw_data from Gabe'!Q1113</f>
        <v>BIGDIFF</v>
      </c>
      <c r="F1113">
        <f t="shared" si="17"/>
        <v>2983</v>
      </c>
    </row>
    <row r="1114" spans="2:6" x14ac:dyDescent="0.3">
      <c r="B1114">
        <f>IFERROR('[1]marriages_raw_data from Gabe'!$N1114,"N/A")</f>
        <v>18462</v>
      </c>
      <c r="C1114">
        <f>'[1]marriages_raw_data from Gabe'!$O1114</f>
        <v>5114</v>
      </c>
      <c r="D1114" t="str">
        <f>IFERROR('[1]marriages_raw_data from Gabe'!P1114,"N/A")</f>
        <v>N/A</v>
      </c>
      <c r="E1114" t="str">
        <f>'[1]marriages_raw_data from Gabe'!Q1114</f>
        <v>BIGDIFF</v>
      </c>
      <c r="F1114" t="str">
        <f t="shared" si="17"/>
        <v>N/A</v>
      </c>
    </row>
    <row r="1115" spans="2:6" x14ac:dyDescent="0.3">
      <c r="B1115">
        <f>IFERROR('[1]marriages_raw_data from Gabe'!$N1115,"N/A")</f>
        <v>25015</v>
      </c>
      <c r="C1115" t="b">
        <f>'[1]marriages_raw_data from Gabe'!$O1115</f>
        <v>0</v>
      </c>
      <c r="D1115">
        <f>IFERROR('[1]marriages_raw_data from Gabe'!P1115,"N/A")</f>
        <v>16406</v>
      </c>
      <c r="E1115" t="str">
        <f>'[1]marriages_raw_data from Gabe'!Q1115</f>
        <v>BIGDIFF</v>
      </c>
      <c r="F1115">
        <f t="shared" si="17"/>
        <v>8609</v>
      </c>
    </row>
    <row r="1116" spans="2:6" x14ac:dyDescent="0.3">
      <c r="B1116">
        <f>IFERROR('[1]marriages_raw_data from Gabe'!$N1116,"N/A")</f>
        <v>35261</v>
      </c>
      <c r="C1116">
        <f>'[1]marriages_raw_data from Gabe'!$O1116</f>
        <v>5680</v>
      </c>
      <c r="D1116">
        <f>IFERROR('[1]marriages_raw_data from Gabe'!P1116,"N/A")</f>
        <v>35612</v>
      </c>
      <c r="E1116" t="str">
        <f>'[1]marriages_raw_data from Gabe'!Q1116</f>
        <v>BIGDIFF</v>
      </c>
      <c r="F1116">
        <f t="shared" si="17"/>
        <v>351</v>
      </c>
    </row>
    <row r="1117" spans="2:6" x14ac:dyDescent="0.3">
      <c r="B1117">
        <f>IFERROR('[1]marriages_raw_data from Gabe'!$N1117,"N/A")</f>
        <v>14006</v>
      </c>
      <c r="C1117" t="b">
        <f>'[1]marriages_raw_data from Gabe'!$O1117</f>
        <v>0</v>
      </c>
      <c r="D1117" t="str">
        <f>IFERROR('[1]marriages_raw_data from Gabe'!P1117,"N/A")</f>
        <v>N/A</v>
      </c>
      <c r="E1117" t="str">
        <f>'[1]marriages_raw_data from Gabe'!Q1117</f>
        <v>BIGDIFF</v>
      </c>
      <c r="F1117" t="str">
        <f t="shared" si="17"/>
        <v>N/A</v>
      </c>
    </row>
    <row r="1118" spans="2:6" x14ac:dyDescent="0.3">
      <c r="B1118">
        <f>IFERROR('[1]marriages_raw_data from Gabe'!$N1118,"N/A")</f>
        <v>13294</v>
      </c>
      <c r="C1118" t="b">
        <f>'[1]marriages_raw_data from Gabe'!$O1118</f>
        <v>0</v>
      </c>
      <c r="D1118">
        <f>IFERROR('[1]marriages_raw_data from Gabe'!P1118,"N/A")</f>
        <v>15217</v>
      </c>
      <c r="E1118" t="str">
        <f>'[1]marriages_raw_data from Gabe'!Q1118</f>
        <v>BIGDIFF</v>
      </c>
      <c r="F1118">
        <f t="shared" si="17"/>
        <v>1923</v>
      </c>
    </row>
    <row r="1119" spans="2:6" x14ac:dyDescent="0.3">
      <c r="B1119">
        <f>IFERROR('[1]marriages_raw_data from Gabe'!$N1119,"N/A")</f>
        <v>29024</v>
      </c>
      <c r="C1119" t="b">
        <f>'[1]marriages_raw_data from Gabe'!$O1119</f>
        <v>0</v>
      </c>
      <c r="D1119" t="str">
        <f>IFERROR('[1]marriages_raw_data from Gabe'!P1119,"N/A")</f>
        <v>N/A</v>
      </c>
      <c r="E1119" t="str">
        <f>'[1]marriages_raw_data from Gabe'!Q1119</f>
        <v>BIGDIFF</v>
      </c>
      <c r="F1119" t="str">
        <f t="shared" si="17"/>
        <v>N/A</v>
      </c>
    </row>
    <row r="1120" spans="2:6" x14ac:dyDescent="0.3">
      <c r="B1120">
        <f>IFERROR('[1]marriages_raw_data from Gabe'!$N1120,"N/A")</f>
        <v>16367</v>
      </c>
      <c r="C1120">
        <f>'[1]marriages_raw_data from Gabe'!$O1120</f>
        <v>625</v>
      </c>
      <c r="D1120" t="str">
        <f>IFERROR('[1]marriages_raw_data from Gabe'!P1120,"N/A")</f>
        <v>N/A</v>
      </c>
      <c r="E1120" t="str">
        <f>'[1]marriages_raw_data from Gabe'!Q1120</f>
        <v>BIGDIFF</v>
      </c>
      <c r="F1120" t="str">
        <f t="shared" si="17"/>
        <v>N/A</v>
      </c>
    </row>
    <row r="1121" spans="2:6" x14ac:dyDescent="0.3">
      <c r="B1121">
        <f>IFERROR('[1]marriages_raw_data from Gabe'!$N1121,"N/A")</f>
        <v>20077</v>
      </c>
      <c r="C1121">
        <f>'[1]marriages_raw_data from Gabe'!$O1121</f>
        <v>2937</v>
      </c>
      <c r="D1121">
        <f>IFERROR('[1]marriages_raw_data from Gabe'!P1121,"N/A")</f>
        <v>17310</v>
      </c>
      <c r="E1121" t="str">
        <f>'[1]marriages_raw_data from Gabe'!Q1121</f>
        <v>BIGDIFF</v>
      </c>
      <c r="F1121">
        <f t="shared" si="17"/>
        <v>2767</v>
      </c>
    </row>
    <row r="1122" spans="2:6" x14ac:dyDescent="0.3">
      <c r="B1122">
        <f>IFERROR('[1]marriages_raw_data from Gabe'!$N1122,"N/A")</f>
        <v>19173</v>
      </c>
      <c r="C1122">
        <f>'[1]marriages_raw_data from Gabe'!$O1122</f>
        <v>2556</v>
      </c>
      <c r="D1122">
        <f>IFERROR('[1]marriages_raw_data from Gabe'!P1122,"N/A")</f>
        <v>21341</v>
      </c>
      <c r="E1122" t="str">
        <f>'[1]marriages_raw_data from Gabe'!Q1122</f>
        <v>BIGDIFF</v>
      </c>
      <c r="F1122">
        <f t="shared" si="17"/>
        <v>2168</v>
      </c>
    </row>
    <row r="1123" spans="2:6" x14ac:dyDescent="0.3">
      <c r="B1123">
        <f>IFERROR('[1]marriages_raw_data from Gabe'!$N1123,"N/A")</f>
        <v>28122</v>
      </c>
      <c r="C1123">
        <f>'[1]marriages_raw_data from Gabe'!$O1123</f>
        <v>3322</v>
      </c>
      <c r="D1123" t="str">
        <f>IFERROR('[1]marriages_raw_data from Gabe'!P1123,"N/A")</f>
        <v>N/A</v>
      </c>
      <c r="E1123" t="str">
        <f>'[1]marriages_raw_data from Gabe'!Q1123</f>
        <v>BIGDIFF</v>
      </c>
      <c r="F1123" t="str">
        <f t="shared" si="17"/>
        <v>N/A</v>
      </c>
    </row>
    <row r="1124" spans="2:6" x14ac:dyDescent="0.3">
      <c r="B1124">
        <f>IFERROR('[1]marriages_raw_data from Gabe'!$N1124,"N/A")</f>
        <v>16568</v>
      </c>
      <c r="C1124" t="b">
        <f>'[1]marriages_raw_data from Gabe'!$O1124</f>
        <v>0</v>
      </c>
      <c r="D1124" t="str">
        <f>IFERROR('[1]marriages_raw_data from Gabe'!P1124,"N/A")</f>
        <v>N/A</v>
      </c>
      <c r="E1124" t="str">
        <f>'[1]marriages_raw_data from Gabe'!Q1124</f>
        <v>BIGDIFF</v>
      </c>
      <c r="F1124" t="str">
        <f t="shared" si="17"/>
        <v>N/A</v>
      </c>
    </row>
    <row r="1125" spans="2:6" x14ac:dyDescent="0.3">
      <c r="B1125">
        <f>IFERROR('[1]marriages_raw_data from Gabe'!$N1125,"N/A")</f>
        <v>13364</v>
      </c>
      <c r="C1125" t="b">
        <f>'[1]marriages_raw_data from Gabe'!$O1125</f>
        <v>0</v>
      </c>
      <c r="D1125" t="str">
        <f>IFERROR('[1]marriages_raw_data from Gabe'!P1125,"N/A")</f>
        <v>N/A</v>
      </c>
      <c r="E1125" t="str">
        <f>'[1]marriages_raw_data from Gabe'!Q1125</f>
        <v>BIGDIFF</v>
      </c>
      <c r="F1125" t="str">
        <f t="shared" si="17"/>
        <v>N/A</v>
      </c>
    </row>
    <row r="1126" spans="2:6" x14ac:dyDescent="0.3">
      <c r="B1126">
        <f>IFERROR('[1]marriages_raw_data from Gabe'!$N1126,"N/A")</f>
        <v>19306</v>
      </c>
      <c r="C1126" t="b">
        <f>'[1]marriages_raw_data from Gabe'!$O1126</f>
        <v>0</v>
      </c>
      <c r="D1126">
        <f>IFERROR('[1]marriages_raw_data from Gabe'!P1126,"N/A")</f>
        <v>20307</v>
      </c>
      <c r="E1126" t="str">
        <f>'[1]marriages_raw_data from Gabe'!Q1126</f>
        <v>BIGDIFF</v>
      </c>
      <c r="F1126">
        <f t="shared" si="17"/>
        <v>1001</v>
      </c>
    </row>
    <row r="1127" spans="2:6" x14ac:dyDescent="0.3">
      <c r="B1127">
        <f>IFERROR('[1]marriages_raw_data from Gabe'!$N1127,"N/A")</f>
        <v>22071</v>
      </c>
      <c r="C1127" t="b">
        <f>'[1]marriages_raw_data from Gabe'!$O1127</f>
        <v>0</v>
      </c>
      <c r="D1127" t="str">
        <f>IFERROR('[1]marriages_raw_data from Gabe'!P1127,"N/A")</f>
        <v>N/A</v>
      </c>
      <c r="E1127" t="str">
        <f>'[1]marriages_raw_data from Gabe'!Q1127</f>
        <v>BIGDIFF</v>
      </c>
      <c r="F1127" t="str">
        <f t="shared" si="17"/>
        <v>N/A</v>
      </c>
    </row>
    <row r="1128" spans="2:6" x14ac:dyDescent="0.3">
      <c r="B1128">
        <f>IFERROR('[1]marriages_raw_data from Gabe'!$N1128,"N/A")</f>
        <v>21547</v>
      </c>
      <c r="C1128" t="b">
        <f>'[1]marriages_raw_data from Gabe'!$O1128</f>
        <v>0</v>
      </c>
      <c r="D1128" t="str">
        <f>IFERROR('[1]marriages_raw_data from Gabe'!P1128,"N/A")</f>
        <v>N/A</v>
      </c>
      <c r="E1128" t="str">
        <f>'[1]marriages_raw_data from Gabe'!Q1128</f>
        <v>BIGDIFF</v>
      </c>
      <c r="F1128" t="str">
        <f t="shared" si="17"/>
        <v>N/A</v>
      </c>
    </row>
    <row r="1129" spans="2:6" x14ac:dyDescent="0.3">
      <c r="B1129">
        <f>IFERROR('[1]marriages_raw_data from Gabe'!$N1129,"N/A")</f>
        <v>17441</v>
      </c>
      <c r="C1129" t="b">
        <f>'[1]marriages_raw_data from Gabe'!$O1129</f>
        <v>0</v>
      </c>
      <c r="D1129">
        <f>IFERROR('[1]marriages_raw_data from Gabe'!P1129,"N/A")</f>
        <v>17836</v>
      </c>
      <c r="E1129" t="str">
        <f>'[1]marriages_raw_data from Gabe'!Q1129</f>
        <v>BIGDIFF</v>
      </c>
      <c r="F1129">
        <f t="shared" si="17"/>
        <v>395</v>
      </c>
    </row>
    <row r="1130" spans="2:6" x14ac:dyDescent="0.3">
      <c r="B1130">
        <f>IFERROR('[1]marriages_raw_data from Gabe'!$N1130,"N/A")</f>
        <v>25168</v>
      </c>
      <c r="C1130" t="b">
        <f>'[1]marriages_raw_data from Gabe'!$O1130</f>
        <v>0</v>
      </c>
      <c r="D1130" t="str">
        <f>IFERROR('[1]marriages_raw_data from Gabe'!P1130,"N/A")</f>
        <v>N/A</v>
      </c>
      <c r="E1130" t="str">
        <f>'[1]marriages_raw_data from Gabe'!Q1130</f>
        <v>BIGDIFF</v>
      </c>
      <c r="F1130" t="str">
        <f t="shared" si="17"/>
        <v>N/A</v>
      </c>
    </row>
    <row r="1131" spans="2:6" x14ac:dyDescent="0.3">
      <c r="B1131">
        <f>IFERROR('[1]marriages_raw_data from Gabe'!$N1131,"N/A")</f>
        <v>20590</v>
      </c>
      <c r="C1131" t="b">
        <f>'[1]marriages_raw_data from Gabe'!$O1131</f>
        <v>0</v>
      </c>
      <c r="D1131" t="str">
        <f>IFERROR('[1]marriages_raw_data from Gabe'!P1131,"N/A")</f>
        <v>N/A</v>
      </c>
      <c r="E1131" t="str">
        <f>'[1]marriages_raw_data from Gabe'!Q1131</f>
        <v>BIGDIFF</v>
      </c>
      <c r="F1131" t="str">
        <f t="shared" si="17"/>
        <v>N/A</v>
      </c>
    </row>
    <row r="1132" spans="2:6" x14ac:dyDescent="0.3">
      <c r="B1132">
        <f>IFERROR('[1]marriages_raw_data from Gabe'!$N1132,"N/A")</f>
        <v>23431</v>
      </c>
      <c r="C1132" t="b">
        <f>'[1]marriages_raw_data from Gabe'!$O1132</f>
        <v>0</v>
      </c>
      <c r="D1132">
        <f>IFERROR('[1]marriages_raw_data from Gabe'!P1132,"N/A")</f>
        <v>25647</v>
      </c>
      <c r="E1132" t="str">
        <f>'[1]marriages_raw_data from Gabe'!Q1132</f>
        <v>BIGDIFF</v>
      </c>
      <c r="F1132">
        <f t="shared" si="17"/>
        <v>2216</v>
      </c>
    </row>
    <row r="1133" spans="2:6" x14ac:dyDescent="0.3">
      <c r="B1133">
        <f>IFERROR('[1]marriages_raw_data from Gabe'!$N1133,"N/A")</f>
        <v>20283</v>
      </c>
      <c r="C1133" t="b">
        <f>'[1]marriages_raw_data from Gabe'!$O1133</f>
        <v>0</v>
      </c>
      <c r="D1133" t="str">
        <f>IFERROR('[1]marriages_raw_data from Gabe'!P1133,"N/A")</f>
        <v>N/A</v>
      </c>
      <c r="E1133" t="str">
        <f>'[1]marriages_raw_data from Gabe'!Q1133</f>
        <v>BIGDIFF</v>
      </c>
      <c r="F1133" t="str">
        <f t="shared" si="17"/>
        <v>N/A</v>
      </c>
    </row>
    <row r="1134" spans="2:6" x14ac:dyDescent="0.3">
      <c r="B1134">
        <f>IFERROR('[1]marriages_raw_data from Gabe'!$N1134,"N/A")</f>
        <v>27040</v>
      </c>
      <c r="C1134">
        <f>'[1]marriages_raw_data from Gabe'!$O1134</f>
        <v>4179</v>
      </c>
      <c r="D1134" t="str">
        <f>IFERROR('[1]marriages_raw_data from Gabe'!P1134,"N/A")</f>
        <v>N/A</v>
      </c>
      <c r="E1134" t="str">
        <f>'[1]marriages_raw_data from Gabe'!Q1134</f>
        <v>BIGDIFF</v>
      </c>
      <c r="F1134" t="str">
        <f t="shared" si="17"/>
        <v>N/A</v>
      </c>
    </row>
    <row r="1135" spans="2:6" x14ac:dyDescent="0.3">
      <c r="B1135">
        <f>IFERROR('[1]marriages_raw_data from Gabe'!$N1135,"N/A")</f>
        <v>16294</v>
      </c>
      <c r="C1135" t="b">
        <f>'[1]marriages_raw_data from Gabe'!$O1135</f>
        <v>0</v>
      </c>
      <c r="D1135" t="str">
        <f>IFERROR('[1]marriages_raw_data from Gabe'!P1135,"N/A")</f>
        <v>N/A</v>
      </c>
      <c r="E1135" t="str">
        <f>'[1]marriages_raw_data from Gabe'!Q1135</f>
        <v>BIGDIFF</v>
      </c>
      <c r="F1135" t="str">
        <f t="shared" si="17"/>
        <v>N/A</v>
      </c>
    </row>
    <row r="1136" spans="2:6" x14ac:dyDescent="0.3">
      <c r="B1136">
        <f>IFERROR('[1]marriages_raw_data from Gabe'!$N1136,"N/A")</f>
        <v>21592</v>
      </c>
      <c r="C1136" t="b">
        <f>'[1]marriages_raw_data from Gabe'!$O1136</f>
        <v>0</v>
      </c>
      <c r="D1136" t="str">
        <f>IFERROR('[1]marriages_raw_data from Gabe'!P1136,"N/A")</f>
        <v>N/A</v>
      </c>
      <c r="E1136" t="str">
        <f>'[1]marriages_raw_data from Gabe'!Q1136</f>
        <v>BIGDIFF</v>
      </c>
      <c r="F1136" t="str">
        <f t="shared" si="17"/>
        <v>N/A</v>
      </c>
    </row>
    <row r="1137" spans="2:6" x14ac:dyDescent="0.3">
      <c r="B1137">
        <f>IFERROR('[1]marriages_raw_data from Gabe'!$N1137,"N/A")</f>
        <v>16910</v>
      </c>
      <c r="C1137" t="b">
        <f>'[1]marriages_raw_data from Gabe'!$O1137</f>
        <v>0</v>
      </c>
      <c r="D1137" t="str">
        <f>IFERROR('[1]marriages_raw_data from Gabe'!P1137,"N/A")</f>
        <v>N/A</v>
      </c>
      <c r="E1137">
        <f>'[1]marriages_raw_data from Gabe'!Q1137</f>
        <v>1431</v>
      </c>
      <c r="F1137" t="str">
        <f t="shared" si="17"/>
        <v>N/A</v>
      </c>
    </row>
    <row r="1138" spans="2:6" x14ac:dyDescent="0.3">
      <c r="B1138">
        <f>IFERROR('[1]marriages_raw_data from Gabe'!$N1138,"N/A")</f>
        <v>16819</v>
      </c>
      <c r="C1138">
        <f>'[1]marriages_raw_data from Gabe'!$O1138</f>
        <v>714</v>
      </c>
      <c r="D1138" t="str">
        <f>IFERROR('[1]marriages_raw_data from Gabe'!P1138,"N/A")</f>
        <v>N/A</v>
      </c>
      <c r="E1138" t="str">
        <f>'[1]marriages_raw_data from Gabe'!Q1138</f>
        <v>BIGDIFF</v>
      </c>
      <c r="F1138" t="str">
        <f t="shared" si="17"/>
        <v>N/A</v>
      </c>
    </row>
    <row r="1139" spans="2:6" x14ac:dyDescent="0.3">
      <c r="B1139">
        <f>IFERROR('[1]marriages_raw_data from Gabe'!$N1139,"N/A")</f>
        <v>22092</v>
      </c>
      <c r="C1139">
        <f>'[1]marriages_raw_data from Gabe'!$O1139</f>
        <v>2559</v>
      </c>
      <c r="D1139">
        <f>IFERROR('[1]marriages_raw_data from Gabe'!P1139,"N/A")</f>
        <v>22532</v>
      </c>
      <c r="E1139" t="str">
        <f>'[1]marriages_raw_data from Gabe'!Q1139</f>
        <v>BIGDIFF</v>
      </c>
      <c r="F1139">
        <f t="shared" si="17"/>
        <v>440</v>
      </c>
    </row>
    <row r="1140" spans="2:6" x14ac:dyDescent="0.3">
      <c r="B1140">
        <f>IFERROR('[1]marriages_raw_data from Gabe'!$N1140,"N/A")</f>
        <v>37039</v>
      </c>
      <c r="C1140">
        <f>'[1]marriages_raw_data from Gabe'!$O1140</f>
        <v>6982</v>
      </c>
      <c r="D1140">
        <f>IFERROR('[1]marriages_raw_data from Gabe'!P1140,"N/A")</f>
        <v>36387</v>
      </c>
      <c r="E1140" t="str">
        <f>'[1]marriages_raw_data from Gabe'!Q1140</f>
        <v>BIGDIFF</v>
      </c>
      <c r="F1140">
        <f t="shared" si="17"/>
        <v>652</v>
      </c>
    </row>
    <row r="1141" spans="2:6" x14ac:dyDescent="0.3">
      <c r="B1141">
        <f>IFERROR('[1]marriages_raw_data from Gabe'!$N1141,"N/A")</f>
        <v>17142</v>
      </c>
      <c r="C1141" t="b">
        <f>'[1]marriages_raw_data from Gabe'!$O1141</f>
        <v>0</v>
      </c>
      <c r="D1141" t="str">
        <f>IFERROR('[1]marriages_raw_data from Gabe'!P1141,"N/A")</f>
        <v>N/A</v>
      </c>
      <c r="E1141" t="str">
        <f>'[1]marriages_raw_data from Gabe'!Q1141</f>
        <v>BIGDIFF</v>
      </c>
      <c r="F1141" t="str">
        <f t="shared" si="17"/>
        <v>N/A</v>
      </c>
    </row>
    <row r="1142" spans="2:6" x14ac:dyDescent="0.3">
      <c r="B1142">
        <f>IFERROR('[1]marriages_raw_data from Gabe'!$N1142,"N/A")</f>
        <v>12217</v>
      </c>
      <c r="C1142" t="b">
        <f>'[1]marriages_raw_data from Gabe'!$O1142</f>
        <v>0</v>
      </c>
      <c r="D1142">
        <f>IFERROR('[1]marriages_raw_data from Gabe'!P1142,"N/A")</f>
        <v>14231</v>
      </c>
      <c r="E1142">
        <f>'[1]marriages_raw_data from Gabe'!Q1142</f>
        <v>764</v>
      </c>
      <c r="F1142">
        <f t="shared" si="17"/>
        <v>2014</v>
      </c>
    </row>
    <row r="1143" spans="2:6" x14ac:dyDescent="0.3">
      <c r="B1143">
        <f>IFERROR('[1]marriages_raw_data from Gabe'!$N1143,"N/A")</f>
        <v>13852</v>
      </c>
      <c r="C1143" t="b">
        <f>'[1]marriages_raw_data from Gabe'!$O1143</f>
        <v>0</v>
      </c>
      <c r="D1143">
        <f>IFERROR('[1]marriages_raw_data from Gabe'!P1143,"N/A")</f>
        <v>13965</v>
      </c>
      <c r="E1143" t="str">
        <f>'[1]marriages_raw_data from Gabe'!Q1143</f>
        <v>BIGDIFF</v>
      </c>
      <c r="F1143">
        <f t="shared" si="17"/>
        <v>113</v>
      </c>
    </row>
    <row r="1144" spans="2:6" x14ac:dyDescent="0.3">
      <c r="B1144">
        <f>IFERROR('[1]marriages_raw_data from Gabe'!$N1144,"N/A")</f>
        <v>18285</v>
      </c>
      <c r="C1144">
        <f>'[1]marriages_raw_data from Gabe'!$O1144</f>
        <v>2596</v>
      </c>
      <c r="D1144">
        <f>IFERROR('[1]marriages_raw_data from Gabe'!P1144,"N/A")</f>
        <v>22540</v>
      </c>
      <c r="E1144" t="str">
        <f>'[1]marriages_raw_data from Gabe'!Q1144</f>
        <v>BIGDIFF</v>
      </c>
      <c r="F1144">
        <f t="shared" si="17"/>
        <v>4255</v>
      </c>
    </row>
    <row r="1145" spans="2:6" x14ac:dyDescent="0.3">
      <c r="B1145">
        <f>IFERROR('[1]marriages_raw_data from Gabe'!$N1145,"N/A")</f>
        <v>11977</v>
      </c>
      <c r="C1145">
        <f>'[1]marriages_raw_data from Gabe'!$O1145</f>
        <v>2662</v>
      </c>
      <c r="D1145">
        <f>IFERROR('[1]marriages_raw_data from Gabe'!P1145,"N/A")</f>
        <v>15421</v>
      </c>
      <c r="E1145" t="str">
        <f>'[1]marriages_raw_data from Gabe'!Q1145</f>
        <v>BIGDIFF</v>
      </c>
      <c r="F1145">
        <f t="shared" si="17"/>
        <v>3444</v>
      </c>
    </row>
    <row r="1146" spans="2:6" x14ac:dyDescent="0.3">
      <c r="B1146">
        <f>IFERROR('[1]marriages_raw_data from Gabe'!$N1146,"N/A")</f>
        <v>16653</v>
      </c>
      <c r="C1146" t="b">
        <f>'[1]marriages_raw_data from Gabe'!$O1146</f>
        <v>0</v>
      </c>
      <c r="D1146" t="str">
        <f>IFERROR('[1]marriages_raw_data from Gabe'!P1146,"N/A")</f>
        <v>N/A</v>
      </c>
      <c r="E1146" t="str">
        <f>'[1]marriages_raw_data from Gabe'!Q1146</f>
        <v>BIGDIFF</v>
      </c>
      <c r="F1146" t="str">
        <f t="shared" si="17"/>
        <v>N/A</v>
      </c>
    </row>
    <row r="1147" spans="2:6" x14ac:dyDescent="0.3">
      <c r="B1147">
        <f>IFERROR('[1]marriages_raw_data from Gabe'!$N1147,"N/A")</f>
        <v>31013</v>
      </c>
      <c r="C1147">
        <f>'[1]marriages_raw_data from Gabe'!$O1147</f>
        <v>2164</v>
      </c>
      <c r="D1147">
        <f>IFERROR('[1]marriages_raw_data from Gabe'!P1147,"N/A")</f>
        <v>32848</v>
      </c>
      <c r="E1147" t="str">
        <f>'[1]marriages_raw_data from Gabe'!Q1147</f>
        <v>BIGDIFF</v>
      </c>
      <c r="F1147">
        <f t="shared" si="17"/>
        <v>1835</v>
      </c>
    </row>
    <row r="1148" spans="2:6" x14ac:dyDescent="0.3">
      <c r="B1148">
        <f>IFERROR('[1]marriages_raw_data from Gabe'!$N1148,"N/A")</f>
        <v>25699</v>
      </c>
      <c r="C1148">
        <f>'[1]marriages_raw_data from Gabe'!$O1148</f>
        <v>5411</v>
      </c>
      <c r="D1148" t="str">
        <f>IFERROR('[1]marriages_raw_data from Gabe'!P1148,"N/A")</f>
        <v>N/A</v>
      </c>
      <c r="E1148" t="str">
        <f>'[1]marriages_raw_data from Gabe'!Q1148</f>
        <v>BIGDIFF</v>
      </c>
      <c r="F1148" t="str">
        <f t="shared" si="17"/>
        <v>N/A</v>
      </c>
    </row>
    <row r="1149" spans="2:6" x14ac:dyDescent="0.3">
      <c r="B1149">
        <f>IFERROR('[1]marriages_raw_data from Gabe'!$N1149,"N/A")</f>
        <v>14941</v>
      </c>
      <c r="C1149" t="b">
        <f>'[1]marriages_raw_data from Gabe'!$O1149</f>
        <v>0</v>
      </c>
      <c r="D1149">
        <f>IFERROR('[1]marriages_raw_data from Gabe'!P1149,"N/A")</f>
        <v>14528</v>
      </c>
      <c r="E1149" t="str">
        <f>'[1]marriages_raw_data from Gabe'!Q1149</f>
        <v>BIGDIFF</v>
      </c>
      <c r="F1149">
        <f t="shared" si="17"/>
        <v>413</v>
      </c>
    </row>
    <row r="1150" spans="2:6" x14ac:dyDescent="0.3">
      <c r="B1150">
        <f>IFERROR('[1]marriages_raw_data from Gabe'!$N1150,"N/A")</f>
        <v>11052</v>
      </c>
      <c r="C1150" t="b">
        <f>'[1]marriages_raw_data from Gabe'!$O1150</f>
        <v>0</v>
      </c>
      <c r="D1150" t="str">
        <f>IFERROR('[1]marriages_raw_data from Gabe'!P1150,"N/A")</f>
        <v>N/A</v>
      </c>
      <c r="E1150" t="str">
        <f>'[1]marriages_raw_data from Gabe'!Q1150</f>
        <v>BIGDIFF</v>
      </c>
      <c r="F1150" t="str">
        <f t="shared" si="17"/>
        <v>N/A</v>
      </c>
    </row>
    <row r="1151" spans="2:6" x14ac:dyDescent="0.3">
      <c r="B1151">
        <f>IFERROR('[1]marriages_raw_data from Gabe'!$N1151,"N/A")</f>
        <v>25817</v>
      </c>
      <c r="C1151">
        <f>'[1]marriages_raw_data from Gabe'!$O1151</f>
        <v>3894</v>
      </c>
      <c r="D1151">
        <f>IFERROR('[1]marriages_raw_data from Gabe'!P1151,"N/A")</f>
        <v>29928</v>
      </c>
      <c r="E1151" t="str">
        <f>'[1]marriages_raw_data from Gabe'!Q1151</f>
        <v>BIGDIFF</v>
      </c>
      <c r="F1151">
        <f t="shared" si="17"/>
        <v>4111</v>
      </c>
    </row>
    <row r="1152" spans="2:6" x14ac:dyDescent="0.3">
      <c r="B1152">
        <f>IFERROR('[1]marriages_raw_data from Gabe'!$N1152,"N/A")</f>
        <v>22454</v>
      </c>
      <c r="C1152">
        <f>'[1]marriages_raw_data from Gabe'!$O1152</f>
        <v>636</v>
      </c>
      <c r="D1152">
        <f>IFERROR('[1]marriages_raw_data from Gabe'!P1152,"N/A")</f>
        <v>25132</v>
      </c>
      <c r="E1152" t="str">
        <f>'[1]marriages_raw_data from Gabe'!Q1152</f>
        <v>BIGDIFF</v>
      </c>
      <c r="F1152">
        <f t="shared" si="17"/>
        <v>2678</v>
      </c>
    </row>
    <row r="1153" spans="2:6" x14ac:dyDescent="0.3">
      <c r="B1153">
        <f>IFERROR('[1]marriages_raw_data from Gabe'!$N1153,"N/A")</f>
        <v>15312</v>
      </c>
      <c r="C1153">
        <f>'[1]marriages_raw_data from Gabe'!$O1153</f>
        <v>1523</v>
      </c>
      <c r="D1153" t="str">
        <f>IFERROR('[1]marriages_raw_data from Gabe'!P1153,"N/A")</f>
        <v>N/A</v>
      </c>
      <c r="E1153" t="str">
        <f>'[1]marriages_raw_data from Gabe'!Q1153</f>
        <v>BIGDIFF</v>
      </c>
      <c r="F1153" t="str">
        <f t="shared" si="17"/>
        <v>N/A</v>
      </c>
    </row>
    <row r="1154" spans="2:6" x14ac:dyDescent="0.3">
      <c r="B1154">
        <f>IFERROR('[1]marriages_raw_data from Gabe'!$N1154,"N/A")</f>
        <v>17636</v>
      </c>
      <c r="C1154" t="b">
        <f>'[1]marriages_raw_data from Gabe'!$O1154</f>
        <v>0</v>
      </c>
      <c r="D1154">
        <f>IFERROR('[1]marriages_raw_data from Gabe'!P1154,"N/A")</f>
        <v>22328</v>
      </c>
      <c r="E1154" t="str">
        <f>'[1]marriages_raw_data from Gabe'!Q1154</f>
        <v>BIGDIFF</v>
      </c>
      <c r="F1154">
        <f t="shared" si="17"/>
        <v>4692</v>
      </c>
    </row>
    <row r="1155" spans="2:6" x14ac:dyDescent="0.3">
      <c r="B1155">
        <f>IFERROR('[1]marriages_raw_data from Gabe'!$N1155,"N/A")</f>
        <v>10454</v>
      </c>
      <c r="C1155" t="b">
        <f>'[1]marriages_raw_data from Gabe'!$O1155</f>
        <v>0</v>
      </c>
      <c r="D1155" t="str">
        <f>IFERROR('[1]marriages_raw_data from Gabe'!P1155,"N/A")</f>
        <v>N/A</v>
      </c>
      <c r="E1155" t="str">
        <f>'[1]marriages_raw_data from Gabe'!Q1155</f>
        <v>BIGDIFF</v>
      </c>
      <c r="F1155" t="str">
        <f t="shared" si="17"/>
        <v>N/A</v>
      </c>
    </row>
    <row r="1156" spans="2:6" x14ac:dyDescent="0.3">
      <c r="B1156">
        <f>IFERROR('[1]marriages_raw_data from Gabe'!$N1156,"N/A")</f>
        <v>21047</v>
      </c>
      <c r="C1156" t="b">
        <f>'[1]marriages_raw_data from Gabe'!$O1156</f>
        <v>0</v>
      </c>
      <c r="D1156" t="str">
        <f>IFERROR('[1]marriages_raw_data from Gabe'!P1156,"N/A")</f>
        <v>N/A</v>
      </c>
      <c r="E1156" t="str">
        <f>'[1]marriages_raw_data from Gabe'!Q1156</f>
        <v>BIGDIFF</v>
      </c>
      <c r="F1156" t="str">
        <f t="shared" ref="F1156:F1219" si="18">IFERROR(ABS(D1156-B1156),"N/A")</f>
        <v>N/A</v>
      </c>
    </row>
    <row r="1157" spans="2:6" x14ac:dyDescent="0.3">
      <c r="B1157">
        <f>IFERROR('[1]marriages_raw_data from Gabe'!$N1157,"N/A")</f>
        <v>20407</v>
      </c>
      <c r="C1157" t="b">
        <f>'[1]marriages_raw_data from Gabe'!$O1157</f>
        <v>0</v>
      </c>
      <c r="D1157" t="str">
        <f>IFERROR('[1]marriages_raw_data from Gabe'!P1157,"N/A")</f>
        <v>N/A</v>
      </c>
      <c r="E1157" t="str">
        <f>'[1]marriages_raw_data from Gabe'!Q1157</f>
        <v>BIGDIFF</v>
      </c>
      <c r="F1157" t="str">
        <f t="shared" si="18"/>
        <v>N/A</v>
      </c>
    </row>
    <row r="1158" spans="2:6" x14ac:dyDescent="0.3">
      <c r="B1158">
        <f>IFERROR('[1]marriages_raw_data from Gabe'!$N1158,"N/A")</f>
        <v>19396</v>
      </c>
      <c r="C1158" t="b">
        <f>'[1]marriages_raw_data from Gabe'!$O1158</f>
        <v>0</v>
      </c>
      <c r="D1158">
        <f>IFERROR('[1]marriages_raw_data from Gabe'!P1158,"N/A")</f>
        <v>15210</v>
      </c>
      <c r="E1158">
        <f>'[1]marriages_raw_data from Gabe'!Q1158</f>
        <v>233</v>
      </c>
      <c r="F1158">
        <f t="shared" si="18"/>
        <v>4186</v>
      </c>
    </row>
    <row r="1159" spans="2:6" x14ac:dyDescent="0.3">
      <c r="B1159">
        <f>IFERROR('[1]marriages_raw_data from Gabe'!$N1159,"N/A")</f>
        <v>29214</v>
      </c>
      <c r="C1159" t="b">
        <f>'[1]marriages_raw_data from Gabe'!$O1159</f>
        <v>0</v>
      </c>
      <c r="D1159">
        <f>IFERROR('[1]marriages_raw_data from Gabe'!P1159,"N/A")</f>
        <v>27456</v>
      </c>
      <c r="E1159" t="str">
        <f>'[1]marriages_raw_data from Gabe'!Q1159</f>
        <v>BIGDIFF</v>
      </c>
      <c r="F1159">
        <f t="shared" si="18"/>
        <v>1758</v>
      </c>
    </row>
    <row r="1160" spans="2:6" x14ac:dyDescent="0.3">
      <c r="B1160">
        <f>IFERROR('[1]marriages_raw_data from Gabe'!$N1160,"N/A")</f>
        <v>15351</v>
      </c>
      <c r="C1160">
        <f>'[1]marriages_raw_data from Gabe'!$O1160</f>
        <v>1461</v>
      </c>
      <c r="D1160">
        <f>IFERROR('[1]marriages_raw_data from Gabe'!P1160,"N/A")</f>
        <v>17462</v>
      </c>
      <c r="E1160" t="str">
        <f>'[1]marriages_raw_data from Gabe'!Q1160</f>
        <v>BIGDIFF</v>
      </c>
      <c r="F1160">
        <f t="shared" si="18"/>
        <v>2111</v>
      </c>
    </row>
    <row r="1161" spans="2:6" x14ac:dyDescent="0.3">
      <c r="B1161">
        <f>IFERROR('[1]marriages_raw_data from Gabe'!$N1161,"N/A")</f>
        <v>16998</v>
      </c>
      <c r="C1161" t="b">
        <f>'[1]marriages_raw_data from Gabe'!$O1161</f>
        <v>0</v>
      </c>
      <c r="D1161">
        <f>IFERROR('[1]marriages_raw_data from Gabe'!P1161,"N/A")</f>
        <v>12761</v>
      </c>
      <c r="E1161" t="str">
        <f>'[1]marriages_raw_data from Gabe'!Q1161</f>
        <v>BIGDIFF</v>
      </c>
      <c r="F1161">
        <f t="shared" si="18"/>
        <v>4237</v>
      </c>
    </row>
    <row r="1162" spans="2:6" x14ac:dyDescent="0.3">
      <c r="B1162">
        <f>IFERROR('[1]marriages_raw_data from Gabe'!$N1162,"N/A")</f>
        <v>41280</v>
      </c>
      <c r="C1162">
        <f>'[1]marriages_raw_data from Gabe'!$O1162</f>
        <v>973</v>
      </c>
      <c r="D1162">
        <f>IFERROR('[1]marriages_raw_data from Gabe'!P1162,"N/A")</f>
        <v>29240</v>
      </c>
      <c r="E1162" t="str">
        <f>'[1]marriages_raw_data from Gabe'!Q1162</f>
        <v>BIGDIFF</v>
      </c>
      <c r="F1162">
        <f t="shared" si="18"/>
        <v>12040</v>
      </c>
    </row>
    <row r="1163" spans="2:6" x14ac:dyDescent="0.3">
      <c r="B1163">
        <f>IFERROR('[1]marriages_raw_data from Gabe'!$N1163,"N/A")</f>
        <v>13125</v>
      </c>
      <c r="C1163" t="b">
        <f>'[1]marriages_raw_data from Gabe'!$O1163</f>
        <v>0</v>
      </c>
      <c r="D1163" t="str">
        <f>IFERROR('[1]marriages_raw_data from Gabe'!P1163,"N/A")</f>
        <v>N/A</v>
      </c>
      <c r="E1163" t="str">
        <f>'[1]marriages_raw_data from Gabe'!Q1163</f>
        <v>BIGDIFF</v>
      </c>
      <c r="F1163" t="str">
        <f t="shared" si="18"/>
        <v>N/A</v>
      </c>
    </row>
    <row r="1164" spans="2:6" x14ac:dyDescent="0.3">
      <c r="B1164">
        <f>IFERROR('[1]marriages_raw_data from Gabe'!$N1164,"N/A")</f>
        <v>21455</v>
      </c>
      <c r="C1164">
        <f>'[1]marriages_raw_data from Gabe'!$O1164</f>
        <v>2553</v>
      </c>
      <c r="D1164">
        <f>IFERROR('[1]marriages_raw_data from Gabe'!P1164,"N/A")</f>
        <v>23168</v>
      </c>
      <c r="E1164" t="str">
        <f>'[1]marriages_raw_data from Gabe'!Q1164</f>
        <v>BIGDIFF</v>
      </c>
      <c r="F1164">
        <f t="shared" si="18"/>
        <v>1713</v>
      </c>
    </row>
    <row r="1165" spans="2:6" x14ac:dyDescent="0.3">
      <c r="B1165">
        <f>IFERROR('[1]marriages_raw_data from Gabe'!$N1165,"N/A")</f>
        <v>14320</v>
      </c>
      <c r="C1165" t="b">
        <f>'[1]marriages_raw_data from Gabe'!$O1165</f>
        <v>0</v>
      </c>
      <c r="D1165">
        <f>IFERROR('[1]marriages_raw_data from Gabe'!P1165,"N/A")</f>
        <v>17123</v>
      </c>
      <c r="E1165" t="str">
        <f>'[1]marriages_raw_data from Gabe'!Q1165</f>
        <v>BIGDIFF</v>
      </c>
      <c r="F1165">
        <f t="shared" si="18"/>
        <v>2803</v>
      </c>
    </row>
    <row r="1166" spans="2:6" x14ac:dyDescent="0.3">
      <c r="B1166">
        <f>IFERROR('[1]marriages_raw_data from Gabe'!$N1166,"N/A")</f>
        <v>13201</v>
      </c>
      <c r="C1166" t="b">
        <f>'[1]marriages_raw_data from Gabe'!$O1166</f>
        <v>0</v>
      </c>
      <c r="D1166" t="str">
        <f>IFERROR('[1]marriages_raw_data from Gabe'!P1166,"N/A")</f>
        <v>N/A</v>
      </c>
      <c r="E1166" t="str">
        <f>'[1]marriages_raw_data from Gabe'!Q1166</f>
        <v>BIGDIFF</v>
      </c>
      <c r="F1166" t="str">
        <f t="shared" si="18"/>
        <v>N/A</v>
      </c>
    </row>
    <row r="1167" spans="2:6" x14ac:dyDescent="0.3">
      <c r="B1167">
        <f>IFERROR('[1]marriages_raw_data from Gabe'!$N1167,"N/A")</f>
        <v>17208</v>
      </c>
      <c r="C1167" t="b">
        <f>'[1]marriages_raw_data from Gabe'!$O1167</f>
        <v>0</v>
      </c>
      <c r="D1167" t="str">
        <f>IFERROR('[1]marriages_raw_data from Gabe'!P1167,"N/A")</f>
        <v>N/A</v>
      </c>
      <c r="E1167" t="str">
        <f>'[1]marriages_raw_data from Gabe'!Q1167</f>
        <v>BIGDIFF</v>
      </c>
      <c r="F1167" t="str">
        <f t="shared" si="18"/>
        <v>N/A</v>
      </c>
    </row>
    <row r="1168" spans="2:6" x14ac:dyDescent="0.3">
      <c r="B1168" t="str">
        <f>IFERROR('[1]marriages_raw_data from Gabe'!$N1168,"N/A")</f>
        <v>N/A</v>
      </c>
      <c r="C1168" t="b">
        <f>'[1]marriages_raw_data from Gabe'!$O1168</f>
        <v>0</v>
      </c>
      <c r="D1168" t="str">
        <f>IFERROR('[1]marriages_raw_data from Gabe'!P1168,"N/A")</f>
        <v>N/A</v>
      </c>
      <c r="E1168" t="str">
        <f>'[1]marriages_raw_data from Gabe'!Q1168</f>
        <v>BIGDIFF</v>
      </c>
      <c r="F1168" t="str">
        <f t="shared" si="18"/>
        <v>N/A</v>
      </c>
    </row>
    <row r="1169" spans="2:6" x14ac:dyDescent="0.3">
      <c r="B1169">
        <f>IFERROR('[1]marriages_raw_data from Gabe'!$N1169,"N/A")</f>
        <v>17732</v>
      </c>
      <c r="C1169" t="b">
        <f>'[1]marriages_raw_data from Gabe'!$O1169</f>
        <v>0</v>
      </c>
      <c r="D1169" t="str">
        <f>IFERROR('[1]marriages_raw_data from Gabe'!P1169,"N/A")</f>
        <v>N/A</v>
      </c>
      <c r="E1169" t="str">
        <f>'[1]marriages_raw_data from Gabe'!Q1169</f>
        <v>BIGDIFF</v>
      </c>
      <c r="F1169" t="str">
        <f t="shared" si="18"/>
        <v>N/A</v>
      </c>
    </row>
    <row r="1170" spans="2:6" x14ac:dyDescent="0.3">
      <c r="B1170">
        <f>IFERROR('[1]marriages_raw_data from Gabe'!$N1170,"N/A")</f>
        <v>19881</v>
      </c>
      <c r="C1170">
        <f>'[1]marriages_raw_data from Gabe'!$O1170</f>
        <v>2922</v>
      </c>
      <c r="D1170" t="str">
        <f>IFERROR('[1]marriages_raw_data from Gabe'!P1170,"N/A")</f>
        <v>N/A</v>
      </c>
      <c r="E1170" t="str">
        <f>'[1]marriages_raw_data from Gabe'!Q1170</f>
        <v>BIGDIFF</v>
      </c>
      <c r="F1170" t="str">
        <f t="shared" si="18"/>
        <v>N/A</v>
      </c>
    </row>
    <row r="1171" spans="2:6" x14ac:dyDescent="0.3">
      <c r="B1171" t="str">
        <f>IFERROR('[1]marriages_raw_data from Gabe'!$N1171,"N/A")</f>
        <v>N/A</v>
      </c>
      <c r="C1171" t="b">
        <f>'[1]marriages_raw_data from Gabe'!$O1171</f>
        <v>0</v>
      </c>
      <c r="D1171" t="str">
        <f>IFERROR('[1]marriages_raw_data from Gabe'!P1171,"N/A")</f>
        <v>N/A</v>
      </c>
      <c r="E1171" t="str">
        <f>'[1]marriages_raw_data from Gabe'!Q1171</f>
        <v>BIGDIFF</v>
      </c>
      <c r="F1171" t="str">
        <f t="shared" si="18"/>
        <v>N/A</v>
      </c>
    </row>
    <row r="1172" spans="2:6" x14ac:dyDescent="0.3">
      <c r="B1172">
        <f>IFERROR('[1]marriages_raw_data from Gabe'!$N1172,"N/A")</f>
        <v>15720</v>
      </c>
      <c r="C1172">
        <f>'[1]marriages_raw_data from Gabe'!$O1172</f>
        <v>5064</v>
      </c>
      <c r="D1172" t="str">
        <f>IFERROR('[1]marriages_raw_data from Gabe'!P1172,"N/A")</f>
        <v>N/A</v>
      </c>
      <c r="E1172" t="str">
        <f>'[1]marriages_raw_data from Gabe'!Q1172</f>
        <v>BIGDIFF</v>
      </c>
      <c r="F1172" t="str">
        <f t="shared" si="18"/>
        <v>N/A</v>
      </c>
    </row>
    <row r="1173" spans="2:6" x14ac:dyDescent="0.3">
      <c r="B1173">
        <f>IFERROR('[1]marriages_raw_data from Gabe'!$N1173,"N/A")</f>
        <v>38733</v>
      </c>
      <c r="C1173">
        <f>'[1]marriages_raw_data from Gabe'!$O1173</f>
        <v>768</v>
      </c>
      <c r="D1173">
        <f>IFERROR('[1]marriages_raw_data from Gabe'!P1173,"N/A")</f>
        <v>42135</v>
      </c>
      <c r="E1173" t="str">
        <f>'[1]marriages_raw_data from Gabe'!Q1173</f>
        <v>BIGDIFF</v>
      </c>
      <c r="F1173">
        <f t="shared" si="18"/>
        <v>3402</v>
      </c>
    </row>
    <row r="1174" spans="2:6" x14ac:dyDescent="0.3">
      <c r="B1174">
        <f>IFERROR('[1]marriages_raw_data from Gabe'!$N1174,"N/A")</f>
        <v>13038</v>
      </c>
      <c r="C1174" t="b">
        <f>'[1]marriages_raw_data from Gabe'!$O1174</f>
        <v>0</v>
      </c>
      <c r="D1174" t="str">
        <f>IFERROR('[1]marriages_raw_data from Gabe'!P1174,"N/A")</f>
        <v>N/A</v>
      </c>
      <c r="E1174" t="str">
        <f>'[1]marriages_raw_data from Gabe'!Q1174</f>
        <v>BIGDIFF</v>
      </c>
      <c r="F1174" t="str">
        <f t="shared" si="18"/>
        <v>N/A</v>
      </c>
    </row>
    <row r="1175" spans="2:6" x14ac:dyDescent="0.3">
      <c r="B1175">
        <f>IFERROR('[1]marriages_raw_data from Gabe'!$N1175,"N/A")</f>
        <v>27954</v>
      </c>
      <c r="C1175">
        <f>'[1]marriages_raw_data from Gabe'!$O1175</f>
        <v>8705</v>
      </c>
      <c r="D1175" t="str">
        <f>IFERROR('[1]marriages_raw_data from Gabe'!P1175,"N/A")</f>
        <v>N/A</v>
      </c>
      <c r="E1175" t="str">
        <f>'[1]marriages_raw_data from Gabe'!Q1175</f>
        <v>BIGDIFF</v>
      </c>
      <c r="F1175" t="str">
        <f t="shared" si="18"/>
        <v>N/A</v>
      </c>
    </row>
    <row r="1176" spans="2:6" x14ac:dyDescent="0.3">
      <c r="B1176">
        <f>IFERROR('[1]marriages_raw_data from Gabe'!$N1176,"N/A")</f>
        <v>18845</v>
      </c>
      <c r="C1176">
        <f>'[1]marriages_raw_data from Gabe'!$O1176</f>
        <v>2985</v>
      </c>
      <c r="D1176" t="str">
        <f>IFERROR('[1]marriages_raw_data from Gabe'!P1176,"N/A")</f>
        <v>N/A</v>
      </c>
      <c r="E1176" t="str">
        <f>'[1]marriages_raw_data from Gabe'!Q1176</f>
        <v>BIGDIFF</v>
      </c>
      <c r="F1176" t="str">
        <f t="shared" si="18"/>
        <v>N/A</v>
      </c>
    </row>
    <row r="1177" spans="2:6" x14ac:dyDescent="0.3">
      <c r="B1177">
        <f>IFERROR('[1]marriages_raw_data from Gabe'!$N1177,"N/A")</f>
        <v>12955</v>
      </c>
      <c r="C1177" t="b">
        <f>'[1]marriages_raw_data from Gabe'!$O1177</f>
        <v>0</v>
      </c>
      <c r="D1177">
        <f>IFERROR('[1]marriages_raw_data from Gabe'!P1177,"N/A")</f>
        <v>10508</v>
      </c>
      <c r="E1177" t="str">
        <f>'[1]marriages_raw_data from Gabe'!Q1177</f>
        <v>BIGDIFF</v>
      </c>
      <c r="F1177">
        <f t="shared" si="18"/>
        <v>2447</v>
      </c>
    </row>
    <row r="1178" spans="2:6" x14ac:dyDescent="0.3">
      <c r="B1178">
        <f>IFERROR('[1]marriages_raw_data from Gabe'!$N1178,"N/A")</f>
        <v>12252</v>
      </c>
      <c r="C1178">
        <f>'[1]marriages_raw_data from Gabe'!$O1178</f>
        <v>731</v>
      </c>
      <c r="D1178">
        <f>IFERROR('[1]marriages_raw_data from Gabe'!P1178,"N/A")</f>
        <v>12278</v>
      </c>
      <c r="E1178" t="str">
        <f>'[1]marriages_raw_data from Gabe'!Q1178</f>
        <v>BIGDIFF</v>
      </c>
      <c r="F1178">
        <f t="shared" si="18"/>
        <v>26</v>
      </c>
    </row>
    <row r="1179" spans="2:6" x14ac:dyDescent="0.3">
      <c r="B1179">
        <f>IFERROR('[1]marriages_raw_data from Gabe'!$N1179,"N/A")</f>
        <v>13040</v>
      </c>
      <c r="C1179" t="b">
        <f>'[1]marriages_raw_data from Gabe'!$O1179</f>
        <v>0</v>
      </c>
      <c r="D1179" t="str">
        <f>IFERROR('[1]marriages_raw_data from Gabe'!P1179,"N/A")</f>
        <v>N/A</v>
      </c>
      <c r="E1179" t="str">
        <f>'[1]marriages_raw_data from Gabe'!Q1179</f>
        <v>BIGDIFF</v>
      </c>
      <c r="F1179" t="str">
        <f t="shared" si="18"/>
        <v>N/A</v>
      </c>
    </row>
    <row r="1180" spans="2:6" x14ac:dyDescent="0.3">
      <c r="B1180">
        <f>IFERROR('[1]marriages_raw_data from Gabe'!$N1180,"N/A")</f>
        <v>16655</v>
      </c>
      <c r="C1180">
        <f>'[1]marriages_raw_data from Gabe'!$O1180</f>
        <v>951</v>
      </c>
      <c r="D1180" t="str">
        <f>IFERROR('[1]marriages_raw_data from Gabe'!P1180,"N/A")</f>
        <v>N/A</v>
      </c>
      <c r="E1180" t="str">
        <f>'[1]marriages_raw_data from Gabe'!Q1180</f>
        <v>BIGDIFF</v>
      </c>
      <c r="F1180" t="str">
        <f t="shared" si="18"/>
        <v>N/A</v>
      </c>
    </row>
    <row r="1181" spans="2:6" x14ac:dyDescent="0.3">
      <c r="B1181">
        <f>IFERROR('[1]marriages_raw_data from Gabe'!$N1181,"N/A")</f>
        <v>25561</v>
      </c>
      <c r="C1181" t="b">
        <f>'[1]marriages_raw_data from Gabe'!$O1181</f>
        <v>0</v>
      </c>
      <c r="D1181" t="str">
        <f>IFERROR('[1]marriages_raw_data from Gabe'!P1181,"N/A")</f>
        <v>N/A</v>
      </c>
      <c r="E1181" t="str">
        <f>'[1]marriages_raw_data from Gabe'!Q1181</f>
        <v>BIGDIFF</v>
      </c>
      <c r="F1181" t="str">
        <f t="shared" si="18"/>
        <v>N/A</v>
      </c>
    </row>
    <row r="1182" spans="2:6" x14ac:dyDescent="0.3">
      <c r="B1182">
        <f>IFERROR('[1]marriages_raw_data from Gabe'!$N1182,"N/A")</f>
        <v>15700</v>
      </c>
      <c r="C1182" t="b">
        <f>'[1]marriages_raw_data from Gabe'!$O1182</f>
        <v>0</v>
      </c>
      <c r="D1182">
        <f>IFERROR('[1]marriages_raw_data from Gabe'!P1182,"N/A")</f>
        <v>17087</v>
      </c>
      <c r="E1182" t="str">
        <f>'[1]marriages_raw_data from Gabe'!Q1182</f>
        <v>BIGDIFF</v>
      </c>
      <c r="F1182">
        <f t="shared" si="18"/>
        <v>1387</v>
      </c>
    </row>
    <row r="1183" spans="2:6" x14ac:dyDescent="0.3">
      <c r="B1183">
        <f>IFERROR('[1]marriages_raw_data from Gabe'!$N1183,"N/A")</f>
        <v>12891</v>
      </c>
      <c r="C1183" t="b">
        <f>'[1]marriages_raw_data from Gabe'!$O1183</f>
        <v>0</v>
      </c>
      <c r="D1183" t="str">
        <f>IFERROR('[1]marriages_raw_data from Gabe'!P1183,"N/A")</f>
        <v>N/A</v>
      </c>
      <c r="E1183" t="str">
        <f>'[1]marriages_raw_data from Gabe'!Q1183</f>
        <v>BIGDIFF</v>
      </c>
      <c r="F1183" t="str">
        <f t="shared" si="18"/>
        <v>N/A</v>
      </c>
    </row>
    <row r="1184" spans="2:6" x14ac:dyDescent="0.3">
      <c r="B1184">
        <f>IFERROR('[1]marriages_raw_data from Gabe'!$N1184,"N/A")</f>
        <v>11439</v>
      </c>
      <c r="C1184" t="b">
        <f>'[1]marriages_raw_data from Gabe'!$O1184</f>
        <v>0</v>
      </c>
      <c r="D1184">
        <f>IFERROR('[1]marriages_raw_data from Gabe'!P1184,"N/A")</f>
        <v>15494</v>
      </c>
      <c r="E1184" t="str">
        <f>'[1]marriages_raw_data from Gabe'!Q1184</f>
        <v>BIGDIFF</v>
      </c>
      <c r="F1184">
        <f t="shared" si="18"/>
        <v>4055</v>
      </c>
    </row>
    <row r="1185" spans="2:6" x14ac:dyDescent="0.3">
      <c r="B1185">
        <f>IFERROR('[1]marriages_raw_data from Gabe'!$N1185,"N/A")</f>
        <v>19824</v>
      </c>
      <c r="C1185" t="b">
        <f>'[1]marriages_raw_data from Gabe'!$O1185</f>
        <v>0</v>
      </c>
      <c r="D1185" t="str">
        <f>IFERROR('[1]marriages_raw_data from Gabe'!P1185,"N/A")</f>
        <v>N/A</v>
      </c>
      <c r="E1185" t="str">
        <f>'[1]marriages_raw_data from Gabe'!Q1185</f>
        <v>BIGDIFF</v>
      </c>
      <c r="F1185" t="str">
        <f t="shared" si="18"/>
        <v>N/A</v>
      </c>
    </row>
    <row r="1186" spans="2:6" x14ac:dyDescent="0.3">
      <c r="B1186">
        <f>IFERROR('[1]marriages_raw_data from Gabe'!$N1186,"N/A")</f>
        <v>12789</v>
      </c>
      <c r="C1186">
        <f>'[1]marriages_raw_data from Gabe'!$O1186</f>
        <v>1011</v>
      </c>
      <c r="D1186" t="str">
        <f>IFERROR('[1]marriages_raw_data from Gabe'!P1186,"N/A")</f>
        <v>N/A</v>
      </c>
      <c r="E1186" t="str">
        <f>'[1]marriages_raw_data from Gabe'!Q1186</f>
        <v>BIGDIFF</v>
      </c>
      <c r="F1186" t="str">
        <f t="shared" si="18"/>
        <v>N/A</v>
      </c>
    </row>
    <row r="1187" spans="2:6" x14ac:dyDescent="0.3">
      <c r="B1187">
        <f>IFERROR('[1]marriages_raw_data from Gabe'!$N1187,"N/A")</f>
        <v>15577</v>
      </c>
      <c r="C1187" t="b">
        <f>'[1]marriages_raw_data from Gabe'!$O1187</f>
        <v>0</v>
      </c>
      <c r="D1187" t="str">
        <f>IFERROR('[1]marriages_raw_data from Gabe'!P1187,"N/A")</f>
        <v>N/A</v>
      </c>
      <c r="E1187" t="str">
        <f>'[1]marriages_raw_data from Gabe'!Q1187</f>
        <v>BIGDIFF</v>
      </c>
      <c r="F1187" t="str">
        <f t="shared" si="18"/>
        <v>N/A</v>
      </c>
    </row>
    <row r="1188" spans="2:6" x14ac:dyDescent="0.3">
      <c r="B1188">
        <f>IFERROR('[1]marriages_raw_data from Gabe'!$N1188,"N/A")</f>
        <v>13751</v>
      </c>
      <c r="C1188">
        <f>'[1]marriages_raw_data from Gabe'!$O1188</f>
        <v>1582</v>
      </c>
      <c r="D1188" t="str">
        <f>IFERROR('[1]marriages_raw_data from Gabe'!P1188,"N/A")</f>
        <v>N/A</v>
      </c>
      <c r="E1188" t="str">
        <f>'[1]marriages_raw_data from Gabe'!Q1188</f>
        <v>BIGDIFF</v>
      </c>
      <c r="F1188" t="str">
        <f t="shared" si="18"/>
        <v>N/A</v>
      </c>
    </row>
    <row r="1189" spans="2:6" x14ac:dyDescent="0.3">
      <c r="B1189" t="str">
        <f>IFERROR('[1]marriages_raw_data from Gabe'!$N1189,"N/A")</f>
        <v>N/A</v>
      </c>
      <c r="C1189" t="b">
        <f>'[1]marriages_raw_data from Gabe'!$O1189</f>
        <v>0</v>
      </c>
      <c r="D1189" t="str">
        <f>IFERROR('[1]marriages_raw_data from Gabe'!P1189,"N/A")</f>
        <v>N/A</v>
      </c>
      <c r="E1189" t="str">
        <f>'[1]marriages_raw_data from Gabe'!Q1189</f>
        <v>BIGDIFF</v>
      </c>
      <c r="F1189" t="str">
        <f t="shared" si="18"/>
        <v>N/A</v>
      </c>
    </row>
    <row r="1190" spans="2:6" x14ac:dyDescent="0.3">
      <c r="B1190">
        <f>IFERROR('[1]marriages_raw_data from Gabe'!$N1190,"N/A")</f>
        <v>23634</v>
      </c>
      <c r="C1190">
        <f>'[1]marriages_raw_data from Gabe'!$O1190</f>
        <v>2922</v>
      </c>
      <c r="D1190" t="str">
        <f>IFERROR('[1]marriages_raw_data from Gabe'!P1190,"N/A")</f>
        <v>N/A</v>
      </c>
      <c r="E1190" t="str">
        <f>'[1]marriages_raw_data from Gabe'!Q1190</f>
        <v>BIGDIFF</v>
      </c>
      <c r="F1190" t="str">
        <f t="shared" si="18"/>
        <v>N/A</v>
      </c>
    </row>
    <row r="1191" spans="2:6" x14ac:dyDescent="0.3">
      <c r="B1191">
        <f>IFERROR('[1]marriages_raw_data from Gabe'!$N1191,"N/A")</f>
        <v>26688</v>
      </c>
      <c r="C1191">
        <f>'[1]marriages_raw_data from Gabe'!$O1191</f>
        <v>4963</v>
      </c>
      <c r="D1191" t="str">
        <f>IFERROR('[1]marriages_raw_data from Gabe'!P1191,"N/A")</f>
        <v>N/A</v>
      </c>
      <c r="E1191" t="str">
        <f>'[1]marriages_raw_data from Gabe'!Q1191</f>
        <v>BIGDIFF</v>
      </c>
      <c r="F1191" t="str">
        <f t="shared" si="18"/>
        <v>N/A</v>
      </c>
    </row>
    <row r="1192" spans="2:6" x14ac:dyDescent="0.3">
      <c r="B1192">
        <f>IFERROR('[1]marriages_raw_data from Gabe'!$N1192,"N/A")</f>
        <v>27769</v>
      </c>
      <c r="C1192">
        <f>'[1]marriages_raw_data from Gabe'!$O1192</f>
        <v>1910</v>
      </c>
      <c r="D1192">
        <f>IFERROR('[1]marriages_raw_data from Gabe'!P1192,"N/A")</f>
        <v>28668</v>
      </c>
      <c r="E1192" t="str">
        <f>'[1]marriages_raw_data from Gabe'!Q1192</f>
        <v>BIGDIFF</v>
      </c>
      <c r="F1192">
        <f t="shared" si="18"/>
        <v>899</v>
      </c>
    </row>
    <row r="1193" spans="2:6" x14ac:dyDescent="0.3">
      <c r="B1193">
        <f>IFERROR('[1]marriages_raw_data from Gabe'!$N1193,"N/A")</f>
        <v>16286</v>
      </c>
      <c r="C1193">
        <f>'[1]marriages_raw_data from Gabe'!$O1193</f>
        <v>1038</v>
      </c>
      <c r="D1193">
        <f>IFERROR('[1]marriages_raw_data from Gabe'!P1193,"N/A")</f>
        <v>15595</v>
      </c>
      <c r="E1193" t="str">
        <f>'[1]marriages_raw_data from Gabe'!Q1193</f>
        <v>BIGDIFF</v>
      </c>
      <c r="F1193">
        <f t="shared" si="18"/>
        <v>691</v>
      </c>
    </row>
    <row r="1194" spans="2:6" x14ac:dyDescent="0.3">
      <c r="B1194">
        <f>IFERROR('[1]marriages_raw_data from Gabe'!$N1194,"N/A")</f>
        <v>22027</v>
      </c>
      <c r="C1194" t="b">
        <f>'[1]marriages_raw_data from Gabe'!$O1194</f>
        <v>0</v>
      </c>
      <c r="D1194" t="str">
        <f>IFERROR('[1]marriages_raw_data from Gabe'!P1194,"N/A")</f>
        <v>N/A</v>
      </c>
      <c r="E1194" t="str">
        <f>'[1]marriages_raw_data from Gabe'!Q1194</f>
        <v>BIGDIFF</v>
      </c>
      <c r="F1194" t="str">
        <f t="shared" si="18"/>
        <v>N/A</v>
      </c>
    </row>
    <row r="1195" spans="2:6" x14ac:dyDescent="0.3">
      <c r="B1195">
        <f>IFERROR('[1]marriages_raw_data from Gabe'!$N1195,"N/A")</f>
        <v>13706</v>
      </c>
      <c r="C1195" t="b">
        <f>'[1]marriages_raw_data from Gabe'!$O1195</f>
        <v>0</v>
      </c>
      <c r="D1195" t="str">
        <f>IFERROR('[1]marriages_raw_data from Gabe'!P1195,"N/A")</f>
        <v>N/A</v>
      </c>
      <c r="E1195" t="str">
        <f>'[1]marriages_raw_data from Gabe'!Q1195</f>
        <v>BIGDIFF</v>
      </c>
      <c r="F1195" t="str">
        <f t="shared" si="18"/>
        <v>N/A</v>
      </c>
    </row>
    <row r="1196" spans="2:6" x14ac:dyDescent="0.3">
      <c r="B1196">
        <f>IFERROR('[1]marriages_raw_data from Gabe'!$N1196,"N/A")</f>
        <v>17910</v>
      </c>
      <c r="C1196">
        <f>'[1]marriages_raw_data from Gabe'!$O1196</f>
        <v>1824</v>
      </c>
      <c r="D1196" t="str">
        <f>IFERROR('[1]marriages_raw_data from Gabe'!P1196,"N/A")</f>
        <v>N/A</v>
      </c>
      <c r="E1196" t="str">
        <f>'[1]marriages_raw_data from Gabe'!Q1196</f>
        <v>BIGDIFF</v>
      </c>
      <c r="F1196" t="str">
        <f t="shared" si="18"/>
        <v>N/A</v>
      </c>
    </row>
    <row r="1197" spans="2:6" x14ac:dyDescent="0.3">
      <c r="B1197">
        <f>IFERROR('[1]marriages_raw_data from Gabe'!$N1197,"N/A")</f>
        <v>18107</v>
      </c>
      <c r="C1197" t="b">
        <f>'[1]marriages_raw_data from Gabe'!$O1197</f>
        <v>0</v>
      </c>
      <c r="D1197" t="str">
        <f>IFERROR('[1]marriages_raw_data from Gabe'!P1197,"N/A")</f>
        <v>N/A</v>
      </c>
      <c r="E1197" t="str">
        <f>'[1]marriages_raw_data from Gabe'!Q1197</f>
        <v>BIGDIFF</v>
      </c>
      <c r="F1197" t="str">
        <f t="shared" si="18"/>
        <v>N/A</v>
      </c>
    </row>
    <row r="1198" spans="2:6" x14ac:dyDescent="0.3">
      <c r="B1198">
        <f>IFERROR('[1]marriages_raw_data from Gabe'!$N1198,"N/A")</f>
        <v>14306</v>
      </c>
      <c r="C1198" t="b">
        <f>'[1]marriages_raw_data from Gabe'!$O1198</f>
        <v>0</v>
      </c>
      <c r="D1198" t="str">
        <f>IFERROR('[1]marriages_raw_data from Gabe'!P1198,"N/A")</f>
        <v>N/A</v>
      </c>
      <c r="E1198" t="str">
        <f>'[1]marriages_raw_data from Gabe'!Q1198</f>
        <v>BIGDIFF</v>
      </c>
      <c r="F1198" t="str">
        <f t="shared" si="18"/>
        <v>N/A</v>
      </c>
    </row>
    <row r="1199" spans="2:6" x14ac:dyDescent="0.3">
      <c r="B1199">
        <f>IFERROR('[1]marriages_raw_data from Gabe'!$N1199,"N/A")</f>
        <v>14695</v>
      </c>
      <c r="C1199" t="b">
        <f>'[1]marriages_raw_data from Gabe'!$O1199</f>
        <v>0</v>
      </c>
      <c r="D1199" t="str">
        <f>IFERROR('[1]marriages_raw_data from Gabe'!P1199,"N/A")</f>
        <v>N/A</v>
      </c>
      <c r="E1199" t="str">
        <f>'[1]marriages_raw_data from Gabe'!Q1199</f>
        <v>BIGDIFF</v>
      </c>
      <c r="F1199" t="str">
        <f t="shared" si="18"/>
        <v>N/A</v>
      </c>
    </row>
    <row r="1200" spans="2:6" x14ac:dyDescent="0.3">
      <c r="B1200">
        <f>IFERROR('[1]marriages_raw_data from Gabe'!$N1200,"N/A")</f>
        <v>18053</v>
      </c>
      <c r="C1200" t="b">
        <f>'[1]marriages_raw_data from Gabe'!$O1200</f>
        <v>0</v>
      </c>
      <c r="D1200" t="str">
        <f>IFERROR('[1]marriages_raw_data from Gabe'!P1200,"N/A")</f>
        <v>N/A</v>
      </c>
      <c r="E1200" t="str">
        <f>'[1]marriages_raw_data from Gabe'!Q1200</f>
        <v>BIGDIFF</v>
      </c>
      <c r="F1200" t="str">
        <f t="shared" si="18"/>
        <v>N/A</v>
      </c>
    </row>
    <row r="1201" spans="2:6" x14ac:dyDescent="0.3">
      <c r="B1201">
        <f>IFERROR('[1]marriages_raw_data from Gabe'!$N1201,"N/A")</f>
        <v>23470</v>
      </c>
      <c r="C1201" t="b">
        <f>'[1]marriages_raw_data from Gabe'!$O1201</f>
        <v>0</v>
      </c>
      <c r="D1201" t="str">
        <f>IFERROR('[1]marriages_raw_data from Gabe'!P1201,"N/A")</f>
        <v>N/A</v>
      </c>
      <c r="E1201" t="str">
        <f>'[1]marriages_raw_data from Gabe'!Q1201</f>
        <v>BIGDIFF</v>
      </c>
      <c r="F1201" t="str">
        <f t="shared" si="18"/>
        <v>N/A</v>
      </c>
    </row>
    <row r="1202" spans="2:6" x14ac:dyDescent="0.3">
      <c r="B1202">
        <f>IFERROR('[1]marriages_raw_data from Gabe'!$N1202,"N/A")</f>
        <v>18995</v>
      </c>
      <c r="C1202">
        <f>'[1]marriages_raw_data from Gabe'!$O1202</f>
        <v>1949</v>
      </c>
      <c r="D1202">
        <f>IFERROR('[1]marriages_raw_data from Gabe'!P1202,"N/A")</f>
        <v>21851</v>
      </c>
      <c r="E1202">
        <f>'[1]marriages_raw_data from Gabe'!Q1202</f>
        <v>1876</v>
      </c>
      <c r="F1202">
        <f t="shared" si="18"/>
        <v>2856</v>
      </c>
    </row>
    <row r="1203" spans="2:6" x14ac:dyDescent="0.3">
      <c r="B1203">
        <f>IFERROR('[1]marriages_raw_data from Gabe'!$N1203,"N/A")</f>
        <v>25605</v>
      </c>
      <c r="C1203" t="b">
        <f>'[1]marriages_raw_data from Gabe'!$O1203</f>
        <v>0</v>
      </c>
      <c r="D1203">
        <f>IFERROR('[1]marriages_raw_data from Gabe'!P1203,"N/A")</f>
        <v>23093</v>
      </c>
      <c r="E1203">
        <f>'[1]marriages_raw_data from Gabe'!Q1203</f>
        <v>436</v>
      </c>
      <c r="F1203">
        <f t="shared" si="18"/>
        <v>2512</v>
      </c>
    </row>
    <row r="1204" spans="2:6" x14ac:dyDescent="0.3">
      <c r="B1204">
        <f>IFERROR('[1]marriages_raw_data from Gabe'!$N1204,"N/A")</f>
        <v>25229</v>
      </c>
      <c r="C1204">
        <f>'[1]marriages_raw_data from Gabe'!$O1204</f>
        <v>5787</v>
      </c>
      <c r="D1204" t="str">
        <f>IFERROR('[1]marriages_raw_data from Gabe'!P1204,"N/A")</f>
        <v>N/A</v>
      </c>
      <c r="E1204" t="str">
        <f>'[1]marriages_raw_data from Gabe'!Q1204</f>
        <v>BIGDIFF</v>
      </c>
      <c r="F1204" t="str">
        <f t="shared" si="18"/>
        <v>N/A</v>
      </c>
    </row>
    <row r="1205" spans="2:6" x14ac:dyDescent="0.3">
      <c r="B1205">
        <f>IFERROR('[1]marriages_raw_data from Gabe'!$N1205,"N/A")</f>
        <v>16150</v>
      </c>
      <c r="C1205" t="b">
        <f>'[1]marriages_raw_data from Gabe'!$O1205</f>
        <v>0</v>
      </c>
      <c r="D1205" t="str">
        <f>IFERROR('[1]marriages_raw_data from Gabe'!P1205,"N/A")</f>
        <v>N/A</v>
      </c>
      <c r="E1205" t="str">
        <f>'[1]marriages_raw_data from Gabe'!Q1205</f>
        <v>BIGDIFF</v>
      </c>
      <c r="F1205" t="str">
        <f t="shared" si="18"/>
        <v>N/A</v>
      </c>
    </row>
    <row r="1206" spans="2:6" x14ac:dyDescent="0.3">
      <c r="B1206">
        <f>IFERROR('[1]marriages_raw_data from Gabe'!$N1206,"N/A")</f>
        <v>24936</v>
      </c>
      <c r="C1206">
        <f>'[1]marriages_raw_data from Gabe'!$O1206</f>
        <v>489</v>
      </c>
      <c r="D1206">
        <f>IFERROR('[1]marriages_raw_data from Gabe'!P1206,"N/A")</f>
        <v>26256</v>
      </c>
      <c r="E1206" t="str">
        <f>'[1]marriages_raw_data from Gabe'!Q1206</f>
        <v>BIGDIFF</v>
      </c>
      <c r="F1206">
        <f t="shared" si="18"/>
        <v>1320</v>
      </c>
    </row>
    <row r="1207" spans="2:6" x14ac:dyDescent="0.3">
      <c r="B1207">
        <f>IFERROR('[1]marriages_raw_data from Gabe'!$N1207,"N/A")</f>
        <v>32066</v>
      </c>
      <c r="C1207" t="b">
        <f>'[1]marriages_raw_data from Gabe'!$O1207</f>
        <v>0</v>
      </c>
      <c r="D1207" t="str">
        <f>IFERROR('[1]marriages_raw_data from Gabe'!P1207,"N/A")</f>
        <v>N/A</v>
      </c>
      <c r="E1207" t="str">
        <f>'[1]marriages_raw_data from Gabe'!Q1207</f>
        <v>BIGDIFF</v>
      </c>
      <c r="F1207" t="str">
        <f t="shared" si="18"/>
        <v>N/A</v>
      </c>
    </row>
    <row r="1208" spans="2:6" x14ac:dyDescent="0.3">
      <c r="B1208">
        <f>IFERROR('[1]marriages_raw_data from Gabe'!$N1208,"N/A")</f>
        <v>17188</v>
      </c>
      <c r="C1208" t="b">
        <f>'[1]marriages_raw_data from Gabe'!$O1208</f>
        <v>0</v>
      </c>
      <c r="D1208" t="str">
        <f>IFERROR('[1]marriages_raw_data from Gabe'!P1208,"N/A")</f>
        <v>N/A</v>
      </c>
      <c r="E1208" t="str">
        <f>'[1]marriages_raw_data from Gabe'!Q1208</f>
        <v>BIGDIFF</v>
      </c>
      <c r="F1208" t="str">
        <f t="shared" si="18"/>
        <v>N/A</v>
      </c>
    </row>
    <row r="1209" spans="2:6" x14ac:dyDescent="0.3">
      <c r="B1209">
        <f>IFERROR('[1]marriages_raw_data from Gabe'!$N1209,"N/A")</f>
        <v>16629</v>
      </c>
      <c r="C1209">
        <f>'[1]marriages_raw_data from Gabe'!$O1209</f>
        <v>1244</v>
      </c>
      <c r="D1209">
        <f>IFERROR('[1]marriages_raw_data from Gabe'!P1209,"N/A")</f>
        <v>17633</v>
      </c>
      <c r="E1209">
        <f>'[1]marriages_raw_data from Gabe'!Q1209</f>
        <v>691</v>
      </c>
      <c r="F1209">
        <f t="shared" si="18"/>
        <v>1004</v>
      </c>
    </row>
    <row r="1210" spans="2:6" x14ac:dyDescent="0.3">
      <c r="B1210">
        <f>IFERROR('[1]marriages_raw_data from Gabe'!$N1210,"N/A")</f>
        <v>17924</v>
      </c>
      <c r="C1210" t="b">
        <f>'[1]marriages_raw_data from Gabe'!$O1210</f>
        <v>0</v>
      </c>
      <c r="D1210" t="str">
        <f>IFERROR('[1]marriages_raw_data from Gabe'!P1210,"N/A")</f>
        <v>N/A</v>
      </c>
      <c r="E1210" t="str">
        <f>'[1]marriages_raw_data from Gabe'!Q1210</f>
        <v>BIGDIFF</v>
      </c>
      <c r="F1210" t="str">
        <f t="shared" si="18"/>
        <v>N/A</v>
      </c>
    </row>
    <row r="1211" spans="2:6" x14ac:dyDescent="0.3">
      <c r="B1211">
        <f>IFERROR('[1]marriages_raw_data from Gabe'!$N1211,"N/A")</f>
        <v>14452</v>
      </c>
      <c r="C1211">
        <f>'[1]marriages_raw_data from Gabe'!$O1211</f>
        <v>2391</v>
      </c>
      <c r="D1211">
        <f>IFERROR('[1]marriages_raw_data from Gabe'!P1211,"N/A")</f>
        <v>16339</v>
      </c>
      <c r="E1211" t="str">
        <f>'[1]marriages_raw_data from Gabe'!Q1211</f>
        <v>BIGDIFF</v>
      </c>
      <c r="F1211">
        <f t="shared" si="18"/>
        <v>1887</v>
      </c>
    </row>
    <row r="1212" spans="2:6" x14ac:dyDescent="0.3">
      <c r="B1212">
        <f>IFERROR('[1]marriages_raw_data from Gabe'!$N1212,"N/A")</f>
        <v>17503</v>
      </c>
      <c r="C1212">
        <f>'[1]marriages_raw_data from Gabe'!$O1212</f>
        <v>1833</v>
      </c>
      <c r="D1212">
        <f>IFERROR('[1]marriages_raw_data from Gabe'!P1212,"N/A")</f>
        <v>17823</v>
      </c>
      <c r="E1212">
        <f>'[1]marriages_raw_data from Gabe'!Q1212</f>
        <v>404</v>
      </c>
      <c r="F1212">
        <f t="shared" si="18"/>
        <v>320</v>
      </c>
    </row>
    <row r="1213" spans="2:6" x14ac:dyDescent="0.3">
      <c r="B1213">
        <f>IFERROR('[1]marriages_raw_data from Gabe'!$N1213,"N/A")</f>
        <v>15631</v>
      </c>
      <c r="C1213">
        <f>'[1]marriages_raw_data from Gabe'!$O1213</f>
        <v>1473</v>
      </c>
      <c r="D1213">
        <f>IFERROR('[1]marriages_raw_data from Gabe'!P1213,"N/A")</f>
        <v>18751</v>
      </c>
      <c r="E1213" t="str">
        <f>'[1]marriages_raw_data from Gabe'!Q1213</f>
        <v>BIGDIFF</v>
      </c>
      <c r="F1213">
        <f t="shared" si="18"/>
        <v>3120</v>
      </c>
    </row>
    <row r="1214" spans="2:6" x14ac:dyDescent="0.3">
      <c r="B1214">
        <f>IFERROR('[1]marriages_raw_data from Gabe'!$N1214,"N/A")</f>
        <v>34706</v>
      </c>
      <c r="C1214">
        <f>'[1]marriages_raw_data from Gabe'!$O1214</f>
        <v>164</v>
      </c>
      <c r="D1214" t="str">
        <f>IFERROR('[1]marriages_raw_data from Gabe'!P1214,"N/A")</f>
        <v>N/A</v>
      </c>
      <c r="E1214" t="str">
        <f>'[1]marriages_raw_data from Gabe'!Q1214</f>
        <v>BIGDIFF</v>
      </c>
      <c r="F1214" t="str">
        <f t="shared" si="18"/>
        <v>N/A</v>
      </c>
    </row>
    <row r="1215" spans="2:6" x14ac:dyDescent="0.3">
      <c r="B1215">
        <f>IFERROR('[1]marriages_raw_data from Gabe'!$N1215,"N/A")</f>
        <v>22114</v>
      </c>
      <c r="C1215">
        <f>'[1]marriages_raw_data from Gabe'!$O1215</f>
        <v>3341</v>
      </c>
      <c r="D1215">
        <f>IFERROR('[1]marriages_raw_data from Gabe'!P1215,"N/A")</f>
        <v>23432</v>
      </c>
      <c r="E1215" t="str">
        <f>'[1]marriages_raw_data from Gabe'!Q1215</f>
        <v>BIGDIFF</v>
      </c>
      <c r="F1215">
        <f t="shared" si="18"/>
        <v>1318</v>
      </c>
    </row>
    <row r="1216" spans="2:6" x14ac:dyDescent="0.3">
      <c r="B1216">
        <f>IFERROR('[1]marriages_raw_data from Gabe'!$N1216,"N/A")</f>
        <v>17735</v>
      </c>
      <c r="C1216" t="b">
        <f>'[1]marriages_raw_data from Gabe'!$O1216</f>
        <v>0</v>
      </c>
      <c r="D1216" t="str">
        <f>IFERROR('[1]marriages_raw_data from Gabe'!P1216,"N/A")</f>
        <v>N/A</v>
      </c>
      <c r="E1216" t="str">
        <f>'[1]marriages_raw_data from Gabe'!Q1216</f>
        <v>BIGDIFF</v>
      </c>
      <c r="F1216" t="str">
        <f t="shared" si="18"/>
        <v>N/A</v>
      </c>
    </row>
    <row r="1217" spans="2:6" x14ac:dyDescent="0.3">
      <c r="B1217">
        <f>IFERROR('[1]marriages_raw_data from Gabe'!$N1217,"N/A")</f>
        <v>17326</v>
      </c>
      <c r="C1217">
        <f>'[1]marriages_raw_data from Gabe'!$O1217</f>
        <v>2474</v>
      </c>
      <c r="D1217" t="str">
        <f>IFERROR('[1]marriages_raw_data from Gabe'!P1217,"N/A")</f>
        <v>N/A</v>
      </c>
      <c r="E1217" t="str">
        <f>'[1]marriages_raw_data from Gabe'!Q1217</f>
        <v>BIGDIFF</v>
      </c>
      <c r="F1217" t="str">
        <f t="shared" si="18"/>
        <v>N/A</v>
      </c>
    </row>
    <row r="1218" spans="2:6" x14ac:dyDescent="0.3">
      <c r="B1218">
        <f>IFERROR('[1]marriages_raw_data from Gabe'!$N1218,"N/A")</f>
        <v>23926</v>
      </c>
      <c r="C1218" t="b">
        <f>'[1]marriages_raw_data from Gabe'!$O1218</f>
        <v>0</v>
      </c>
      <c r="D1218" t="str">
        <f>IFERROR('[1]marriages_raw_data from Gabe'!P1218,"N/A")</f>
        <v>N/A</v>
      </c>
      <c r="E1218" t="str">
        <f>'[1]marriages_raw_data from Gabe'!Q1218</f>
        <v>BIGDIFF</v>
      </c>
      <c r="F1218" t="str">
        <f t="shared" si="18"/>
        <v>N/A</v>
      </c>
    </row>
    <row r="1219" spans="2:6" x14ac:dyDescent="0.3">
      <c r="B1219">
        <f>IFERROR('[1]marriages_raw_data from Gabe'!$N1219,"N/A")</f>
        <v>23665</v>
      </c>
      <c r="C1219">
        <f>'[1]marriages_raw_data from Gabe'!$O1219</f>
        <v>3040</v>
      </c>
      <c r="D1219">
        <f>IFERROR('[1]marriages_raw_data from Gabe'!P1219,"N/A")</f>
        <v>20760</v>
      </c>
      <c r="E1219">
        <f>'[1]marriages_raw_data from Gabe'!Q1219</f>
        <v>1184</v>
      </c>
      <c r="F1219">
        <f t="shared" si="18"/>
        <v>2905</v>
      </c>
    </row>
    <row r="1220" spans="2:6" x14ac:dyDescent="0.3">
      <c r="B1220">
        <f>IFERROR('[1]marriages_raw_data from Gabe'!$N1220,"N/A")</f>
        <v>22071</v>
      </c>
      <c r="C1220">
        <f>'[1]marriages_raw_data from Gabe'!$O1220</f>
        <v>1945</v>
      </c>
      <c r="D1220" t="str">
        <f>IFERROR('[1]marriages_raw_data from Gabe'!P1220,"N/A")</f>
        <v>N/A</v>
      </c>
      <c r="E1220" t="str">
        <f>'[1]marriages_raw_data from Gabe'!Q1220</f>
        <v>BIGDIFF</v>
      </c>
      <c r="F1220" t="str">
        <f t="shared" ref="F1220:F1283" si="19">IFERROR(ABS(D1220-B1220),"N/A")</f>
        <v>N/A</v>
      </c>
    </row>
    <row r="1221" spans="2:6" x14ac:dyDescent="0.3">
      <c r="B1221">
        <f>IFERROR('[1]marriages_raw_data from Gabe'!$N1221,"N/A")</f>
        <v>12723</v>
      </c>
      <c r="C1221" t="b">
        <f>'[1]marriages_raw_data from Gabe'!$O1221</f>
        <v>0</v>
      </c>
      <c r="D1221" t="str">
        <f>IFERROR('[1]marriages_raw_data from Gabe'!P1221,"N/A")</f>
        <v>N/A</v>
      </c>
      <c r="E1221" t="str">
        <f>'[1]marriages_raw_data from Gabe'!Q1221</f>
        <v>BIGDIFF</v>
      </c>
      <c r="F1221" t="str">
        <f t="shared" si="19"/>
        <v>N/A</v>
      </c>
    </row>
    <row r="1222" spans="2:6" x14ac:dyDescent="0.3">
      <c r="B1222">
        <f>IFERROR('[1]marriages_raw_data from Gabe'!$N1222,"N/A")</f>
        <v>16813</v>
      </c>
      <c r="C1222" t="b">
        <f>'[1]marriages_raw_data from Gabe'!$O1222</f>
        <v>0</v>
      </c>
      <c r="D1222" t="str">
        <f>IFERROR('[1]marriages_raw_data from Gabe'!P1222,"N/A")</f>
        <v>N/A</v>
      </c>
      <c r="E1222" t="str">
        <f>'[1]marriages_raw_data from Gabe'!Q1222</f>
        <v>BIGDIFF</v>
      </c>
      <c r="F1222" t="str">
        <f t="shared" si="19"/>
        <v>N/A</v>
      </c>
    </row>
    <row r="1223" spans="2:6" x14ac:dyDescent="0.3">
      <c r="B1223">
        <f>IFERROR('[1]marriages_raw_data from Gabe'!$N1223,"N/A")</f>
        <v>26665</v>
      </c>
      <c r="C1223" t="b">
        <f>'[1]marriages_raw_data from Gabe'!$O1223</f>
        <v>0</v>
      </c>
      <c r="D1223" t="str">
        <f>IFERROR('[1]marriages_raw_data from Gabe'!P1223,"N/A")</f>
        <v>N/A</v>
      </c>
      <c r="E1223" t="str">
        <f>'[1]marriages_raw_data from Gabe'!Q1223</f>
        <v>BIGDIFF</v>
      </c>
      <c r="F1223" t="str">
        <f t="shared" si="19"/>
        <v>N/A</v>
      </c>
    </row>
    <row r="1224" spans="2:6" x14ac:dyDescent="0.3">
      <c r="B1224">
        <f>IFERROR('[1]marriages_raw_data from Gabe'!$N1224,"N/A")</f>
        <v>10479</v>
      </c>
      <c r="C1224" t="b">
        <f>'[1]marriages_raw_data from Gabe'!$O1224</f>
        <v>0</v>
      </c>
      <c r="D1224">
        <f>IFERROR('[1]marriages_raw_data from Gabe'!P1224,"N/A")</f>
        <v>13927</v>
      </c>
      <c r="E1224">
        <f>'[1]marriages_raw_data from Gabe'!Q1224</f>
        <v>101</v>
      </c>
      <c r="F1224">
        <f t="shared" si="19"/>
        <v>3448</v>
      </c>
    </row>
    <row r="1225" spans="2:6" x14ac:dyDescent="0.3">
      <c r="B1225">
        <f>IFERROR('[1]marriages_raw_data from Gabe'!$N1225,"N/A")</f>
        <v>12343</v>
      </c>
      <c r="C1225" t="b">
        <f>'[1]marriages_raw_data from Gabe'!$O1225</f>
        <v>0</v>
      </c>
      <c r="D1225">
        <f>IFERROR('[1]marriages_raw_data from Gabe'!P1225,"N/A")</f>
        <v>14125</v>
      </c>
      <c r="E1225" t="str">
        <f>'[1]marriages_raw_data from Gabe'!Q1225</f>
        <v>BIGDIFF</v>
      </c>
      <c r="F1225">
        <f t="shared" si="19"/>
        <v>1782</v>
      </c>
    </row>
    <row r="1226" spans="2:6" x14ac:dyDescent="0.3">
      <c r="B1226">
        <f>IFERROR('[1]marriages_raw_data from Gabe'!$N1226,"N/A")</f>
        <v>14660</v>
      </c>
      <c r="C1226" t="b">
        <f>'[1]marriages_raw_data from Gabe'!$O1226</f>
        <v>0</v>
      </c>
      <c r="D1226">
        <f>IFERROR('[1]marriages_raw_data from Gabe'!P1226,"N/A")</f>
        <v>15140</v>
      </c>
      <c r="E1226" t="str">
        <f>'[1]marriages_raw_data from Gabe'!Q1226</f>
        <v>BIGDIFF</v>
      </c>
      <c r="F1226">
        <f t="shared" si="19"/>
        <v>480</v>
      </c>
    </row>
    <row r="1227" spans="2:6" x14ac:dyDescent="0.3">
      <c r="B1227">
        <f>IFERROR('[1]marriages_raw_data from Gabe'!$N1227,"N/A")</f>
        <v>28127</v>
      </c>
      <c r="C1227" t="b">
        <f>'[1]marriages_raw_data from Gabe'!$O1227</f>
        <v>0</v>
      </c>
      <c r="D1227" t="str">
        <f>IFERROR('[1]marriages_raw_data from Gabe'!P1227,"N/A")</f>
        <v>N/A</v>
      </c>
      <c r="E1227" t="str">
        <f>'[1]marriages_raw_data from Gabe'!Q1227</f>
        <v>BIGDIFF</v>
      </c>
      <c r="F1227" t="str">
        <f t="shared" si="19"/>
        <v>N/A</v>
      </c>
    </row>
    <row r="1228" spans="2:6" x14ac:dyDescent="0.3">
      <c r="B1228">
        <f>IFERROR('[1]marriages_raw_data from Gabe'!$N1228,"N/A")</f>
        <v>11564</v>
      </c>
      <c r="C1228" t="b">
        <f>'[1]marriages_raw_data from Gabe'!$O1228</f>
        <v>0</v>
      </c>
      <c r="D1228">
        <f>IFERROR('[1]marriages_raw_data from Gabe'!P1228,"N/A")</f>
        <v>10951</v>
      </c>
      <c r="E1228" t="str">
        <f>'[1]marriages_raw_data from Gabe'!Q1228</f>
        <v>BIGDIFF</v>
      </c>
      <c r="F1228">
        <f t="shared" si="19"/>
        <v>613</v>
      </c>
    </row>
    <row r="1229" spans="2:6" x14ac:dyDescent="0.3">
      <c r="B1229">
        <f>IFERROR('[1]marriages_raw_data from Gabe'!$N1229,"N/A")</f>
        <v>14035</v>
      </c>
      <c r="C1229" t="b">
        <f>'[1]marriages_raw_data from Gabe'!$O1229</f>
        <v>0</v>
      </c>
      <c r="D1229" t="str">
        <f>IFERROR('[1]marriages_raw_data from Gabe'!P1229,"N/A")</f>
        <v>N/A</v>
      </c>
      <c r="E1229" t="str">
        <f>'[1]marriages_raw_data from Gabe'!Q1229</f>
        <v>BIGDIFF</v>
      </c>
      <c r="F1229" t="str">
        <f t="shared" si="19"/>
        <v>N/A</v>
      </c>
    </row>
    <row r="1230" spans="2:6" x14ac:dyDescent="0.3">
      <c r="B1230">
        <f>IFERROR('[1]marriages_raw_data from Gabe'!$N1230,"N/A")</f>
        <v>15291</v>
      </c>
      <c r="C1230">
        <f>'[1]marriages_raw_data from Gabe'!$O1230</f>
        <v>729</v>
      </c>
      <c r="D1230">
        <f>IFERROR('[1]marriages_raw_data from Gabe'!P1230,"N/A")</f>
        <v>16145</v>
      </c>
      <c r="E1230" t="str">
        <f>'[1]marriages_raw_data from Gabe'!Q1230</f>
        <v>BIGDIFF</v>
      </c>
      <c r="F1230">
        <f t="shared" si="19"/>
        <v>854</v>
      </c>
    </row>
    <row r="1231" spans="2:6" x14ac:dyDescent="0.3">
      <c r="B1231">
        <f>IFERROR('[1]marriages_raw_data from Gabe'!$N1231,"N/A")</f>
        <v>15087</v>
      </c>
      <c r="C1231">
        <f>'[1]marriages_raw_data from Gabe'!$O1231</f>
        <v>1445</v>
      </c>
      <c r="D1231" t="str">
        <f>IFERROR('[1]marriages_raw_data from Gabe'!P1231,"N/A")</f>
        <v>N/A</v>
      </c>
      <c r="E1231" t="str">
        <f>'[1]marriages_raw_data from Gabe'!Q1231</f>
        <v>BIGDIFF</v>
      </c>
      <c r="F1231" t="str">
        <f t="shared" si="19"/>
        <v>N/A</v>
      </c>
    </row>
    <row r="1232" spans="2:6" x14ac:dyDescent="0.3">
      <c r="B1232">
        <f>IFERROR('[1]marriages_raw_data from Gabe'!$N1232,"N/A")</f>
        <v>13081</v>
      </c>
      <c r="C1232">
        <f>'[1]marriages_raw_data from Gabe'!$O1232</f>
        <v>2558</v>
      </c>
      <c r="D1232" t="str">
        <f>IFERROR('[1]marriages_raw_data from Gabe'!P1232,"N/A")</f>
        <v>N/A</v>
      </c>
      <c r="E1232" t="str">
        <f>'[1]marriages_raw_data from Gabe'!Q1232</f>
        <v>BIGDIFF</v>
      </c>
      <c r="F1232" t="str">
        <f t="shared" si="19"/>
        <v>N/A</v>
      </c>
    </row>
    <row r="1233" spans="2:6" x14ac:dyDescent="0.3">
      <c r="B1233">
        <f>IFERROR('[1]marriages_raw_data from Gabe'!$N1233,"N/A")</f>
        <v>28678</v>
      </c>
      <c r="C1233">
        <f>'[1]marriages_raw_data from Gabe'!$O1233</f>
        <v>1155</v>
      </c>
      <c r="D1233" t="str">
        <f>IFERROR('[1]marriages_raw_data from Gabe'!P1233,"N/A")</f>
        <v>N/A</v>
      </c>
      <c r="E1233" t="str">
        <f>'[1]marriages_raw_data from Gabe'!Q1233</f>
        <v>BIGDIFF</v>
      </c>
      <c r="F1233" t="str">
        <f t="shared" si="19"/>
        <v>N/A</v>
      </c>
    </row>
    <row r="1234" spans="2:6" x14ac:dyDescent="0.3">
      <c r="B1234">
        <f>IFERROR('[1]marriages_raw_data from Gabe'!$N1234,"N/A")</f>
        <v>21020</v>
      </c>
      <c r="C1234" t="b">
        <f>'[1]marriages_raw_data from Gabe'!$O1234</f>
        <v>0</v>
      </c>
      <c r="D1234" t="str">
        <f>IFERROR('[1]marriages_raw_data from Gabe'!P1234,"N/A")</f>
        <v>N/A</v>
      </c>
      <c r="E1234" t="str">
        <f>'[1]marriages_raw_data from Gabe'!Q1234</f>
        <v>BIGDIFF</v>
      </c>
      <c r="F1234" t="str">
        <f t="shared" si="19"/>
        <v>N/A</v>
      </c>
    </row>
    <row r="1235" spans="2:6" x14ac:dyDescent="0.3">
      <c r="B1235">
        <f>IFERROR('[1]marriages_raw_data from Gabe'!$N1235,"N/A")</f>
        <v>17633</v>
      </c>
      <c r="C1235">
        <f>'[1]marriages_raw_data from Gabe'!$O1235</f>
        <v>981</v>
      </c>
      <c r="D1235">
        <f>IFERROR('[1]marriages_raw_data from Gabe'!P1235,"N/A")</f>
        <v>15859</v>
      </c>
      <c r="E1235" t="str">
        <f>'[1]marriages_raw_data from Gabe'!Q1235</f>
        <v>BIGDIFF</v>
      </c>
      <c r="F1235">
        <f t="shared" si="19"/>
        <v>1774</v>
      </c>
    </row>
    <row r="1236" spans="2:6" x14ac:dyDescent="0.3">
      <c r="B1236">
        <f>IFERROR('[1]marriages_raw_data from Gabe'!$N1236,"N/A")</f>
        <v>15650</v>
      </c>
      <c r="C1236" t="b">
        <f>'[1]marriages_raw_data from Gabe'!$O1236</f>
        <v>0</v>
      </c>
      <c r="D1236" t="str">
        <f>IFERROR('[1]marriages_raw_data from Gabe'!P1236,"N/A")</f>
        <v>N/A</v>
      </c>
      <c r="E1236" t="str">
        <f>'[1]marriages_raw_data from Gabe'!Q1236</f>
        <v>BIGDIFF</v>
      </c>
      <c r="F1236" t="str">
        <f t="shared" si="19"/>
        <v>N/A</v>
      </c>
    </row>
    <row r="1237" spans="2:6" x14ac:dyDescent="0.3">
      <c r="B1237">
        <f>IFERROR('[1]marriages_raw_data from Gabe'!$N1237,"N/A")</f>
        <v>13522</v>
      </c>
      <c r="C1237" t="b">
        <f>'[1]marriages_raw_data from Gabe'!$O1237</f>
        <v>0</v>
      </c>
      <c r="D1237" t="str">
        <f>IFERROR('[1]marriages_raw_data from Gabe'!P1237,"N/A")</f>
        <v>N/A</v>
      </c>
      <c r="E1237" t="str">
        <f>'[1]marriages_raw_data from Gabe'!Q1237</f>
        <v>BIGDIFF</v>
      </c>
      <c r="F1237" t="str">
        <f t="shared" si="19"/>
        <v>N/A</v>
      </c>
    </row>
    <row r="1238" spans="2:6" x14ac:dyDescent="0.3">
      <c r="B1238">
        <f>IFERROR('[1]marriages_raw_data from Gabe'!$N1238,"N/A")</f>
        <v>18540</v>
      </c>
      <c r="C1238">
        <f>'[1]marriages_raw_data from Gabe'!$O1238</f>
        <v>4067</v>
      </c>
      <c r="D1238">
        <f>IFERROR('[1]marriages_raw_data from Gabe'!P1238,"N/A")</f>
        <v>19048</v>
      </c>
      <c r="E1238" t="str">
        <f>'[1]marriages_raw_data from Gabe'!Q1238</f>
        <v>BIGDIFF</v>
      </c>
      <c r="F1238">
        <f t="shared" si="19"/>
        <v>508</v>
      </c>
    </row>
    <row r="1239" spans="2:6" x14ac:dyDescent="0.3">
      <c r="B1239">
        <f>IFERROR('[1]marriages_raw_data from Gabe'!$N1239,"N/A")</f>
        <v>17869</v>
      </c>
      <c r="C1239">
        <f>'[1]marriages_raw_data from Gabe'!$O1239</f>
        <v>2995</v>
      </c>
      <c r="D1239" t="str">
        <f>IFERROR('[1]marriages_raw_data from Gabe'!P1239,"N/A")</f>
        <v>N/A</v>
      </c>
      <c r="E1239" t="str">
        <f>'[1]marriages_raw_data from Gabe'!Q1239</f>
        <v>BIGDIFF</v>
      </c>
      <c r="F1239" t="str">
        <f t="shared" si="19"/>
        <v>N/A</v>
      </c>
    </row>
    <row r="1240" spans="2:6" x14ac:dyDescent="0.3">
      <c r="B1240">
        <f>IFERROR('[1]marriages_raw_data from Gabe'!$N1240,"N/A")</f>
        <v>13140</v>
      </c>
      <c r="C1240" t="b">
        <f>'[1]marriages_raw_data from Gabe'!$O1240</f>
        <v>0</v>
      </c>
      <c r="D1240" t="str">
        <f>IFERROR('[1]marriages_raw_data from Gabe'!P1240,"N/A")</f>
        <v>N/A</v>
      </c>
      <c r="E1240" t="str">
        <f>'[1]marriages_raw_data from Gabe'!Q1240</f>
        <v>BIGDIFF</v>
      </c>
      <c r="F1240" t="str">
        <f t="shared" si="19"/>
        <v>N/A</v>
      </c>
    </row>
    <row r="1241" spans="2:6" x14ac:dyDescent="0.3">
      <c r="B1241">
        <f>IFERROR('[1]marriages_raw_data from Gabe'!$N1241,"N/A")</f>
        <v>22683</v>
      </c>
      <c r="C1241">
        <f>'[1]marriages_raw_data from Gabe'!$O1241</f>
        <v>2511</v>
      </c>
      <c r="D1241">
        <f>IFERROR('[1]marriages_raw_data from Gabe'!P1241,"N/A")</f>
        <v>17583</v>
      </c>
      <c r="E1241" t="str">
        <f>'[1]marriages_raw_data from Gabe'!Q1241</f>
        <v>BIGDIFF</v>
      </c>
      <c r="F1241">
        <f t="shared" si="19"/>
        <v>5100</v>
      </c>
    </row>
    <row r="1242" spans="2:6" x14ac:dyDescent="0.3">
      <c r="B1242">
        <f>IFERROR('[1]marriages_raw_data from Gabe'!$N1242,"N/A")</f>
        <v>13791</v>
      </c>
      <c r="C1242" t="b">
        <f>'[1]marriages_raw_data from Gabe'!$O1242</f>
        <v>0</v>
      </c>
      <c r="D1242">
        <f>IFERROR('[1]marriages_raw_data from Gabe'!P1242,"N/A")</f>
        <v>14924</v>
      </c>
      <c r="E1242" t="str">
        <f>'[1]marriages_raw_data from Gabe'!Q1242</f>
        <v>BIGDIFF</v>
      </c>
      <c r="F1242">
        <f t="shared" si="19"/>
        <v>1133</v>
      </c>
    </row>
    <row r="1243" spans="2:6" x14ac:dyDescent="0.3">
      <c r="B1243">
        <f>IFERROR('[1]marriages_raw_data from Gabe'!$N1243,"N/A")</f>
        <v>30226</v>
      </c>
      <c r="C1243">
        <f>'[1]marriages_raw_data from Gabe'!$O1243</f>
        <v>10310</v>
      </c>
      <c r="D1243">
        <f>IFERROR('[1]marriages_raw_data from Gabe'!P1243,"N/A")</f>
        <v>34686</v>
      </c>
      <c r="E1243" t="str">
        <f>'[1]marriages_raw_data from Gabe'!Q1243</f>
        <v>BIGDIFF</v>
      </c>
      <c r="F1243">
        <f t="shared" si="19"/>
        <v>4460</v>
      </c>
    </row>
    <row r="1244" spans="2:6" x14ac:dyDescent="0.3">
      <c r="B1244" t="str">
        <f>IFERROR('[1]marriages_raw_data from Gabe'!$N1244,"N/A")</f>
        <v>N/A</v>
      </c>
      <c r="C1244" t="b">
        <f>'[1]marriages_raw_data from Gabe'!$O1244</f>
        <v>0</v>
      </c>
      <c r="D1244" t="str">
        <f>IFERROR('[1]marriages_raw_data from Gabe'!P1244,"N/A")</f>
        <v>N/A</v>
      </c>
      <c r="E1244" t="str">
        <f>'[1]marriages_raw_data from Gabe'!Q1244</f>
        <v>BIGDIFF</v>
      </c>
      <c r="F1244" t="str">
        <f t="shared" si="19"/>
        <v>N/A</v>
      </c>
    </row>
    <row r="1245" spans="2:6" x14ac:dyDescent="0.3">
      <c r="B1245">
        <f>IFERROR('[1]marriages_raw_data from Gabe'!$N1245,"N/A")</f>
        <v>41280</v>
      </c>
      <c r="C1245">
        <f>'[1]marriages_raw_data from Gabe'!$O1245</f>
        <v>1149</v>
      </c>
      <c r="D1245">
        <f>IFERROR('[1]marriages_raw_data from Gabe'!P1245,"N/A")</f>
        <v>38057</v>
      </c>
      <c r="E1245" t="str">
        <f>'[1]marriages_raw_data from Gabe'!Q1245</f>
        <v>BIGDIFF</v>
      </c>
      <c r="F1245">
        <f t="shared" si="19"/>
        <v>3223</v>
      </c>
    </row>
    <row r="1246" spans="2:6" x14ac:dyDescent="0.3">
      <c r="B1246">
        <f>IFERROR('[1]marriages_raw_data from Gabe'!$N1246,"N/A")</f>
        <v>13531</v>
      </c>
      <c r="C1246">
        <f>'[1]marriages_raw_data from Gabe'!$O1246</f>
        <v>159</v>
      </c>
      <c r="D1246" t="str">
        <f>IFERROR('[1]marriages_raw_data from Gabe'!P1246,"N/A")</f>
        <v>N/A</v>
      </c>
      <c r="E1246" t="str">
        <f>'[1]marriages_raw_data from Gabe'!Q1246</f>
        <v>BIGDIFF</v>
      </c>
      <c r="F1246" t="str">
        <f t="shared" si="19"/>
        <v>N/A</v>
      </c>
    </row>
    <row r="1247" spans="2:6" x14ac:dyDescent="0.3">
      <c r="B1247">
        <f>IFERROR('[1]marriages_raw_data from Gabe'!$N1247,"N/A")</f>
        <v>9968</v>
      </c>
      <c r="C1247" t="b">
        <f>'[1]marriages_raw_data from Gabe'!$O1247</f>
        <v>0</v>
      </c>
      <c r="D1247">
        <f>IFERROR('[1]marriages_raw_data from Gabe'!P1247,"N/A")</f>
        <v>13764</v>
      </c>
      <c r="E1247" t="str">
        <f>'[1]marriages_raw_data from Gabe'!Q1247</f>
        <v>BIGDIFF</v>
      </c>
      <c r="F1247">
        <f t="shared" si="19"/>
        <v>3796</v>
      </c>
    </row>
    <row r="1248" spans="2:6" x14ac:dyDescent="0.3">
      <c r="B1248">
        <f>IFERROR('[1]marriages_raw_data from Gabe'!$N1248,"N/A")</f>
        <v>15360</v>
      </c>
      <c r="C1248">
        <f>'[1]marriages_raw_data from Gabe'!$O1248</f>
        <v>324</v>
      </c>
      <c r="D1248">
        <f>IFERROR('[1]marriages_raw_data from Gabe'!P1248,"N/A")</f>
        <v>15994</v>
      </c>
      <c r="E1248">
        <f>'[1]marriages_raw_data from Gabe'!Q1248</f>
        <v>438</v>
      </c>
      <c r="F1248">
        <f t="shared" si="19"/>
        <v>634</v>
      </c>
    </row>
    <row r="1249" spans="2:6" x14ac:dyDescent="0.3">
      <c r="B1249">
        <f>IFERROR('[1]marriages_raw_data from Gabe'!$N1249,"N/A")</f>
        <v>25484</v>
      </c>
      <c r="C1249">
        <f>'[1]marriages_raw_data from Gabe'!$O1249</f>
        <v>213</v>
      </c>
      <c r="D1249" t="str">
        <f>IFERROR('[1]marriages_raw_data from Gabe'!P1249,"N/A")</f>
        <v>N/A</v>
      </c>
      <c r="E1249" t="str">
        <f>'[1]marriages_raw_data from Gabe'!Q1249</f>
        <v>BIGDIFF</v>
      </c>
      <c r="F1249" t="str">
        <f t="shared" si="19"/>
        <v>N/A</v>
      </c>
    </row>
    <row r="1250" spans="2:6" x14ac:dyDescent="0.3">
      <c r="B1250">
        <f>IFERROR('[1]marriages_raw_data from Gabe'!$N1250,"N/A")</f>
        <v>33338</v>
      </c>
      <c r="C1250">
        <f>'[1]marriages_raw_data from Gabe'!$O1250</f>
        <v>349</v>
      </c>
      <c r="D1250">
        <f>IFERROR('[1]marriages_raw_data from Gabe'!P1250,"N/A")</f>
        <v>39098</v>
      </c>
      <c r="E1250" t="str">
        <f>'[1]marriages_raw_data from Gabe'!Q1250</f>
        <v>BIGDIFF</v>
      </c>
      <c r="F1250">
        <f t="shared" si="19"/>
        <v>5760</v>
      </c>
    </row>
    <row r="1251" spans="2:6" x14ac:dyDescent="0.3">
      <c r="B1251">
        <f>IFERROR('[1]marriages_raw_data from Gabe'!$N1251,"N/A")</f>
        <v>20143</v>
      </c>
      <c r="C1251" t="b">
        <f>'[1]marriages_raw_data from Gabe'!$O1251</f>
        <v>0</v>
      </c>
      <c r="D1251" t="str">
        <f>IFERROR('[1]marriages_raw_data from Gabe'!P1251,"N/A")</f>
        <v>N/A</v>
      </c>
      <c r="E1251" t="str">
        <f>'[1]marriages_raw_data from Gabe'!Q1251</f>
        <v>BIGDIFF</v>
      </c>
      <c r="F1251" t="str">
        <f t="shared" si="19"/>
        <v>N/A</v>
      </c>
    </row>
    <row r="1252" spans="2:6" x14ac:dyDescent="0.3">
      <c r="B1252">
        <f>IFERROR('[1]marriages_raw_data from Gabe'!$N1252,"N/A")</f>
        <v>29978</v>
      </c>
      <c r="C1252">
        <f>'[1]marriages_raw_data from Gabe'!$O1252</f>
        <v>2838</v>
      </c>
      <c r="D1252">
        <f>IFERROR('[1]marriages_raw_data from Gabe'!P1252,"N/A")</f>
        <v>31241</v>
      </c>
      <c r="E1252" t="str">
        <f>'[1]marriages_raw_data from Gabe'!Q1252</f>
        <v>BIGDIFF</v>
      </c>
      <c r="F1252">
        <f t="shared" si="19"/>
        <v>1263</v>
      </c>
    </row>
    <row r="1253" spans="2:6" x14ac:dyDescent="0.3">
      <c r="B1253">
        <f>IFERROR('[1]marriages_raw_data from Gabe'!$N1253,"N/A")</f>
        <v>18297</v>
      </c>
      <c r="C1253">
        <f>'[1]marriages_raw_data from Gabe'!$O1253</f>
        <v>873</v>
      </c>
      <c r="D1253">
        <f>IFERROR('[1]marriages_raw_data from Gabe'!P1253,"N/A")</f>
        <v>22691</v>
      </c>
      <c r="E1253" t="str">
        <f>'[1]marriages_raw_data from Gabe'!Q1253</f>
        <v>BIGDIFF</v>
      </c>
      <c r="F1253">
        <f t="shared" si="19"/>
        <v>4394</v>
      </c>
    </row>
    <row r="1254" spans="2:6" x14ac:dyDescent="0.3">
      <c r="B1254">
        <f>IFERROR('[1]marriages_raw_data from Gabe'!$N1254,"N/A")</f>
        <v>24192</v>
      </c>
      <c r="C1254" t="b">
        <f>'[1]marriages_raw_data from Gabe'!$O1254</f>
        <v>0</v>
      </c>
      <c r="D1254" t="str">
        <f>IFERROR('[1]marriages_raw_data from Gabe'!P1254,"N/A")</f>
        <v>N/A</v>
      </c>
      <c r="E1254" t="str">
        <f>'[1]marriages_raw_data from Gabe'!Q1254</f>
        <v>BIGDIFF</v>
      </c>
      <c r="F1254" t="str">
        <f t="shared" si="19"/>
        <v>N/A</v>
      </c>
    </row>
    <row r="1255" spans="2:6" x14ac:dyDescent="0.3">
      <c r="B1255">
        <f>IFERROR('[1]marriages_raw_data from Gabe'!$N1255,"N/A")</f>
        <v>28417</v>
      </c>
      <c r="C1255" t="b">
        <f>'[1]marriages_raw_data from Gabe'!$O1255</f>
        <v>0</v>
      </c>
      <c r="D1255">
        <f>IFERROR('[1]marriages_raw_data from Gabe'!P1255,"N/A")</f>
        <v>29485</v>
      </c>
      <c r="E1255" t="str">
        <f>'[1]marriages_raw_data from Gabe'!Q1255</f>
        <v>BIGDIFF</v>
      </c>
      <c r="F1255">
        <f t="shared" si="19"/>
        <v>1068</v>
      </c>
    </row>
    <row r="1256" spans="2:6" x14ac:dyDescent="0.3">
      <c r="B1256">
        <f>IFERROR('[1]marriages_raw_data from Gabe'!$N1256,"N/A")</f>
        <v>14749</v>
      </c>
      <c r="C1256" t="b">
        <f>'[1]marriages_raw_data from Gabe'!$O1256</f>
        <v>0</v>
      </c>
      <c r="D1256">
        <f>IFERROR('[1]marriages_raw_data from Gabe'!P1256,"N/A")</f>
        <v>16038</v>
      </c>
      <c r="E1256" t="str">
        <f>'[1]marriages_raw_data from Gabe'!Q1256</f>
        <v>BIGDIFF</v>
      </c>
      <c r="F1256">
        <f t="shared" si="19"/>
        <v>1289</v>
      </c>
    </row>
    <row r="1257" spans="2:6" x14ac:dyDescent="0.3">
      <c r="B1257">
        <f>IFERROR('[1]marriages_raw_data from Gabe'!$N1257,"N/A")</f>
        <v>10975</v>
      </c>
      <c r="C1257">
        <f>'[1]marriages_raw_data from Gabe'!$O1257</f>
        <v>1368</v>
      </c>
      <c r="D1257">
        <f>IFERROR('[1]marriages_raw_data from Gabe'!P1257,"N/A")</f>
        <v>12872</v>
      </c>
      <c r="E1257" t="str">
        <f>'[1]marriages_raw_data from Gabe'!Q1257</f>
        <v>BIGDIFF</v>
      </c>
      <c r="F1257">
        <f t="shared" si="19"/>
        <v>1897</v>
      </c>
    </row>
    <row r="1258" spans="2:6" x14ac:dyDescent="0.3">
      <c r="B1258">
        <f>IFERROR('[1]marriages_raw_data from Gabe'!$N1258,"N/A")</f>
        <v>22760</v>
      </c>
      <c r="C1258">
        <f>'[1]marriages_raw_data from Gabe'!$O1258</f>
        <v>2957</v>
      </c>
      <c r="D1258">
        <f>IFERROR('[1]marriages_raw_data from Gabe'!P1258,"N/A")</f>
        <v>25537</v>
      </c>
      <c r="E1258" t="str">
        <f>'[1]marriages_raw_data from Gabe'!Q1258</f>
        <v>BIGDIFF</v>
      </c>
      <c r="F1258">
        <f t="shared" si="19"/>
        <v>2777</v>
      </c>
    </row>
    <row r="1259" spans="2:6" x14ac:dyDescent="0.3">
      <c r="B1259">
        <f>IFERROR('[1]marriages_raw_data from Gabe'!$N1259,"N/A")</f>
        <v>26096</v>
      </c>
      <c r="C1259">
        <f>'[1]marriages_raw_data from Gabe'!$O1259</f>
        <v>2599</v>
      </c>
      <c r="D1259">
        <f>IFERROR('[1]marriages_raw_data from Gabe'!P1259,"N/A")</f>
        <v>24223</v>
      </c>
      <c r="E1259" t="str">
        <f>'[1]marriages_raw_data from Gabe'!Q1259</f>
        <v>BIGDIFF</v>
      </c>
      <c r="F1259">
        <f t="shared" si="19"/>
        <v>1873</v>
      </c>
    </row>
    <row r="1260" spans="2:6" x14ac:dyDescent="0.3">
      <c r="B1260">
        <f>IFERROR('[1]marriages_raw_data from Gabe'!$N1260,"N/A")</f>
        <v>18130</v>
      </c>
      <c r="C1260" t="b">
        <f>'[1]marriages_raw_data from Gabe'!$O1260</f>
        <v>0</v>
      </c>
      <c r="D1260">
        <f>IFERROR('[1]marriages_raw_data from Gabe'!P1260,"N/A")</f>
        <v>19850</v>
      </c>
      <c r="E1260" t="str">
        <f>'[1]marriages_raw_data from Gabe'!Q1260</f>
        <v>BIGDIFF</v>
      </c>
      <c r="F1260">
        <f t="shared" si="19"/>
        <v>1720</v>
      </c>
    </row>
    <row r="1261" spans="2:6" x14ac:dyDescent="0.3">
      <c r="B1261">
        <f>IFERROR('[1]marriages_raw_data from Gabe'!$N1261,"N/A")</f>
        <v>31419</v>
      </c>
      <c r="C1261" t="b">
        <f>'[1]marriages_raw_data from Gabe'!$O1261</f>
        <v>0</v>
      </c>
      <c r="D1261">
        <f>IFERROR('[1]marriages_raw_data from Gabe'!P1261,"N/A")</f>
        <v>25069</v>
      </c>
      <c r="E1261" t="str">
        <f>'[1]marriages_raw_data from Gabe'!Q1261</f>
        <v>BIGDIFF</v>
      </c>
      <c r="F1261">
        <f t="shared" si="19"/>
        <v>6350</v>
      </c>
    </row>
    <row r="1262" spans="2:6" x14ac:dyDescent="0.3">
      <c r="B1262">
        <f>IFERROR('[1]marriages_raw_data from Gabe'!$N1262,"N/A")</f>
        <v>13251</v>
      </c>
      <c r="C1262" t="b">
        <f>'[1]marriages_raw_data from Gabe'!$O1262</f>
        <v>0</v>
      </c>
      <c r="D1262" t="str">
        <f>IFERROR('[1]marriages_raw_data from Gabe'!P1262,"N/A")</f>
        <v>N/A</v>
      </c>
      <c r="E1262" t="str">
        <f>'[1]marriages_raw_data from Gabe'!Q1262</f>
        <v>BIGDIFF</v>
      </c>
      <c r="F1262" t="str">
        <f t="shared" si="19"/>
        <v>N/A</v>
      </c>
    </row>
    <row r="1263" spans="2:6" x14ac:dyDescent="0.3">
      <c r="B1263">
        <f>IFERROR('[1]marriages_raw_data from Gabe'!$N1263,"N/A")</f>
        <v>18294</v>
      </c>
      <c r="C1263" t="b">
        <f>'[1]marriages_raw_data from Gabe'!$O1263</f>
        <v>0</v>
      </c>
      <c r="D1263" t="str">
        <f>IFERROR('[1]marriages_raw_data from Gabe'!P1263,"N/A")</f>
        <v>N/A</v>
      </c>
      <c r="E1263" t="str">
        <f>'[1]marriages_raw_data from Gabe'!Q1263</f>
        <v>BIGDIFF</v>
      </c>
      <c r="F1263" t="str">
        <f t="shared" si="19"/>
        <v>N/A</v>
      </c>
    </row>
    <row r="1264" spans="2:6" x14ac:dyDescent="0.3">
      <c r="B1264">
        <f>IFERROR('[1]marriages_raw_data from Gabe'!$N1264,"N/A")</f>
        <v>13529</v>
      </c>
      <c r="C1264" t="b">
        <f>'[1]marriages_raw_data from Gabe'!$O1264</f>
        <v>0</v>
      </c>
      <c r="D1264">
        <f>IFERROR('[1]marriages_raw_data from Gabe'!P1264,"N/A")</f>
        <v>14441</v>
      </c>
      <c r="E1264">
        <f>'[1]marriages_raw_data from Gabe'!Q1264</f>
        <v>437</v>
      </c>
      <c r="F1264">
        <f t="shared" si="19"/>
        <v>912</v>
      </c>
    </row>
    <row r="1265" spans="2:6" x14ac:dyDescent="0.3">
      <c r="B1265">
        <f>IFERROR('[1]marriages_raw_data from Gabe'!$N1265,"N/A")</f>
        <v>14020</v>
      </c>
      <c r="C1265">
        <f>'[1]marriages_raw_data from Gabe'!$O1265</f>
        <v>3083</v>
      </c>
      <c r="D1265" t="str">
        <f>IFERROR('[1]marriages_raw_data from Gabe'!P1265,"N/A")</f>
        <v>N/A</v>
      </c>
      <c r="E1265" t="str">
        <f>'[1]marriages_raw_data from Gabe'!Q1265</f>
        <v>BIGDIFF</v>
      </c>
      <c r="F1265" t="str">
        <f t="shared" si="19"/>
        <v>N/A</v>
      </c>
    </row>
    <row r="1266" spans="2:6" x14ac:dyDescent="0.3">
      <c r="B1266">
        <f>IFERROR('[1]marriages_raw_data from Gabe'!$N1266,"N/A")</f>
        <v>20065</v>
      </c>
      <c r="C1266">
        <f>'[1]marriages_raw_data from Gabe'!$O1266</f>
        <v>919</v>
      </c>
      <c r="D1266">
        <f>IFERROR('[1]marriages_raw_data from Gabe'!P1266,"N/A")</f>
        <v>19146</v>
      </c>
      <c r="E1266" t="str">
        <f>'[1]marriages_raw_data from Gabe'!Q1266</f>
        <v>BIGDIFF</v>
      </c>
      <c r="F1266">
        <f t="shared" si="19"/>
        <v>919</v>
      </c>
    </row>
    <row r="1267" spans="2:6" x14ac:dyDescent="0.3">
      <c r="B1267">
        <f>IFERROR('[1]marriages_raw_data from Gabe'!$N1267,"N/A")</f>
        <v>20552</v>
      </c>
      <c r="C1267">
        <f>'[1]marriages_raw_data from Gabe'!$O1267</f>
        <v>130</v>
      </c>
      <c r="D1267" t="str">
        <f>IFERROR('[1]marriages_raw_data from Gabe'!P1267,"N/A")</f>
        <v>N/A</v>
      </c>
      <c r="E1267" t="str">
        <f>'[1]marriages_raw_data from Gabe'!Q1267</f>
        <v>BIGDIFF</v>
      </c>
      <c r="F1267" t="str">
        <f t="shared" si="19"/>
        <v>N/A</v>
      </c>
    </row>
    <row r="1268" spans="2:6" x14ac:dyDescent="0.3">
      <c r="B1268">
        <f>IFERROR('[1]marriages_raw_data from Gabe'!$N1268,"N/A")</f>
        <v>25561</v>
      </c>
      <c r="C1268">
        <f>'[1]marriages_raw_data from Gabe'!$O1268</f>
        <v>479</v>
      </c>
      <c r="D1268" t="str">
        <f>IFERROR('[1]marriages_raw_data from Gabe'!P1268,"N/A")</f>
        <v>N/A</v>
      </c>
      <c r="E1268" t="str">
        <f>'[1]marriages_raw_data from Gabe'!Q1268</f>
        <v>BIGDIFF</v>
      </c>
      <c r="F1268" t="str">
        <f t="shared" si="19"/>
        <v>N/A</v>
      </c>
    </row>
    <row r="1269" spans="2:6" x14ac:dyDescent="0.3">
      <c r="B1269">
        <f>IFERROR('[1]marriages_raw_data from Gabe'!$N1269,"N/A")</f>
        <v>27410</v>
      </c>
      <c r="C1269">
        <f>'[1]marriages_raw_data from Gabe'!$O1269</f>
        <v>3760</v>
      </c>
      <c r="D1269" t="str">
        <f>IFERROR('[1]marriages_raw_data from Gabe'!P1269,"N/A")</f>
        <v>N/A</v>
      </c>
      <c r="E1269" t="str">
        <f>'[1]marriages_raw_data from Gabe'!Q1269</f>
        <v>BIGDIFF</v>
      </c>
      <c r="F1269" t="str">
        <f t="shared" si="19"/>
        <v>N/A</v>
      </c>
    </row>
    <row r="1270" spans="2:6" x14ac:dyDescent="0.3">
      <c r="B1270">
        <f>IFERROR('[1]marriages_raw_data from Gabe'!$N1270,"N/A")</f>
        <v>16003</v>
      </c>
      <c r="C1270" t="b">
        <f>'[1]marriages_raw_data from Gabe'!$O1270</f>
        <v>0</v>
      </c>
      <c r="D1270">
        <f>IFERROR('[1]marriages_raw_data from Gabe'!P1270,"N/A")</f>
        <v>14801</v>
      </c>
      <c r="E1270" t="str">
        <f>'[1]marriages_raw_data from Gabe'!Q1270</f>
        <v>BIGDIFF</v>
      </c>
      <c r="F1270">
        <f t="shared" si="19"/>
        <v>1202</v>
      </c>
    </row>
    <row r="1271" spans="2:6" x14ac:dyDescent="0.3">
      <c r="B1271">
        <f>IFERROR('[1]marriages_raw_data from Gabe'!$N1271,"N/A")</f>
        <v>22149</v>
      </c>
      <c r="C1271" t="b">
        <f>'[1]marriages_raw_data from Gabe'!$O1271</f>
        <v>0</v>
      </c>
      <c r="D1271" t="str">
        <f>IFERROR('[1]marriages_raw_data from Gabe'!P1271,"N/A")</f>
        <v>N/A</v>
      </c>
      <c r="E1271" t="str">
        <f>'[1]marriages_raw_data from Gabe'!Q1271</f>
        <v>BIGDIFF</v>
      </c>
      <c r="F1271" t="str">
        <f t="shared" si="19"/>
        <v>N/A</v>
      </c>
    </row>
    <row r="1272" spans="2:6" x14ac:dyDescent="0.3">
      <c r="B1272">
        <f>IFERROR('[1]marriages_raw_data from Gabe'!$N1272,"N/A")</f>
        <v>19347</v>
      </c>
      <c r="C1272">
        <f>'[1]marriages_raw_data from Gabe'!$O1272</f>
        <v>1582</v>
      </c>
      <c r="D1272" t="str">
        <f>IFERROR('[1]marriages_raw_data from Gabe'!P1272,"N/A")</f>
        <v>N/A</v>
      </c>
      <c r="E1272" t="str">
        <f>'[1]marriages_raw_data from Gabe'!Q1272</f>
        <v>BIGDIFF</v>
      </c>
      <c r="F1272" t="str">
        <f t="shared" si="19"/>
        <v>N/A</v>
      </c>
    </row>
    <row r="1273" spans="2:6" x14ac:dyDescent="0.3">
      <c r="B1273">
        <f>IFERROR('[1]marriages_raw_data from Gabe'!$N1273,"N/A")</f>
        <v>20760</v>
      </c>
      <c r="C1273">
        <f>'[1]marriages_raw_data from Gabe'!$O1273</f>
        <v>731</v>
      </c>
      <c r="D1273">
        <f>IFERROR('[1]marriages_raw_data from Gabe'!P1273,"N/A")</f>
        <v>25386</v>
      </c>
      <c r="E1273" t="str">
        <f>'[1]marriages_raw_data from Gabe'!Q1273</f>
        <v>BIGDIFF</v>
      </c>
      <c r="F1273">
        <f t="shared" si="19"/>
        <v>4626</v>
      </c>
    </row>
    <row r="1274" spans="2:6" x14ac:dyDescent="0.3">
      <c r="B1274">
        <f>IFERROR('[1]marriages_raw_data from Gabe'!$N1274,"N/A")</f>
        <v>41280</v>
      </c>
      <c r="C1274">
        <f>'[1]marriages_raw_data from Gabe'!$O1274</f>
        <v>4614</v>
      </c>
      <c r="D1274">
        <f>IFERROR('[1]marriages_raw_data from Gabe'!P1274,"N/A")</f>
        <v>34104</v>
      </c>
      <c r="E1274" t="str">
        <f>'[1]marriages_raw_data from Gabe'!Q1274</f>
        <v>BIGDIFF</v>
      </c>
      <c r="F1274">
        <f t="shared" si="19"/>
        <v>7176</v>
      </c>
    </row>
    <row r="1275" spans="2:6" x14ac:dyDescent="0.3">
      <c r="B1275">
        <f>IFERROR('[1]marriages_raw_data from Gabe'!$N1275,"N/A")</f>
        <v>19480</v>
      </c>
      <c r="C1275">
        <f>'[1]marriages_raw_data from Gabe'!$O1275</f>
        <v>766</v>
      </c>
      <c r="D1275" t="str">
        <f>IFERROR('[1]marriages_raw_data from Gabe'!P1275,"N/A")</f>
        <v>N/A</v>
      </c>
      <c r="E1275" t="str">
        <f>'[1]marriages_raw_data from Gabe'!Q1275</f>
        <v>BIGDIFF</v>
      </c>
      <c r="F1275" t="str">
        <f t="shared" si="19"/>
        <v>N/A</v>
      </c>
    </row>
    <row r="1276" spans="2:6" x14ac:dyDescent="0.3">
      <c r="B1276">
        <f>IFERROR('[1]marriages_raw_data from Gabe'!$N1276,"N/A")</f>
        <v>18285</v>
      </c>
      <c r="C1276">
        <f>'[1]marriages_raw_data from Gabe'!$O1276</f>
        <v>2781</v>
      </c>
      <c r="D1276" t="str">
        <f>IFERROR('[1]marriages_raw_data from Gabe'!P1276,"N/A")</f>
        <v>N/A</v>
      </c>
      <c r="E1276" t="str">
        <f>'[1]marriages_raw_data from Gabe'!Q1276</f>
        <v>BIGDIFF</v>
      </c>
      <c r="F1276" t="str">
        <f t="shared" si="19"/>
        <v>N/A</v>
      </c>
    </row>
    <row r="1277" spans="2:6" x14ac:dyDescent="0.3">
      <c r="B1277">
        <f>IFERROR('[1]marriages_raw_data from Gabe'!$N1277,"N/A")</f>
        <v>22114</v>
      </c>
      <c r="C1277" t="b">
        <f>'[1]marriages_raw_data from Gabe'!$O1277</f>
        <v>0</v>
      </c>
      <c r="D1277">
        <f>IFERROR('[1]marriages_raw_data from Gabe'!P1277,"N/A")</f>
        <v>22005</v>
      </c>
      <c r="E1277">
        <f>'[1]marriages_raw_data from Gabe'!Q1277</f>
        <v>1952</v>
      </c>
      <c r="F1277">
        <f t="shared" si="19"/>
        <v>109</v>
      </c>
    </row>
    <row r="1278" spans="2:6" x14ac:dyDescent="0.3">
      <c r="B1278">
        <f>IFERROR('[1]marriages_raw_data from Gabe'!$N1278,"N/A")</f>
        <v>18990</v>
      </c>
      <c r="C1278" t="b">
        <f>'[1]marriages_raw_data from Gabe'!$O1278</f>
        <v>0</v>
      </c>
      <c r="D1278" t="str">
        <f>IFERROR('[1]marriages_raw_data from Gabe'!P1278,"N/A")</f>
        <v>N/A</v>
      </c>
      <c r="E1278" t="str">
        <f>'[1]marriages_raw_data from Gabe'!Q1278</f>
        <v>BIGDIFF</v>
      </c>
      <c r="F1278" t="str">
        <f t="shared" si="19"/>
        <v>N/A</v>
      </c>
    </row>
    <row r="1279" spans="2:6" x14ac:dyDescent="0.3">
      <c r="B1279">
        <f>IFERROR('[1]marriages_raw_data from Gabe'!$N1279,"N/A")</f>
        <v>17014</v>
      </c>
      <c r="C1279" t="b">
        <f>'[1]marriages_raw_data from Gabe'!$O1279</f>
        <v>0</v>
      </c>
      <c r="D1279">
        <f>IFERROR('[1]marriages_raw_data from Gabe'!P1279,"N/A")</f>
        <v>21258</v>
      </c>
      <c r="E1279">
        <f>'[1]marriages_raw_data from Gabe'!Q1279</f>
        <v>262</v>
      </c>
      <c r="F1279">
        <f t="shared" si="19"/>
        <v>4244</v>
      </c>
    </row>
    <row r="1280" spans="2:6" x14ac:dyDescent="0.3">
      <c r="B1280">
        <f>IFERROR('[1]marriages_raw_data from Gabe'!$N1280,"N/A")</f>
        <v>20241</v>
      </c>
      <c r="C1280" t="b">
        <f>'[1]marriages_raw_data from Gabe'!$O1280</f>
        <v>0</v>
      </c>
      <c r="D1280" t="str">
        <f>IFERROR('[1]marriages_raw_data from Gabe'!P1280,"N/A")</f>
        <v>N/A</v>
      </c>
      <c r="E1280" t="str">
        <f>'[1]marriages_raw_data from Gabe'!Q1280</f>
        <v>BIGDIFF</v>
      </c>
      <c r="F1280" t="str">
        <f t="shared" si="19"/>
        <v>N/A</v>
      </c>
    </row>
    <row r="1281" spans="2:6" x14ac:dyDescent="0.3">
      <c r="B1281">
        <f>IFERROR('[1]marriages_raw_data from Gabe'!$N1281,"N/A")</f>
        <v>17700</v>
      </c>
      <c r="C1281">
        <f>'[1]marriages_raw_data from Gabe'!$O1281</f>
        <v>937</v>
      </c>
      <c r="D1281" t="str">
        <f>IFERROR('[1]marriages_raw_data from Gabe'!P1281,"N/A")</f>
        <v>N/A</v>
      </c>
      <c r="E1281" t="str">
        <f>'[1]marriages_raw_data from Gabe'!Q1281</f>
        <v>BIGDIFF</v>
      </c>
      <c r="F1281" t="str">
        <f t="shared" si="19"/>
        <v>N/A</v>
      </c>
    </row>
    <row r="1282" spans="2:6" x14ac:dyDescent="0.3">
      <c r="B1282">
        <f>IFERROR('[1]marriages_raw_data from Gabe'!$N1282,"N/A")</f>
        <v>18360</v>
      </c>
      <c r="C1282" t="b">
        <f>'[1]marriages_raw_data from Gabe'!$O1282</f>
        <v>0</v>
      </c>
      <c r="D1282" t="str">
        <f>IFERROR('[1]marriages_raw_data from Gabe'!P1282,"N/A")</f>
        <v>N/A</v>
      </c>
      <c r="E1282" t="str">
        <f>'[1]marriages_raw_data from Gabe'!Q1282</f>
        <v>BIGDIFF</v>
      </c>
      <c r="F1282" t="str">
        <f t="shared" si="19"/>
        <v>N/A</v>
      </c>
    </row>
    <row r="1283" spans="2:6" x14ac:dyDescent="0.3">
      <c r="B1283">
        <f>IFERROR('[1]marriages_raw_data from Gabe'!$N1283,"N/A")</f>
        <v>13535</v>
      </c>
      <c r="C1283" t="b">
        <f>'[1]marriages_raw_data from Gabe'!$O1283</f>
        <v>0</v>
      </c>
      <c r="D1283">
        <f>IFERROR('[1]marriages_raw_data from Gabe'!P1283,"N/A")</f>
        <v>14969</v>
      </c>
      <c r="E1283" t="str">
        <f>'[1]marriages_raw_data from Gabe'!Q1283</f>
        <v>BIGDIFF</v>
      </c>
      <c r="F1283">
        <f t="shared" si="19"/>
        <v>1434</v>
      </c>
    </row>
    <row r="1284" spans="2:6" x14ac:dyDescent="0.3">
      <c r="B1284">
        <f>IFERROR('[1]marriages_raw_data from Gabe'!$N1284,"N/A")</f>
        <v>23049</v>
      </c>
      <c r="C1284" t="b">
        <f>'[1]marriages_raw_data from Gabe'!$O1284</f>
        <v>0</v>
      </c>
      <c r="D1284" t="str">
        <f>IFERROR('[1]marriages_raw_data from Gabe'!P1284,"N/A")</f>
        <v>N/A</v>
      </c>
      <c r="E1284" t="str">
        <f>'[1]marriages_raw_data from Gabe'!Q1284</f>
        <v>BIGDIFF</v>
      </c>
      <c r="F1284" t="str">
        <f t="shared" ref="F1284:F1347" si="20">IFERROR(ABS(D1284-B1284),"N/A")</f>
        <v>N/A</v>
      </c>
    </row>
    <row r="1285" spans="2:6" x14ac:dyDescent="0.3">
      <c r="B1285">
        <f>IFERROR('[1]marriages_raw_data from Gabe'!$N1285,"N/A")</f>
        <v>19725</v>
      </c>
      <c r="C1285">
        <f>'[1]marriages_raw_data from Gabe'!$O1285</f>
        <v>730</v>
      </c>
      <c r="D1285" t="str">
        <f>IFERROR('[1]marriages_raw_data from Gabe'!P1285,"N/A")</f>
        <v>N/A</v>
      </c>
      <c r="E1285" t="str">
        <f>'[1]marriages_raw_data from Gabe'!Q1285</f>
        <v>BIGDIFF</v>
      </c>
      <c r="F1285" t="str">
        <f t="shared" si="20"/>
        <v>N/A</v>
      </c>
    </row>
    <row r="1286" spans="2:6" x14ac:dyDescent="0.3">
      <c r="B1286">
        <f>IFERROR('[1]marriages_raw_data from Gabe'!$N1286,"N/A")</f>
        <v>29472</v>
      </c>
      <c r="C1286">
        <f>'[1]marriages_raw_data from Gabe'!$O1286</f>
        <v>8</v>
      </c>
      <c r="D1286">
        <f>IFERROR('[1]marriages_raw_data from Gabe'!P1286,"N/A")</f>
        <v>26532</v>
      </c>
      <c r="E1286" t="str">
        <f>'[1]marriages_raw_data from Gabe'!Q1286</f>
        <v>BIGDIFF</v>
      </c>
      <c r="F1286">
        <f t="shared" si="20"/>
        <v>2940</v>
      </c>
    </row>
    <row r="1287" spans="2:6" x14ac:dyDescent="0.3">
      <c r="B1287">
        <f>IFERROR('[1]marriages_raw_data from Gabe'!$N1287,"N/A")</f>
        <v>14438</v>
      </c>
      <c r="C1287" t="b">
        <f>'[1]marriages_raw_data from Gabe'!$O1287</f>
        <v>0</v>
      </c>
      <c r="D1287" t="str">
        <f>IFERROR('[1]marriages_raw_data from Gabe'!P1287,"N/A")</f>
        <v>N/A</v>
      </c>
      <c r="E1287" t="str">
        <f>'[1]marriages_raw_data from Gabe'!Q1287</f>
        <v>BIGDIFF</v>
      </c>
      <c r="F1287" t="str">
        <f t="shared" si="20"/>
        <v>N/A</v>
      </c>
    </row>
    <row r="1288" spans="2:6" x14ac:dyDescent="0.3">
      <c r="B1288">
        <f>IFERROR('[1]marriages_raw_data from Gabe'!$N1288,"N/A")</f>
        <v>15689</v>
      </c>
      <c r="C1288" t="b">
        <f>'[1]marriages_raw_data from Gabe'!$O1288</f>
        <v>0</v>
      </c>
      <c r="D1288" t="str">
        <f>IFERROR('[1]marriages_raw_data from Gabe'!P1288,"N/A")</f>
        <v>N/A</v>
      </c>
      <c r="E1288" t="str">
        <f>'[1]marriages_raw_data from Gabe'!Q1288</f>
        <v>BIGDIFF</v>
      </c>
      <c r="F1288" t="str">
        <f t="shared" si="20"/>
        <v>N/A</v>
      </c>
    </row>
    <row r="1289" spans="2:6" x14ac:dyDescent="0.3">
      <c r="B1289">
        <f>IFERROR('[1]marriages_raw_data from Gabe'!$N1289,"N/A")</f>
        <v>21320</v>
      </c>
      <c r="C1289">
        <f>'[1]marriages_raw_data from Gabe'!$O1289</f>
        <v>731</v>
      </c>
      <c r="D1289" t="str">
        <f>IFERROR('[1]marriages_raw_data from Gabe'!P1289,"N/A")</f>
        <v>N/A</v>
      </c>
      <c r="E1289" t="str">
        <f>'[1]marriages_raw_data from Gabe'!Q1289</f>
        <v>BIGDIFF</v>
      </c>
      <c r="F1289" t="str">
        <f t="shared" si="20"/>
        <v>N/A</v>
      </c>
    </row>
    <row r="1290" spans="2:6" x14ac:dyDescent="0.3">
      <c r="B1290">
        <f>IFERROR('[1]marriages_raw_data from Gabe'!$N1290,"N/A")</f>
        <v>21204</v>
      </c>
      <c r="C1290" t="b">
        <f>'[1]marriages_raw_data from Gabe'!$O1290</f>
        <v>0</v>
      </c>
      <c r="D1290" t="str">
        <f>IFERROR('[1]marriages_raw_data from Gabe'!P1290,"N/A")</f>
        <v>N/A</v>
      </c>
      <c r="E1290" t="str">
        <f>'[1]marriages_raw_data from Gabe'!Q1290</f>
        <v>BIGDIFF</v>
      </c>
      <c r="F1290" t="str">
        <f t="shared" si="20"/>
        <v>N/A</v>
      </c>
    </row>
    <row r="1291" spans="2:6" x14ac:dyDescent="0.3">
      <c r="B1291">
        <f>IFERROR('[1]marriages_raw_data from Gabe'!$N1291,"N/A")</f>
        <v>17203</v>
      </c>
      <c r="C1291" t="b">
        <f>'[1]marriages_raw_data from Gabe'!$O1291</f>
        <v>0</v>
      </c>
      <c r="D1291">
        <f>IFERROR('[1]marriages_raw_data from Gabe'!P1291,"N/A")</f>
        <v>19630</v>
      </c>
      <c r="E1291" t="str">
        <f>'[1]marriages_raw_data from Gabe'!Q1291</f>
        <v>BIGDIFF</v>
      </c>
      <c r="F1291">
        <f t="shared" si="20"/>
        <v>2427</v>
      </c>
    </row>
    <row r="1292" spans="2:6" x14ac:dyDescent="0.3">
      <c r="B1292">
        <f>IFERROR('[1]marriages_raw_data from Gabe'!$N1292,"N/A")</f>
        <v>19552</v>
      </c>
      <c r="C1292">
        <f>'[1]marriages_raw_data from Gabe'!$O1292</f>
        <v>275</v>
      </c>
      <c r="D1292">
        <f>IFERROR('[1]marriages_raw_data from Gabe'!P1292,"N/A")</f>
        <v>22132</v>
      </c>
      <c r="E1292" t="str">
        <f>'[1]marriages_raw_data from Gabe'!Q1292</f>
        <v>BIGDIFF</v>
      </c>
      <c r="F1292">
        <f t="shared" si="20"/>
        <v>2580</v>
      </c>
    </row>
    <row r="1293" spans="2:6" x14ac:dyDescent="0.3">
      <c r="B1293">
        <f>IFERROR('[1]marriages_raw_data from Gabe'!$N1293,"N/A")</f>
        <v>15289</v>
      </c>
      <c r="C1293" t="b">
        <f>'[1]marriages_raw_data from Gabe'!$O1293</f>
        <v>0</v>
      </c>
      <c r="D1293">
        <f>IFERROR('[1]marriages_raw_data from Gabe'!P1293,"N/A")</f>
        <v>15469</v>
      </c>
      <c r="E1293" t="str">
        <f>'[1]marriages_raw_data from Gabe'!Q1293</f>
        <v>BIGDIFF</v>
      </c>
      <c r="F1293">
        <f t="shared" si="20"/>
        <v>180</v>
      </c>
    </row>
    <row r="1294" spans="2:6" x14ac:dyDescent="0.3">
      <c r="B1294">
        <f>IFERROR('[1]marriages_raw_data from Gabe'!$N1294,"N/A")</f>
        <v>10153</v>
      </c>
      <c r="C1294" t="b">
        <f>'[1]marriages_raw_data from Gabe'!$O1294</f>
        <v>0</v>
      </c>
      <c r="D1294" t="str">
        <f>IFERROR('[1]marriages_raw_data from Gabe'!P1294,"N/A")</f>
        <v>N/A</v>
      </c>
      <c r="E1294" t="str">
        <f>'[1]marriages_raw_data from Gabe'!Q1294</f>
        <v>BIGDIFF</v>
      </c>
      <c r="F1294" t="str">
        <f t="shared" si="20"/>
        <v>N/A</v>
      </c>
    </row>
    <row r="1295" spans="2:6" x14ac:dyDescent="0.3">
      <c r="B1295">
        <f>IFERROR('[1]marriages_raw_data from Gabe'!$N1295,"N/A")</f>
        <v>20386</v>
      </c>
      <c r="C1295" t="b">
        <f>'[1]marriages_raw_data from Gabe'!$O1295</f>
        <v>0</v>
      </c>
      <c r="D1295">
        <f>IFERROR('[1]marriages_raw_data from Gabe'!P1295,"N/A")</f>
        <v>20823</v>
      </c>
      <c r="E1295" t="str">
        <f>'[1]marriages_raw_data from Gabe'!Q1295</f>
        <v>BIGDIFF</v>
      </c>
      <c r="F1295">
        <f t="shared" si="20"/>
        <v>437</v>
      </c>
    </row>
    <row r="1296" spans="2:6" x14ac:dyDescent="0.3">
      <c r="B1296">
        <f>IFERROR('[1]marriages_raw_data from Gabe'!$N1296,"N/A")</f>
        <v>12657</v>
      </c>
      <c r="C1296" t="b">
        <f>'[1]marriages_raw_data from Gabe'!$O1296</f>
        <v>0</v>
      </c>
      <c r="D1296" t="str">
        <f>IFERROR('[1]marriages_raw_data from Gabe'!P1296,"N/A")</f>
        <v>N/A</v>
      </c>
      <c r="E1296" t="str">
        <f>'[1]marriages_raw_data from Gabe'!Q1296</f>
        <v>BIGDIFF</v>
      </c>
      <c r="F1296" t="str">
        <f t="shared" si="20"/>
        <v>N/A</v>
      </c>
    </row>
    <row r="1297" spans="2:6" x14ac:dyDescent="0.3">
      <c r="B1297">
        <f>IFERROR('[1]marriages_raw_data from Gabe'!$N1297,"N/A")</f>
        <v>33601</v>
      </c>
      <c r="C1297" t="b">
        <f>'[1]marriages_raw_data from Gabe'!$O1297</f>
        <v>0</v>
      </c>
      <c r="D1297">
        <f>IFERROR('[1]marriages_raw_data from Gabe'!P1297,"N/A")</f>
        <v>31743</v>
      </c>
      <c r="E1297" t="str">
        <f>'[1]marriages_raw_data from Gabe'!Q1297</f>
        <v>BIGDIFF</v>
      </c>
      <c r="F1297">
        <f t="shared" si="20"/>
        <v>1858</v>
      </c>
    </row>
    <row r="1298" spans="2:6" x14ac:dyDescent="0.3">
      <c r="B1298">
        <f>IFERROR('[1]marriages_raw_data from Gabe'!$N1298,"N/A")</f>
        <v>19552</v>
      </c>
      <c r="C1298">
        <f>'[1]marriages_raw_data from Gabe'!$O1298</f>
        <v>459</v>
      </c>
      <c r="D1298" t="str">
        <f>IFERROR('[1]marriages_raw_data from Gabe'!P1298,"N/A")</f>
        <v>N/A</v>
      </c>
      <c r="E1298" t="str">
        <f>'[1]marriages_raw_data from Gabe'!Q1298</f>
        <v>BIGDIFF</v>
      </c>
      <c r="F1298" t="str">
        <f t="shared" si="20"/>
        <v>N/A</v>
      </c>
    </row>
    <row r="1299" spans="2:6" x14ac:dyDescent="0.3">
      <c r="B1299">
        <f>IFERROR('[1]marriages_raw_data from Gabe'!$N1299,"N/A")</f>
        <v>34781</v>
      </c>
      <c r="C1299" t="b">
        <f>'[1]marriages_raw_data from Gabe'!$O1299</f>
        <v>0</v>
      </c>
      <c r="D1299">
        <f>IFERROR('[1]marriages_raw_data from Gabe'!P1299,"N/A")</f>
        <v>29495</v>
      </c>
      <c r="E1299" t="str">
        <f>'[1]marriages_raw_data from Gabe'!Q1299</f>
        <v>BIGDIFF</v>
      </c>
      <c r="F1299">
        <f t="shared" si="20"/>
        <v>5286</v>
      </c>
    </row>
    <row r="1300" spans="2:6" x14ac:dyDescent="0.3">
      <c r="B1300">
        <f>IFERROR('[1]marriages_raw_data from Gabe'!$N1300,"N/A")</f>
        <v>11627</v>
      </c>
      <c r="C1300" t="b">
        <f>'[1]marriages_raw_data from Gabe'!$O1300</f>
        <v>0</v>
      </c>
      <c r="D1300">
        <f>IFERROR('[1]marriages_raw_data from Gabe'!P1300,"N/A")</f>
        <v>12206</v>
      </c>
      <c r="E1300" t="str">
        <f>'[1]marriages_raw_data from Gabe'!Q1300</f>
        <v>BIGDIFF</v>
      </c>
      <c r="F1300">
        <f t="shared" si="20"/>
        <v>579</v>
      </c>
    </row>
    <row r="1301" spans="2:6" x14ac:dyDescent="0.3">
      <c r="B1301">
        <f>IFERROR('[1]marriages_raw_data from Gabe'!$N1301,"N/A")</f>
        <v>20352</v>
      </c>
      <c r="C1301" t="b">
        <f>'[1]marriages_raw_data from Gabe'!$O1301</f>
        <v>0</v>
      </c>
      <c r="D1301">
        <f>IFERROR('[1]marriages_raw_data from Gabe'!P1301,"N/A")</f>
        <v>14235</v>
      </c>
      <c r="E1301" t="str">
        <f>'[1]marriages_raw_data from Gabe'!Q1301</f>
        <v>BIGDIFF</v>
      </c>
      <c r="F1301">
        <f t="shared" si="20"/>
        <v>6117</v>
      </c>
    </row>
    <row r="1302" spans="2:6" x14ac:dyDescent="0.3">
      <c r="B1302">
        <f>IFERROR('[1]marriages_raw_data from Gabe'!$N1302,"N/A")</f>
        <v>17288</v>
      </c>
      <c r="C1302" t="b">
        <f>'[1]marriages_raw_data from Gabe'!$O1302</f>
        <v>0</v>
      </c>
      <c r="D1302">
        <f>IFERROR('[1]marriages_raw_data from Gabe'!P1302,"N/A")</f>
        <v>26419</v>
      </c>
      <c r="E1302">
        <f>'[1]marriages_raw_data from Gabe'!Q1302</f>
        <v>800</v>
      </c>
      <c r="F1302">
        <f t="shared" si="20"/>
        <v>9131</v>
      </c>
    </row>
    <row r="1303" spans="2:6" x14ac:dyDescent="0.3">
      <c r="B1303">
        <f>IFERROR('[1]marriages_raw_data from Gabe'!$N1303,"N/A")</f>
        <v>15512</v>
      </c>
      <c r="C1303" t="b">
        <f>'[1]marriages_raw_data from Gabe'!$O1303</f>
        <v>0</v>
      </c>
      <c r="D1303" t="str">
        <f>IFERROR('[1]marriages_raw_data from Gabe'!P1303,"N/A")</f>
        <v>N/A</v>
      </c>
      <c r="E1303" t="str">
        <f>'[1]marriages_raw_data from Gabe'!Q1303</f>
        <v>BIGDIFF</v>
      </c>
      <c r="F1303" t="str">
        <f t="shared" si="20"/>
        <v>N/A</v>
      </c>
    </row>
    <row r="1304" spans="2:6" x14ac:dyDescent="0.3">
      <c r="B1304">
        <f>IFERROR('[1]marriages_raw_data from Gabe'!$N1304,"N/A")</f>
        <v>15720</v>
      </c>
      <c r="C1304" t="b">
        <f>'[1]marriages_raw_data from Gabe'!$O1304</f>
        <v>0</v>
      </c>
      <c r="D1304" t="str">
        <f>IFERROR('[1]marriages_raw_data from Gabe'!P1304,"N/A")</f>
        <v>N/A</v>
      </c>
      <c r="E1304" t="str">
        <f>'[1]marriages_raw_data from Gabe'!Q1304</f>
        <v>BIGDIFF</v>
      </c>
      <c r="F1304" t="str">
        <f t="shared" si="20"/>
        <v>N/A</v>
      </c>
    </row>
    <row r="1305" spans="2:6" x14ac:dyDescent="0.3">
      <c r="B1305">
        <f>IFERROR('[1]marriages_raw_data from Gabe'!$N1305,"N/A")</f>
        <v>15100</v>
      </c>
      <c r="C1305" t="b">
        <f>'[1]marriages_raw_data from Gabe'!$O1305</f>
        <v>0</v>
      </c>
      <c r="D1305">
        <f>IFERROR('[1]marriages_raw_data from Gabe'!P1305,"N/A")</f>
        <v>22122</v>
      </c>
      <c r="E1305">
        <f>'[1]marriages_raw_data from Gabe'!Q1305</f>
        <v>1361</v>
      </c>
      <c r="F1305">
        <f t="shared" si="20"/>
        <v>7022</v>
      </c>
    </row>
    <row r="1306" spans="2:6" x14ac:dyDescent="0.3">
      <c r="B1306">
        <f>IFERROR('[1]marriages_raw_data from Gabe'!$N1306,"N/A")</f>
        <v>15087</v>
      </c>
      <c r="C1306" t="b">
        <f>'[1]marriages_raw_data from Gabe'!$O1306</f>
        <v>0</v>
      </c>
      <c r="D1306" t="str">
        <f>IFERROR('[1]marriages_raw_data from Gabe'!P1306,"N/A")</f>
        <v>N/A</v>
      </c>
      <c r="E1306" t="str">
        <f>'[1]marriages_raw_data from Gabe'!Q1306</f>
        <v>BIGDIFF</v>
      </c>
      <c r="F1306" t="str">
        <f t="shared" si="20"/>
        <v>N/A</v>
      </c>
    </row>
    <row r="1307" spans="2:6" x14ac:dyDescent="0.3">
      <c r="B1307">
        <f>IFERROR('[1]marriages_raw_data from Gabe'!$N1307,"N/A")</f>
        <v>28063</v>
      </c>
      <c r="C1307" t="b">
        <f>'[1]marriages_raw_data from Gabe'!$O1307</f>
        <v>0</v>
      </c>
      <c r="D1307" t="str">
        <f>IFERROR('[1]marriages_raw_data from Gabe'!P1307,"N/A")</f>
        <v>N/A</v>
      </c>
      <c r="E1307" t="str">
        <f>'[1]marriages_raw_data from Gabe'!Q1307</f>
        <v>BIGDIFF</v>
      </c>
      <c r="F1307" t="str">
        <f t="shared" si="20"/>
        <v>N/A</v>
      </c>
    </row>
    <row r="1308" spans="2:6" x14ac:dyDescent="0.3">
      <c r="B1308">
        <f>IFERROR('[1]marriages_raw_data from Gabe'!$N1308,"N/A")</f>
        <v>15210</v>
      </c>
      <c r="C1308" t="b">
        <f>'[1]marriages_raw_data from Gabe'!$O1308</f>
        <v>0</v>
      </c>
      <c r="D1308" t="str">
        <f>IFERROR('[1]marriages_raw_data from Gabe'!P1308,"N/A")</f>
        <v>N/A</v>
      </c>
      <c r="E1308" t="str">
        <f>'[1]marriages_raw_data from Gabe'!Q1308</f>
        <v>BIGDIFF</v>
      </c>
      <c r="F1308" t="str">
        <f t="shared" si="20"/>
        <v>N/A</v>
      </c>
    </row>
    <row r="1309" spans="2:6" x14ac:dyDescent="0.3">
      <c r="B1309">
        <f>IFERROR('[1]marriages_raw_data from Gabe'!$N1309,"N/A")</f>
        <v>29024</v>
      </c>
      <c r="C1309">
        <f>'[1]marriages_raw_data from Gabe'!$O1309</f>
        <v>4173</v>
      </c>
      <c r="D1309">
        <f>IFERROR('[1]marriages_raw_data from Gabe'!P1309,"N/A")</f>
        <v>26782</v>
      </c>
      <c r="E1309" t="str">
        <f>'[1]marriages_raw_data from Gabe'!Q1309</f>
        <v>BIGDIFF</v>
      </c>
      <c r="F1309">
        <f t="shared" si="20"/>
        <v>2242</v>
      </c>
    </row>
    <row r="1310" spans="2:6" x14ac:dyDescent="0.3">
      <c r="B1310">
        <f>IFERROR('[1]marriages_raw_data from Gabe'!$N1310,"N/A")</f>
        <v>18711</v>
      </c>
      <c r="C1310" t="b">
        <f>'[1]marriages_raw_data from Gabe'!$O1310</f>
        <v>0</v>
      </c>
      <c r="D1310">
        <f>IFERROR('[1]marriages_raw_data from Gabe'!P1310,"N/A")</f>
        <v>16910</v>
      </c>
      <c r="E1310" t="str">
        <f>'[1]marriages_raw_data from Gabe'!Q1310</f>
        <v>BIGDIFF</v>
      </c>
      <c r="F1310">
        <f t="shared" si="20"/>
        <v>1801</v>
      </c>
    </row>
    <row r="1311" spans="2:6" x14ac:dyDescent="0.3">
      <c r="B1311">
        <f>IFERROR('[1]marriages_raw_data from Gabe'!$N1311,"N/A")</f>
        <v>14414</v>
      </c>
      <c r="C1311" t="b">
        <f>'[1]marriages_raw_data from Gabe'!$O1311</f>
        <v>0</v>
      </c>
      <c r="D1311" t="str">
        <f>IFERROR('[1]marriages_raw_data from Gabe'!P1311,"N/A")</f>
        <v>N/A</v>
      </c>
      <c r="E1311" t="str">
        <f>'[1]marriages_raw_data from Gabe'!Q1311</f>
        <v>BIGDIFF</v>
      </c>
      <c r="F1311" t="str">
        <f t="shared" si="20"/>
        <v>N/A</v>
      </c>
    </row>
    <row r="1312" spans="2:6" x14ac:dyDescent="0.3">
      <c r="B1312">
        <f>IFERROR('[1]marriages_raw_data from Gabe'!$N1312,"N/A")</f>
        <v>22652</v>
      </c>
      <c r="C1312">
        <f>'[1]marriages_raw_data from Gabe'!$O1312</f>
        <v>6148</v>
      </c>
      <c r="D1312">
        <f>IFERROR('[1]marriages_raw_data from Gabe'!P1312,"N/A")</f>
        <v>22002</v>
      </c>
      <c r="E1312" t="str">
        <f>'[1]marriages_raw_data from Gabe'!Q1312</f>
        <v>BIGDIFF</v>
      </c>
      <c r="F1312">
        <f t="shared" si="20"/>
        <v>650</v>
      </c>
    </row>
    <row r="1313" spans="2:6" x14ac:dyDescent="0.3">
      <c r="B1313">
        <f>IFERROR('[1]marriages_raw_data from Gabe'!$N1313,"N/A")</f>
        <v>16269</v>
      </c>
      <c r="C1313" t="b">
        <f>'[1]marriages_raw_data from Gabe'!$O1313</f>
        <v>0</v>
      </c>
      <c r="D1313">
        <f>IFERROR('[1]marriages_raw_data from Gabe'!P1313,"N/A")</f>
        <v>16823</v>
      </c>
      <c r="E1313" t="str">
        <f>'[1]marriages_raw_data from Gabe'!Q1313</f>
        <v>BIGDIFF</v>
      </c>
      <c r="F1313">
        <f t="shared" si="20"/>
        <v>554</v>
      </c>
    </row>
    <row r="1314" spans="2:6" x14ac:dyDescent="0.3">
      <c r="B1314">
        <f>IFERROR('[1]marriages_raw_data from Gabe'!$N1314,"N/A")</f>
        <v>19591</v>
      </c>
      <c r="C1314" t="b">
        <f>'[1]marriages_raw_data from Gabe'!$O1314</f>
        <v>0</v>
      </c>
      <c r="D1314" t="str">
        <f>IFERROR('[1]marriages_raw_data from Gabe'!P1314,"N/A")</f>
        <v>N/A</v>
      </c>
      <c r="E1314" t="str">
        <f>'[1]marriages_raw_data from Gabe'!Q1314</f>
        <v>BIGDIFF</v>
      </c>
      <c r="F1314" t="str">
        <f t="shared" si="20"/>
        <v>N/A</v>
      </c>
    </row>
    <row r="1315" spans="2:6" x14ac:dyDescent="0.3">
      <c r="B1315">
        <f>IFERROR('[1]marriages_raw_data from Gabe'!$N1315,"N/A")</f>
        <v>35261</v>
      </c>
      <c r="C1315">
        <f>'[1]marriages_raw_data from Gabe'!$O1315</f>
        <v>3388</v>
      </c>
      <c r="D1315" t="str">
        <f>IFERROR('[1]marriages_raw_data from Gabe'!P1315,"N/A")</f>
        <v>N/A</v>
      </c>
      <c r="E1315" t="str">
        <f>'[1]marriages_raw_data from Gabe'!Q1315</f>
        <v>BIGDIFF</v>
      </c>
      <c r="F1315" t="str">
        <f t="shared" si="20"/>
        <v>N/A</v>
      </c>
    </row>
    <row r="1316" spans="2:6" x14ac:dyDescent="0.3">
      <c r="B1316">
        <f>IFERROR('[1]marriages_raw_data from Gabe'!$N1316,"N/A")</f>
        <v>26030</v>
      </c>
      <c r="C1316">
        <f>'[1]marriages_raw_data from Gabe'!$O1316</f>
        <v>4861</v>
      </c>
      <c r="D1316" t="str">
        <f>IFERROR('[1]marriages_raw_data from Gabe'!P1316,"N/A")</f>
        <v>N/A</v>
      </c>
      <c r="E1316" t="str">
        <f>'[1]marriages_raw_data from Gabe'!Q1316</f>
        <v>BIGDIFF</v>
      </c>
      <c r="F1316" t="str">
        <f t="shared" si="20"/>
        <v>N/A</v>
      </c>
    </row>
    <row r="1317" spans="2:6" x14ac:dyDescent="0.3">
      <c r="B1317">
        <f>IFERROR('[1]marriages_raw_data from Gabe'!$N1317,"N/A")</f>
        <v>25361</v>
      </c>
      <c r="C1317">
        <f>'[1]marriages_raw_data from Gabe'!$O1317</f>
        <v>1706</v>
      </c>
      <c r="D1317" t="str">
        <f>IFERROR('[1]marriages_raw_data from Gabe'!P1317,"N/A")</f>
        <v>N/A</v>
      </c>
      <c r="E1317" t="str">
        <f>'[1]marriages_raw_data from Gabe'!Q1317</f>
        <v>BIGDIFF</v>
      </c>
      <c r="F1317" t="str">
        <f t="shared" si="20"/>
        <v>N/A</v>
      </c>
    </row>
    <row r="1318" spans="2:6" x14ac:dyDescent="0.3">
      <c r="B1318">
        <f>IFERROR('[1]marriages_raw_data from Gabe'!$N1318,"N/A")</f>
        <v>11227</v>
      </c>
      <c r="C1318" t="b">
        <f>'[1]marriages_raw_data from Gabe'!$O1318</f>
        <v>0</v>
      </c>
      <c r="D1318" t="str">
        <f>IFERROR('[1]marriages_raw_data from Gabe'!P1318,"N/A")</f>
        <v>N/A</v>
      </c>
      <c r="E1318" t="str">
        <f>'[1]marriages_raw_data from Gabe'!Q1318</f>
        <v>BIGDIFF</v>
      </c>
      <c r="F1318" t="str">
        <f t="shared" si="20"/>
        <v>N/A</v>
      </c>
    </row>
    <row r="1319" spans="2:6" x14ac:dyDescent="0.3">
      <c r="B1319">
        <f>IFERROR('[1]marriages_raw_data from Gabe'!$N1319,"N/A")</f>
        <v>18117</v>
      </c>
      <c r="C1319">
        <f>'[1]marriages_raw_data from Gabe'!$O1319</f>
        <v>2116</v>
      </c>
      <c r="D1319">
        <f>IFERROR('[1]marriages_raw_data from Gabe'!P1319,"N/A")</f>
        <v>19737</v>
      </c>
      <c r="E1319">
        <f>'[1]marriages_raw_data from Gabe'!Q1319</f>
        <v>869</v>
      </c>
      <c r="F1319">
        <f t="shared" si="20"/>
        <v>1620</v>
      </c>
    </row>
    <row r="1320" spans="2:6" x14ac:dyDescent="0.3">
      <c r="B1320">
        <f>IFERROR('[1]marriages_raw_data from Gabe'!$N1320,"N/A")</f>
        <v>15707</v>
      </c>
      <c r="C1320" t="b">
        <f>'[1]marriages_raw_data from Gabe'!$O1320</f>
        <v>0</v>
      </c>
      <c r="D1320">
        <f>IFERROR('[1]marriages_raw_data from Gabe'!P1320,"N/A")</f>
        <v>16463</v>
      </c>
      <c r="E1320" t="str">
        <f>'[1]marriages_raw_data from Gabe'!Q1320</f>
        <v>BIGDIFF</v>
      </c>
      <c r="F1320">
        <f t="shared" si="20"/>
        <v>756</v>
      </c>
    </row>
    <row r="1321" spans="2:6" x14ac:dyDescent="0.3">
      <c r="B1321">
        <f>IFERROR('[1]marriages_raw_data from Gabe'!$N1321,"N/A")</f>
        <v>17869</v>
      </c>
      <c r="C1321" t="b">
        <f>'[1]marriages_raw_data from Gabe'!$O1321</f>
        <v>0</v>
      </c>
      <c r="D1321" t="str">
        <f>IFERROR('[1]marriages_raw_data from Gabe'!P1321,"N/A")</f>
        <v>N/A</v>
      </c>
      <c r="E1321" t="str">
        <f>'[1]marriages_raw_data from Gabe'!Q1321</f>
        <v>BIGDIFF</v>
      </c>
      <c r="F1321" t="str">
        <f t="shared" si="20"/>
        <v>N/A</v>
      </c>
    </row>
    <row r="1322" spans="2:6" x14ac:dyDescent="0.3">
      <c r="B1322" t="str">
        <f>IFERROR('[1]marriages_raw_data from Gabe'!$N1322,"N/A")</f>
        <v>N/A</v>
      </c>
      <c r="C1322" t="b">
        <f>'[1]marriages_raw_data from Gabe'!$O1322</f>
        <v>0</v>
      </c>
      <c r="D1322" t="str">
        <f>IFERROR('[1]marriages_raw_data from Gabe'!P1322,"N/A")</f>
        <v>N/A</v>
      </c>
      <c r="E1322" t="str">
        <f>'[1]marriages_raw_data from Gabe'!Q1322</f>
        <v>BIGDIFF</v>
      </c>
      <c r="F1322" t="str">
        <f t="shared" si="20"/>
        <v>N/A</v>
      </c>
    </row>
    <row r="1323" spans="2:6" x14ac:dyDescent="0.3">
      <c r="B1323">
        <f>IFERROR('[1]marriages_raw_data from Gabe'!$N1323,"N/A")</f>
        <v>17710</v>
      </c>
      <c r="C1323" t="b">
        <f>'[1]marriages_raw_data from Gabe'!$O1323</f>
        <v>0</v>
      </c>
      <c r="D1323" t="str">
        <f>IFERROR('[1]marriages_raw_data from Gabe'!P1323,"N/A")</f>
        <v>N/A</v>
      </c>
      <c r="E1323" t="str">
        <f>'[1]marriages_raw_data from Gabe'!Q1323</f>
        <v>BIGDIFF</v>
      </c>
      <c r="F1323" t="str">
        <f t="shared" si="20"/>
        <v>N/A</v>
      </c>
    </row>
    <row r="1324" spans="2:6" x14ac:dyDescent="0.3">
      <c r="B1324">
        <f>IFERROR('[1]marriages_raw_data from Gabe'!$N1324,"N/A")</f>
        <v>18457</v>
      </c>
      <c r="C1324" t="b">
        <f>'[1]marriages_raw_data from Gabe'!$O1324</f>
        <v>0</v>
      </c>
      <c r="D1324" t="str">
        <f>IFERROR('[1]marriages_raw_data from Gabe'!P1324,"N/A")</f>
        <v>N/A</v>
      </c>
      <c r="E1324" t="str">
        <f>'[1]marriages_raw_data from Gabe'!Q1324</f>
        <v>BIGDIFF</v>
      </c>
      <c r="F1324" t="str">
        <f t="shared" si="20"/>
        <v>N/A</v>
      </c>
    </row>
    <row r="1325" spans="2:6" x14ac:dyDescent="0.3">
      <c r="B1325">
        <f>IFERROR('[1]marriages_raw_data from Gabe'!$N1325,"N/A")</f>
        <v>14076</v>
      </c>
      <c r="C1325" t="b">
        <f>'[1]marriages_raw_data from Gabe'!$O1325</f>
        <v>0</v>
      </c>
      <c r="D1325">
        <f>IFERROR('[1]marriages_raw_data from Gabe'!P1325,"N/A")</f>
        <v>10271</v>
      </c>
      <c r="E1325" t="str">
        <f>'[1]marriages_raw_data from Gabe'!Q1325</f>
        <v>BIGDIFF</v>
      </c>
      <c r="F1325">
        <f t="shared" si="20"/>
        <v>3805</v>
      </c>
    </row>
    <row r="1326" spans="2:6" x14ac:dyDescent="0.3">
      <c r="B1326">
        <f>IFERROR('[1]marriages_raw_data from Gabe'!$N1326,"N/A")</f>
        <v>19395</v>
      </c>
      <c r="C1326" t="b">
        <f>'[1]marriages_raw_data from Gabe'!$O1326</f>
        <v>0</v>
      </c>
      <c r="D1326">
        <f>IFERROR('[1]marriages_raw_data from Gabe'!P1326,"N/A")</f>
        <v>20720</v>
      </c>
      <c r="E1326" t="str">
        <f>'[1]marriages_raw_data from Gabe'!Q1326</f>
        <v>BIGDIFF</v>
      </c>
      <c r="F1326">
        <f t="shared" si="20"/>
        <v>1325</v>
      </c>
    </row>
    <row r="1327" spans="2:6" x14ac:dyDescent="0.3">
      <c r="B1327">
        <f>IFERROR('[1]marriages_raw_data from Gabe'!$N1327,"N/A")</f>
        <v>22987</v>
      </c>
      <c r="C1327" t="b">
        <f>'[1]marriages_raw_data from Gabe'!$O1327</f>
        <v>0</v>
      </c>
      <c r="D1327">
        <f>IFERROR('[1]marriages_raw_data from Gabe'!P1327,"N/A")</f>
        <v>21034</v>
      </c>
      <c r="E1327" t="str">
        <f>'[1]marriages_raw_data from Gabe'!Q1327</f>
        <v>BIGDIFF</v>
      </c>
      <c r="F1327">
        <f t="shared" si="20"/>
        <v>1953</v>
      </c>
    </row>
    <row r="1328" spans="2:6" x14ac:dyDescent="0.3">
      <c r="B1328">
        <f>IFERROR('[1]marriages_raw_data from Gabe'!$N1328,"N/A")</f>
        <v>18117</v>
      </c>
      <c r="C1328" t="b">
        <f>'[1]marriages_raw_data from Gabe'!$O1328</f>
        <v>0</v>
      </c>
      <c r="D1328">
        <f>IFERROR('[1]marriages_raw_data from Gabe'!P1328,"N/A")</f>
        <v>19441</v>
      </c>
      <c r="E1328" t="str">
        <f>'[1]marriages_raw_data from Gabe'!Q1328</f>
        <v>BIGDIFF</v>
      </c>
      <c r="F1328">
        <f t="shared" si="20"/>
        <v>1324</v>
      </c>
    </row>
    <row r="1329" spans="2:6" x14ac:dyDescent="0.3">
      <c r="B1329">
        <f>IFERROR('[1]marriages_raw_data from Gabe'!$N1329,"N/A")</f>
        <v>10970</v>
      </c>
      <c r="C1329" t="b">
        <f>'[1]marriages_raw_data from Gabe'!$O1329</f>
        <v>0</v>
      </c>
      <c r="D1329">
        <f>IFERROR('[1]marriages_raw_data from Gabe'!P1329,"N/A")</f>
        <v>12243</v>
      </c>
      <c r="E1329" t="str">
        <f>'[1]marriages_raw_data from Gabe'!Q1329</f>
        <v>BIGDIFF</v>
      </c>
      <c r="F1329">
        <f t="shared" si="20"/>
        <v>1273</v>
      </c>
    </row>
    <row r="1330" spans="2:6" x14ac:dyDescent="0.3">
      <c r="B1330">
        <f>IFERROR('[1]marriages_raw_data from Gabe'!$N1330,"N/A")</f>
        <v>22027</v>
      </c>
      <c r="C1330" t="b">
        <f>'[1]marriages_raw_data from Gabe'!$O1330</f>
        <v>0</v>
      </c>
      <c r="D1330" t="str">
        <f>IFERROR('[1]marriages_raw_data from Gabe'!P1330,"N/A")</f>
        <v>N/A</v>
      </c>
      <c r="E1330" t="str">
        <f>'[1]marriages_raw_data from Gabe'!Q1330</f>
        <v>BIGDIFF</v>
      </c>
      <c r="F1330" t="str">
        <f t="shared" si="20"/>
        <v>N/A</v>
      </c>
    </row>
    <row r="1331" spans="2:6" x14ac:dyDescent="0.3">
      <c r="B1331">
        <f>IFERROR('[1]marriages_raw_data from Gabe'!$N1331,"N/A")</f>
        <v>27954</v>
      </c>
      <c r="C1331" t="b">
        <f>'[1]marriages_raw_data from Gabe'!$O1331</f>
        <v>0</v>
      </c>
      <c r="D1331" t="str">
        <f>IFERROR('[1]marriages_raw_data from Gabe'!P1331,"N/A")</f>
        <v>N/A</v>
      </c>
      <c r="E1331" t="str">
        <f>'[1]marriages_raw_data from Gabe'!Q1331</f>
        <v>BIGDIFF</v>
      </c>
      <c r="F1331" t="str">
        <f t="shared" si="20"/>
        <v>N/A</v>
      </c>
    </row>
    <row r="1332" spans="2:6" x14ac:dyDescent="0.3">
      <c r="B1332">
        <f>IFERROR('[1]marriages_raw_data from Gabe'!$N1332,"N/A")</f>
        <v>13013</v>
      </c>
      <c r="C1332" t="b">
        <f>'[1]marriages_raw_data from Gabe'!$O1332</f>
        <v>0</v>
      </c>
      <c r="D1332">
        <f>IFERROR('[1]marriages_raw_data from Gabe'!P1332,"N/A")</f>
        <v>14468</v>
      </c>
      <c r="E1332">
        <f>'[1]marriages_raw_data from Gabe'!Q1332</f>
        <v>2460</v>
      </c>
      <c r="F1332">
        <f t="shared" si="20"/>
        <v>1455</v>
      </c>
    </row>
    <row r="1333" spans="2:6" x14ac:dyDescent="0.3">
      <c r="B1333">
        <f>IFERROR('[1]marriages_raw_data from Gabe'!$N1333,"N/A")</f>
        <v>13165</v>
      </c>
      <c r="C1333" t="b">
        <f>'[1]marriages_raw_data from Gabe'!$O1333</f>
        <v>0</v>
      </c>
      <c r="D1333">
        <f>IFERROR('[1]marriages_raw_data from Gabe'!P1333,"N/A")</f>
        <v>12608</v>
      </c>
      <c r="E1333">
        <f>'[1]marriages_raw_data from Gabe'!Q1333</f>
        <v>158</v>
      </c>
      <c r="F1333">
        <f t="shared" si="20"/>
        <v>557</v>
      </c>
    </row>
    <row r="1334" spans="2:6" x14ac:dyDescent="0.3">
      <c r="B1334">
        <f>IFERROR('[1]marriages_raw_data from Gabe'!$N1334,"N/A")</f>
        <v>22533</v>
      </c>
      <c r="C1334">
        <f>'[1]marriages_raw_data from Gabe'!$O1334</f>
        <v>294</v>
      </c>
      <c r="D1334" t="str">
        <f>IFERROR('[1]marriages_raw_data from Gabe'!P1334,"N/A")</f>
        <v>N/A</v>
      </c>
      <c r="E1334" t="str">
        <f>'[1]marriages_raw_data from Gabe'!Q1334</f>
        <v>BIGDIFF</v>
      </c>
      <c r="F1334" t="str">
        <f t="shared" si="20"/>
        <v>N/A</v>
      </c>
    </row>
    <row r="1335" spans="2:6" x14ac:dyDescent="0.3">
      <c r="B1335">
        <f>IFERROR('[1]marriages_raw_data from Gabe'!$N1335,"N/A")</f>
        <v>21425</v>
      </c>
      <c r="C1335">
        <f>'[1]marriages_raw_data from Gabe'!$O1335</f>
        <v>2411</v>
      </c>
      <c r="D1335" t="str">
        <f>IFERROR('[1]marriages_raw_data from Gabe'!P1335,"N/A")</f>
        <v>N/A</v>
      </c>
      <c r="E1335" t="str">
        <f>'[1]marriages_raw_data from Gabe'!Q1335</f>
        <v>BIGDIFF</v>
      </c>
      <c r="F1335" t="str">
        <f t="shared" si="20"/>
        <v>N/A</v>
      </c>
    </row>
    <row r="1336" spans="2:6" x14ac:dyDescent="0.3">
      <c r="B1336">
        <f>IFERROR('[1]marriages_raw_data from Gabe'!$N1336,"N/A")</f>
        <v>13112</v>
      </c>
      <c r="C1336" t="b">
        <f>'[1]marriages_raw_data from Gabe'!$O1336</f>
        <v>0</v>
      </c>
      <c r="D1336">
        <f>IFERROR('[1]marriages_raw_data from Gabe'!P1336,"N/A")</f>
        <v>12897</v>
      </c>
      <c r="E1336" t="str">
        <f>'[1]marriages_raw_data from Gabe'!Q1336</f>
        <v>BIGDIFF</v>
      </c>
      <c r="F1336">
        <f t="shared" si="20"/>
        <v>215</v>
      </c>
    </row>
    <row r="1337" spans="2:6" x14ac:dyDescent="0.3">
      <c r="B1337">
        <f>IFERROR('[1]marriages_raw_data from Gabe'!$N1337,"N/A")</f>
        <v>11529</v>
      </c>
      <c r="C1337" t="b">
        <f>'[1]marriages_raw_data from Gabe'!$O1337</f>
        <v>0</v>
      </c>
      <c r="D1337" t="str">
        <f>IFERROR('[1]marriages_raw_data from Gabe'!P1337,"N/A")</f>
        <v>N/A</v>
      </c>
      <c r="E1337" t="str">
        <f>'[1]marriages_raw_data from Gabe'!Q1337</f>
        <v>BIGDIFF</v>
      </c>
      <c r="F1337" t="str">
        <f t="shared" si="20"/>
        <v>N/A</v>
      </c>
    </row>
    <row r="1338" spans="2:6" x14ac:dyDescent="0.3">
      <c r="B1338">
        <f>IFERROR('[1]marriages_raw_data from Gabe'!$N1338,"N/A")</f>
        <v>10880</v>
      </c>
      <c r="C1338" t="b">
        <f>'[1]marriages_raw_data from Gabe'!$O1338</f>
        <v>0</v>
      </c>
      <c r="D1338">
        <f>IFERROR('[1]marriages_raw_data from Gabe'!P1338,"N/A")</f>
        <v>12566</v>
      </c>
      <c r="E1338" t="str">
        <f>'[1]marriages_raw_data from Gabe'!Q1338</f>
        <v>BIGDIFF</v>
      </c>
      <c r="F1338">
        <f t="shared" si="20"/>
        <v>1686</v>
      </c>
    </row>
    <row r="1339" spans="2:6" x14ac:dyDescent="0.3">
      <c r="B1339">
        <f>IFERROR('[1]marriages_raw_data from Gabe'!$N1339,"N/A")</f>
        <v>27949</v>
      </c>
      <c r="C1339">
        <f>'[1]marriages_raw_data from Gabe'!$O1339</f>
        <v>7017</v>
      </c>
      <c r="D1339" t="str">
        <f>IFERROR('[1]marriages_raw_data from Gabe'!P1339,"N/A")</f>
        <v>N/A</v>
      </c>
      <c r="E1339" t="str">
        <f>'[1]marriages_raw_data from Gabe'!Q1339</f>
        <v>BIGDIFF</v>
      </c>
      <c r="F1339" t="str">
        <f t="shared" si="20"/>
        <v>N/A</v>
      </c>
    </row>
    <row r="1340" spans="2:6" x14ac:dyDescent="0.3">
      <c r="B1340">
        <f>IFERROR('[1]marriages_raw_data from Gabe'!$N1340,"N/A")</f>
        <v>21990</v>
      </c>
      <c r="C1340" t="b">
        <f>'[1]marriages_raw_data from Gabe'!$O1340</f>
        <v>0</v>
      </c>
      <c r="D1340" t="str">
        <f>IFERROR('[1]marriages_raw_data from Gabe'!P1340,"N/A")</f>
        <v>N/A</v>
      </c>
      <c r="E1340" t="str">
        <f>'[1]marriages_raw_data from Gabe'!Q1340</f>
        <v>BIGDIFF</v>
      </c>
      <c r="F1340" t="str">
        <f t="shared" si="20"/>
        <v>N/A</v>
      </c>
    </row>
    <row r="1341" spans="2:6" x14ac:dyDescent="0.3">
      <c r="B1341">
        <f>IFERROR('[1]marriages_raw_data from Gabe'!$N1341,"N/A")</f>
        <v>12937</v>
      </c>
      <c r="C1341" t="b">
        <f>'[1]marriages_raw_data from Gabe'!$O1341</f>
        <v>0</v>
      </c>
      <c r="D1341">
        <f>IFERROR('[1]marriages_raw_data from Gabe'!P1341,"N/A")</f>
        <v>11837</v>
      </c>
      <c r="E1341">
        <f>'[1]marriages_raw_data from Gabe'!Q1341</f>
        <v>1774</v>
      </c>
      <c r="F1341">
        <f t="shared" si="20"/>
        <v>1100</v>
      </c>
    </row>
    <row r="1342" spans="2:6" x14ac:dyDescent="0.3">
      <c r="B1342">
        <f>IFERROR('[1]marriages_raw_data from Gabe'!$N1342,"N/A")</f>
        <v>14520</v>
      </c>
      <c r="C1342" t="e">
        <f>'[1]marriages_raw_data from Gabe'!$O1342</f>
        <v>#VALUE!</v>
      </c>
      <c r="D1342" t="str">
        <f>IFERROR('[1]marriages_raw_data from Gabe'!P1342,"N/A")</f>
        <v>N/A</v>
      </c>
      <c r="E1342" t="str">
        <f>'[1]marriages_raw_data from Gabe'!Q1342</f>
        <v>BIGDIFF</v>
      </c>
      <c r="F1342" t="str">
        <f t="shared" si="20"/>
        <v>N/A</v>
      </c>
    </row>
    <row r="1343" spans="2:6" x14ac:dyDescent="0.3">
      <c r="B1343">
        <f>IFERROR('[1]marriages_raw_data from Gabe'!$N1343,"N/A")</f>
        <v>14666</v>
      </c>
      <c r="C1343">
        <f>'[1]marriages_raw_data from Gabe'!$O1343</f>
        <v>1356</v>
      </c>
      <c r="D1343">
        <f>IFERROR('[1]marriages_raw_data from Gabe'!P1343,"N/A")</f>
        <v>13850</v>
      </c>
      <c r="E1343" t="str">
        <f>'[1]marriages_raw_data from Gabe'!Q1343</f>
        <v>BIGDIFF</v>
      </c>
      <c r="F1343">
        <f t="shared" si="20"/>
        <v>816</v>
      </c>
    </row>
    <row r="1344" spans="2:6" x14ac:dyDescent="0.3">
      <c r="B1344">
        <f>IFERROR('[1]marriages_raw_data from Gabe'!$N1344,"N/A")</f>
        <v>20214</v>
      </c>
      <c r="C1344" t="b">
        <f>'[1]marriages_raw_data from Gabe'!$O1344</f>
        <v>0</v>
      </c>
      <c r="D1344" t="str">
        <f>IFERROR('[1]marriages_raw_data from Gabe'!P1344,"N/A")</f>
        <v>N/A</v>
      </c>
      <c r="E1344" t="str">
        <f>'[1]marriages_raw_data from Gabe'!Q1344</f>
        <v>BIGDIFF</v>
      </c>
      <c r="F1344" t="str">
        <f t="shared" si="20"/>
        <v>N/A</v>
      </c>
    </row>
    <row r="1345" spans="2:6" x14ac:dyDescent="0.3">
      <c r="B1345">
        <f>IFERROR('[1]marriages_raw_data from Gabe'!$N1345,"N/A")</f>
        <v>12703</v>
      </c>
      <c r="C1345" t="b">
        <f>'[1]marriages_raw_data from Gabe'!$O1345</f>
        <v>0</v>
      </c>
      <c r="D1345" t="str">
        <f>IFERROR('[1]marriages_raw_data from Gabe'!P1345,"N/A")</f>
        <v>N/A</v>
      </c>
      <c r="E1345" t="str">
        <f>'[1]marriages_raw_data from Gabe'!Q1345</f>
        <v>BIGDIFF</v>
      </c>
      <c r="F1345" t="str">
        <f t="shared" si="20"/>
        <v>N/A</v>
      </c>
    </row>
    <row r="1346" spans="2:6" x14ac:dyDescent="0.3">
      <c r="B1346">
        <f>IFERROR('[1]marriages_raw_data from Gabe'!$N1346,"N/A")</f>
        <v>16137</v>
      </c>
      <c r="C1346">
        <f>'[1]marriages_raw_data from Gabe'!$O1346</f>
        <v>2619</v>
      </c>
      <c r="D1346" t="str">
        <f>IFERROR('[1]marriages_raw_data from Gabe'!P1346,"N/A")</f>
        <v>N/A</v>
      </c>
      <c r="E1346" t="str">
        <f>'[1]marriages_raw_data from Gabe'!Q1346</f>
        <v>BIGDIFF</v>
      </c>
      <c r="F1346" t="str">
        <f t="shared" si="20"/>
        <v>N/A</v>
      </c>
    </row>
    <row r="1347" spans="2:6" x14ac:dyDescent="0.3">
      <c r="B1347">
        <f>IFERROR('[1]marriages_raw_data from Gabe'!$N1347,"N/A")</f>
        <v>15468</v>
      </c>
      <c r="C1347" t="b">
        <f>'[1]marriages_raw_data from Gabe'!$O1347</f>
        <v>0</v>
      </c>
      <c r="D1347">
        <f>IFERROR('[1]marriages_raw_data from Gabe'!P1347,"N/A")</f>
        <v>18149</v>
      </c>
      <c r="E1347" t="str">
        <f>'[1]marriages_raw_data from Gabe'!Q1347</f>
        <v>BIGDIFF</v>
      </c>
      <c r="F1347">
        <f t="shared" si="20"/>
        <v>2681</v>
      </c>
    </row>
    <row r="1348" spans="2:6" x14ac:dyDescent="0.3">
      <c r="B1348">
        <f>IFERROR('[1]marriages_raw_data from Gabe'!$N1348,"N/A")</f>
        <v>11605</v>
      </c>
      <c r="C1348" t="b">
        <f>'[1]marriages_raw_data from Gabe'!$O1348</f>
        <v>0</v>
      </c>
      <c r="D1348">
        <f>IFERROR('[1]marriages_raw_data from Gabe'!P1348,"N/A")</f>
        <v>10814</v>
      </c>
      <c r="E1348" t="str">
        <f>'[1]marriages_raw_data from Gabe'!Q1348</f>
        <v>BIGDIFF</v>
      </c>
      <c r="F1348">
        <f t="shared" ref="F1348:F1411" si="21">IFERROR(ABS(D1348-B1348),"N/A")</f>
        <v>791</v>
      </c>
    </row>
    <row r="1349" spans="2:6" x14ac:dyDescent="0.3">
      <c r="B1349">
        <f>IFERROR('[1]marriages_raw_data from Gabe'!$N1349,"N/A")</f>
        <v>26498</v>
      </c>
      <c r="C1349" t="b">
        <f>'[1]marriages_raw_data from Gabe'!$O1349</f>
        <v>0</v>
      </c>
      <c r="D1349" t="str">
        <f>IFERROR('[1]marriages_raw_data from Gabe'!P1349,"N/A")</f>
        <v>N/A</v>
      </c>
      <c r="E1349" t="str">
        <f>'[1]marriages_raw_data from Gabe'!Q1349</f>
        <v>BIGDIFF</v>
      </c>
      <c r="F1349" t="str">
        <f t="shared" si="21"/>
        <v>N/A</v>
      </c>
    </row>
    <row r="1350" spans="2:6" x14ac:dyDescent="0.3">
      <c r="B1350">
        <f>IFERROR('[1]marriages_raw_data from Gabe'!$N1350,"N/A")</f>
        <v>17067</v>
      </c>
      <c r="C1350">
        <f>'[1]marriages_raw_data from Gabe'!$O1350</f>
        <v>4722</v>
      </c>
      <c r="D1350">
        <f>IFERROR('[1]marriages_raw_data from Gabe'!P1350,"N/A")</f>
        <v>16567</v>
      </c>
      <c r="E1350">
        <f>'[1]marriages_raw_data from Gabe'!Q1350</f>
        <v>42</v>
      </c>
      <c r="F1350">
        <f t="shared" si="21"/>
        <v>500</v>
      </c>
    </row>
    <row r="1351" spans="2:6" x14ac:dyDescent="0.3">
      <c r="B1351">
        <f>IFERROR('[1]marriages_raw_data from Gabe'!$N1351,"N/A")</f>
        <v>21102</v>
      </c>
      <c r="C1351">
        <f>'[1]marriages_raw_data from Gabe'!$O1351</f>
        <v>770</v>
      </c>
      <c r="D1351">
        <f>IFERROR('[1]marriages_raw_data from Gabe'!P1351,"N/A")</f>
        <v>17839</v>
      </c>
      <c r="E1351" t="str">
        <f>'[1]marriages_raw_data from Gabe'!Q1351</f>
        <v>BIGDIFF</v>
      </c>
      <c r="F1351">
        <f t="shared" si="21"/>
        <v>3263</v>
      </c>
    </row>
    <row r="1352" spans="2:6" x14ac:dyDescent="0.3">
      <c r="B1352">
        <f>IFERROR('[1]marriages_raw_data from Gabe'!$N1352,"N/A")</f>
        <v>9888</v>
      </c>
      <c r="C1352">
        <f>'[1]marriages_raw_data from Gabe'!$O1352</f>
        <v>670</v>
      </c>
      <c r="D1352" t="str">
        <f>IFERROR('[1]marriages_raw_data from Gabe'!P1352,"N/A")</f>
        <v>N/A</v>
      </c>
      <c r="E1352" t="str">
        <f>'[1]marriages_raw_data from Gabe'!Q1352</f>
        <v>BIGDIFF</v>
      </c>
      <c r="F1352" t="str">
        <f t="shared" si="21"/>
        <v>N/A</v>
      </c>
    </row>
    <row r="1353" spans="2:6" x14ac:dyDescent="0.3">
      <c r="B1353">
        <f>IFERROR('[1]marriages_raw_data from Gabe'!$N1353,"N/A")</f>
        <v>12543</v>
      </c>
      <c r="C1353">
        <f>'[1]marriages_raw_data from Gabe'!$O1353</f>
        <v>3055</v>
      </c>
      <c r="D1353">
        <f>IFERROR('[1]marriages_raw_data from Gabe'!P1353,"N/A")</f>
        <v>14123</v>
      </c>
      <c r="E1353" t="str">
        <f>'[1]marriages_raw_data from Gabe'!Q1353</f>
        <v>BIGDIFF</v>
      </c>
      <c r="F1353">
        <f t="shared" si="21"/>
        <v>1580</v>
      </c>
    </row>
    <row r="1354" spans="2:6" x14ac:dyDescent="0.3">
      <c r="B1354">
        <f>IFERROR('[1]marriages_raw_data from Gabe'!$N1354,"N/A")</f>
        <v>12746</v>
      </c>
      <c r="C1354" t="b">
        <f>'[1]marriages_raw_data from Gabe'!$O1354</f>
        <v>0</v>
      </c>
      <c r="D1354">
        <f>IFERROR('[1]marriages_raw_data from Gabe'!P1354,"N/A")</f>
        <v>13142</v>
      </c>
      <c r="E1354">
        <f>'[1]marriages_raw_data from Gabe'!Q1354</f>
        <v>983</v>
      </c>
      <c r="F1354">
        <f t="shared" si="21"/>
        <v>396</v>
      </c>
    </row>
    <row r="1355" spans="2:6" x14ac:dyDescent="0.3">
      <c r="B1355">
        <f>IFERROR('[1]marriages_raw_data from Gabe'!$N1355,"N/A")</f>
        <v>13795</v>
      </c>
      <c r="C1355">
        <f>'[1]marriages_raw_data from Gabe'!$O1355</f>
        <v>2489</v>
      </c>
      <c r="D1355">
        <f>IFERROR('[1]marriages_raw_data from Gabe'!P1355,"N/A")</f>
        <v>18298</v>
      </c>
      <c r="E1355" t="str">
        <f>'[1]marriages_raw_data from Gabe'!Q1355</f>
        <v>BIGDIFF</v>
      </c>
      <c r="F1355">
        <f t="shared" si="21"/>
        <v>4503</v>
      </c>
    </row>
    <row r="1356" spans="2:6" x14ac:dyDescent="0.3">
      <c r="B1356">
        <f>IFERROR('[1]marriages_raw_data from Gabe'!$N1356,"N/A")</f>
        <v>19395</v>
      </c>
      <c r="C1356">
        <f>'[1]marriages_raw_data from Gabe'!$O1356</f>
        <v>3601</v>
      </c>
      <c r="D1356" t="str">
        <f>IFERROR('[1]marriages_raw_data from Gabe'!P1356,"N/A")</f>
        <v>N/A</v>
      </c>
      <c r="E1356" t="str">
        <f>'[1]marriages_raw_data from Gabe'!Q1356</f>
        <v>BIGDIFF</v>
      </c>
      <c r="F1356" t="str">
        <f t="shared" si="21"/>
        <v>N/A</v>
      </c>
    </row>
    <row r="1357" spans="2:6" x14ac:dyDescent="0.3">
      <c r="B1357">
        <f>IFERROR('[1]marriages_raw_data from Gabe'!$N1357,"N/A")</f>
        <v>13643</v>
      </c>
      <c r="C1357" t="b">
        <f>'[1]marriages_raw_data from Gabe'!$O1357</f>
        <v>0</v>
      </c>
      <c r="D1357">
        <f>IFERROR('[1]marriages_raw_data from Gabe'!P1357,"N/A")</f>
        <v>15964</v>
      </c>
      <c r="E1357" t="str">
        <f>'[1]marriages_raw_data from Gabe'!Q1357</f>
        <v>BIGDIFF</v>
      </c>
      <c r="F1357">
        <f t="shared" si="21"/>
        <v>2321</v>
      </c>
    </row>
    <row r="1358" spans="2:6" x14ac:dyDescent="0.3">
      <c r="B1358">
        <f>IFERROR('[1]marriages_raw_data from Gabe'!$N1358,"N/A")</f>
        <v>22582</v>
      </c>
      <c r="C1358" t="b">
        <f>'[1]marriages_raw_data from Gabe'!$O1358</f>
        <v>0</v>
      </c>
      <c r="D1358" t="str">
        <f>IFERROR('[1]marriages_raw_data from Gabe'!P1358,"N/A")</f>
        <v>N/A</v>
      </c>
      <c r="E1358" t="str">
        <f>'[1]marriages_raw_data from Gabe'!Q1358</f>
        <v>BIGDIFF</v>
      </c>
      <c r="F1358" t="str">
        <f t="shared" si="21"/>
        <v>N/A</v>
      </c>
    </row>
    <row r="1359" spans="2:6" x14ac:dyDescent="0.3">
      <c r="B1359">
        <f>IFERROR('[1]marriages_raw_data from Gabe'!$N1359,"N/A")</f>
        <v>31013</v>
      </c>
      <c r="C1359">
        <f>'[1]marriages_raw_data from Gabe'!$O1359</f>
        <v>268</v>
      </c>
      <c r="D1359">
        <f>IFERROR('[1]marriages_raw_data from Gabe'!P1359,"N/A")</f>
        <v>33075</v>
      </c>
      <c r="E1359" t="str">
        <f>'[1]marriages_raw_data from Gabe'!Q1359</f>
        <v>BIGDIFF</v>
      </c>
      <c r="F1359">
        <f t="shared" si="21"/>
        <v>2062</v>
      </c>
    </row>
    <row r="1360" spans="2:6" x14ac:dyDescent="0.3">
      <c r="B1360">
        <f>IFERROR('[1]marriages_raw_data from Gabe'!$N1360,"N/A")</f>
        <v>26115</v>
      </c>
      <c r="C1360" t="b">
        <f>'[1]marriages_raw_data from Gabe'!$O1360</f>
        <v>0</v>
      </c>
      <c r="D1360">
        <f>IFERROR('[1]marriages_raw_data from Gabe'!P1360,"N/A")</f>
        <v>26322</v>
      </c>
      <c r="E1360" t="str">
        <f>'[1]marriages_raw_data from Gabe'!Q1360</f>
        <v>BIGDIFF</v>
      </c>
      <c r="F1360">
        <f t="shared" si="21"/>
        <v>207</v>
      </c>
    </row>
    <row r="1361" spans="2:6" x14ac:dyDescent="0.3">
      <c r="B1361">
        <f>IFERROR('[1]marriages_raw_data from Gabe'!$N1361,"N/A")</f>
        <v>13744</v>
      </c>
      <c r="C1361" t="b">
        <f>'[1]marriages_raw_data from Gabe'!$O1361</f>
        <v>0</v>
      </c>
      <c r="D1361" t="str">
        <f>IFERROR('[1]marriages_raw_data from Gabe'!P1361,"N/A")</f>
        <v>N/A</v>
      </c>
      <c r="E1361" t="str">
        <f>'[1]marriages_raw_data from Gabe'!Q1361</f>
        <v>BIGDIFF</v>
      </c>
      <c r="F1361" t="str">
        <f t="shared" si="21"/>
        <v>N/A</v>
      </c>
    </row>
    <row r="1362" spans="2:6" x14ac:dyDescent="0.3">
      <c r="B1362">
        <f>IFERROR('[1]marriages_raw_data from Gabe'!$N1362,"N/A")</f>
        <v>10732</v>
      </c>
      <c r="C1362" t="b">
        <f>'[1]marriages_raw_data from Gabe'!$O1362</f>
        <v>0</v>
      </c>
      <c r="D1362">
        <f>IFERROR('[1]marriages_raw_data from Gabe'!P1362,"N/A")</f>
        <v>11274</v>
      </c>
      <c r="E1362">
        <f>'[1]marriages_raw_data from Gabe'!Q1362</f>
        <v>981</v>
      </c>
      <c r="F1362">
        <f t="shared" si="21"/>
        <v>542</v>
      </c>
    </row>
    <row r="1363" spans="2:6" x14ac:dyDescent="0.3">
      <c r="B1363">
        <f>IFERROR('[1]marriages_raw_data from Gabe'!$N1363,"N/A")</f>
        <v>14029</v>
      </c>
      <c r="C1363" t="b">
        <f>'[1]marriages_raw_data from Gabe'!$O1363</f>
        <v>0</v>
      </c>
      <c r="D1363" t="str">
        <f>IFERROR('[1]marriages_raw_data from Gabe'!P1363,"N/A")</f>
        <v>N/A</v>
      </c>
      <c r="E1363" t="str">
        <f>'[1]marriages_raw_data from Gabe'!Q1363</f>
        <v>BIGDIFF</v>
      </c>
      <c r="F1363" t="str">
        <f t="shared" si="21"/>
        <v>N/A</v>
      </c>
    </row>
    <row r="1364" spans="2:6" x14ac:dyDescent="0.3">
      <c r="B1364">
        <f>IFERROR('[1]marriages_raw_data from Gabe'!$N1364,"N/A")</f>
        <v>34365</v>
      </c>
      <c r="C1364">
        <f>'[1]marriages_raw_data from Gabe'!$O1364</f>
        <v>496</v>
      </c>
      <c r="D1364">
        <f>IFERROR('[1]marriages_raw_data from Gabe'!P1364,"N/A")</f>
        <v>35187</v>
      </c>
      <c r="E1364" t="str">
        <f>'[1]marriages_raw_data from Gabe'!Q1364</f>
        <v>BIGDIFF</v>
      </c>
      <c r="F1364">
        <f t="shared" si="21"/>
        <v>822</v>
      </c>
    </row>
    <row r="1365" spans="2:6" x14ac:dyDescent="0.3">
      <c r="B1365">
        <f>IFERROR('[1]marriages_raw_data from Gabe'!$N1365,"N/A")</f>
        <v>17460</v>
      </c>
      <c r="C1365" t="b">
        <f>'[1]marriages_raw_data from Gabe'!$O1365</f>
        <v>0</v>
      </c>
      <c r="D1365" t="str">
        <f>IFERROR('[1]marriages_raw_data from Gabe'!P1365,"N/A")</f>
        <v>N/A</v>
      </c>
      <c r="E1365" t="str">
        <f>'[1]marriages_raw_data from Gabe'!Q1365</f>
        <v>BIGDIFF</v>
      </c>
      <c r="F1365" t="str">
        <f t="shared" si="21"/>
        <v>N/A</v>
      </c>
    </row>
    <row r="1366" spans="2:6" x14ac:dyDescent="0.3">
      <c r="B1366">
        <f>IFERROR('[1]marriages_raw_data from Gabe'!$N1366,"N/A")</f>
        <v>26851</v>
      </c>
      <c r="C1366" t="b">
        <f>'[1]marriages_raw_data from Gabe'!$O1366</f>
        <v>0</v>
      </c>
      <c r="D1366" t="str">
        <f>IFERROR('[1]marriages_raw_data from Gabe'!P1366,"N/A")</f>
        <v>N/A</v>
      </c>
      <c r="E1366" t="str">
        <f>'[1]marriages_raw_data from Gabe'!Q1366</f>
        <v>BIGDIFF</v>
      </c>
      <c r="F1366" t="str">
        <f t="shared" si="21"/>
        <v>N/A</v>
      </c>
    </row>
    <row r="1367" spans="2:6" x14ac:dyDescent="0.3">
      <c r="B1367">
        <f>IFERROR('[1]marriages_raw_data from Gabe'!$N1367,"N/A")</f>
        <v>14927</v>
      </c>
      <c r="C1367" t="b">
        <f>'[1]marriages_raw_data from Gabe'!$O1367</f>
        <v>0</v>
      </c>
      <c r="D1367">
        <f>IFERROR('[1]marriages_raw_data from Gabe'!P1367,"N/A")</f>
        <v>13447</v>
      </c>
      <c r="E1367" t="str">
        <f>'[1]marriages_raw_data from Gabe'!Q1367</f>
        <v>BIGDIFF</v>
      </c>
      <c r="F1367">
        <f t="shared" si="21"/>
        <v>1480</v>
      </c>
    </row>
    <row r="1368" spans="2:6" x14ac:dyDescent="0.3">
      <c r="B1368">
        <f>IFERROR('[1]marriages_raw_data from Gabe'!$N1368,"N/A")</f>
        <v>21387</v>
      </c>
      <c r="C1368" t="b">
        <f>'[1]marriages_raw_data from Gabe'!$O1368</f>
        <v>0</v>
      </c>
      <c r="D1368">
        <f>IFERROR('[1]marriages_raw_data from Gabe'!P1368,"N/A")</f>
        <v>21915</v>
      </c>
      <c r="E1368" t="str">
        <f>'[1]marriages_raw_data from Gabe'!Q1368</f>
        <v>BIGDIFF</v>
      </c>
      <c r="F1368">
        <f t="shared" si="21"/>
        <v>528</v>
      </c>
    </row>
    <row r="1369" spans="2:6" x14ac:dyDescent="0.3">
      <c r="B1369">
        <f>IFERROR('[1]marriages_raw_data from Gabe'!$N1369,"N/A")</f>
        <v>24188</v>
      </c>
      <c r="C1369">
        <f>'[1]marriages_raw_data from Gabe'!$O1369</f>
        <v>452</v>
      </c>
      <c r="D1369" t="str">
        <f>IFERROR('[1]marriages_raw_data from Gabe'!P1369,"N/A")</f>
        <v>N/A</v>
      </c>
      <c r="E1369" t="str">
        <f>'[1]marriages_raw_data from Gabe'!Q1369</f>
        <v>BIGDIFF</v>
      </c>
      <c r="F1369" t="str">
        <f t="shared" si="21"/>
        <v>N/A</v>
      </c>
    </row>
    <row r="1370" spans="2:6" x14ac:dyDescent="0.3">
      <c r="B1370">
        <f>IFERROR('[1]marriages_raw_data from Gabe'!$N1370,"N/A")</f>
        <v>14926</v>
      </c>
      <c r="C1370" t="b">
        <f>'[1]marriages_raw_data from Gabe'!$O1370</f>
        <v>0</v>
      </c>
      <c r="D1370">
        <f>IFERROR('[1]marriages_raw_data from Gabe'!P1370,"N/A")</f>
        <v>13627</v>
      </c>
      <c r="E1370">
        <f>'[1]marriages_raw_data from Gabe'!Q1370</f>
        <v>1523</v>
      </c>
      <c r="F1370">
        <f t="shared" si="21"/>
        <v>1299</v>
      </c>
    </row>
    <row r="1371" spans="2:6" x14ac:dyDescent="0.3">
      <c r="B1371">
        <f>IFERROR('[1]marriages_raw_data from Gabe'!$N1371,"N/A")</f>
        <v>41280</v>
      </c>
      <c r="C1371" t="b">
        <f>'[1]marriages_raw_data from Gabe'!$O1371</f>
        <v>0</v>
      </c>
      <c r="D1371" t="str">
        <f>IFERROR('[1]marriages_raw_data from Gabe'!P1371,"N/A")</f>
        <v>N/A</v>
      </c>
      <c r="E1371" t="str">
        <f>'[1]marriages_raw_data from Gabe'!Q1371</f>
        <v>BIGDIFF</v>
      </c>
      <c r="F1371" t="str">
        <f t="shared" si="21"/>
        <v>N/A</v>
      </c>
    </row>
    <row r="1372" spans="2:6" x14ac:dyDescent="0.3">
      <c r="B1372">
        <f>IFERROR('[1]marriages_raw_data from Gabe'!$N1372,"N/A")</f>
        <v>32159</v>
      </c>
      <c r="C1372">
        <f>'[1]marriages_raw_data from Gabe'!$O1372</f>
        <v>365</v>
      </c>
      <c r="D1372" t="str">
        <f>IFERROR('[1]marriages_raw_data from Gabe'!P1372,"N/A")</f>
        <v>N/A</v>
      </c>
      <c r="E1372" t="str">
        <f>'[1]marriages_raw_data from Gabe'!Q1372</f>
        <v>BIGDIFF</v>
      </c>
      <c r="F1372" t="str">
        <f t="shared" si="21"/>
        <v>N/A</v>
      </c>
    </row>
    <row r="1373" spans="2:6" x14ac:dyDescent="0.3">
      <c r="B1373">
        <f>IFERROR('[1]marriages_raw_data from Gabe'!$N1373,"N/A")</f>
        <v>36544</v>
      </c>
      <c r="C1373">
        <f>'[1]marriages_raw_data from Gabe'!$O1373</f>
        <v>1459</v>
      </c>
      <c r="D1373">
        <f>IFERROR('[1]marriages_raw_data from Gabe'!P1373,"N/A")</f>
        <v>36871</v>
      </c>
      <c r="E1373" t="str">
        <f>'[1]marriages_raw_data from Gabe'!Q1373</f>
        <v>BIGDIFF</v>
      </c>
      <c r="F1373">
        <f t="shared" si="21"/>
        <v>327</v>
      </c>
    </row>
    <row r="1374" spans="2:6" x14ac:dyDescent="0.3">
      <c r="B1374">
        <f>IFERROR('[1]marriages_raw_data from Gabe'!$N1374,"N/A")</f>
        <v>15486</v>
      </c>
      <c r="C1374" t="b">
        <f>'[1]marriages_raw_data from Gabe'!$O1374</f>
        <v>0</v>
      </c>
      <c r="D1374" t="str">
        <f>IFERROR('[1]marriages_raw_data from Gabe'!P1374,"N/A")</f>
        <v>N/A</v>
      </c>
      <c r="E1374" t="str">
        <f>'[1]marriages_raw_data from Gabe'!Q1374</f>
        <v>BIGDIFF</v>
      </c>
      <c r="F1374" t="str">
        <f t="shared" si="21"/>
        <v>N/A</v>
      </c>
    </row>
    <row r="1375" spans="2:6" x14ac:dyDescent="0.3">
      <c r="B1375">
        <f>IFERROR('[1]marriages_raw_data from Gabe'!$N1375,"N/A")</f>
        <v>14896</v>
      </c>
      <c r="C1375" t="b">
        <f>'[1]marriages_raw_data from Gabe'!$O1375</f>
        <v>0</v>
      </c>
      <c r="D1375" t="str">
        <f>IFERROR('[1]marriages_raw_data from Gabe'!P1375,"N/A")</f>
        <v>N/A</v>
      </c>
      <c r="E1375" t="str">
        <f>'[1]marriages_raw_data from Gabe'!Q1375</f>
        <v>BIGDIFF</v>
      </c>
      <c r="F1375" t="str">
        <f t="shared" si="21"/>
        <v>N/A</v>
      </c>
    </row>
    <row r="1376" spans="2:6" x14ac:dyDescent="0.3">
      <c r="B1376">
        <f>IFERROR('[1]marriages_raw_data from Gabe'!$N1376,"N/A")</f>
        <v>25335</v>
      </c>
      <c r="C1376" t="b">
        <f>'[1]marriages_raw_data from Gabe'!$O1376</f>
        <v>0</v>
      </c>
      <c r="D1376" t="str">
        <f>IFERROR('[1]marriages_raw_data from Gabe'!P1376,"N/A")</f>
        <v>N/A</v>
      </c>
      <c r="E1376" t="str">
        <f>'[1]marriages_raw_data from Gabe'!Q1376</f>
        <v>BIGDIFF</v>
      </c>
      <c r="F1376" t="str">
        <f t="shared" si="21"/>
        <v>N/A</v>
      </c>
    </row>
    <row r="1377" spans="2:6" x14ac:dyDescent="0.3">
      <c r="B1377">
        <f>IFERROR('[1]marriages_raw_data from Gabe'!$N1377,"N/A")</f>
        <v>16509</v>
      </c>
      <c r="C1377" t="b">
        <f>'[1]marriages_raw_data from Gabe'!$O1377</f>
        <v>0</v>
      </c>
      <c r="D1377" t="str">
        <f>IFERROR('[1]marriages_raw_data from Gabe'!P1377,"N/A")</f>
        <v>N/A</v>
      </c>
      <c r="E1377" t="str">
        <f>'[1]marriages_raw_data from Gabe'!Q1377</f>
        <v>BIGDIFF</v>
      </c>
      <c r="F1377" t="str">
        <f t="shared" si="21"/>
        <v>N/A</v>
      </c>
    </row>
    <row r="1378" spans="2:6" x14ac:dyDescent="0.3">
      <c r="B1378">
        <f>IFERROR('[1]marriages_raw_data from Gabe'!$N1378,"N/A")</f>
        <v>25514</v>
      </c>
      <c r="C1378">
        <f>'[1]marriages_raw_data from Gabe'!$O1378</f>
        <v>3483</v>
      </c>
      <c r="D1378" t="str">
        <f>IFERROR('[1]marriages_raw_data from Gabe'!P1378,"N/A")</f>
        <v>N/A</v>
      </c>
      <c r="E1378" t="str">
        <f>'[1]marriages_raw_data from Gabe'!Q1378</f>
        <v>BIGDIFF</v>
      </c>
      <c r="F1378" t="str">
        <f t="shared" si="21"/>
        <v>N/A</v>
      </c>
    </row>
    <row r="1379" spans="2:6" x14ac:dyDescent="0.3">
      <c r="B1379">
        <f>IFERROR('[1]marriages_raw_data from Gabe'!$N1379,"N/A")</f>
        <v>18632</v>
      </c>
      <c r="C1379" t="b">
        <f>'[1]marriages_raw_data from Gabe'!$O1379</f>
        <v>0</v>
      </c>
      <c r="D1379" t="str">
        <f>IFERROR('[1]marriages_raw_data from Gabe'!P1379,"N/A")</f>
        <v>N/A</v>
      </c>
      <c r="E1379" t="str">
        <f>'[1]marriages_raw_data from Gabe'!Q1379</f>
        <v>BIGDIFF</v>
      </c>
      <c r="F1379" t="str">
        <f t="shared" si="21"/>
        <v>N/A</v>
      </c>
    </row>
    <row r="1380" spans="2:6" x14ac:dyDescent="0.3">
      <c r="B1380">
        <f>IFERROR('[1]marriages_raw_data from Gabe'!$N1380,"N/A")</f>
        <v>22533</v>
      </c>
      <c r="C1380" t="b">
        <f>'[1]marriages_raw_data from Gabe'!$O1380</f>
        <v>0</v>
      </c>
      <c r="D1380" t="str">
        <f>IFERROR('[1]marriages_raw_data from Gabe'!P1380,"N/A")</f>
        <v>N/A</v>
      </c>
      <c r="E1380" t="str">
        <f>'[1]marriages_raw_data from Gabe'!Q1380</f>
        <v>BIGDIFF</v>
      </c>
      <c r="F1380" t="str">
        <f t="shared" si="21"/>
        <v>N/A</v>
      </c>
    </row>
    <row r="1381" spans="2:6" x14ac:dyDescent="0.3">
      <c r="B1381">
        <f>IFERROR('[1]marriages_raw_data from Gabe'!$N1381,"N/A")</f>
        <v>16574</v>
      </c>
      <c r="C1381">
        <f>'[1]marriages_raw_data from Gabe'!$O1381</f>
        <v>712</v>
      </c>
      <c r="D1381" t="str">
        <f>IFERROR('[1]marriages_raw_data from Gabe'!P1381,"N/A")</f>
        <v>N/A</v>
      </c>
      <c r="E1381" t="str">
        <f>'[1]marriages_raw_data from Gabe'!Q1381</f>
        <v>BIGDIFF</v>
      </c>
      <c r="F1381" t="str">
        <f t="shared" si="21"/>
        <v>N/A</v>
      </c>
    </row>
    <row r="1382" spans="2:6" x14ac:dyDescent="0.3">
      <c r="B1382">
        <f>IFERROR('[1]marriages_raw_data from Gabe'!$N1382,"N/A")</f>
        <v>17242</v>
      </c>
      <c r="C1382" t="b">
        <f>'[1]marriages_raw_data from Gabe'!$O1382</f>
        <v>0</v>
      </c>
      <c r="D1382" t="str">
        <f>IFERROR('[1]marriages_raw_data from Gabe'!P1382,"N/A")</f>
        <v>N/A</v>
      </c>
      <c r="E1382" t="str">
        <f>'[1]marriages_raw_data from Gabe'!Q1382</f>
        <v>BIGDIFF</v>
      </c>
      <c r="F1382" t="str">
        <f t="shared" si="21"/>
        <v>N/A</v>
      </c>
    </row>
    <row r="1383" spans="2:6" x14ac:dyDescent="0.3">
      <c r="B1383">
        <f>IFERROR('[1]marriages_raw_data from Gabe'!$N1383,"N/A")</f>
        <v>21425</v>
      </c>
      <c r="C1383" t="b">
        <f>'[1]marriages_raw_data from Gabe'!$O1383</f>
        <v>0</v>
      </c>
      <c r="D1383">
        <f>IFERROR('[1]marriages_raw_data from Gabe'!P1383,"N/A")</f>
        <v>29155</v>
      </c>
      <c r="E1383">
        <f>'[1]marriages_raw_data from Gabe'!Q1383</f>
        <v>1067</v>
      </c>
      <c r="F1383">
        <f t="shared" si="21"/>
        <v>7730</v>
      </c>
    </row>
    <row r="1384" spans="2:6" x14ac:dyDescent="0.3">
      <c r="B1384">
        <f>IFERROR('[1]marriages_raw_data from Gabe'!$N1384,"N/A")</f>
        <v>20926</v>
      </c>
      <c r="C1384">
        <f>'[1]marriages_raw_data from Gabe'!$O1384</f>
        <v>6348</v>
      </c>
      <c r="D1384">
        <f>IFERROR('[1]marriages_raw_data from Gabe'!P1384,"N/A")</f>
        <v>22315</v>
      </c>
      <c r="E1384" t="str">
        <f>'[1]marriages_raw_data from Gabe'!Q1384</f>
        <v>BIGDIFF</v>
      </c>
      <c r="F1384">
        <f t="shared" si="21"/>
        <v>1389</v>
      </c>
    </row>
    <row r="1385" spans="2:6" x14ac:dyDescent="0.3">
      <c r="B1385">
        <f>IFERROR('[1]marriages_raw_data from Gabe'!$N1385,"N/A")</f>
        <v>13586</v>
      </c>
      <c r="C1385">
        <f>'[1]marriages_raw_data from Gabe'!$O1385</f>
        <v>1461</v>
      </c>
      <c r="D1385" t="str">
        <f>IFERROR('[1]marriages_raw_data from Gabe'!P1385,"N/A")</f>
        <v>N/A</v>
      </c>
      <c r="E1385" t="str">
        <f>'[1]marriages_raw_data from Gabe'!Q1385</f>
        <v>BIGDIFF</v>
      </c>
      <c r="F1385" t="str">
        <f t="shared" si="21"/>
        <v>N/A</v>
      </c>
    </row>
    <row r="1386" spans="2:6" x14ac:dyDescent="0.3">
      <c r="B1386">
        <f>IFERROR('[1]marriages_raw_data from Gabe'!$N1386,"N/A")</f>
        <v>9703</v>
      </c>
      <c r="C1386" t="b">
        <f>'[1]marriages_raw_data from Gabe'!$O1386</f>
        <v>0</v>
      </c>
      <c r="D1386" t="str">
        <f>IFERROR('[1]marriages_raw_data from Gabe'!P1386,"N/A")</f>
        <v>N/A</v>
      </c>
      <c r="E1386" t="str">
        <f>'[1]marriages_raw_data from Gabe'!Q1386</f>
        <v>BIGDIFF</v>
      </c>
      <c r="F1386" t="str">
        <f t="shared" si="21"/>
        <v>N/A</v>
      </c>
    </row>
    <row r="1387" spans="2:6" x14ac:dyDescent="0.3">
      <c r="B1387">
        <f>IFERROR('[1]marriages_raw_data from Gabe'!$N1387,"N/A")</f>
        <v>21320</v>
      </c>
      <c r="C1387">
        <f>'[1]marriages_raw_data from Gabe'!$O1387</f>
        <v>730</v>
      </c>
      <c r="D1387">
        <f>IFERROR('[1]marriages_raw_data from Gabe'!P1387,"N/A")</f>
        <v>22576</v>
      </c>
      <c r="E1387" t="str">
        <f>'[1]marriages_raw_data from Gabe'!Q1387</f>
        <v>BIGDIFF</v>
      </c>
      <c r="F1387">
        <f t="shared" si="21"/>
        <v>1256</v>
      </c>
    </row>
    <row r="1388" spans="2:6" x14ac:dyDescent="0.3">
      <c r="B1388">
        <f>IFERROR('[1]marriages_raw_data from Gabe'!$N1388,"N/A")</f>
        <v>17463</v>
      </c>
      <c r="C1388" t="b">
        <f>'[1]marriages_raw_data from Gabe'!$O1388</f>
        <v>0</v>
      </c>
      <c r="D1388">
        <f>IFERROR('[1]marriages_raw_data from Gabe'!P1388,"N/A")</f>
        <v>14639</v>
      </c>
      <c r="E1388" t="str">
        <f>'[1]marriages_raw_data from Gabe'!Q1388</f>
        <v>BIGDIFF</v>
      </c>
      <c r="F1388">
        <f t="shared" si="21"/>
        <v>2824</v>
      </c>
    </row>
    <row r="1389" spans="2:6" x14ac:dyDescent="0.3">
      <c r="B1389">
        <f>IFERROR('[1]marriages_raw_data from Gabe'!$N1389,"N/A")</f>
        <v>37864</v>
      </c>
      <c r="C1389" t="b">
        <f>'[1]marriages_raw_data from Gabe'!$O1389</f>
        <v>0</v>
      </c>
      <c r="D1389" t="str">
        <f>IFERROR('[1]marriages_raw_data from Gabe'!P1389,"N/A")</f>
        <v>N/A</v>
      </c>
      <c r="E1389" t="str">
        <f>'[1]marriages_raw_data from Gabe'!Q1389</f>
        <v>BIGDIFF</v>
      </c>
      <c r="F1389" t="str">
        <f t="shared" si="21"/>
        <v>N/A</v>
      </c>
    </row>
    <row r="1390" spans="2:6" x14ac:dyDescent="0.3">
      <c r="B1390">
        <f>IFERROR('[1]marriages_raw_data from Gabe'!$N1390,"N/A")</f>
        <v>18511</v>
      </c>
      <c r="C1390" t="b">
        <f>'[1]marriages_raw_data from Gabe'!$O1390</f>
        <v>0</v>
      </c>
      <c r="D1390" t="str">
        <f>IFERROR('[1]marriages_raw_data from Gabe'!P1390,"N/A")</f>
        <v>N/A</v>
      </c>
      <c r="E1390" t="str">
        <f>'[1]marriages_raw_data from Gabe'!Q1390</f>
        <v>BIGDIFF</v>
      </c>
      <c r="F1390" t="str">
        <f t="shared" si="21"/>
        <v>N/A</v>
      </c>
    </row>
    <row r="1391" spans="2:6" x14ac:dyDescent="0.3">
      <c r="B1391">
        <f>IFERROR('[1]marriages_raw_data from Gabe'!$N1391,"N/A")</f>
        <v>34576</v>
      </c>
      <c r="C1391" t="b">
        <f>'[1]marriages_raw_data from Gabe'!$O1391</f>
        <v>0</v>
      </c>
      <c r="D1391">
        <f>IFERROR('[1]marriages_raw_data from Gabe'!P1391,"N/A")</f>
        <v>29865</v>
      </c>
      <c r="E1391" t="str">
        <f>'[1]marriages_raw_data from Gabe'!Q1391</f>
        <v>BIGDIFF</v>
      </c>
      <c r="F1391">
        <f t="shared" si="21"/>
        <v>4711</v>
      </c>
    </row>
    <row r="1392" spans="2:6" x14ac:dyDescent="0.3">
      <c r="B1392">
        <f>IFERROR('[1]marriages_raw_data from Gabe'!$N1392,"N/A")</f>
        <v>14835</v>
      </c>
      <c r="C1392" t="b">
        <f>'[1]marriages_raw_data from Gabe'!$O1392</f>
        <v>0</v>
      </c>
      <c r="D1392">
        <f>IFERROR('[1]marriages_raw_data from Gabe'!P1392,"N/A")</f>
        <v>12605</v>
      </c>
      <c r="E1392" t="str">
        <f>'[1]marriages_raw_data from Gabe'!Q1392</f>
        <v>BIGDIFF</v>
      </c>
      <c r="F1392">
        <f t="shared" si="21"/>
        <v>2230</v>
      </c>
    </row>
    <row r="1393" spans="2:6" x14ac:dyDescent="0.3">
      <c r="B1393">
        <f>IFERROR('[1]marriages_raw_data from Gabe'!$N1393,"N/A")</f>
        <v>14854</v>
      </c>
      <c r="C1393" t="b">
        <f>'[1]marriages_raw_data from Gabe'!$O1393</f>
        <v>0</v>
      </c>
      <c r="D1393" t="str">
        <f>IFERROR('[1]marriages_raw_data from Gabe'!P1393,"N/A")</f>
        <v>N/A</v>
      </c>
      <c r="E1393" t="str">
        <f>'[1]marriages_raw_data from Gabe'!Q1393</f>
        <v>BIGDIFF</v>
      </c>
      <c r="F1393" t="str">
        <f t="shared" si="21"/>
        <v>N/A</v>
      </c>
    </row>
    <row r="1394" spans="2:6" x14ac:dyDescent="0.3">
      <c r="B1394">
        <f>IFERROR('[1]marriages_raw_data from Gabe'!$N1394,"N/A")</f>
        <v>27170</v>
      </c>
      <c r="C1394">
        <f>'[1]marriages_raw_data from Gabe'!$O1394</f>
        <v>3423</v>
      </c>
      <c r="D1394" t="str">
        <f>IFERROR('[1]marriages_raw_data from Gabe'!P1394,"N/A")</f>
        <v>N/A</v>
      </c>
      <c r="E1394" t="str">
        <f>'[1]marriages_raw_data from Gabe'!Q1394</f>
        <v>BIGDIFF</v>
      </c>
      <c r="F1394" t="str">
        <f t="shared" si="21"/>
        <v>N/A</v>
      </c>
    </row>
    <row r="1395" spans="2:6" x14ac:dyDescent="0.3">
      <c r="B1395">
        <f>IFERROR('[1]marriages_raw_data from Gabe'!$N1395,"N/A")</f>
        <v>19184</v>
      </c>
      <c r="C1395" t="b">
        <f>'[1]marriages_raw_data from Gabe'!$O1395</f>
        <v>0</v>
      </c>
      <c r="D1395" t="str">
        <f>IFERROR('[1]marriages_raw_data from Gabe'!P1395,"N/A")</f>
        <v>N/A</v>
      </c>
      <c r="E1395" t="str">
        <f>'[1]marriages_raw_data from Gabe'!Q1395</f>
        <v>BIGDIFF</v>
      </c>
      <c r="F1395" t="str">
        <f t="shared" si="21"/>
        <v>N/A</v>
      </c>
    </row>
    <row r="1396" spans="2:6" x14ac:dyDescent="0.3">
      <c r="B1396">
        <f>IFERROR('[1]marriages_raw_data from Gabe'!$N1396,"N/A")</f>
        <v>21248</v>
      </c>
      <c r="C1396" t="b">
        <f>'[1]marriages_raw_data from Gabe'!$O1396</f>
        <v>0</v>
      </c>
      <c r="D1396">
        <f>IFERROR('[1]marriages_raw_data from Gabe'!P1396,"N/A")</f>
        <v>25191</v>
      </c>
      <c r="E1396" t="str">
        <f>'[1]marriages_raw_data from Gabe'!Q1396</f>
        <v>BIGDIFF</v>
      </c>
      <c r="F1396">
        <f t="shared" si="21"/>
        <v>3943</v>
      </c>
    </row>
    <row r="1397" spans="2:6" x14ac:dyDescent="0.3">
      <c r="B1397">
        <f>IFERROR('[1]marriages_raw_data from Gabe'!$N1397,"N/A")</f>
        <v>18175</v>
      </c>
      <c r="C1397" t="b">
        <f>'[1]marriages_raw_data from Gabe'!$O1397</f>
        <v>0</v>
      </c>
      <c r="D1397">
        <f>IFERROR('[1]marriages_raw_data from Gabe'!P1397,"N/A")</f>
        <v>17100</v>
      </c>
      <c r="E1397" t="str">
        <f>'[1]marriages_raw_data from Gabe'!Q1397</f>
        <v>BIGDIFF</v>
      </c>
      <c r="F1397">
        <f t="shared" si="21"/>
        <v>1075</v>
      </c>
    </row>
    <row r="1398" spans="2:6" x14ac:dyDescent="0.3">
      <c r="B1398">
        <f>IFERROR('[1]marriages_raw_data from Gabe'!$N1398,"N/A")</f>
        <v>20596</v>
      </c>
      <c r="C1398">
        <f>'[1]marriages_raw_data from Gabe'!$O1398</f>
        <v>5871</v>
      </c>
      <c r="D1398" t="str">
        <f>IFERROR('[1]marriages_raw_data from Gabe'!P1398,"N/A")</f>
        <v>N/A</v>
      </c>
      <c r="E1398" t="str">
        <f>'[1]marriages_raw_data from Gabe'!Q1398</f>
        <v>BIGDIFF</v>
      </c>
      <c r="F1398" t="str">
        <f t="shared" si="21"/>
        <v>N/A</v>
      </c>
    </row>
    <row r="1399" spans="2:6" x14ac:dyDescent="0.3">
      <c r="B1399">
        <f>IFERROR('[1]marriages_raw_data from Gabe'!$N1399,"N/A")</f>
        <v>19901</v>
      </c>
      <c r="C1399">
        <f>'[1]marriages_raw_data from Gabe'!$O1399</f>
        <v>1826</v>
      </c>
      <c r="D1399" t="str">
        <f>IFERROR('[1]marriages_raw_data from Gabe'!P1399,"N/A")</f>
        <v>N/A</v>
      </c>
      <c r="E1399" t="str">
        <f>'[1]marriages_raw_data from Gabe'!Q1399</f>
        <v>BIGDIFF</v>
      </c>
      <c r="F1399" t="str">
        <f t="shared" si="21"/>
        <v>N/A</v>
      </c>
    </row>
    <row r="1400" spans="2:6" x14ac:dyDescent="0.3">
      <c r="B1400">
        <f>IFERROR('[1]marriages_raw_data from Gabe'!$N1400,"N/A")</f>
        <v>16211</v>
      </c>
      <c r="C1400">
        <f>'[1]marriages_raw_data from Gabe'!$O1400</f>
        <v>1310</v>
      </c>
      <c r="D1400" t="str">
        <f>IFERROR('[1]marriages_raw_data from Gabe'!P1400,"N/A")</f>
        <v>N/A</v>
      </c>
      <c r="E1400" t="str">
        <f>'[1]marriages_raw_data from Gabe'!Q1400</f>
        <v>BIGDIFF</v>
      </c>
      <c r="F1400" t="str">
        <f t="shared" si="21"/>
        <v>N/A</v>
      </c>
    </row>
    <row r="1401" spans="2:6" x14ac:dyDescent="0.3">
      <c r="B1401">
        <f>IFERROR('[1]marriages_raw_data from Gabe'!$N1401,"N/A")</f>
        <v>11467</v>
      </c>
      <c r="C1401" t="b">
        <f>'[1]marriages_raw_data from Gabe'!$O1401</f>
        <v>0</v>
      </c>
      <c r="D1401">
        <f>IFERROR('[1]marriages_raw_data from Gabe'!P1401,"N/A")</f>
        <v>12973</v>
      </c>
      <c r="E1401" t="str">
        <f>'[1]marriages_raw_data from Gabe'!Q1401</f>
        <v>BIGDIFF</v>
      </c>
      <c r="F1401">
        <f t="shared" si="21"/>
        <v>1506</v>
      </c>
    </row>
    <row r="1402" spans="2:6" x14ac:dyDescent="0.3">
      <c r="B1402">
        <f>IFERROR('[1]marriages_raw_data from Gabe'!$N1402,"N/A")</f>
        <v>14376</v>
      </c>
      <c r="C1402">
        <f>'[1]marriages_raw_data from Gabe'!$O1402</f>
        <v>1826</v>
      </c>
      <c r="D1402" t="str">
        <f>IFERROR('[1]marriages_raw_data from Gabe'!P1402,"N/A")</f>
        <v>N/A</v>
      </c>
      <c r="E1402" t="str">
        <f>'[1]marriages_raw_data from Gabe'!Q1402</f>
        <v>BIGDIFF</v>
      </c>
      <c r="F1402" t="str">
        <f t="shared" si="21"/>
        <v>N/A</v>
      </c>
    </row>
    <row r="1403" spans="2:6" x14ac:dyDescent="0.3">
      <c r="B1403">
        <f>IFERROR('[1]marriages_raw_data from Gabe'!$N1403,"N/A")</f>
        <v>29640</v>
      </c>
      <c r="C1403">
        <f>'[1]marriages_raw_data from Gabe'!$O1403</f>
        <v>1429</v>
      </c>
      <c r="D1403">
        <f>IFERROR('[1]marriages_raw_data from Gabe'!P1403,"N/A")</f>
        <v>28413</v>
      </c>
      <c r="E1403" t="str">
        <f>'[1]marriages_raw_data from Gabe'!Q1403</f>
        <v>BIGDIFF</v>
      </c>
      <c r="F1403">
        <f t="shared" si="21"/>
        <v>1227</v>
      </c>
    </row>
    <row r="1404" spans="2:6" x14ac:dyDescent="0.3">
      <c r="B1404">
        <f>IFERROR('[1]marriages_raw_data from Gabe'!$N1404,"N/A")</f>
        <v>25213</v>
      </c>
      <c r="C1404" t="b">
        <f>'[1]marriages_raw_data from Gabe'!$O1404</f>
        <v>0</v>
      </c>
      <c r="D1404" t="str">
        <f>IFERROR('[1]marriages_raw_data from Gabe'!P1404,"N/A")</f>
        <v>N/A</v>
      </c>
      <c r="E1404" t="str">
        <f>'[1]marriages_raw_data from Gabe'!Q1404</f>
        <v>BIGDIFF</v>
      </c>
      <c r="F1404" t="str">
        <f t="shared" si="21"/>
        <v>N/A</v>
      </c>
    </row>
    <row r="1405" spans="2:6" x14ac:dyDescent="0.3">
      <c r="B1405">
        <f>IFERROR('[1]marriages_raw_data from Gabe'!$N1405,"N/A")</f>
        <v>20552</v>
      </c>
      <c r="C1405" t="b">
        <f>'[1]marriages_raw_data from Gabe'!$O1405</f>
        <v>0</v>
      </c>
      <c r="D1405">
        <f>IFERROR('[1]marriages_raw_data from Gabe'!P1405,"N/A")</f>
        <v>21666</v>
      </c>
      <c r="E1405" t="str">
        <f>'[1]marriages_raw_data from Gabe'!Q1405</f>
        <v>BIGDIFF</v>
      </c>
      <c r="F1405">
        <f t="shared" si="21"/>
        <v>1114</v>
      </c>
    </row>
    <row r="1406" spans="2:6" x14ac:dyDescent="0.3">
      <c r="B1406">
        <f>IFERROR('[1]marriages_raw_data from Gabe'!$N1406,"N/A")</f>
        <v>18856</v>
      </c>
      <c r="C1406">
        <f>'[1]marriages_raw_data from Gabe'!$O1406</f>
        <v>1566</v>
      </c>
      <c r="D1406" t="str">
        <f>IFERROR('[1]marriages_raw_data from Gabe'!P1406,"N/A")</f>
        <v>N/A</v>
      </c>
      <c r="E1406" t="str">
        <f>'[1]marriages_raw_data from Gabe'!Q1406</f>
        <v>BIGDIFF</v>
      </c>
      <c r="F1406" t="str">
        <f t="shared" si="21"/>
        <v>N/A</v>
      </c>
    </row>
    <row r="1407" spans="2:6" x14ac:dyDescent="0.3">
      <c r="B1407">
        <f>IFERROR('[1]marriages_raw_data from Gabe'!$N1407,"N/A")</f>
        <v>28676</v>
      </c>
      <c r="C1407">
        <f>'[1]marriages_raw_data from Gabe'!$O1407</f>
        <v>1946</v>
      </c>
      <c r="D1407" t="str">
        <f>IFERROR('[1]marriages_raw_data from Gabe'!P1407,"N/A")</f>
        <v>N/A</v>
      </c>
      <c r="E1407" t="str">
        <f>'[1]marriages_raw_data from Gabe'!Q1407</f>
        <v>BIGDIFF</v>
      </c>
      <c r="F1407" t="str">
        <f t="shared" si="21"/>
        <v>N/A</v>
      </c>
    </row>
    <row r="1408" spans="2:6" x14ac:dyDescent="0.3">
      <c r="B1408">
        <f>IFERROR('[1]marriages_raw_data from Gabe'!$N1408,"N/A")</f>
        <v>19725</v>
      </c>
      <c r="C1408">
        <f>'[1]marriages_raw_data from Gabe'!$O1408</f>
        <v>23</v>
      </c>
      <c r="D1408">
        <f>IFERROR('[1]marriages_raw_data from Gabe'!P1408,"N/A")</f>
        <v>22338</v>
      </c>
      <c r="E1408" t="str">
        <f>'[1]marriages_raw_data from Gabe'!Q1408</f>
        <v>BIGDIFF</v>
      </c>
      <c r="F1408">
        <f t="shared" si="21"/>
        <v>2613</v>
      </c>
    </row>
    <row r="1409" spans="2:6" x14ac:dyDescent="0.3">
      <c r="B1409">
        <f>IFERROR('[1]marriages_raw_data from Gabe'!$N1409,"N/A")</f>
        <v>22986</v>
      </c>
      <c r="C1409" t="b">
        <f>'[1]marriages_raw_data from Gabe'!$O1409</f>
        <v>0</v>
      </c>
      <c r="D1409">
        <f>IFERROR('[1]marriages_raw_data from Gabe'!P1409,"N/A")</f>
        <v>19827</v>
      </c>
      <c r="E1409">
        <f>'[1]marriages_raw_data from Gabe'!Q1409</f>
        <v>615</v>
      </c>
      <c r="F1409">
        <f t="shared" si="21"/>
        <v>3159</v>
      </c>
    </row>
    <row r="1410" spans="2:6" x14ac:dyDescent="0.3">
      <c r="B1410">
        <f>IFERROR('[1]marriages_raw_data from Gabe'!$N1410,"N/A")</f>
        <v>26293</v>
      </c>
      <c r="C1410">
        <f>'[1]marriages_raw_data from Gabe'!$O1410</f>
        <v>4105</v>
      </c>
      <c r="D1410" t="str">
        <f>IFERROR('[1]marriages_raw_data from Gabe'!P1410,"N/A")</f>
        <v>N/A</v>
      </c>
      <c r="E1410" t="str">
        <f>'[1]marriages_raw_data from Gabe'!Q1410</f>
        <v>BIGDIFF</v>
      </c>
      <c r="F1410" t="str">
        <f t="shared" si="21"/>
        <v>N/A</v>
      </c>
    </row>
    <row r="1411" spans="2:6" x14ac:dyDescent="0.3">
      <c r="B1411">
        <f>IFERROR('[1]marriages_raw_data from Gabe'!$N1411,"N/A")</f>
        <v>29777</v>
      </c>
      <c r="C1411" t="b">
        <f>'[1]marriages_raw_data from Gabe'!$O1411</f>
        <v>0</v>
      </c>
      <c r="D1411">
        <f>IFERROR('[1]marriages_raw_data from Gabe'!P1411,"N/A")</f>
        <v>25326</v>
      </c>
      <c r="E1411" t="str">
        <f>'[1]marriages_raw_data from Gabe'!Q1411</f>
        <v>BIGDIFF</v>
      </c>
      <c r="F1411">
        <f t="shared" si="21"/>
        <v>4451</v>
      </c>
    </row>
    <row r="1412" spans="2:6" x14ac:dyDescent="0.3">
      <c r="B1412">
        <f>IFERROR('[1]marriages_raw_data from Gabe'!$N1412,"N/A")</f>
        <v>19949</v>
      </c>
      <c r="C1412">
        <f>'[1]marriages_raw_data from Gabe'!$O1412</f>
        <v>6086</v>
      </c>
      <c r="D1412">
        <f>IFERROR('[1]marriages_raw_data from Gabe'!P1412,"N/A")</f>
        <v>20422</v>
      </c>
      <c r="E1412" t="str">
        <f>'[1]marriages_raw_data from Gabe'!Q1412</f>
        <v>BIGDIFF</v>
      </c>
      <c r="F1412">
        <f t="shared" ref="F1412:F1475" si="22">IFERROR(ABS(D1412-B1412),"N/A")</f>
        <v>473</v>
      </c>
    </row>
    <row r="1413" spans="2:6" x14ac:dyDescent="0.3">
      <c r="B1413">
        <f>IFERROR('[1]marriages_raw_data from Gabe'!$N1413,"N/A")</f>
        <v>10377</v>
      </c>
      <c r="C1413" t="b">
        <f>'[1]marriages_raw_data from Gabe'!$O1413</f>
        <v>0</v>
      </c>
      <c r="D1413">
        <f>IFERROR('[1]marriages_raw_data from Gabe'!P1413,"N/A")</f>
        <v>10024</v>
      </c>
      <c r="E1413" t="str">
        <f>'[1]marriages_raw_data from Gabe'!Q1413</f>
        <v>BIGDIFF</v>
      </c>
      <c r="F1413">
        <f t="shared" si="22"/>
        <v>353</v>
      </c>
    </row>
    <row r="1414" spans="2:6" x14ac:dyDescent="0.3">
      <c r="B1414">
        <f>IFERROR('[1]marriages_raw_data from Gabe'!$N1414,"N/A")</f>
        <v>16475</v>
      </c>
      <c r="C1414" t="b">
        <f>'[1]marriages_raw_data from Gabe'!$O1414</f>
        <v>0</v>
      </c>
      <c r="D1414">
        <f>IFERROR('[1]marriages_raw_data from Gabe'!P1414,"N/A")</f>
        <v>18688</v>
      </c>
      <c r="E1414" t="str">
        <f>'[1]marriages_raw_data from Gabe'!Q1414</f>
        <v>BIGDIFF</v>
      </c>
      <c r="F1414">
        <f t="shared" si="22"/>
        <v>2213</v>
      </c>
    </row>
    <row r="1415" spans="2:6" x14ac:dyDescent="0.3">
      <c r="B1415">
        <f>IFERROR('[1]marriages_raw_data from Gabe'!$N1415,"N/A")</f>
        <v>15834</v>
      </c>
      <c r="C1415">
        <f>'[1]marriages_raw_data from Gabe'!$O1415</f>
        <v>3815</v>
      </c>
      <c r="D1415">
        <f>IFERROR('[1]marriages_raw_data from Gabe'!P1415,"N/A")</f>
        <v>16330</v>
      </c>
      <c r="E1415" t="str">
        <f>'[1]marriages_raw_data from Gabe'!Q1415</f>
        <v>BIGDIFF</v>
      </c>
      <c r="F1415">
        <f t="shared" si="22"/>
        <v>496</v>
      </c>
    </row>
    <row r="1416" spans="2:6" x14ac:dyDescent="0.3">
      <c r="B1416">
        <f>IFERROR('[1]marriages_raw_data from Gabe'!$N1416,"N/A")</f>
        <v>16794</v>
      </c>
      <c r="C1416">
        <f>'[1]marriages_raw_data from Gabe'!$O1416</f>
        <v>1341</v>
      </c>
      <c r="D1416">
        <f>IFERROR('[1]marriages_raw_data from Gabe'!P1416,"N/A")</f>
        <v>16593</v>
      </c>
      <c r="E1416" t="str">
        <f>'[1]marriages_raw_data from Gabe'!Q1416</f>
        <v>BIGDIFF</v>
      </c>
      <c r="F1416">
        <f t="shared" si="22"/>
        <v>201</v>
      </c>
    </row>
    <row r="1417" spans="2:6" x14ac:dyDescent="0.3">
      <c r="B1417">
        <f>IFERROR('[1]marriages_raw_data from Gabe'!$N1417,"N/A")</f>
        <v>18714</v>
      </c>
      <c r="C1417">
        <f>'[1]marriages_raw_data from Gabe'!$O1417</f>
        <v>4789</v>
      </c>
      <c r="D1417">
        <f>IFERROR('[1]marriages_raw_data from Gabe'!P1417,"N/A")</f>
        <v>17280</v>
      </c>
      <c r="E1417" t="str">
        <f>'[1]marriages_raw_data from Gabe'!Q1417</f>
        <v>BIGDIFF</v>
      </c>
      <c r="F1417">
        <f t="shared" si="22"/>
        <v>1434</v>
      </c>
    </row>
    <row r="1418" spans="2:6" x14ac:dyDescent="0.3">
      <c r="B1418">
        <f>IFERROR('[1]marriages_raw_data from Gabe'!$N1418,"N/A")</f>
        <v>10354</v>
      </c>
      <c r="C1418" t="b">
        <f>'[1]marriages_raw_data from Gabe'!$O1418</f>
        <v>0</v>
      </c>
      <c r="D1418">
        <f>IFERROR('[1]marriages_raw_data from Gabe'!P1418,"N/A")</f>
        <v>12258</v>
      </c>
      <c r="E1418" t="str">
        <f>'[1]marriages_raw_data from Gabe'!Q1418</f>
        <v>BIGDIFF</v>
      </c>
      <c r="F1418">
        <f t="shared" si="22"/>
        <v>1904</v>
      </c>
    </row>
    <row r="1419" spans="2:6" x14ac:dyDescent="0.3">
      <c r="B1419">
        <f>IFERROR('[1]marriages_raw_data from Gabe'!$N1419,"N/A")</f>
        <v>15793</v>
      </c>
      <c r="C1419" t="b">
        <f>'[1]marriages_raw_data from Gabe'!$O1419</f>
        <v>0</v>
      </c>
      <c r="D1419">
        <f>IFERROR('[1]marriages_raw_data from Gabe'!P1419,"N/A")</f>
        <v>12791</v>
      </c>
      <c r="E1419" t="str">
        <f>'[1]marriages_raw_data from Gabe'!Q1419</f>
        <v>BIGDIFF</v>
      </c>
      <c r="F1419">
        <f t="shared" si="22"/>
        <v>3002</v>
      </c>
    </row>
    <row r="1420" spans="2:6" x14ac:dyDescent="0.3">
      <c r="B1420">
        <f>IFERROR('[1]marriages_raw_data from Gabe'!$N1420,"N/A")</f>
        <v>12150</v>
      </c>
      <c r="C1420" t="b">
        <f>'[1]marriages_raw_data from Gabe'!$O1420</f>
        <v>0</v>
      </c>
      <c r="D1420">
        <f>IFERROR('[1]marriages_raw_data from Gabe'!P1420,"N/A")</f>
        <v>18352</v>
      </c>
      <c r="E1420" t="str">
        <f>'[1]marriages_raw_data from Gabe'!Q1420</f>
        <v>BIGDIFF</v>
      </c>
      <c r="F1420">
        <f t="shared" si="22"/>
        <v>6202</v>
      </c>
    </row>
    <row r="1421" spans="2:6" x14ac:dyDescent="0.3">
      <c r="B1421">
        <f>IFERROR('[1]marriages_raw_data from Gabe'!$N1421,"N/A")</f>
        <v>17346</v>
      </c>
      <c r="C1421" t="b">
        <f>'[1]marriages_raw_data from Gabe'!$O1421</f>
        <v>0</v>
      </c>
      <c r="D1421" t="str">
        <f>IFERROR('[1]marriages_raw_data from Gabe'!P1421,"N/A")</f>
        <v>N/A</v>
      </c>
      <c r="E1421" t="str">
        <f>'[1]marriages_raw_data from Gabe'!Q1421</f>
        <v>BIGDIFF</v>
      </c>
      <c r="F1421" t="str">
        <f t="shared" si="22"/>
        <v>N/A</v>
      </c>
    </row>
    <row r="1422" spans="2:6" x14ac:dyDescent="0.3">
      <c r="B1422">
        <f>IFERROR('[1]marriages_raw_data from Gabe'!$N1422,"N/A")</f>
        <v>37301</v>
      </c>
      <c r="C1422">
        <f>'[1]marriages_raw_data from Gabe'!$O1422</f>
        <v>1442</v>
      </c>
      <c r="D1422">
        <f>IFERROR('[1]marriages_raw_data from Gabe'!P1422,"N/A")</f>
        <v>40988</v>
      </c>
      <c r="E1422" t="str">
        <f>'[1]marriages_raw_data from Gabe'!Q1422</f>
        <v>BIGDIFF</v>
      </c>
      <c r="F1422">
        <f t="shared" si="22"/>
        <v>3687</v>
      </c>
    </row>
    <row r="1423" spans="2:6" x14ac:dyDescent="0.3">
      <c r="B1423">
        <f>IFERROR('[1]marriages_raw_data from Gabe'!$N1423,"N/A")</f>
        <v>24119</v>
      </c>
      <c r="C1423">
        <f>'[1]marriages_raw_data from Gabe'!$O1423</f>
        <v>2915</v>
      </c>
      <c r="D1423" t="str">
        <f>IFERROR('[1]marriages_raw_data from Gabe'!P1423,"N/A")</f>
        <v>N/A</v>
      </c>
      <c r="E1423" t="str">
        <f>'[1]marriages_raw_data from Gabe'!Q1423</f>
        <v>BIGDIFF</v>
      </c>
      <c r="F1423" t="str">
        <f t="shared" si="22"/>
        <v>N/A</v>
      </c>
    </row>
    <row r="1424" spans="2:6" x14ac:dyDescent="0.3">
      <c r="B1424">
        <f>IFERROR('[1]marriages_raw_data from Gabe'!$N1424,"N/A")</f>
        <v>25605</v>
      </c>
      <c r="C1424">
        <f>'[1]marriages_raw_data from Gabe'!$O1424</f>
        <v>1163</v>
      </c>
      <c r="D1424">
        <f>IFERROR('[1]marriages_raw_data from Gabe'!P1424,"N/A")</f>
        <v>23147</v>
      </c>
      <c r="E1424" t="str">
        <f>'[1]marriages_raw_data from Gabe'!Q1424</f>
        <v>BIGDIFF</v>
      </c>
      <c r="F1424">
        <f t="shared" si="22"/>
        <v>2458</v>
      </c>
    </row>
    <row r="1425" spans="2:6" x14ac:dyDescent="0.3">
      <c r="B1425">
        <f>IFERROR('[1]marriages_raw_data from Gabe'!$N1425,"N/A")</f>
        <v>19351</v>
      </c>
      <c r="C1425" t="b">
        <f>'[1]marriages_raw_data from Gabe'!$O1425</f>
        <v>0</v>
      </c>
      <c r="D1425">
        <f>IFERROR('[1]marriages_raw_data from Gabe'!P1425,"N/A")</f>
        <v>18519</v>
      </c>
      <c r="E1425" t="str">
        <f>'[1]marriages_raw_data from Gabe'!Q1425</f>
        <v>BIGDIFF</v>
      </c>
      <c r="F1425">
        <f t="shared" si="22"/>
        <v>832</v>
      </c>
    </row>
    <row r="1426" spans="2:6" x14ac:dyDescent="0.3">
      <c r="B1426">
        <f>IFERROR('[1]marriages_raw_data from Gabe'!$N1426,"N/A")</f>
        <v>18280</v>
      </c>
      <c r="C1426" t="b">
        <f>'[1]marriages_raw_data from Gabe'!$O1426</f>
        <v>0</v>
      </c>
      <c r="D1426" t="str">
        <f>IFERROR('[1]marriages_raw_data from Gabe'!P1426,"N/A")</f>
        <v>N/A</v>
      </c>
      <c r="E1426" t="str">
        <f>'[1]marriages_raw_data from Gabe'!Q1426</f>
        <v>BIGDIFF</v>
      </c>
      <c r="F1426" t="str">
        <f t="shared" si="22"/>
        <v>N/A</v>
      </c>
    </row>
    <row r="1427" spans="2:6" x14ac:dyDescent="0.3">
      <c r="B1427">
        <f>IFERROR('[1]marriages_raw_data from Gabe'!$N1427,"N/A")</f>
        <v>16708</v>
      </c>
      <c r="C1427" t="b">
        <f>'[1]marriages_raw_data from Gabe'!$O1427</f>
        <v>0</v>
      </c>
      <c r="D1427" t="str">
        <f>IFERROR('[1]marriages_raw_data from Gabe'!P1427,"N/A")</f>
        <v>N/A</v>
      </c>
      <c r="E1427" t="str">
        <f>'[1]marriages_raw_data from Gabe'!Q1427</f>
        <v>BIGDIFF</v>
      </c>
      <c r="F1427" t="str">
        <f t="shared" si="22"/>
        <v>N/A</v>
      </c>
    </row>
    <row r="1428" spans="2:6" x14ac:dyDescent="0.3">
      <c r="B1428">
        <f>IFERROR('[1]marriages_raw_data from Gabe'!$N1428,"N/A")</f>
        <v>15153</v>
      </c>
      <c r="C1428" t="b">
        <f>'[1]marriages_raw_data from Gabe'!$O1428</f>
        <v>0</v>
      </c>
      <c r="D1428">
        <f>IFERROR('[1]marriages_raw_data from Gabe'!P1428,"N/A")</f>
        <v>16537</v>
      </c>
      <c r="E1428" t="str">
        <f>'[1]marriages_raw_data from Gabe'!Q1428</f>
        <v>BIGDIFF</v>
      </c>
      <c r="F1428">
        <f t="shared" si="22"/>
        <v>1384</v>
      </c>
    </row>
    <row r="1429" spans="2:6" x14ac:dyDescent="0.3">
      <c r="B1429">
        <f>IFERROR('[1]marriages_raw_data from Gabe'!$N1429,"N/A")</f>
        <v>21703</v>
      </c>
      <c r="C1429" t="b">
        <f>'[1]marriages_raw_data from Gabe'!$O1429</f>
        <v>0</v>
      </c>
      <c r="D1429" t="str">
        <f>IFERROR('[1]marriages_raw_data from Gabe'!P1429,"N/A")</f>
        <v>N/A</v>
      </c>
      <c r="E1429" t="str">
        <f>'[1]marriages_raw_data from Gabe'!Q1429</f>
        <v>BIGDIFF</v>
      </c>
      <c r="F1429" t="str">
        <f t="shared" si="22"/>
        <v>N/A</v>
      </c>
    </row>
    <row r="1430" spans="2:6" x14ac:dyDescent="0.3">
      <c r="B1430">
        <f>IFERROR('[1]marriages_raw_data from Gabe'!$N1430,"N/A")</f>
        <v>19827</v>
      </c>
      <c r="C1430">
        <f>'[1]marriages_raw_data from Gabe'!$O1430</f>
        <v>730</v>
      </c>
      <c r="D1430">
        <f>IFERROR('[1]marriages_raw_data from Gabe'!P1430,"N/A")</f>
        <v>21063</v>
      </c>
      <c r="E1430" t="str">
        <f>'[1]marriages_raw_data from Gabe'!Q1430</f>
        <v>BIGDIFF</v>
      </c>
      <c r="F1430">
        <f t="shared" si="22"/>
        <v>1236</v>
      </c>
    </row>
    <row r="1431" spans="2:6" x14ac:dyDescent="0.3">
      <c r="B1431">
        <f>IFERROR('[1]marriages_raw_data from Gabe'!$N1431,"N/A")</f>
        <v>36939</v>
      </c>
      <c r="C1431" t="b">
        <f>'[1]marriages_raw_data from Gabe'!$O1431</f>
        <v>0</v>
      </c>
      <c r="D1431">
        <f>IFERROR('[1]marriages_raw_data from Gabe'!P1431,"N/A")</f>
        <v>33381</v>
      </c>
      <c r="E1431" t="str">
        <f>'[1]marriages_raw_data from Gabe'!Q1431</f>
        <v>BIGDIFF</v>
      </c>
      <c r="F1431">
        <f t="shared" si="22"/>
        <v>3558</v>
      </c>
    </row>
    <row r="1432" spans="2:6" x14ac:dyDescent="0.3">
      <c r="B1432">
        <f>IFERROR('[1]marriages_raw_data from Gabe'!$N1432,"N/A")</f>
        <v>28122</v>
      </c>
      <c r="C1432" t="b">
        <f>'[1]marriages_raw_data from Gabe'!$O1432</f>
        <v>0</v>
      </c>
      <c r="D1432" t="str">
        <f>IFERROR('[1]marriages_raw_data from Gabe'!P1432,"N/A")</f>
        <v>N/A</v>
      </c>
      <c r="E1432" t="str">
        <f>'[1]marriages_raw_data from Gabe'!Q1432</f>
        <v>BIGDIFF</v>
      </c>
      <c r="F1432" t="str">
        <f t="shared" si="22"/>
        <v>N/A</v>
      </c>
    </row>
    <row r="1433" spans="2:6" x14ac:dyDescent="0.3">
      <c r="B1433">
        <f>IFERROR('[1]marriages_raw_data from Gabe'!$N1433,"N/A")</f>
        <v>8664</v>
      </c>
      <c r="C1433" t="b">
        <f>'[1]marriages_raw_data from Gabe'!$O1433</f>
        <v>0</v>
      </c>
      <c r="D1433" t="str">
        <f>IFERROR('[1]marriages_raw_data from Gabe'!P1433,"N/A")</f>
        <v>N/A</v>
      </c>
      <c r="E1433" t="str">
        <f>'[1]marriages_raw_data from Gabe'!Q1433</f>
        <v>BIGDIFF</v>
      </c>
      <c r="F1433" t="str">
        <f t="shared" si="22"/>
        <v>N/A</v>
      </c>
    </row>
    <row r="1434" spans="2:6" x14ac:dyDescent="0.3">
      <c r="B1434">
        <f>IFERROR('[1]marriages_raw_data from Gabe'!$N1434,"N/A")</f>
        <v>14003</v>
      </c>
      <c r="C1434" t="b">
        <f>'[1]marriages_raw_data from Gabe'!$O1434</f>
        <v>0</v>
      </c>
      <c r="D1434" t="str">
        <f>IFERROR('[1]marriages_raw_data from Gabe'!P1434,"N/A")</f>
        <v>N/A</v>
      </c>
      <c r="E1434" t="str">
        <f>'[1]marriages_raw_data from Gabe'!Q1434</f>
        <v>BIGDIFF</v>
      </c>
      <c r="F1434" t="str">
        <f t="shared" si="22"/>
        <v>N/A</v>
      </c>
    </row>
    <row r="1435" spans="2:6" x14ac:dyDescent="0.3">
      <c r="B1435">
        <f>IFERROR('[1]marriages_raw_data from Gabe'!$N1435,"N/A")</f>
        <v>28127</v>
      </c>
      <c r="C1435">
        <f>'[1]marriages_raw_data from Gabe'!$O1435</f>
        <v>1943</v>
      </c>
      <c r="D1435" t="str">
        <f>IFERROR('[1]marriages_raw_data from Gabe'!P1435,"N/A")</f>
        <v>N/A</v>
      </c>
      <c r="E1435" t="str">
        <f>'[1]marriages_raw_data from Gabe'!Q1435</f>
        <v>BIGDIFF</v>
      </c>
      <c r="F1435" t="str">
        <f t="shared" si="22"/>
        <v>N/A</v>
      </c>
    </row>
    <row r="1436" spans="2:6" x14ac:dyDescent="0.3">
      <c r="B1436">
        <f>IFERROR('[1]marriages_raw_data from Gabe'!$N1436,"N/A")</f>
        <v>21320</v>
      </c>
      <c r="C1436">
        <f>'[1]marriages_raw_data from Gabe'!$O1436</f>
        <v>2192</v>
      </c>
      <c r="D1436">
        <f>IFERROR('[1]marriages_raw_data from Gabe'!P1436,"N/A")</f>
        <v>26813</v>
      </c>
      <c r="E1436" t="str">
        <f>'[1]marriages_raw_data from Gabe'!Q1436</f>
        <v>BIGDIFF</v>
      </c>
      <c r="F1436">
        <f t="shared" si="22"/>
        <v>5493</v>
      </c>
    </row>
    <row r="1437" spans="2:6" x14ac:dyDescent="0.3">
      <c r="B1437">
        <f>IFERROR('[1]marriages_raw_data from Gabe'!$N1437,"N/A")</f>
        <v>34365</v>
      </c>
      <c r="C1437">
        <f>'[1]marriages_raw_data from Gabe'!$O1437</f>
        <v>2067</v>
      </c>
      <c r="D1437">
        <f>IFERROR('[1]marriages_raw_data from Gabe'!P1437,"N/A")</f>
        <v>36934</v>
      </c>
      <c r="E1437" t="str">
        <f>'[1]marriages_raw_data from Gabe'!Q1437</f>
        <v>BIGDIFF</v>
      </c>
      <c r="F1437">
        <f t="shared" si="22"/>
        <v>2569</v>
      </c>
    </row>
    <row r="1438" spans="2:6" x14ac:dyDescent="0.3">
      <c r="B1438">
        <f>IFERROR('[1]marriages_raw_data from Gabe'!$N1438,"N/A")</f>
        <v>25514</v>
      </c>
      <c r="C1438">
        <f>'[1]marriages_raw_data from Gabe'!$O1438</f>
        <v>679</v>
      </c>
      <c r="D1438" t="str">
        <f>IFERROR('[1]marriages_raw_data from Gabe'!P1438,"N/A")</f>
        <v>N/A</v>
      </c>
      <c r="E1438" t="str">
        <f>'[1]marriages_raw_data from Gabe'!Q1438</f>
        <v>BIGDIFF</v>
      </c>
      <c r="F1438" t="str">
        <f t="shared" si="22"/>
        <v>N/A</v>
      </c>
    </row>
    <row r="1439" spans="2:6" x14ac:dyDescent="0.3">
      <c r="B1439">
        <f>IFERROR('[1]marriages_raw_data from Gabe'!$N1439,"N/A")</f>
        <v>19120</v>
      </c>
      <c r="C1439">
        <f>'[1]marriages_raw_data from Gabe'!$O1439</f>
        <v>730</v>
      </c>
      <c r="D1439" t="str">
        <f>IFERROR('[1]marriages_raw_data from Gabe'!P1439,"N/A")</f>
        <v>N/A</v>
      </c>
      <c r="E1439" t="str">
        <f>'[1]marriages_raw_data from Gabe'!Q1439</f>
        <v>BIGDIFF</v>
      </c>
      <c r="F1439" t="str">
        <f t="shared" si="22"/>
        <v>N/A</v>
      </c>
    </row>
    <row r="1440" spans="2:6" x14ac:dyDescent="0.3">
      <c r="B1440">
        <f>IFERROR('[1]marriages_raw_data from Gabe'!$N1440,"N/A")</f>
        <v>23506</v>
      </c>
      <c r="C1440">
        <f>'[1]marriages_raw_data from Gabe'!$O1440</f>
        <v>2892</v>
      </c>
      <c r="D1440" t="str">
        <f>IFERROR('[1]marriages_raw_data from Gabe'!P1440,"N/A")</f>
        <v>N/A</v>
      </c>
      <c r="E1440" t="str">
        <f>'[1]marriages_raw_data from Gabe'!Q1440</f>
        <v>BIGDIFF</v>
      </c>
      <c r="F1440" t="str">
        <f t="shared" si="22"/>
        <v>N/A</v>
      </c>
    </row>
    <row r="1441" spans="2:6" x14ac:dyDescent="0.3">
      <c r="B1441">
        <f>IFERROR('[1]marriages_raw_data from Gabe'!$N1441,"N/A")</f>
        <v>22929</v>
      </c>
      <c r="C1441">
        <f>'[1]marriages_raw_data from Gabe'!$O1441</f>
        <v>2057</v>
      </c>
      <c r="D1441">
        <f>IFERROR('[1]marriages_raw_data from Gabe'!P1441,"N/A")</f>
        <v>27052</v>
      </c>
      <c r="E1441" t="str">
        <f>'[1]marriages_raw_data from Gabe'!Q1441</f>
        <v>BIGDIFF</v>
      </c>
      <c r="F1441">
        <f t="shared" si="22"/>
        <v>4123</v>
      </c>
    </row>
    <row r="1442" spans="2:6" x14ac:dyDescent="0.3">
      <c r="B1442">
        <f>IFERROR('[1]marriages_raw_data from Gabe'!$N1442,"N/A")</f>
        <v>22592</v>
      </c>
      <c r="C1442">
        <f>'[1]marriages_raw_data from Gabe'!$O1442</f>
        <v>4715</v>
      </c>
      <c r="D1442">
        <f>IFERROR('[1]marriages_raw_data from Gabe'!P1442,"N/A")</f>
        <v>19798</v>
      </c>
      <c r="E1442">
        <f>'[1]marriages_raw_data from Gabe'!Q1442</f>
        <v>615</v>
      </c>
      <c r="F1442">
        <f t="shared" si="22"/>
        <v>2794</v>
      </c>
    </row>
    <row r="1443" spans="2:6" x14ac:dyDescent="0.3">
      <c r="B1443">
        <f>IFERROR('[1]marriages_raw_data from Gabe'!$N1443,"N/A")</f>
        <v>17833</v>
      </c>
      <c r="C1443">
        <f>'[1]marriages_raw_data from Gabe'!$O1443</f>
        <v>2557</v>
      </c>
      <c r="D1443" t="str">
        <f>IFERROR('[1]marriages_raw_data from Gabe'!P1443,"N/A")</f>
        <v>N/A</v>
      </c>
      <c r="E1443" t="str">
        <f>'[1]marriages_raw_data from Gabe'!Q1443</f>
        <v>BIGDIFF</v>
      </c>
      <c r="F1443" t="str">
        <f t="shared" si="22"/>
        <v>N/A</v>
      </c>
    </row>
    <row r="1444" spans="2:6" x14ac:dyDescent="0.3">
      <c r="B1444">
        <f>IFERROR('[1]marriages_raw_data from Gabe'!$N1444,"N/A")</f>
        <v>14854</v>
      </c>
      <c r="C1444" t="b">
        <f>'[1]marriages_raw_data from Gabe'!$O1444</f>
        <v>0</v>
      </c>
      <c r="D1444" t="str">
        <f>IFERROR('[1]marriages_raw_data from Gabe'!P1444,"N/A")</f>
        <v>N/A</v>
      </c>
      <c r="E1444" t="str">
        <f>'[1]marriages_raw_data from Gabe'!Q1444</f>
        <v>BIGDIFF</v>
      </c>
      <c r="F1444" t="str">
        <f t="shared" si="22"/>
        <v>N/A</v>
      </c>
    </row>
    <row r="1445" spans="2:6" x14ac:dyDescent="0.3">
      <c r="B1445">
        <f>IFERROR('[1]marriages_raw_data from Gabe'!$N1445,"N/A")</f>
        <v>22618</v>
      </c>
      <c r="C1445">
        <f>'[1]marriages_raw_data from Gabe'!$O1445</f>
        <v>112</v>
      </c>
      <c r="D1445" t="str">
        <f>IFERROR('[1]marriages_raw_data from Gabe'!P1445,"N/A")</f>
        <v>N/A</v>
      </c>
      <c r="E1445" t="str">
        <f>'[1]marriages_raw_data from Gabe'!Q1445</f>
        <v>BIGDIFF</v>
      </c>
      <c r="F1445" t="str">
        <f t="shared" si="22"/>
        <v>N/A</v>
      </c>
    </row>
    <row r="1446" spans="2:6" x14ac:dyDescent="0.3">
      <c r="B1446">
        <f>IFERROR('[1]marriages_raw_data from Gabe'!$N1446,"N/A")</f>
        <v>32525</v>
      </c>
      <c r="C1446" t="b">
        <f>'[1]marriages_raw_data from Gabe'!$O1446</f>
        <v>0</v>
      </c>
      <c r="D1446" t="str">
        <f>IFERROR('[1]marriages_raw_data from Gabe'!P1446,"N/A")</f>
        <v>N/A</v>
      </c>
      <c r="E1446" t="str">
        <f>'[1]marriages_raw_data from Gabe'!Q1446</f>
        <v>BIGDIFF</v>
      </c>
      <c r="F1446" t="str">
        <f t="shared" si="22"/>
        <v>N/A</v>
      </c>
    </row>
    <row r="1447" spans="2:6" x14ac:dyDescent="0.3">
      <c r="B1447">
        <f>IFERROR('[1]marriages_raw_data from Gabe'!$N1447,"N/A")</f>
        <v>34770</v>
      </c>
      <c r="C1447">
        <f>'[1]marriages_raw_data from Gabe'!$O1447</f>
        <v>2363</v>
      </c>
      <c r="D1447">
        <f>IFERROR('[1]marriages_raw_data from Gabe'!P1447,"N/A")</f>
        <v>32975</v>
      </c>
      <c r="E1447" t="str">
        <f>'[1]marriages_raw_data from Gabe'!Q1447</f>
        <v>BIGDIFF</v>
      </c>
      <c r="F1447">
        <f t="shared" si="22"/>
        <v>1795</v>
      </c>
    </row>
    <row r="1448" spans="2:6" x14ac:dyDescent="0.3">
      <c r="B1448">
        <f>IFERROR('[1]marriages_raw_data from Gabe'!$N1448,"N/A")</f>
        <v>15819</v>
      </c>
      <c r="C1448">
        <f>'[1]marriages_raw_data from Gabe'!$O1448</f>
        <v>1462</v>
      </c>
      <c r="D1448">
        <f>IFERROR('[1]marriages_raw_data from Gabe'!P1448,"N/A")</f>
        <v>16189</v>
      </c>
      <c r="E1448" t="str">
        <f>'[1]marriages_raw_data from Gabe'!Q1448</f>
        <v>BIGDIFF</v>
      </c>
      <c r="F1448">
        <f t="shared" si="22"/>
        <v>370</v>
      </c>
    </row>
    <row r="1449" spans="2:6" x14ac:dyDescent="0.3">
      <c r="B1449">
        <f>IFERROR('[1]marriages_raw_data from Gabe'!$N1449,"N/A")</f>
        <v>31718</v>
      </c>
      <c r="C1449" t="b">
        <f>'[1]marriages_raw_data from Gabe'!$O1449</f>
        <v>0</v>
      </c>
      <c r="D1449">
        <f>IFERROR('[1]marriages_raw_data from Gabe'!P1449,"N/A")</f>
        <v>23238</v>
      </c>
      <c r="E1449" t="str">
        <f>'[1]marriages_raw_data from Gabe'!Q1449</f>
        <v>BIGDIFF</v>
      </c>
      <c r="F1449">
        <f t="shared" si="22"/>
        <v>8480</v>
      </c>
    </row>
    <row r="1450" spans="2:6" x14ac:dyDescent="0.3">
      <c r="B1450">
        <f>IFERROR('[1]marriages_raw_data from Gabe'!$N1450,"N/A")</f>
        <v>13969</v>
      </c>
      <c r="C1450" t="b">
        <f>'[1]marriages_raw_data from Gabe'!$O1450</f>
        <v>0</v>
      </c>
      <c r="D1450">
        <f>IFERROR('[1]marriages_raw_data from Gabe'!P1450,"N/A")</f>
        <v>13122</v>
      </c>
      <c r="E1450" t="str">
        <f>'[1]marriages_raw_data from Gabe'!Q1450</f>
        <v>BIGDIFF</v>
      </c>
      <c r="F1450">
        <f t="shared" si="22"/>
        <v>847</v>
      </c>
    </row>
    <row r="1451" spans="2:6" x14ac:dyDescent="0.3">
      <c r="B1451">
        <f>IFERROR('[1]marriages_raw_data from Gabe'!$N1451,"N/A")</f>
        <v>17910</v>
      </c>
      <c r="C1451" t="b">
        <f>'[1]marriages_raw_data from Gabe'!$O1451</f>
        <v>0</v>
      </c>
      <c r="D1451" t="str">
        <f>IFERROR('[1]marriages_raw_data from Gabe'!P1451,"N/A")</f>
        <v>N/A</v>
      </c>
      <c r="E1451" t="str">
        <f>'[1]marriages_raw_data from Gabe'!Q1451</f>
        <v>BIGDIFF</v>
      </c>
      <c r="F1451" t="str">
        <f t="shared" si="22"/>
        <v>N/A</v>
      </c>
    </row>
    <row r="1452" spans="2:6" x14ac:dyDescent="0.3">
      <c r="B1452">
        <f>IFERROR('[1]marriages_raw_data from Gabe'!$N1452,"N/A")</f>
        <v>25213</v>
      </c>
      <c r="C1452">
        <f>'[1]marriages_raw_data from Gabe'!$O1452</f>
        <v>3807</v>
      </c>
      <c r="D1452" t="str">
        <f>IFERROR('[1]marriages_raw_data from Gabe'!P1452,"N/A")</f>
        <v>N/A</v>
      </c>
      <c r="E1452" t="str">
        <f>'[1]marriages_raw_data from Gabe'!Q1452</f>
        <v>BIGDIFF</v>
      </c>
      <c r="F1452" t="str">
        <f t="shared" si="22"/>
        <v>N/A</v>
      </c>
    </row>
    <row r="1453" spans="2:6" x14ac:dyDescent="0.3">
      <c r="B1453">
        <f>IFERROR('[1]marriages_raw_data from Gabe'!$N1453,"N/A")</f>
        <v>16845</v>
      </c>
      <c r="C1453" t="b">
        <f>'[1]marriages_raw_data from Gabe'!$O1453</f>
        <v>0</v>
      </c>
      <c r="D1453">
        <f>IFERROR('[1]marriages_raw_data from Gabe'!P1453,"N/A")</f>
        <v>16679</v>
      </c>
      <c r="E1453">
        <f>'[1]marriages_raw_data from Gabe'!Q1453</f>
        <v>694</v>
      </c>
      <c r="F1453">
        <f t="shared" si="22"/>
        <v>166</v>
      </c>
    </row>
    <row r="1454" spans="2:6" x14ac:dyDescent="0.3">
      <c r="B1454">
        <f>IFERROR('[1]marriages_raw_data from Gabe'!$N1454,"N/A")</f>
        <v>16794</v>
      </c>
      <c r="C1454" t="b">
        <f>'[1]marriages_raw_data from Gabe'!$O1454</f>
        <v>0</v>
      </c>
      <c r="D1454" t="str">
        <f>IFERROR('[1]marriages_raw_data from Gabe'!P1454,"N/A")</f>
        <v>N/A</v>
      </c>
      <c r="E1454" t="str">
        <f>'[1]marriages_raw_data from Gabe'!Q1454</f>
        <v>BIGDIFF</v>
      </c>
      <c r="F1454" t="str">
        <f t="shared" si="22"/>
        <v>N/A</v>
      </c>
    </row>
    <row r="1455" spans="2:6" x14ac:dyDescent="0.3">
      <c r="B1455">
        <f>IFERROR('[1]marriages_raw_data from Gabe'!$N1455,"N/A")</f>
        <v>19640</v>
      </c>
      <c r="C1455" t="b">
        <f>'[1]marriages_raw_data from Gabe'!$O1455</f>
        <v>0</v>
      </c>
      <c r="D1455" t="str">
        <f>IFERROR('[1]marriages_raw_data from Gabe'!P1455,"N/A")</f>
        <v>N/A</v>
      </c>
      <c r="E1455" t="str">
        <f>'[1]marriages_raw_data from Gabe'!Q1455</f>
        <v>BIGDIFF</v>
      </c>
      <c r="F1455" t="str">
        <f t="shared" si="22"/>
        <v>N/A</v>
      </c>
    </row>
    <row r="1456" spans="2:6" x14ac:dyDescent="0.3">
      <c r="B1456">
        <f>IFERROR('[1]marriages_raw_data from Gabe'!$N1456,"N/A")</f>
        <v>13361</v>
      </c>
      <c r="C1456" t="b">
        <f>'[1]marriages_raw_data from Gabe'!$O1456</f>
        <v>0</v>
      </c>
      <c r="D1456" t="str">
        <f>IFERROR('[1]marriages_raw_data from Gabe'!P1456,"N/A")</f>
        <v>N/A</v>
      </c>
      <c r="E1456" t="str">
        <f>'[1]marriages_raw_data from Gabe'!Q1456</f>
        <v>BIGDIFF</v>
      </c>
      <c r="F1456" t="str">
        <f t="shared" si="22"/>
        <v>N/A</v>
      </c>
    </row>
    <row r="1457" spans="2:6" x14ac:dyDescent="0.3">
      <c r="B1457">
        <f>IFERROR('[1]marriages_raw_data from Gabe'!$N1457,"N/A")</f>
        <v>22760</v>
      </c>
      <c r="C1457">
        <f>'[1]marriages_raw_data from Gabe'!$O1457</f>
        <v>1096</v>
      </c>
      <c r="D1457" t="str">
        <f>IFERROR('[1]marriages_raw_data from Gabe'!P1457,"N/A")</f>
        <v>N/A</v>
      </c>
      <c r="E1457" t="str">
        <f>'[1]marriages_raw_data from Gabe'!Q1457</f>
        <v>BIGDIFF</v>
      </c>
      <c r="F1457" t="str">
        <f t="shared" si="22"/>
        <v>N/A</v>
      </c>
    </row>
    <row r="1458" spans="2:6" x14ac:dyDescent="0.3">
      <c r="B1458">
        <f>IFERROR('[1]marriages_raw_data from Gabe'!$N1458,"N/A")</f>
        <v>22454</v>
      </c>
      <c r="C1458">
        <f>'[1]marriages_raw_data from Gabe'!$O1458</f>
        <v>1413</v>
      </c>
      <c r="D1458" t="str">
        <f>IFERROR('[1]marriages_raw_data from Gabe'!P1458,"N/A")</f>
        <v>N/A</v>
      </c>
      <c r="E1458" t="str">
        <f>'[1]marriages_raw_data from Gabe'!Q1458</f>
        <v>BIGDIFF</v>
      </c>
      <c r="F1458" t="str">
        <f t="shared" si="22"/>
        <v>N/A</v>
      </c>
    </row>
    <row r="1459" spans="2:6" x14ac:dyDescent="0.3">
      <c r="B1459">
        <f>IFERROR('[1]marriages_raw_data from Gabe'!$N1459,"N/A")</f>
        <v>24188</v>
      </c>
      <c r="C1459" t="b">
        <f>'[1]marriages_raw_data from Gabe'!$O1459</f>
        <v>0</v>
      </c>
      <c r="D1459" t="str">
        <f>IFERROR('[1]marriages_raw_data from Gabe'!P1459,"N/A")</f>
        <v>N/A</v>
      </c>
      <c r="E1459" t="str">
        <f>'[1]marriages_raw_data from Gabe'!Q1459</f>
        <v>BIGDIFF</v>
      </c>
      <c r="F1459" t="str">
        <f t="shared" si="22"/>
        <v>N/A</v>
      </c>
    </row>
    <row r="1460" spans="2:6" x14ac:dyDescent="0.3">
      <c r="B1460">
        <f>IFERROR('[1]marriages_raw_data from Gabe'!$N1460,"N/A")</f>
        <v>12690</v>
      </c>
      <c r="C1460" t="b">
        <f>'[1]marriages_raw_data from Gabe'!$O1460</f>
        <v>0</v>
      </c>
      <c r="D1460">
        <f>IFERROR('[1]marriages_raw_data from Gabe'!P1460,"N/A")</f>
        <v>12165</v>
      </c>
      <c r="E1460" t="str">
        <f>'[1]marriages_raw_data from Gabe'!Q1460</f>
        <v>BIGDIFF</v>
      </c>
      <c r="F1460">
        <f t="shared" si="22"/>
        <v>525</v>
      </c>
    </row>
    <row r="1461" spans="2:6" x14ac:dyDescent="0.3">
      <c r="B1461">
        <f>IFERROR('[1]marriages_raw_data from Gabe'!$N1461,"N/A")</f>
        <v>15670</v>
      </c>
      <c r="C1461" t="b">
        <f>'[1]marriages_raw_data from Gabe'!$O1461</f>
        <v>0</v>
      </c>
      <c r="D1461" t="str">
        <f>IFERROR('[1]marriages_raw_data from Gabe'!P1461,"N/A")</f>
        <v>N/A</v>
      </c>
      <c r="E1461" t="str">
        <f>'[1]marriages_raw_data from Gabe'!Q1461</f>
        <v>BIGDIFF</v>
      </c>
      <c r="F1461" t="str">
        <f t="shared" si="22"/>
        <v>N/A</v>
      </c>
    </row>
    <row r="1462" spans="2:6" x14ac:dyDescent="0.3">
      <c r="B1462">
        <f>IFERROR('[1]marriages_raw_data from Gabe'!$N1462,"N/A")</f>
        <v>11378</v>
      </c>
      <c r="C1462">
        <f>'[1]marriages_raw_data from Gabe'!$O1462</f>
        <v>857</v>
      </c>
      <c r="D1462" t="str">
        <f>IFERROR('[1]marriages_raw_data from Gabe'!P1462,"N/A")</f>
        <v>N/A</v>
      </c>
      <c r="E1462" t="str">
        <f>'[1]marriages_raw_data from Gabe'!Q1462</f>
        <v>BIGDIFF</v>
      </c>
      <c r="F1462" t="str">
        <f t="shared" si="22"/>
        <v>N/A</v>
      </c>
    </row>
    <row r="1463" spans="2:6" x14ac:dyDescent="0.3">
      <c r="B1463">
        <f>IFERROR('[1]marriages_raw_data from Gabe'!$N1463,"N/A")</f>
        <v>34706</v>
      </c>
      <c r="C1463" t="b">
        <f>'[1]marriages_raw_data from Gabe'!$O1463</f>
        <v>0</v>
      </c>
      <c r="D1463">
        <f>IFERROR('[1]marriages_raw_data from Gabe'!P1463,"N/A")</f>
        <v>36271</v>
      </c>
      <c r="E1463" t="str">
        <f>'[1]marriages_raw_data from Gabe'!Q1463</f>
        <v>BIGDIFF</v>
      </c>
      <c r="F1463">
        <f t="shared" si="22"/>
        <v>1565</v>
      </c>
    </row>
    <row r="1464" spans="2:6" x14ac:dyDescent="0.3">
      <c r="B1464">
        <f>IFERROR('[1]marriages_raw_data from Gabe'!$N1464,"N/A")</f>
        <v>29640</v>
      </c>
      <c r="C1464" t="b">
        <f>'[1]marriages_raw_data from Gabe'!$O1464</f>
        <v>0</v>
      </c>
      <c r="D1464">
        <f>IFERROR('[1]marriages_raw_data from Gabe'!P1464,"N/A")</f>
        <v>16910</v>
      </c>
      <c r="E1464" t="str">
        <f>'[1]marriages_raw_data from Gabe'!Q1464</f>
        <v>BIGDIFF</v>
      </c>
      <c r="F1464">
        <f t="shared" si="22"/>
        <v>12730</v>
      </c>
    </row>
    <row r="1465" spans="2:6" x14ac:dyDescent="0.3">
      <c r="B1465">
        <f>IFERROR('[1]marriages_raw_data from Gabe'!$N1465,"N/A")</f>
        <v>18985</v>
      </c>
      <c r="C1465">
        <f>'[1]marriages_raw_data from Gabe'!$O1465</f>
        <v>759</v>
      </c>
      <c r="D1465" t="str">
        <f>IFERROR('[1]marriages_raw_data from Gabe'!P1465,"N/A")</f>
        <v>N/A</v>
      </c>
      <c r="E1465" t="str">
        <f>'[1]marriages_raw_data from Gabe'!Q1465</f>
        <v>BIGDIFF</v>
      </c>
      <c r="F1465" t="str">
        <f t="shared" si="22"/>
        <v>N/A</v>
      </c>
    </row>
    <row r="1466" spans="2:6" x14ac:dyDescent="0.3">
      <c r="B1466">
        <f>IFERROR('[1]marriages_raw_data from Gabe'!$N1466,"N/A")</f>
        <v>20096</v>
      </c>
      <c r="C1466">
        <f>'[1]marriages_raw_data from Gabe'!$O1466</f>
        <v>3180</v>
      </c>
      <c r="D1466">
        <f>IFERROR('[1]marriages_raw_data from Gabe'!P1466,"N/A")</f>
        <v>20654</v>
      </c>
      <c r="E1466" t="str">
        <f>'[1]marriages_raw_data from Gabe'!Q1466</f>
        <v>BIGDIFF</v>
      </c>
      <c r="F1466">
        <f t="shared" si="22"/>
        <v>558</v>
      </c>
    </row>
    <row r="1467" spans="2:6" x14ac:dyDescent="0.3">
      <c r="B1467">
        <f>IFERROR('[1]marriages_raw_data from Gabe'!$N1467,"N/A")</f>
        <v>18596</v>
      </c>
      <c r="C1467">
        <f>'[1]marriages_raw_data from Gabe'!$O1467</f>
        <v>1576</v>
      </c>
      <c r="D1467" t="str">
        <f>IFERROR('[1]marriages_raw_data from Gabe'!P1467,"N/A")</f>
        <v>N/A</v>
      </c>
      <c r="E1467" t="str">
        <f>'[1]marriages_raw_data from Gabe'!Q1467</f>
        <v>BIGDIFF</v>
      </c>
      <c r="F1467" t="str">
        <f t="shared" si="22"/>
        <v>N/A</v>
      </c>
    </row>
    <row r="1468" spans="2:6" x14ac:dyDescent="0.3">
      <c r="B1468">
        <f>IFERROR('[1]marriages_raw_data from Gabe'!$N1468,"N/A")</f>
        <v>21128</v>
      </c>
      <c r="C1468" t="b">
        <f>'[1]marriages_raw_data from Gabe'!$O1468</f>
        <v>0</v>
      </c>
      <c r="D1468" t="str">
        <f>IFERROR('[1]marriages_raw_data from Gabe'!P1468,"N/A")</f>
        <v>N/A</v>
      </c>
      <c r="E1468" t="str">
        <f>'[1]marriages_raw_data from Gabe'!Q1468</f>
        <v>BIGDIFF</v>
      </c>
      <c r="F1468" t="str">
        <f t="shared" si="22"/>
        <v>N/A</v>
      </c>
    </row>
    <row r="1469" spans="2:6" x14ac:dyDescent="0.3">
      <c r="B1469">
        <f>IFERROR('[1]marriages_raw_data from Gabe'!$N1469,"N/A")</f>
        <v>16629</v>
      </c>
      <c r="C1469" t="b">
        <f>'[1]marriages_raw_data from Gabe'!$O1469</f>
        <v>0</v>
      </c>
      <c r="D1469" t="str">
        <f>IFERROR('[1]marriages_raw_data from Gabe'!P1469,"N/A")</f>
        <v>N/A</v>
      </c>
      <c r="E1469" t="str">
        <f>'[1]marriages_raw_data from Gabe'!Q1469</f>
        <v>BIGDIFF</v>
      </c>
      <c r="F1469" t="str">
        <f t="shared" si="22"/>
        <v>N/A</v>
      </c>
    </row>
    <row r="1470" spans="2:6" x14ac:dyDescent="0.3">
      <c r="B1470">
        <f>IFERROR('[1]marriages_raw_data from Gabe'!$N1470,"N/A")</f>
        <v>18923</v>
      </c>
      <c r="C1470" t="b">
        <f>'[1]marriages_raw_data from Gabe'!$O1470</f>
        <v>0</v>
      </c>
      <c r="D1470">
        <f>IFERROR('[1]marriages_raw_data from Gabe'!P1470,"N/A")</f>
        <v>15785</v>
      </c>
      <c r="E1470" t="str">
        <f>'[1]marriages_raw_data from Gabe'!Q1470</f>
        <v>BIGDIFF</v>
      </c>
      <c r="F1470">
        <f t="shared" si="22"/>
        <v>3138</v>
      </c>
    </row>
    <row r="1471" spans="2:6" x14ac:dyDescent="0.3">
      <c r="B1471">
        <f>IFERROR('[1]marriages_raw_data from Gabe'!$N1471,"N/A")</f>
        <v>18054</v>
      </c>
      <c r="C1471" t="b">
        <f>'[1]marriages_raw_data from Gabe'!$O1471</f>
        <v>0</v>
      </c>
      <c r="D1471" t="str">
        <f>IFERROR('[1]marriages_raw_data from Gabe'!P1471,"N/A")</f>
        <v>N/A</v>
      </c>
      <c r="E1471" t="str">
        <f>'[1]marriages_raw_data from Gabe'!Q1471</f>
        <v>BIGDIFF</v>
      </c>
      <c r="F1471" t="str">
        <f t="shared" si="22"/>
        <v>N/A</v>
      </c>
    </row>
    <row r="1472" spans="2:6" x14ac:dyDescent="0.3">
      <c r="B1472">
        <f>IFERROR('[1]marriages_raw_data from Gabe'!$N1472,"N/A")</f>
        <v>14245</v>
      </c>
      <c r="C1472" t="b">
        <f>'[1]marriages_raw_data from Gabe'!$O1472</f>
        <v>0</v>
      </c>
      <c r="D1472" t="str">
        <f>IFERROR('[1]marriages_raw_data from Gabe'!P1472,"N/A")</f>
        <v>N/A</v>
      </c>
      <c r="E1472" t="str">
        <f>'[1]marriages_raw_data from Gabe'!Q1472</f>
        <v>BIGDIFF</v>
      </c>
      <c r="F1472" t="str">
        <f t="shared" si="22"/>
        <v>N/A</v>
      </c>
    </row>
    <row r="1473" spans="2:6" x14ac:dyDescent="0.3">
      <c r="B1473">
        <f>IFERROR('[1]marriages_raw_data from Gabe'!$N1473,"N/A")</f>
        <v>19447</v>
      </c>
      <c r="C1473">
        <f>'[1]marriages_raw_data from Gabe'!$O1473</f>
        <v>731</v>
      </c>
      <c r="D1473">
        <f>IFERROR('[1]marriages_raw_data from Gabe'!P1473,"N/A")</f>
        <v>19276</v>
      </c>
      <c r="E1473" t="str">
        <f>'[1]marriages_raw_data from Gabe'!Q1473</f>
        <v>BIGDIFF</v>
      </c>
      <c r="F1473">
        <f t="shared" si="22"/>
        <v>171</v>
      </c>
    </row>
    <row r="1474" spans="2:6" x14ac:dyDescent="0.3">
      <c r="B1474">
        <f>IFERROR('[1]marriages_raw_data from Gabe'!$N1474,"N/A")</f>
        <v>26719</v>
      </c>
      <c r="C1474">
        <f>'[1]marriages_raw_data from Gabe'!$O1474</f>
        <v>4912</v>
      </c>
      <c r="D1474" t="str">
        <f>IFERROR('[1]marriages_raw_data from Gabe'!P1474,"N/A")</f>
        <v>N/A</v>
      </c>
      <c r="E1474" t="str">
        <f>'[1]marriages_raw_data from Gabe'!Q1474</f>
        <v>BIGDIFF</v>
      </c>
      <c r="F1474" t="str">
        <f t="shared" si="22"/>
        <v>N/A</v>
      </c>
    </row>
    <row r="1475" spans="2:6" x14ac:dyDescent="0.3">
      <c r="B1475">
        <f>IFERROR('[1]marriages_raw_data from Gabe'!$N1475,"N/A")</f>
        <v>16450</v>
      </c>
      <c r="C1475" t="b">
        <f>'[1]marriages_raw_data from Gabe'!$O1475</f>
        <v>0</v>
      </c>
      <c r="D1475" t="str">
        <f>IFERROR('[1]marriages_raw_data from Gabe'!P1475,"N/A")</f>
        <v>N/A</v>
      </c>
      <c r="E1475" t="str">
        <f>'[1]marriages_raw_data from Gabe'!Q1475</f>
        <v>BIGDIFF</v>
      </c>
      <c r="F1475" t="str">
        <f t="shared" si="22"/>
        <v>N/A</v>
      </c>
    </row>
    <row r="1476" spans="2:6" x14ac:dyDescent="0.3">
      <c r="B1476">
        <f>IFERROR('[1]marriages_raw_data from Gabe'!$N1476,"N/A")</f>
        <v>32042</v>
      </c>
      <c r="C1476">
        <f>'[1]marriages_raw_data from Gabe'!$O1476</f>
        <v>5185</v>
      </c>
      <c r="D1476">
        <f>IFERROR('[1]marriages_raw_data from Gabe'!P1476,"N/A")</f>
        <v>36312</v>
      </c>
      <c r="E1476" t="str">
        <f>'[1]marriages_raw_data from Gabe'!Q1476</f>
        <v>BIGDIFF</v>
      </c>
      <c r="F1476">
        <f t="shared" ref="F1476:F1539" si="23">IFERROR(ABS(D1476-B1476),"N/A")</f>
        <v>4270</v>
      </c>
    </row>
    <row r="1477" spans="2:6" x14ac:dyDescent="0.3">
      <c r="B1477">
        <f>IFERROR('[1]marriages_raw_data from Gabe'!$N1477,"N/A")</f>
        <v>14218</v>
      </c>
      <c r="C1477" t="b">
        <f>'[1]marriages_raw_data from Gabe'!$O1477</f>
        <v>0</v>
      </c>
      <c r="D1477">
        <f>IFERROR('[1]marriages_raw_data from Gabe'!P1477,"N/A")</f>
        <v>15088</v>
      </c>
      <c r="E1477" t="str">
        <f>'[1]marriages_raw_data from Gabe'!Q1477</f>
        <v>BIGDIFF</v>
      </c>
      <c r="F1477">
        <f t="shared" si="23"/>
        <v>870</v>
      </c>
    </row>
    <row r="1478" spans="2:6" x14ac:dyDescent="0.3">
      <c r="B1478">
        <f>IFERROR('[1]marriages_raw_data from Gabe'!$N1478,"N/A")</f>
        <v>11993</v>
      </c>
      <c r="C1478">
        <f>'[1]marriages_raw_data from Gabe'!$O1478</f>
        <v>2929</v>
      </c>
      <c r="D1478">
        <f>IFERROR('[1]marriages_raw_data from Gabe'!P1478,"N/A")</f>
        <v>18916</v>
      </c>
      <c r="E1478" t="str">
        <f>'[1]marriages_raw_data from Gabe'!Q1478</f>
        <v>BIGDIFF</v>
      </c>
      <c r="F1478">
        <f t="shared" si="23"/>
        <v>6923</v>
      </c>
    </row>
    <row r="1479" spans="2:6" x14ac:dyDescent="0.3">
      <c r="B1479">
        <f>IFERROR('[1]marriages_raw_data from Gabe'!$N1479,"N/A")</f>
        <v>11248</v>
      </c>
      <c r="C1479" t="b">
        <f>'[1]marriages_raw_data from Gabe'!$O1479</f>
        <v>0</v>
      </c>
      <c r="D1479">
        <f>IFERROR('[1]marriages_raw_data from Gabe'!P1479,"N/A")</f>
        <v>13555</v>
      </c>
      <c r="E1479">
        <f>'[1]marriages_raw_data from Gabe'!Q1479</f>
        <v>382</v>
      </c>
      <c r="F1479">
        <f t="shared" si="23"/>
        <v>2307</v>
      </c>
    </row>
    <row r="1480" spans="2:6" x14ac:dyDescent="0.3">
      <c r="B1480">
        <f>IFERROR('[1]marriages_raw_data from Gabe'!$N1480,"N/A")</f>
        <v>21506</v>
      </c>
      <c r="C1480">
        <f>'[1]marriages_raw_data from Gabe'!$O1480</f>
        <v>192</v>
      </c>
      <c r="D1480">
        <f>IFERROR('[1]marriages_raw_data from Gabe'!P1480,"N/A")</f>
        <v>25519</v>
      </c>
      <c r="E1480" t="str">
        <f>'[1]marriages_raw_data from Gabe'!Q1480</f>
        <v>BIGDIFF</v>
      </c>
      <c r="F1480">
        <f t="shared" si="23"/>
        <v>4013</v>
      </c>
    </row>
    <row r="1481" spans="2:6" x14ac:dyDescent="0.3">
      <c r="B1481">
        <f>IFERROR('[1]marriages_raw_data from Gabe'!$N1481,"N/A")</f>
        <v>16977</v>
      </c>
      <c r="C1481" t="b">
        <f>'[1]marriages_raw_data from Gabe'!$O1481</f>
        <v>0</v>
      </c>
      <c r="D1481">
        <f>IFERROR('[1]marriages_raw_data from Gabe'!P1481,"N/A")</f>
        <v>16729</v>
      </c>
      <c r="E1481" t="str">
        <f>'[1]marriages_raw_data from Gabe'!Q1481</f>
        <v>BIGDIFF</v>
      </c>
      <c r="F1481">
        <f t="shared" si="23"/>
        <v>248</v>
      </c>
    </row>
    <row r="1482" spans="2:6" x14ac:dyDescent="0.3">
      <c r="B1482">
        <f>IFERROR('[1]marriages_raw_data from Gabe'!$N1482,"N/A")</f>
        <v>18639</v>
      </c>
      <c r="C1482">
        <f>'[1]marriages_raw_data from Gabe'!$O1482</f>
        <v>2437</v>
      </c>
      <c r="D1482">
        <f>IFERROR('[1]marriages_raw_data from Gabe'!P1482,"N/A")</f>
        <v>28092</v>
      </c>
      <c r="E1482" t="str">
        <f>'[1]marriages_raw_data from Gabe'!Q1482</f>
        <v>BIGDIFF</v>
      </c>
      <c r="F1482">
        <f t="shared" si="23"/>
        <v>9453</v>
      </c>
    </row>
    <row r="1483" spans="2:6" x14ac:dyDescent="0.3">
      <c r="B1483">
        <f>IFERROR('[1]marriages_raw_data from Gabe'!$N1483,"N/A")</f>
        <v>17986</v>
      </c>
      <c r="C1483">
        <f>'[1]marriages_raw_data from Gabe'!$O1483</f>
        <v>635</v>
      </c>
      <c r="D1483">
        <f>IFERROR('[1]marriages_raw_data from Gabe'!P1483,"N/A")</f>
        <v>21634</v>
      </c>
      <c r="E1483" t="str">
        <f>'[1]marriages_raw_data from Gabe'!Q1483</f>
        <v>BIGDIFF</v>
      </c>
      <c r="F1483">
        <f t="shared" si="23"/>
        <v>3648</v>
      </c>
    </row>
    <row r="1484" spans="2:6" x14ac:dyDescent="0.3">
      <c r="B1484">
        <f>IFERROR('[1]marriages_raw_data from Gabe'!$N1484,"N/A")</f>
        <v>19272</v>
      </c>
      <c r="C1484" t="b">
        <f>'[1]marriages_raw_data from Gabe'!$O1484</f>
        <v>0</v>
      </c>
      <c r="D1484" t="str">
        <f>IFERROR('[1]marriages_raw_data from Gabe'!P1484,"N/A")</f>
        <v>N/A</v>
      </c>
      <c r="E1484" t="str">
        <f>'[1]marriages_raw_data from Gabe'!Q1484</f>
        <v>BIGDIFF</v>
      </c>
      <c r="F1484" t="str">
        <f t="shared" si="23"/>
        <v>N/A</v>
      </c>
    </row>
    <row r="1485" spans="2:6" x14ac:dyDescent="0.3">
      <c r="B1485">
        <f>IFERROR('[1]marriages_raw_data from Gabe'!$N1485,"N/A")</f>
        <v>17422</v>
      </c>
      <c r="C1485" t="b">
        <f>'[1]marriages_raw_data from Gabe'!$O1485</f>
        <v>0</v>
      </c>
      <c r="D1485" t="str">
        <f>IFERROR('[1]marriages_raw_data from Gabe'!P1485,"N/A")</f>
        <v>N/A</v>
      </c>
      <c r="E1485" t="str">
        <f>'[1]marriages_raw_data from Gabe'!Q1485</f>
        <v>BIGDIFF</v>
      </c>
      <c r="F1485" t="str">
        <f t="shared" si="23"/>
        <v>N/A</v>
      </c>
    </row>
    <row r="1486" spans="2:6" x14ac:dyDescent="0.3">
      <c r="B1486">
        <f>IFERROR('[1]marriages_raw_data from Gabe'!$N1486,"N/A")</f>
        <v>14498</v>
      </c>
      <c r="C1486">
        <f>'[1]marriages_raw_data from Gabe'!$O1486</f>
        <v>1836</v>
      </c>
      <c r="D1486">
        <f>IFERROR('[1]marriages_raw_data from Gabe'!P1486,"N/A")</f>
        <v>11265</v>
      </c>
      <c r="E1486">
        <f>'[1]marriages_raw_data from Gabe'!Q1486</f>
        <v>1322</v>
      </c>
      <c r="F1486">
        <f t="shared" si="23"/>
        <v>3233</v>
      </c>
    </row>
    <row r="1487" spans="2:6" x14ac:dyDescent="0.3">
      <c r="B1487">
        <f>IFERROR('[1]marriages_raw_data from Gabe'!$N1487,"N/A")</f>
        <v>14891</v>
      </c>
      <c r="C1487" t="b">
        <f>'[1]marriages_raw_data from Gabe'!$O1487</f>
        <v>0</v>
      </c>
      <c r="D1487">
        <f>IFERROR('[1]marriages_raw_data from Gabe'!P1487,"N/A")</f>
        <v>14750</v>
      </c>
      <c r="E1487" t="str">
        <f>'[1]marriages_raw_data from Gabe'!Q1487</f>
        <v>BIGDIFF</v>
      </c>
      <c r="F1487">
        <f t="shared" si="23"/>
        <v>141</v>
      </c>
    </row>
    <row r="1488" spans="2:6" x14ac:dyDescent="0.3">
      <c r="B1488">
        <f>IFERROR('[1]marriages_raw_data from Gabe'!$N1488,"N/A")</f>
        <v>15628</v>
      </c>
      <c r="C1488" t="b">
        <f>'[1]marriages_raw_data from Gabe'!$O1488</f>
        <v>0</v>
      </c>
      <c r="D1488" t="str">
        <f>IFERROR('[1]marriages_raw_data from Gabe'!P1488,"N/A")</f>
        <v>N/A</v>
      </c>
      <c r="E1488" t="str">
        <f>'[1]marriages_raw_data from Gabe'!Q1488</f>
        <v>BIGDIFF</v>
      </c>
      <c r="F1488" t="str">
        <f t="shared" si="23"/>
        <v>N/A</v>
      </c>
    </row>
    <row r="1489" spans="2:6" x14ac:dyDescent="0.3">
      <c r="B1489">
        <f>IFERROR('[1]marriages_raw_data from Gabe'!$N1489,"N/A")</f>
        <v>18016</v>
      </c>
      <c r="C1489" t="b">
        <f>'[1]marriages_raw_data from Gabe'!$O1489</f>
        <v>0</v>
      </c>
      <c r="D1489">
        <f>IFERROR('[1]marriages_raw_data from Gabe'!P1489,"N/A")</f>
        <v>12870</v>
      </c>
      <c r="E1489" t="str">
        <f>'[1]marriages_raw_data from Gabe'!Q1489</f>
        <v>BIGDIFF</v>
      </c>
      <c r="F1489">
        <f t="shared" si="23"/>
        <v>5146</v>
      </c>
    </row>
    <row r="1490" spans="2:6" x14ac:dyDescent="0.3">
      <c r="B1490">
        <f>IFERROR('[1]marriages_raw_data from Gabe'!$N1490,"N/A")</f>
        <v>15102</v>
      </c>
      <c r="C1490">
        <f>'[1]marriages_raw_data from Gabe'!$O1490</f>
        <v>1588</v>
      </c>
      <c r="D1490" t="str">
        <f>IFERROR('[1]marriages_raw_data from Gabe'!P1490,"N/A")</f>
        <v>N/A</v>
      </c>
      <c r="E1490" t="str">
        <f>'[1]marriages_raw_data from Gabe'!Q1490</f>
        <v>BIGDIFF</v>
      </c>
      <c r="F1490" t="str">
        <f t="shared" si="23"/>
        <v>N/A</v>
      </c>
    </row>
    <row r="1491" spans="2:6" x14ac:dyDescent="0.3">
      <c r="B1491">
        <f>IFERROR('[1]marriages_raw_data from Gabe'!$N1491,"N/A")</f>
        <v>19040</v>
      </c>
      <c r="C1491">
        <f>'[1]marriages_raw_data from Gabe'!$O1491</f>
        <v>3204</v>
      </c>
      <c r="D1491">
        <f>IFERROR('[1]marriages_raw_data from Gabe'!P1491,"N/A")</f>
        <v>20128</v>
      </c>
      <c r="E1491" t="str">
        <f>'[1]marriages_raw_data from Gabe'!Q1491</f>
        <v>BIGDIFF</v>
      </c>
      <c r="F1491">
        <f t="shared" si="23"/>
        <v>1088</v>
      </c>
    </row>
    <row r="1492" spans="2:6" x14ac:dyDescent="0.3">
      <c r="B1492">
        <f>IFERROR('[1]marriages_raw_data from Gabe'!$N1492,"N/A")</f>
        <v>28127</v>
      </c>
      <c r="C1492">
        <f>'[1]marriages_raw_data from Gabe'!$O1492</f>
        <v>2168</v>
      </c>
      <c r="D1492" t="str">
        <f>IFERROR('[1]marriages_raw_data from Gabe'!P1492,"N/A")</f>
        <v>N/A</v>
      </c>
      <c r="E1492" t="str">
        <f>'[1]marriages_raw_data from Gabe'!Q1492</f>
        <v>BIGDIFF</v>
      </c>
      <c r="F1492" t="str">
        <f t="shared" si="23"/>
        <v>N/A</v>
      </c>
    </row>
    <row r="1493" spans="2:6" x14ac:dyDescent="0.3">
      <c r="B1493">
        <f>IFERROR('[1]marriages_raw_data from Gabe'!$N1493,"N/A")</f>
        <v>27013</v>
      </c>
      <c r="C1493" t="b">
        <f>'[1]marriages_raw_data from Gabe'!$O1493</f>
        <v>0</v>
      </c>
      <c r="D1493" t="str">
        <f>IFERROR('[1]marriages_raw_data from Gabe'!P1493,"N/A")</f>
        <v>N/A</v>
      </c>
      <c r="E1493" t="str">
        <f>'[1]marriages_raw_data from Gabe'!Q1493</f>
        <v>BIGDIFF</v>
      </c>
      <c r="F1493" t="str">
        <f t="shared" si="23"/>
        <v>N/A</v>
      </c>
    </row>
    <row r="1494" spans="2:6" x14ac:dyDescent="0.3">
      <c r="B1494">
        <f>IFERROR('[1]marriages_raw_data from Gabe'!$N1494,"N/A")</f>
        <v>23470</v>
      </c>
      <c r="C1494">
        <f>'[1]marriages_raw_data from Gabe'!$O1494</f>
        <v>1642</v>
      </c>
      <c r="D1494">
        <f>IFERROR('[1]marriages_raw_data from Gabe'!P1494,"N/A")</f>
        <v>26018</v>
      </c>
      <c r="E1494" t="str">
        <f>'[1]marriages_raw_data from Gabe'!Q1494</f>
        <v>BIGDIFF</v>
      </c>
      <c r="F1494">
        <f t="shared" si="23"/>
        <v>2548</v>
      </c>
    </row>
    <row r="1495" spans="2:6" x14ac:dyDescent="0.3">
      <c r="B1495">
        <f>IFERROR('[1]marriages_raw_data from Gabe'!$N1495,"N/A")</f>
        <v>19829</v>
      </c>
      <c r="C1495" t="b">
        <f>'[1]marriages_raw_data from Gabe'!$O1495</f>
        <v>0</v>
      </c>
      <c r="D1495" t="str">
        <f>IFERROR('[1]marriages_raw_data from Gabe'!P1495,"N/A")</f>
        <v>N/A</v>
      </c>
      <c r="E1495" t="str">
        <f>'[1]marriages_raw_data from Gabe'!Q1495</f>
        <v>BIGDIFF</v>
      </c>
      <c r="F1495" t="str">
        <f t="shared" si="23"/>
        <v>N/A</v>
      </c>
    </row>
    <row r="1496" spans="2:6" x14ac:dyDescent="0.3">
      <c r="B1496">
        <f>IFERROR('[1]marriages_raw_data from Gabe'!$N1496,"N/A")</f>
        <v>18124</v>
      </c>
      <c r="C1496" t="b">
        <f>'[1]marriages_raw_data from Gabe'!$O1496</f>
        <v>0</v>
      </c>
      <c r="D1496" t="str">
        <f>IFERROR('[1]marriages_raw_data from Gabe'!P1496,"N/A")</f>
        <v>N/A</v>
      </c>
      <c r="E1496" t="str">
        <f>'[1]marriages_raw_data from Gabe'!Q1496</f>
        <v>BIGDIFF</v>
      </c>
      <c r="F1496" t="str">
        <f t="shared" si="23"/>
        <v>N/A</v>
      </c>
    </row>
    <row r="1497" spans="2:6" x14ac:dyDescent="0.3">
      <c r="B1497">
        <f>IFERROR('[1]marriages_raw_data from Gabe'!$N1497,"N/A")</f>
        <v>16155</v>
      </c>
      <c r="C1497">
        <f>'[1]marriages_raw_data from Gabe'!$O1497</f>
        <v>1939</v>
      </c>
      <c r="D1497">
        <f>IFERROR('[1]marriages_raw_data from Gabe'!P1497,"N/A")</f>
        <v>16813</v>
      </c>
      <c r="E1497" t="str">
        <f>'[1]marriages_raw_data from Gabe'!Q1497</f>
        <v>BIGDIFF</v>
      </c>
      <c r="F1497">
        <f t="shared" si="23"/>
        <v>658</v>
      </c>
    </row>
    <row r="1498" spans="2:6" x14ac:dyDescent="0.3">
      <c r="B1498">
        <f>IFERROR('[1]marriages_raw_data from Gabe'!$N1498,"N/A")</f>
        <v>20465</v>
      </c>
      <c r="C1498" t="b">
        <f>'[1]marriages_raw_data from Gabe'!$O1498</f>
        <v>0</v>
      </c>
      <c r="D1498">
        <f>IFERROR('[1]marriages_raw_data from Gabe'!P1498,"N/A")</f>
        <v>21494</v>
      </c>
      <c r="E1498" t="str">
        <f>'[1]marriages_raw_data from Gabe'!Q1498</f>
        <v>BIGDIFF</v>
      </c>
      <c r="F1498">
        <f t="shared" si="23"/>
        <v>1029</v>
      </c>
    </row>
    <row r="1499" spans="2:6" x14ac:dyDescent="0.3">
      <c r="B1499">
        <f>IFERROR('[1]marriages_raw_data from Gabe'!$N1499,"N/A")</f>
        <v>14829</v>
      </c>
      <c r="C1499" t="b">
        <f>'[1]marriages_raw_data from Gabe'!$O1499</f>
        <v>0</v>
      </c>
      <c r="D1499" t="str">
        <f>IFERROR('[1]marriages_raw_data from Gabe'!P1499,"N/A")</f>
        <v>N/A</v>
      </c>
      <c r="E1499" t="str">
        <f>'[1]marriages_raw_data from Gabe'!Q1499</f>
        <v>BIGDIFF</v>
      </c>
      <c r="F1499" t="str">
        <f t="shared" si="23"/>
        <v>N/A</v>
      </c>
    </row>
    <row r="1500" spans="2:6" x14ac:dyDescent="0.3">
      <c r="B1500">
        <f>IFERROR('[1]marriages_raw_data from Gabe'!$N1500,"N/A")</f>
        <v>17411</v>
      </c>
      <c r="C1500">
        <f>'[1]marriages_raw_data from Gabe'!$O1500</f>
        <v>2741</v>
      </c>
      <c r="D1500">
        <f>IFERROR('[1]marriages_raw_data from Gabe'!P1500,"N/A")</f>
        <v>15815</v>
      </c>
      <c r="E1500" t="str">
        <f>'[1]marriages_raw_data from Gabe'!Q1500</f>
        <v>BIGDIFF</v>
      </c>
      <c r="F1500">
        <f t="shared" si="23"/>
        <v>1596</v>
      </c>
    </row>
    <row r="1501" spans="2:6" x14ac:dyDescent="0.3">
      <c r="B1501">
        <f>IFERROR('[1]marriages_raw_data from Gabe'!$N1501,"N/A")</f>
        <v>16353</v>
      </c>
      <c r="C1501">
        <f>'[1]marriages_raw_data from Gabe'!$O1501</f>
        <v>1258</v>
      </c>
      <c r="D1501">
        <f>IFERROR('[1]marriages_raw_data from Gabe'!P1501,"N/A")</f>
        <v>16264</v>
      </c>
      <c r="E1501" t="str">
        <f>'[1]marriages_raw_data from Gabe'!Q1501</f>
        <v>BIGDIFF</v>
      </c>
      <c r="F1501">
        <f t="shared" si="23"/>
        <v>89</v>
      </c>
    </row>
    <row r="1502" spans="2:6" x14ac:dyDescent="0.3">
      <c r="B1502">
        <f>IFERROR('[1]marriages_raw_data from Gabe'!$N1502,"N/A")</f>
        <v>30475</v>
      </c>
      <c r="C1502">
        <f>'[1]marriages_raw_data from Gabe'!$O1502</f>
        <v>835</v>
      </c>
      <c r="D1502">
        <f>IFERROR('[1]marriages_raw_data from Gabe'!P1502,"N/A")</f>
        <v>27996</v>
      </c>
      <c r="E1502" t="str">
        <f>'[1]marriages_raw_data from Gabe'!Q1502</f>
        <v>BIGDIFF</v>
      </c>
      <c r="F1502">
        <f t="shared" si="23"/>
        <v>2479</v>
      </c>
    </row>
    <row r="1503" spans="2:6" x14ac:dyDescent="0.3">
      <c r="B1503">
        <f>IFERROR('[1]marriages_raw_data from Gabe'!$N1503,"N/A")</f>
        <v>18001</v>
      </c>
      <c r="C1503">
        <f>'[1]marriages_raw_data from Gabe'!$O1503</f>
        <v>888</v>
      </c>
      <c r="D1503" t="str">
        <f>IFERROR('[1]marriages_raw_data from Gabe'!P1503,"N/A")</f>
        <v>N/A</v>
      </c>
      <c r="E1503" t="str">
        <f>'[1]marriages_raw_data from Gabe'!Q1503</f>
        <v>BIGDIFF</v>
      </c>
      <c r="F1503" t="str">
        <f t="shared" si="23"/>
        <v>N/A</v>
      </c>
    </row>
    <row r="1504" spans="2:6" x14ac:dyDescent="0.3">
      <c r="B1504">
        <f>IFERROR('[1]marriages_raw_data from Gabe'!$N1504,"N/A")</f>
        <v>25015</v>
      </c>
      <c r="C1504">
        <f>'[1]marriages_raw_data from Gabe'!$O1504</f>
        <v>6574</v>
      </c>
      <c r="D1504" t="str">
        <f>IFERROR('[1]marriages_raw_data from Gabe'!P1504,"N/A")</f>
        <v>N/A</v>
      </c>
      <c r="E1504" t="str">
        <f>'[1]marriages_raw_data from Gabe'!Q1504</f>
        <v>BIGDIFF</v>
      </c>
      <c r="F1504" t="str">
        <f t="shared" si="23"/>
        <v>N/A</v>
      </c>
    </row>
    <row r="1505" spans="2:6" x14ac:dyDescent="0.3">
      <c r="B1505">
        <f>IFERROR('[1]marriages_raw_data from Gabe'!$N1505,"N/A")</f>
        <v>14420</v>
      </c>
      <c r="C1505" t="b">
        <f>'[1]marriages_raw_data from Gabe'!$O1505</f>
        <v>0</v>
      </c>
      <c r="D1505">
        <f>IFERROR('[1]marriages_raw_data from Gabe'!P1505,"N/A")</f>
        <v>12005</v>
      </c>
      <c r="E1505" t="str">
        <f>'[1]marriages_raw_data from Gabe'!Q1505</f>
        <v>BIGDIFF</v>
      </c>
      <c r="F1505">
        <f t="shared" si="23"/>
        <v>2415</v>
      </c>
    </row>
    <row r="1506" spans="2:6" x14ac:dyDescent="0.3">
      <c r="B1506">
        <f>IFERROR('[1]marriages_raw_data from Gabe'!$N1506,"N/A")</f>
        <v>17316</v>
      </c>
      <c r="C1506" t="b">
        <f>'[1]marriages_raw_data from Gabe'!$O1506</f>
        <v>0</v>
      </c>
      <c r="D1506">
        <f>IFERROR('[1]marriages_raw_data from Gabe'!P1506,"N/A")</f>
        <v>16542</v>
      </c>
      <c r="E1506" t="str">
        <f>'[1]marriages_raw_data from Gabe'!Q1506</f>
        <v>BIGDIFF</v>
      </c>
      <c r="F1506">
        <f t="shared" si="23"/>
        <v>774</v>
      </c>
    </row>
    <row r="1507" spans="2:6" x14ac:dyDescent="0.3">
      <c r="B1507">
        <f>IFERROR('[1]marriages_raw_data from Gabe'!$N1507,"N/A")</f>
        <v>25421</v>
      </c>
      <c r="C1507">
        <f>'[1]marriages_raw_data from Gabe'!$O1507</f>
        <v>622</v>
      </c>
      <c r="D1507">
        <f>IFERROR('[1]marriages_raw_data from Gabe'!P1507,"N/A")</f>
        <v>26674</v>
      </c>
      <c r="E1507" t="str">
        <f>'[1]marriages_raw_data from Gabe'!Q1507</f>
        <v>BIGDIFF</v>
      </c>
      <c r="F1507">
        <f t="shared" si="23"/>
        <v>1253</v>
      </c>
    </row>
    <row r="1508" spans="2:6" x14ac:dyDescent="0.3">
      <c r="B1508">
        <f>IFERROR('[1]marriages_raw_data from Gabe'!$N1508,"N/A")</f>
        <v>29568</v>
      </c>
      <c r="C1508">
        <f>'[1]marriages_raw_data from Gabe'!$O1508</f>
        <v>2240</v>
      </c>
      <c r="D1508">
        <f>IFERROR('[1]marriages_raw_data from Gabe'!P1508,"N/A")</f>
        <v>26105</v>
      </c>
      <c r="E1508" t="str">
        <f>'[1]marriages_raw_data from Gabe'!Q1508</f>
        <v>BIGDIFF</v>
      </c>
      <c r="F1508">
        <f t="shared" si="23"/>
        <v>3463</v>
      </c>
    </row>
    <row r="1509" spans="2:6" x14ac:dyDescent="0.3">
      <c r="B1509">
        <f>IFERROR('[1]marriages_raw_data from Gabe'!$N1509,"N/A")</f>
        <v>25514</v>
      </c>
      <c r="C1509">
        <f>'[1]marriages_raw_data from Gabe'!$O1509</f>
        <v>909</v>
      </c>
      <c r="D1509" t="str">
        <f>IFERROR('[1]marriages_raw_data from Gabe'!P1509,"N/A")</f>
        <v>N/A</v>
      </c>
      <c r="E1509" t="str">
        <f>'[1]marriages_raw_data from Gabe'!Q1509</f>
        <v>BIGDIFF</v>
      </c>
      <c r="F1509" t="str">
        <f t="shared" si="23"/>
        <v>N/A</v>
      </c>
    </row>
    <row r="1510" spans="2:6" x14ac:dyDescent="0.3">
      <c r="B1510">
        <f>IFERROR('[1]marriages_raw_data from Gabe'!$N1510,"N/A")</f>
        <v>16724</v>
      </c>
      <c r="C1510">
        <f>'[1]marriages_raw_data from Gabe'!$O1510</f>
        <v>409</v>
      </c>
      <c r="D1510">
        <f>IFERROR('[1]marriages_raw_data from Gabe'!P1510,"N/A")</f>
        <v>15457</v>
      </c>
      <c r="E1510" t="str">
        <f>'[1]marriages_raw_data from Gabe'!Q1510</f>
        <v>BIGDIFF</v>
      </c>
      <c r="F1510">
        <f t="shared" si="23"/>
        <v>1267</v>
      </c>
    </row>
    <row r="1511" spans="2:6" x14ac:dyDescent="0.3">
      <c r="B1511">
        <f>IFERROR('[1]marriages_raw_data from Gabe'!$N1511,"N/A")</f>
        <v>29092</v>
      </c>
      <c r="C1511">
        <f>'[1]marriages_raw_data from Gabe'!$O1511</f>
        <v>9587</v>
      </c>
      <c r="D1511" t="str">
        <f>IFERROR('[1]marriages_raw_data from Gabe'!P1511,"N/A")</f>
        <v>N/A</v>
      </c>
      <c r="E1511" t="str">
        <f>'[1]marriages_raw_data from Gabe'!Q1511</f>
        <v>BIGDIFF</v>
      </c>
      <c r="F1511" t="str">
        <f t="shared" si="23"/>
        <v>N/A</v>
      </c>
    </row>
    <row r="1512" spans="2:6" x14ac:dyDescent="0.3">
      <c r="B1512">
        <f>IFERROR('[1]marriages_raw_data from Gabe'!$N1512,"N/A")</f>
        <v>12771</v>
      </c>
      <c r="C1512" t="b">
        <f>'[1]marriages_raw_data from Gabe'!$O1512</f>
        <v>0</v>
      </c>
      <c r="D1512" t="str">
        <f>IFERROR('[1]marriages_raw_data from Gabe'!P1512,"N/A")</f>
        <v>N/A</v>
      </c>
      <c r="E1512" t="str">
        <f>'[1]marriages_raw_data from Gabe'!Q1512</f>
        <v>BIGDIFF</v>
      </c>
      <c r="F1512" t="str">
        <f t="shared" si="23"/>
        <v>N/A</v>
      </c>
    </row>
    <row r="1513" spans="2:6" x14ac:dyDescent="0.3">
      <c r="B1513">
        <f>IFERROR('[1]marriages_raw_data from Gabe'!$N1513,"N/A")</f>
        <v>12389</v>
      </c>
      <c r="C1513" t="b">
        <f>'[1]marriages_raw_data from Gabe'!$O1513</f>
        <v>0</v>
      </c>
      <c r="D1513">
        <f>IFERROR('[1]marriages_raw_data from Gabe'!P1513,"N/A")</f>
        <v>13611</v>
      </c>
      <c r="E1513">
        <f>'[1]marriages_raw_data from Gabe'!Q1513</f>
        <v>416</v>
      </c>
      <c r="F1513">
        <f t="shared" si="23"/>
        <v>1222</v>
      </c>
    </row>
    <row r="1514" spans="2:6" x14ac:dyDescent="0.3">
      <c r="B1514">
        <f>IFERROR('[1]marriages_raw_data from Gabe'!$N1514,"N/A")</f>
        <v>22092</v>
      </c>
      <c r="C1514" t="b">
        <f>'[1]marriages_raw_data from Gabe'!$O1514</f>
        <v>0</v>
      </c>
      <c r="D1514">
        <f>IFERROR('[1]marriages_raw_data from Gabe'!P1514,"N/A")</f>
        <v>15619</v>
      </c>
      <c r="E1514" t="str">
        <f>'[1]marriages_raw_data from Gabe'!Q1514</f>
        <v>BIGDIFF</v>
      </c>
      <c r="F1514">
        <f t="shared" si="23"/>
        <v>6473</v>
      </c>
    </row>
    <row r="1515" spans="2:6" x14ac:dyDescent="0.3">
      <c r="B1515">
        <f>IFERROR('[1]marriages_raw_data from Gabe'!$N1515,"N/A")</f>
        <v>15629</v>
      </c>
      <c r="C1515" t="b">
        <f>'[1]marriages_raw_data from Gabe'!$O1515</f>
        <v>0</v>
      </c>
      <c r="D1515" t="str">
        <f>IFERROR('[1]marriages_raw_data from Gabe'!P1515,"N/A")</f>
        <v>N/A</v>
      </c>
      <c r="E1515" t="str">
        <f>'[1]marriages_raw_data from Gabe'!Q1515</f>
        <v>BIGDIFF</v>
      </c>
      <c r="F1515" t="str">
        <f t="shared" si="23"/>
        <v>N/A</v>
      </c>
    </row>
    <row r="1516" spans="2:6" x14ac:dyDescent="0.3">
      <c r="B1516">
        <f>IFERROR('[1]marriages_raw_data from Gabe'!$N1516,"N/A")</f>
        <v>18716</v>
      </c>
      <c r="C1516" t="b">
        <f>'[1]marriages_raw_data from Gabe'!$O1516</f>
        <v>0</v>
      </c>
      <c r="D1516" t="str">
        <f>IFERROR('[1]marriages_raw_data from Gabe'!P1516,"N/A")</f>
        <v>N/A</v>
      </c>
      <c r="E1516" t="str">
        <f>'[1]marriages_raw_data from Gabe'!Q1516</f>
        <v>BIGDIFF</v>
      </c>
      <c r="F1516" t="str">
        <f t="shared" si="23"/>
        <v>N/A</v>
      </c>
    </row>
    <row r="1517" spans="2:6" x14ac:dyDescent="0.3">
      <c r="B1517">
        <f>IFERROR('[1]marriages_raw_data from Gabe'!$N1517,"N/A")</f>
        <v>32710</v>
      </c>
      <c r="C1517">
        <f>'[1]marriages_raw_data from Gabe'!$O1517</f>
        <v>4120</v>
      </c>
      <c r="D1517">
        <f>IFERROR('[1]marriages_raw_data from Gabe'!P1517,"N/A")</f>
        <v>33473</v>
      </c>
      <c r="E1517" t="str">
        <f>'[1]marriages_raw_data from Gabe'!Q1517</f>
        <v>BIGDIFF</v>
      </c>
      <c r="F1517">
        <f t="shared" si="23"/>
        <v>763</v>
      </c>
    </row>
    <row r="1518" spans="2:6" x14ac:dyDescent="0.3">
      <c r="B1518">
        <f>IFERROR('[1]marriages_raw_data from Gabe'!$N1518,"N/A")</f>
        <v>18473</v>
      </c>
      <c r="C1518">
        <f>'[1]marriages_raw_data from Gabe'!$O1518</f>
        <v>1321</v>
      </c>
      <c r="D1518" t="str">
        <f>IFERROR('[1]marriages_raw_data from Gabe'!P1518,"N/A")</f>
        <v>N/A</v>
      </c>
      <c r="E1518" t="str">
        <f>'[1]marriages_raw_data from Gabe'!Q1518</f>
        <v>BIGDIFF</v>
      </c>
      <c r="F1518" t="str">
        <f t="shared" si="23"/>
        <v>N/A</v>
      </c>
    </row>
    <row r="1519" spans="2:6" x14ac:dyDescent="0.3">
      <c r="B1519">
        <f>IFERROR('[1]marriages_raw_data from Gabe'!$N1519,"N/A")</f>
        <v>31176</v>
      </c>
      <c r="C1519">
        <f>'[1]marriages_raw_data from Gabe'!$O1519</f>
        <v>1323</v>
      </c>
      <c r="D1519" t="str">
        <f>IFERROR('[1]marriages_raw_data from Gabe'!P1519,"N/A")</f>
        <v>N/A</v>
      </c>
      <c r="E1519" t="str">
        <f>'[1]marriages_raw_data from Gabe'!Q1519</f>
        <v>BIGDIFF</v>
      </c>
      <c r="F1519" t="str">
        <f t="shared" si="23"/>
        <v>N/A</v>
      </c>
    </row>
    <row r="1520" spans="2:6" x14ac:dyDescent="0.3">
      <c r="B1520">
        <f>IFERROR('[1]marriages_raw_data from Gabe'!$N1520,"N/A")</f>
        <v>17112</v>
      </c>
      <c r="C1520" t="b">
        <f>'[1]marriages_raw_data from Gabe'!$O1520</f>
        <v>0</v>
      </c>
      <c r="D1520">
        <f>IFERROR('[1]marriages_raw_data from Gabe'!P1520,"N/A")</f>
        <v>14676</v>
      </c>
      <c r="E1520" t="str">
        <f>'[1]marriages_raw_data from Gabe'!Q1520</f>
        <v>BIGDIFF</v>
      </c>
      <c r="F1520">
        <f t="shared" si="23"/>
        <v>2436</v>
      </c>
    </row>
    <row r="1521" spans="2:6" x14ac:dyDescent="0.3">
      <c r="B1521">
        <f>IFERROR('[1]marriages_raw_data from Gabe'!$N1521,"N/A")</f>
        <v>17420</v>
      </c>
      <c r="C1521">
        <f>'[1]marriages_raw_data from Gabe'!$O1521</f>
        <v>573</v>
      </c>
      <c r="D1521" t="str">
        <f>IFERROR('[1]marriages_raw_data from Gabe'!P1521,"N/A")</f>
        <v>N/A</v>
      </c>
      <c r="E1521" t="str">
        <f>'[1]marriages_raw_data from Gabe'!Q1521</f>
        <v>BIGDIFF</v>
      </c>
      <c r="F1521" t="str">
        <f t="shared" si="23"/>
        <v>N/A</v>
      </c>
    </row>
    <row r="1522" spans="2:6" x14ac:dyDescent="0.3">
      <c r="B1522">
        <f>IFERROR('[1]marriages_raw_data from Gabe'!$N1522,"N/A")</f>
        <v>16233</v>
      </c>
      <c r="C1522" t="b">
        <f>'[1]marriages_raw_data from Gabe'!$O1522</f>
        <v>0</v>
      </c>
      <c r="D1522">
        <f>IFERROR('[1]marriages_raw_data from Gabe'!P1522,"N/A")</f>
        <v>16353</v>
      </c>
      <c r="E1522">
        <f>'[1]marriages_raw_data from Gabe'!Q1522</f>
        <v>508</v>
      </c>
      <c r="F1522">
        <f t="shared" si="23"/>
        <v>120</v>
      </c>
    </row>
    <row r="1523" spans="2:6" x14ac:dyDescent="0.3">
      <c r="B1523">
        <f>IFERROR('[1]marriages_raw_data from Gabe'!$N1523,"N/A")</f>
        <v>21104</v>
      </c>
      <c r="C1523">
        <f>'[1]marriages_raw_data from Gabe'!$O1523</f>
        <v>2233</v>
      </c>
      <c r="D1523">
        <f>IFERROR('[1]marriages_raw_data from Gabe'!P1523,"N/A")</f>
        <v>20499</v>
      </c>
      <c r="E1523">
        <f>'[1]marriages_raw_data from Gabe'!Q1523</f>
        <v>813</v>
      </c>
      <c r="F1523">
        <f t="shared" si="23"/>
        <v>605</v>
      </c>
    </row>
    <row r="1524" spans="2:6" x14ac:dyDescent="0.3">
      <c r="B1524">
        <f>IFERROR('[1]marriages_raw_data from Gabe'!$N1524,"N/A")</f>
        <v>18833</v>
      </c>
      <c r="C1524" t="b">
        <f>'[1]marriages_raw_data from Gabe'!$O1524</f>
        <v>0</v>
      </c>
      <c r="D1524" t="str">
        <f>IFERROR('[1]marriages_raw_data from Gabe'!P1524,"N/A")</f>
        <v>N/A</v>
      </c>
      <c r="E1524" t="str">
        <f>'[1]marriages_raw_data from Gabe'!Q1524</f>
        <v>BIGDIFF</v>
      </c>
      <c r="F1524" t="str">
        <f t="shared" si="23"/>
        <v>N/A</v>
      </c>
    </row>
    <row r="1525" spans="2:6" x14ac:dyDescent="0.3">
      <c r="B1525">
        <f>IFERROR('[1]marriages_raw_data from Gabe'!$N1525,"N/A")</f>
        <v>23631</v>
      </c>
      <c r="C1525">
        <f>'[1]marriages_raw_data from Gabe'!$O1525</f>
        <v>7098</v>
      </c>
      <c r="D1525">
        <f>IFERROR('[1]marriages_raw_data from Gabe'!P1525,"N/A")</f>
        <v>23576</v>
      </c>
      <c r="E1525" t="str">
        <f>'[1]marriages_raw_data from Gabe'!Q1525</f>
        <v>BIGDIFF</v>
      </c>
      <c r="F1525">
        <f t="shared" si="23"/>
        <v>55</v>
      </c>
    </row>
    <row r="1526" spans="2:6" x14ac:dyDescent="0.3">
      <c r="B1526">
        <f>IFERROR('[1]marriages_raw_data from Gabe'!$N1526,"N/A")</f>
        <v>20303</v>
      </c>
      <c r="C1526">
        <f>'[1]marriages_raw_data from Gabe'!$O1526</f>
        <v>4017</v>
      </c>
      <c r="D1526">
        <f>IFERROR('[1]marriages_raw_data from Gabe'!P1526,"N/A")</f>
        <v>18901</v>
      </c>
      <c r="E1526" t="str">
        <f>'[1]marriages_raw_data from Gabe'!Q1526</f>
        <v>BIGDIFF</v>
      </c>
      <c r="F1526">
        <f t="shared" si="23"/>
        <v>1402</v>
      </c>
    </row>
    <row r="1527" spans="2:6" x14ac:dyDescent="0.3">
      <c r="B1527">
        <f>IFERROR('[1]marriages_raw_data from Gabe'!$N1527,"N/A")</f>
        <v>13303</v>
      </c>
      <c r="C1527" t="b">
        <f>'[1]marriages_raw_data from Gabe'!$O1527</f>
        <v>0</v>
      </c>
      <c r="D1527" t="str">
        <f>IFERROR('[1]marriages_raw_data from Gabe'!P1527,"N/A")</f>
        <v>N/A</v>
      </c>
      <c r="E1527" t="str">
        <f>'[1]marriages_raw_data from Gabe'!Q1527</f>
        <v>BIGDIFF</v>
      </c>
      <c r="F1527" t="str">
        <f t="shared" si="23"/>
        <v>N/A</v>
      </c>
    </row>
    <row r="1528" spans="2:6" x14ac:dyDescent="0.3">
      <c r="B1528">
        <f>IFERROR('[1]marriages_raw_data from Gabe'!$N1528,"N/A")</f>
        <v>28889</v>
      </c>
      <c r="C1528">
        <f>'[1]marriages_raw_data from Gabe'!$O1528</f>
        <v>6351</v>
      </c>
      <c r="D1528">
        <f>IFERROR('[1]marriages_raw_data from Gabe'!P1528,"N/A")</f>
        <v>28169</v>
      </c>
      <c r="E1528" t="str">
        <f>'[1]marriages_raw_data from Gabe'!Q1528</f>
        <v>BIGDIFF</v>
      </c>
      <c r="F1528">
        <f t="shared" si="23"/>
        <v>720</v>
      </c>
    </row>
    <row r="1529" spans="2:6" x14ac:dyDescent="0.3">
      <c r="B1529">
        <f>IFERROR('[1]marriages_raw_data from Gabe'!$N1529,"N/A")</f>
        <v>14097</v>
      </c>
      <c r="C1529">
        <f>'[1]marriages_raw_data from Gabe'!$O1529</f>
        <v>1096</v>
      </c>
      <c r="D1529" t="str">
        <f>IFERROR('[1]marriages_raw_data from Gabe'!P1529,"N/A")</f>
        <v>N/A</v>
      </c>
      <c r="E1529" t="str">
        <f>'[1]marriages_raw_data from Gabe'!Q1529</f>
        <v>BIGDIFF</v>
      </c>
      <c r="F1529" t="str">
        <f t="shared" si="23"/>
        <v>N/A</v>
      </c>
    </row>
    <row r="1530" spans="2:6" x14ac:dyDescent="0.3">
      <c r="B1530">
        <f>IFERROR('[1]marriages_raw_data from Gabe'!$N1530,"N/A")</f>
        <v>19537</v>
      </c>
      <c r="C1530" t="b">
        <f>'[1]marriages_raw_data from Gabe'!$O1530</f>
        <v>0</v>
      </c>
      <c r="D1530" t="str">
        <f>IFERROR('[1]marriages_raw_data from Gabe'!P1530,"N/A")</f>
        <v>N/A</v>
      </c>
      <c r="E1530" t="str">
        <f>'[1]marriages_raw_data from Gabe'!Q1530</f>
        <v>BIGDIFF</v>
      </c>
      <c r="F1530" t="str">
        <f t="shared" si="23"/>
        <v>N/A</v>
      </c>
    </row>
    <row r="1531" spans="2:6" x14ac:dyDescent="0.3">
      <c r="B1531">
        <f>IFERROR('[1]marriages_raw_data from Gabe'!$N1531,"N/A")</f>
        <v>31355</v>
      </c>
      <c r="C1531" t="b">
        <f>'[1]marriages_raw_data from Gabe'!$O1531</f>
        <v>0</v>
      </c>
      <c r="D1531">
        <f>IFERROR('[1]marriages_raw_data from Gabe'!P1531,"N/A")</f>
        <v>21015</v>
      </c>
      <c r="E1531" t="str">
        <f>'[1]marriages_raw_data from Gabe'!Q1531</f>
        <v>BIGDIFF</v>
      </c>
      <c r="F1531">
        <f t="shared" si="23"/>
        <v>10340</v>
      </c>
    </row>
    <row r="1532" spans="2:6" x14ac:dyDescent="0.3">
      <c r="B1532">
        <f>IFERROR('[1]marriages_raw_data from Gabe'!$N1532,"N/A")</f>
        <v>36571</v>
      </c>
      <c r="C1532" t="b">
        <f>'[1]marriages_raw_data from Gabe'!$O1532</f>
        <v>0</v>
      </c>
      <c r="D1532">
        <f>IFERROR('[1]marriages_raw_data from Gabe'!P1532,"N/A")</f>
        <v>35706</v>
      </c>
      <c r="E1532" t="str">
        <f>'[1]marriages_raw_data from Gabe'!Q1532</f>
        <v>BIGDIFF</v>
      </c>
      <c r="F1532">
        <f t="shared" si="23"/>
        <v>865</v>
      </c>
    </row>
    <row r="1533" spans="2:6" x14ac:dyDescent="0.3">
      <c r="B1533">
        <f>IFERROR('[1]marriages_raw_data from Gabe'!$N1533,"N/A")</f>
        <v>22263</v>
      </c>
      <c r="C1533">
        <f>'[1]marriages_raw_data from Gabe'!$O1533</f>
        <v>0</v>
      </c>
      <c r="D1533" t="str">
        <f>IFERROR('[1]marriages_raw_data from Gabe'!P1533,"N/A")</f>
        <v>N/A</v>
      </c>
      <c r="E1533" t="str">
        <f>'[1]marriages_raw_data from Gabe'!Q1533</f>
        <v>BIGDIFF</v>
      </c>
      <c r="F1533" t="str">
        <f t="shared" si="23"/>
        <v>N/A</v>
      </c>
    </row>
    <row r="1534" spans="2:6" x14ac:dyDescent="0.3">
      <c r="B1534">
        <f>IFERROR('[1]marriages_raw_data from Gabe'!$N1534,"N/A")</f>
        <v>24618</v>
      </c>
      <c r="C1534">
        <f>'[1]marriages_raw_data from Gabe'!$O1534</f>
        <v>5092</v>
      </c>
      <c r="D1534">
        <f>IFERROR('[1]marriages_raw_data from Gabe'!P1534,"N/A")</f>
        <v>20436</v>
      </c>
      <c r="E1534" t="str">
        <f>'[1]marriages_raw_data from Gabe'!Q1534</f>
        <v>BIGDIFF</v>
      </c>
      <c r="F1534">
        <f t="shared" si="23"/>
        <v>4182</v>
      </c>
    </row>
    <row r="1535" spans="2:6" x14ac:dyDescent="0.3">
      <c r="B1535">
        <f>IFERROR('[1]marriages_raw_data from Gabe'!$N1535,"N/A")</f>
        <v>22807</v>
      </c>
      <c r="C1535">
        <f>'[1]marriages_raw_data from Gabe'!$O1535</f>
        <v>873</v>
      </c>
      <c r="D1535">
        <f>IFERROR('[1]marriages_raw_data from Gabe'!P1535,"N/A")</f>
        <v>22035</v>
      </c>
      <c r="E1535">
        <f>'[1]marriages_raw_data from Gabe'!Q1535</f>
        <v>900</v>
      </c>
      <c r="F1535">
        <f t="shared" si="23"/>
        <v>772</v>
      </c>
    </row>
    <row r="1536" spans="2:6" x14ac:dyDescent="0.3">
      <c r="B1536">
        <f>IFERROR('[1]marriages_raw_data from Gabe'!$N1536,"N/A")</f>
        <v>12441</v>
      </c>
      <c r="C1536" t="b">
        <f>'[1]marriages_raw_data from Gabe'!$O1536</f>
        <v>0</v>
      </c>
      <c r="D1536">
        <f>IFERROR('[1]marriages_raw_data from Gabe'!P1536,"N/A")</f>
        <v>16888</v>
      </c>
      <c r="E1536" t="str">
        <f>'[1]marriages_raw_data from Gabe'!Q1536</f>
        <v>BIGDIFF</v>
      </c>
      <c r="F1536">
        <f t="shared" si="23"/>
        <v>4447</v>
      </c>
    </row>
    <row r="1537" spans="2:6" x14ac:dyDescent="0.3">
      <c r="B1537">
        <f>IFERROR('[1]marriages_raw_data from Gabe'!$N1537,"N/A")</f>
        <v>15758</v>
      </c>
      <c r="C1537" t="b">
        <f>'[1]marriages_raw_data from Gabe'!$O1537</f>
        <v>0</v>
      </c>
      <c r="D1537">
        <f>IFERROR('[1]marriages_raw_data from Gabe'!P1537,"N/A")</f>
        <v>18761</v>
      </c>
      <c r="E1537" t="str">
        <f>'[1]marriages_raw_data from Gabe'!Q1537</f>
        <v>BIGDIFF</v>
      </c>
      <c r="F1537">
        <f t="shared" si="23"/>
        <v>3003</v>
      </c>
    </row>
    <row r="1538" spans="2:6" x14ac:dyDescent="0.3">
      <c r="B1538">
        <f>IFERROR('[1]marriages_raw_data from Gabe'!$N1538,"N/A")</f>
        <v>17076</v>
      </c>
      <c r="C1538" t="b">
        <f>'[1]marriages_raw_data from Gabe'!$O1538</f>
        <v>0</v>
      </c>
      <c r="D1538" t="str">
        <f>IFERROR('[1]marriages_raw_data from Gabe'!P1538,"N/A")</f>
        <v>N/A</v>
      </c>
      <c r="E1538" t="str">
        <f>'[1]marriages_raw_data from Gabe'!Q1538</f>
        <v>BIGDIFF</v>
      </c>
      <c r="F1538" t="str">
        <f t="shared" si="23"/>
        <v>N/A</v>
      </c>
    </row>
    <row r="1539" spans="2:6" x14ac:dyDescent="0.3">
      <c r="B1539">
        <f>IFERROR('[1]marriages_raw_data from Gabe'!$N1539,"N/A")</f>
        <v>34630</v>
      </c>
      <c r="C1539">
        <f>'[1]marriages_raw_data from Gabe'!$O1539</f>
        <v>2179</v>
      </c>
      <c r="D1539" t="str">
        <f>IFERROR('[1]marriages_raw_data from Gabe'!P1539,"N/A")</f>
        <v>N/A</v>
      </c>
      <c r="E1539" t="str">
        <f>'[1]marriages_raw_data from Gabe'!Q1539</f>
        <v>BIGDIFF</v>
      </c>
      <c r="F1539" t="str">
        <f t="shared" si="23"/>
        <v>N/A</v>
      </c>
    </row>
    <row r="1540" spans="2:6" x14ac:dyDescent="0.3">
      <c r="B1540">
        <f>IFERROR('[1]marriages_raw_data from Gabe'!$N1540,"N/A")</f>
        <v>15819</v>
      </c>
      <c r="C1540">
        <f>'[1]marriages_raw_data from Gabe'!$O1540</f>
        <v>1131</v>
      </c>
      <c r="D1540" t="str">
        <f>IFERROR('[1]marriages_raw_data from Gabe'!P1540,"N/A")</f>
        <v>N/A</v>
      </c>
      <c r="E1540" t="str">
        <f>'[1]marriages_raw_data from Gabe'!Q1540</f>
        <v>BIGDIFF</v>
      </c>
      <c r="F1540" t="str">
        <f t="shared" ref="F1540:F1603" si="24">IFERROR(ABS(D1540-B1540),"N/A")</f>
        <v>N/A</v>
      </c>
    </row>
    <row r="1541" spans="2:6" x14ac:dyDescent="0.3">
      <c r="B1541">
        <f>IFERROR('[1]marriages_raw_data from Gabe'!$N1541,"N/A")</f>
        <v>15657</v>
      </c>
      <c r="C1541" t="b">
        <f>'[1]marriages_raw_data from Gabe'!$O1541</f>
        <v>0</v>
      </c>
      <c r="D1541" t="str">
        <f>IFERROR('[1]marriages_raw_data from Gabe'!P1541,"N/A")</f>
        <v>N/A</v>
      </c>
      <c r="E1541" t="str">
        <f>'[1]marriages_raw_data from Gabe'!Q1541</f>
        <v>BIGDIFF</v>
      </c>
      <c r="F1541" t="str">
        <f t="shared" si="24"/>
        <v>N/A</v>
      </c>
    </row>
    <row r="1542" spans="2:6" x14ac:dyDescent="0.3">
      <c r="B1542">
        <f>IFERROR('[1]marriages_raw_data from Gabe'!$N1542,"N/A")</f>
        <v>16392</v>
      </c>
      <c r="C1542" t="b">
        <f>'[1]marriages_raw_data from Gabe'!$O1542</f>
        <v>0</v>
      </c>
      <c r="D1542" t="str">
        <f>IFERROR('[1]marriages_raw_data from Gabe'!P1542,"N/A")</f>
        <v>N/A</v>
      </c>
      <c r="E1542" t="str">
        <f>'[1]marriages_raw_data from Gabe'!Q1542</f>
        <v>BIGDIFF</v>
      </c>
      <c r="F1542" t="str">
        <f t="shared" si="24"/>
        <v>N/A</v>
      </c>
    </row>
    <row r="1543" spans="2:6" x14ac:dyDescent="0.3">
      <c r="B1543">
        <f>IFERROR('[1]marriages_raw_data from Gabe'!$N1543,"N/A")</f>
        <v>31013</v>
      </c>
      <c r="C1543">
        <f>'[1]marriages_raw_data from Gabe'!$O1543</f>
        <v>1852</v>
      </c>
      <c r="D1543">
        <f>IFERROR('[1]marriages_raw_data from Gabe'!P1543,"N/A")</f>
        <v>23749</v>
      </c>
      <c r="E1543" t="str">
        <f>'[1]marriages_raw_data from Gabe'!Q1543</f>
        <v>BIGDIFF</v>
      </c>
      <c r="F1543">
        <f t="shared" si="24"/>
        <v>7264</v>
      </c>
    </row>
    <row r="1544" spans="2:6" x14ac:dyDescent="0.3">
      <c r="B1544">
        <f>IFERROR('[1]marriages_raw_data from Gabe'!$N1544,"N/A")</f>
        <v>12474</v>
      </c>
      <c r="C1544" t="b">
        <f>'[1]marriages_raw_data from Gabe'!$O1544</f>
        <v>0</v>
      </c>
      <c r="D1544">
        <f>IFERROR('[1]marriages_raw_data from Gabe'!P1544,"N/A")</f>
        <v>11612</v>
      </c>
      <c r="E1544" t="str">
        <f>'[1]marriages_raw_data from Gabe'!Q1544</f>
        <v>BIGDIFF</v>
      </c>
      <c r="F1544">
        <f t="shared" si="24"/>
        <v>862</v>
      </c>
    </row>
    <row r="1545" spans="2:6" x14ac:dyDescent="0.3">
      <c r="B1545">
        <f>IFERROR('[1]marriages_raw_data from Gabe'!$N1545,"N/A")</f>
        <v>17668</v>
      </c>
      <c r="C1545">
        <f>'[1]marriages_raw_data from Gabe'!$O1545</f>
        <v>2891</v>
      </c>
      <c r="D1545">
        <f>IFERROR('[1]marriages_raw_data from Gabe'!P1545,"N/A")</f>
        <v>21346</v>
      </c>
      <c r="E1545" t="str">
        <f>'[1]marriages_raw_data from Gabe'!Q1545</f>
        <v>BIGDIFF</v>
      </c>
      <c r="F1545">
        <f t="shared" si="24"/>
        <v>3678</v>
      </c>
    </row>
    <row r="1546" spans="2:6" x14ac:dyDescent="0.3">
      <c r="B1546">
        <f>IFERROR('[1]marriages_raw_data from Gabe'!$N1546,"N/A")</f>
        <v>17985</v>
      </c>
      <c r="C1546" t="b">
        <f>'[1]marriages_raw_data from Gabe'!$O1546</f>
        <v>0</v>
      </c>
      <c r="D1546">
        <f>IFERROR('[1]marriages_raw_data from Gabe'!P1546,"N/A")</f>
        <v>20264</v>
      </c>
      <c r="E1546" t="str">
        <f>'[1]marriages_raw_data from Gabe'!Q1546</f>
        <v>BIGDIFF</v>
      </c>
      <c r="F1546">
        <f t="shared" si="24"/>
        <v>2279</v>
      </c>
    </row>
    <row r="1547" spans="2:6" x14ac:dyDescent="0.3">
      <c r="B1547">
        <f>IFERROR('[1]marriages_raw_data from Gabe'!$N1547,"N/A")</f>
        <v>21258</v>
      </c>
      <c r="C1547">
        <f>'[1]marriages_raw_data from Gabe'!$O1547</f>
        <v>1461</v>
      </c>
      <c r="D1547" t="str">
        <f>IFERROR('[1]marriages_raw_data from Gabe'!P1547,"N/A")</f>
        <v>N/A</v>
      </c>
      <c r="E1547" t="str">
        <f>'[1]marriages_raw_data from Gabe'!Q1547</f>
        <v>BIGDIFF</v>
      </c>
      <c r="F1547" t="str">
        <f t="shared" si="24"/>
        <v>N/A</v>
      </c>
    </row>
    <row r="1548" spans="2:6" x14ac:dyDescent="0.3">
      <c r="B1548">
        <f>IFERROR('[1]marriages_raw_data from Gabe'!$N1548,"N/A")</f>
        <v>17420</v>
      </c>
      <c r="C1548" t="b">
        <f>'[1]marriages_raw_data from Gabe'!$O1548</f>
        <v>0</v>
      </c>
      <c r="D1548">
        <f>IFERROR('[1]marriages_raw_data from Gabe'!P1548,"N/A")</f>
        <v>15099</v>
      </c>
      <c r="E1548" t="str">
        <f>'[1]marriages_raw_data from Gabe'!Q1548</f>
        <v>BIGDIFF</v>
      </c>
      <c r="F1548">
        <f t="shared" si="24"/>
        <v>2321</v>
      </c>
    </row>
    <row r="1549" spans="2:6" x14ac:dyDescent="0.3">
      <c r="B1549">
        <f>IFERROR('[1]marriages_raw_data from Gabe'!$N1549,"N/A")</f>
        <v>23573</v>
      </c>
      <c r="C1549" t="b">
        <f>'[1]marriages_raw_data from Gabe'!$O1549</f>
        <v>0</v>
      </c>
      <c r="D1549" t="str">
        <f>IFERROR('[1]marriages_raw_data from Gabe'!P1549,"N/A")</f>
        <v>N/A</v>
      </c>
      <c r="E1549" t="str">
        <f>'[1]marriages_raw_data from Gabe'!Q1549</f>
        <v>BIGDIFF</v>
      </c>
      <c r="F1549" t="str">
        <f t="shared" si="24"/>
        <v>N/A</v>
      </c>
    </row>
    <row r="1550" spans="2:6" x14ac:dyDescent="0.3">
      <c r="B1550">
        <f>IFERROR('[1]marriages_raw_data from Gabe'!$N1550,"N/A")</f>
        <v>17514</v>
      </c>
      <c r="C1550" t="b">
        <f>'[1]marriages_raw_data from Gabe'!$O1550</f>
        <v>0</v>
      </c>
      <c r="D1550">
        <f>IFERROR('[1]marriages_raw_data from Gabe'!P1550,"N/A")</f>
        <v>16604</v>
      </c>
      <c r="E1550">
        <f>'[1]marriages_raw_data from Gabe'!Q1550</f>
        <v>199</v>
      </c>
      <c r="F1550">
        <f t="shared" si="24"/>
        <v>910</v>
      </c>
    </row>
    <row r="1551" spans="2:6" x14ac:dyDescent="0.3">
      <c r="B1551">
        <f>IFERROR('[1]marriages_raw_data from Gabe'!$N1551,"N/A")</f>
        <v>25805</v>
      </c>
      <c r="C1551">
        <f>'[1]marriages_raw_data from Gabe'!$O1551</f>
        <v>6575</v>
      </c>
      <c r="D1551" t="str">
        <f>IFERROR('[1]marriages_raw_data from Gabe'!P1551,"N/A")</f>
        <v>N/A</v>
      </c>
      <c r="E1551" t="str">
        <f>'[1]marriages_raw_data from Gabe'!Q1551</f>
        <v>BIGDIFF</v>
      </c>
      <c r="F1551" t="str">
        <f t="shared" si="24"/>
        <v>N/A</v>
      </c>
    </row>
    <row r="1552" spans="2:6" x14ac:dyDescent="0.3">
      <c r="B1552">
        <f>IFERROR('[1]marriages_raw_data from Gabe'!$N1552,"N/A")</f>
        <v>19582</v>
      </c>
      <c r="C1552">
        <f>'[1]marriages_raw_data from Gabe'!$O1552</f>
        <v>520</v>
      </c>
      <c r="D1552">
        <f>IFERROR('[1]marriages_raw_data from Gabe'!P1552,"N/A")</f>
        <v>19267</v>
      </c>
      <c r="E1552">
        <f>'[1]marriages_raw_data from Gabe'!Q1552</f>
        <v>524</v>
      </c>
      <c r="F1552">
        <f t="shared" si="24"/>
        <v>315</v>
      </c>
    </row>
    <row r="1553" spans="2:6" x14ac:dyDescent="0.3">
      <c r="B1553">
        <f>IFERROR('[1]marriages_raw_data from Gabe'!$N1553,"N/A")</f>
        <v>22238</v>
      </c>
      <c r="C1553">
        <f>'[1]marriages_raw_data from Gabe'!$O1553</f>
        <v>1610</v>
      </c>
      <c r="D1553" t="str">
        <f>IFERROR('[1]marriages_raw_data from Gabe'!P1553,"N/A")</f>
        <v>N/A</v>
      </c>
      <c r="E1553" t="str">
        <f>'[1]marriages_raw_data from Gabe'!Q1553</f>
        <v>BIGDIFF</v>
      </c>
      <c r="F1553" t="str">
        <f t="shared" si="24"/>
        <v>N/A</v>
      </c>
    </row>
    <row r="1554" spans="2:6" x14ac:dyDescent="0.3">
      <c r="B1554">
        <f>IFERROR('[1]marriages_raw_data from Gabe'!$N1554,"N/A")</f>
        <v>11776</v>
      </c>
      <c r="C1554" t="b">
        <f>'[1]marriages_raw_data from Gabe'!$O1554</f>
        <v>0</v>
      </c>
      <c r="D1554" t="str">
        <f>IFERROR('[1]marriages_raw_data from Gabe'!P1554,"N/A")</f>
        <v>N/A</v>
      </c>
      <c r="E1554" t="str">
        <f>'[1]marriages_raw_data from Gabe'!Q1554</f>
        <v>BIGDIFF</v>
      </c>
      <c r="F1554" t="str">
        <f t="shared" si="24"/>
        <v>N/A</v>
      </c>
    </row>
    <row r="1555" spans="2:6" x14ac:dyDescent="0.3">
      <c r="B1555">
        <f>IFERROR('[1]marriages_raw_data from Gabe'!$N1555,"N/A")</f>
        <v>12054</v>
      </c>
      <c r="C1555" t="b">
        <f>'[1]marriages_raw_data from Gabe'!$O1555</f>
        <v>0</v>
      </c>
      <c r="D1555">
        <f>IFERROR('[1]marriages_raw_data from Gabe'!P1555,"N/A")</f>
        <v>11862</v>
      </c>
      <c r="E1555" t="str">
        <f>'[1]marriages_raw_data from Gabe'!Q1555</f>
        <v>BIGDIFF</v>
      </c>
      <c r="F1555">
        <f t="shared" si="24"/>
        <v>192</v>
      </c>
    </row>
    <row r="1556" spans="2:6" x14ac:dyDescent="0.3">
      <c r="B1556">
        <f>IFERROR('[1]marriages_raw_data from Gabe'!$N1556,"N/A")</f>
        <v>17146</v>
      </c>
      <c r="C1556" t="b">
        <f>'[1]marriages_raw_data from Gabe'!$O1556</f>
        <v>0</v>
      </c>
      <c r="D1556" t="str">
        <f>IFERROR('[1]marriages_raw_data from Gabe'!P1556,"N/A")</f>
        <v>N/A</v>
      </c>
      <c r="E1556" t="str">
        <f>'[1]marriages_raw_data from Gabe'!Q1556</f>
        <v>BIGDIFF</v>
      </c>
      <c r="F1556" t="str">
        <f t="shared" si="24"/>
        <v>N/A</v>
      </c>
    </row>
    <row r="1557" spans="2:6" x14ac:dyDescent="0.3">
      <c r="B1557">
        <f>IFERROR('[1]marriages_raw_data from Gabe'!$N1557,"N/A")</f>
        <v>40056</v>
      </c>
      <c r="C1557">
        <f>'[1]marriages_raw_data from Gabe'!$O1557</f>
        <v>4567</v>
      </c>
      <c r="D1557" t="str">
        <f>IFERROR('[1]marriages_raw_data from Gabe'!P1557,"N/A")</f>
        <v>N/A</v>
      </c>
      <c r="E1557" t="str">
        <f>'[1]marriages_raw_data from Gabe'!Q1557</f>
        <v>BIGDIFF</v>
      </c>
      <c r="F1557" t="str">
        <f t="shared" si="24"/>
        <v>N/A</v>
      </c>
    </row>
    <row r="1558" spans="2:6" x14ac:dyDescent="0.3">
      <c r="B1558">
        <f>IFERROR('[1]marriages_raw_data from Gabe'!$N1558,"N/A")</f>
        <v>18362</v>
      </c>
      <c r="C1558" t="b">
        <f>'[1]marriages_raw_data from Gabe'!$O1558</f>
        <v>0</v>
      </c>
      <c r="D1558">
        <f>IFERROR('[1]marriages_raw_data from Gabe'!P1558,"N/A")</f>
        <v>15417</v>
      </c>
      <c r="E1558" t="str">
        <f>'[1]marriages_raw_data from Gabe'!Q1558</f>
        <v>BIGDIFF</v>
      </c>
      <c r="F1558">
        <f t="shared" si="24"/>
        <v>2945</v>
      </c>
    </row>
    <row r="1559" spans="2:6" x14ac:dyDescent="0.3">
      <c r="B1559">
        <f>IFERROR('[1]marriages_raw_data from Gabe'!$N1559,"N/A")</f>
        <v>14067</v>
      </c>
      <c r="C1559" t="b">
        <f>'[1]marriages_raw_data from Gabe'!$O1559</f>
        <v>0</v>
      </c>
      <c r="D1559" t="str">
        <f>IFERROR('[1]marriages_raw_data from Gabe'!P1559,"N/A")</f>
        <v>N/A</v>
      </c>
      <c r="E1559" t="str">
        <f>'[1]marriages_raw_data from Gabe'!Q1559</f>
        <v>BIGDIFF</v>
      </c>
      <c r="F1559" t="str">
        <f t="shared" si="24"/>
        <v>N/A</v>
      </c>
    </row>
    <row r="1560" spans="2:6" x14ac:dyDescent="0.3">
      <c r="B1560">
        <f>IFERROR('[1]marriages_raw_data from Gabe'!$N1560,"N/A")</f>
        <v>14547</v>
      </c>
      <c r="C1560" t="b">
        <f>'[1]marriages_raw_data from Gabe'!$O1560</f>
        <v>0</v>
      </c>
      <c r="D1560">
        <f>IFERROR('[1]marriages_raw_data from Gabe'!P1560,"N/A")</f>
        <v>17239</v>
      </c>
      <c r="E1560" t="str">
        <f>'[1]marriages_raw_data from Gabe'!Q1560</f>
        <v>BIGDIFF</v>
      </c>
      <c r="F1560">
        <f t="shared" si="24"/>
        <v>2692</v>
      </c>
    </row>
    <row r="1561" spans="2:6" x14ac:dyDescent="0.3">
      <c r="B1561">
        <f>IFERROR('[1]marriages_raw_data from Gabe'!$N1561,"N/A")</f>
        <v>16980</v>
      </c>
      <c r="C1561" t="b">
        <f>'[1]marriages_raw_data from Gabe'!$O1561</f>
        <v>0</v>
      </c>
      <c r="D1561" t="str">
        <f>IFERROR('[1]marriages_raw_data from Gabe'!P1561,"N/A")</f>
        <v>N/A</v>
      </c>
      <c r="E1561" t="str">
        <f>'[1]marriages_raw_data from Gabe'!Q1561</f>
        <v>BIGDIFF</v>
      </c>
      <c r="F1561" t="str">
        <f t="shared" si="24"/>
        <v>N/A</v>
      </c>
    </row>
    <row r="1562" spans="2:6" x14ac:dyDescent="0.3">
      <c r="B1562">
        <f>IFERROR('[1]marriages_raw_data from Gabe'!$N1562,"N/A")</f>
        <v>12538</v>
      </c>
      <c r="C1562">
        <f>'[1]marriages_raw_data from Gabe'!$O1562</f>
        <v>1068</v>
      </c>
      <c r="D1562">
        <f>IFERROR('[1]marriages_raw_data from Gabe'!P1562,"N/A")</f>
        <v>14010</v>
      </c>
      <c r="E1562" t="str">
        <f>'[1]marriages_raw_data from Gabe'!Q1562</f>
        <v>BIGDIFF</v>
      </c>
      <c r="F1562">
        <f t="shared" si="24"/>
        <v>1472</v>
      </c>
    </row>
    <row r="1563" spans="2:6" x14ac:dyDescent="0.3">
      <c r="B1563">
        <f>IFERROR('[1]marriages_raw_data from Gabe'!$N1563,"N/A")</f>
        <v>21973</v>
      </c>
      <c r="C1563" t="b">
        <f>'[1]marriages_raw_data from Gabe'!$O1563</f>
        <v>0</v>
      </c>
      <c r="D1563" t="str">
        <f>IFERROR('[1]marriages_raw_data from Gabe'!P1563,"N/A")</f>
        <v>N/A</v>
      </c>
      <c r="E1563" t="str">
        <f>'[1]marriages_raw_data from Gabe'!Q1563</f>
        <v>BIGDIFF</v>
      </c>
      <c r="F1563" t="str">
        <f t="shared" si="24"/>
        <v>N/A</v>
      </c>
    </row>
    <row r="1564" spans="2:6" x14ac:dyDescent="0.3">
      <c r="B1564">
        <f>IFERROR('[1]marriages_raw_data from Gabe'!$N1564,"N/A")</f>
        <v>16629</v>
      </c>
      <c r="C1564">
        <f>'[1]marriages_raw_data from Gabe'!$O1564</f>
        <v>4320</v>
      </c>
      <c r="D1564">
        <f>IFERROR('[1]marriages_raw_data from Gabe'!P1564,"N/A")</f>
        <v>12650</v>
      </c>
      <c r="E1564" t="str">
        <f>'[1]marriages_raw_data from Gabe'!Q1564</f>
        <v>BIGDIFF</v>
      </c>
      <c r="F1564">
        <f t="shared" si="24"/>
        <v>3979</v>
      </c>
    </row>
    <row r="1565" spans="2:6" x14ac:dyDescent="0.3">
      <c r="B1565">
        <f>IFERROR('[1]marriages_raw_data from Gabe'!$N1565,"N/A")</f>
        <v>13055</v>
      </c>
      <c r="C1565" t="b">
        <f>'[1]marriages_raw_data from Gabe'!$O1565</f>
        <v>0</v>
      </c>
      <c r="D1565">
        <f>IFERROR('[1]marriages_raw_data from Gabe'!P1565,"N/A")</f>
        <v>13894</v>
      </c>
      <c r="E1565">
        <f>'[1]marriages_raw_data from Gabe'!Q1565</f>
        <v>357</v>
      </c>
      <c r="F1565">
        <f t="shared" si="24"/>
        <v>839</v>
      </c>
    </row>
    <row r="1566" spans="2:6" x14ac:dyDescent="0.3">
      <c r="B1566">
        <f>IFERROR('[1]marriages_raw_data from Gabe'!$N1566,"N/A")</f>
        <v>15440</v>
      </c>
      <c r="C1566" t="b">
        <f>'[1]marriages_raw_data from Gabe'!$O1566</f>
        <v>0</v>
      </c>
      <c r="D1566">
        <f>IFERROR('[1]marriages_raw_data from Gabe'!P1566,"N/A")</f>
        <v>14959</v>
      </c>
      <c r="E1566">
        <f>'[1]marriages_raw_data from Gabe'!Q1566</f>
        <v>172</v>
      </c>
      <c r="F1566">
        <f t="shared" si="24"/>
        <v>481</v>
      </c>
    </row>
    <row r="1567" spans="2:6" x14ac:dyDescent="0.3">
      <c r="B1567">
        <f>IFERROR('[1]marriages_raw_data from Gabe'!$N1567,"N/A")</f>
        <v>14960</v>
      </c>
      <c r="C1567" t="b">
        <f>'[1]marriages_raw_data from Gabe'!$O1567</f>
        <v>0</v>
      </c>
      <c r="D1567">
        <f>IFERROR('[1]marriages_raw_data from Gabe'!P1567,"N/A")</f>
        <v>13773</v>
      </c>
      <c r="E1567">
        <f>'[1]marriages_raw_data from Gabe'!Q1567</f>
        <v>673</v>
      </c>
      <c r="F1567">
        <f t="shared" si="24"/>
        <v>1187</v>
      </c>
    </row>
    <row r="1568" spans="2:6" x14ac:dyDescent="0.3">
      <c r="B1568">
        <f>IFERROR('[1]marriages_raw_data from Gabe'!$N1568,"N/A")</f>
        <v>15819</v>
      </c>
      <c r="C1568" t="b">
        <f>'[1]marriages_raw_data from Gabe'!$O1568</f>
        <v>0</v>
      </c>
      <c r="D1568" t="str">
        <f>IFERROR('[1]marriages_raw_data from Gabe'!P1568,"N/A")</f>
        <v>N/A</v>
      </c>
      <c r="E1568" t="str">
        <f>'[1]marriages_raw_data from Gabe'!Q1568</f>
        <v>BIGDIFF</v>
      </c>
      <c r="F1568" t="str">
        <f t="shared" si="24"/>
        <v>N/A</v>
      </c>
    </row>
    <row r="1569" spans="2:6" x14ac:dyDescent="0.3">
      <c r="B1569">
        <f>IFERROR('[1]marriages_raw_data from Gabe'!$N1569,"N/A")</f>
        <v>26629</v>
      </c>
      <c r="C1569" t="b">
        <f>'[1]marriages_raw_data from Gabe'!$O1569</f>
        <v>0</v>
      </c>
      <c r="D1569">
        <f>IFERROR('[1]marriages_raw_data from Gabe'!P1569,"N/A")</f>
        <v>32073</v>
      </c>
      <c r="E1569" t="str">
        <f>'[1]marriages_raw_data from Gabe'!Q1569</f>
        <v>BIGDIFF</v>
      </c>
      <c r="F1569">
        <f t="shared" si="24"/>
        <v>5444</v>
      </c>
    </row>
    <row r="1570" spans="2:6" x14ac:dyDescent="0.3">
      <c r="B1570">
        <f>IFERROR('[1]marriages_raw_data from Gabe'!$N1570,"N/A")</f>
        <v>17303</v>
      </c>
      <c r="C1570">
        <f>'[1]marriages_raw_data from Gabe'!$O1570</f>
        <v>339</v>
      </c>
      <c r="D1570">
        <f>IFERROR('[1]marriages_raw_data from Gabe'!P1570,"N/A")</f>
        <v>12107</v>
      </c>
      <c r="E1570" t="str">
        <f>'[1]marriages_raw_data from Gabe'!Q1570</f>
        <v>BIGDIFF</v>
      </c>
      <c r="F1570">
        <f t="shared" si="24"/>
        <v>5196</v>
      </c>
    </row>
    <row r="1571" spans="2:6" x14ac:dyDescent="0.3">
      <c r="B1571">
        <f>IFERROR('[1]marriages_raw_data from Gabe'!$N1571,"N/A")</f>
        <v>19285</v>
      </c>
      <c r="C1571" t="b">
        <f>'[1]marriages_raw_data from Gabe'!$O1571</f>
        <v>0</v>
      </c>
      <c r="D1571">
        <f>IFERROR('[1]marriages_raw_data from Gabe'!P1571,"N/A")</f>
        <v>17420</v>
      </c>
      <c r="E1571" t="str">
        <f>'[1]marriages_raw_data from Gabe'!Q1571</f>
        <v>BIGDIFF</v>
      </c>
      <c r="F1571">
        <f t="shared" si="24"/>
        <v>1865</v>
      </c>
    </row>
    <row r="1572" spans="2:6" x14ac:dyDescent="0.3">
      <c r="B1572">
        <f>IFERROR('[1]marriages_raw_data from Gabe'!$N1572,"N/A")</f>
        <v>18323</v>
      </c>
      <c r="C1572" t="b">
        <f>'[1]marriages_raw_data from Gabe'!$O1572</f>
        <v>0</v>
      </c>
      <c r="D1572" t="str">
        <f>IFERROR('[1]marriages_raw_data from Gabe'!P1572,"N/A")</f>
        <v>N/A</v>
      </c>
      <c r="E1572" t="str">
        <f>'[1]marriages_raw_data from Gabe'!Q1572</f>
        <v>BIGDIFF</v>
      </c>
      <c r="F1572" t="str">
        <f t="shared" si="24"/>
        <v>N/A</v>
      </c>
    </row>
    <row r="1573" spans="2:6" x14ac:dyDescent="0.3">
      <c r="B1573">
        <f>IFERROR('[1]marriages_raw_data from Gabe'!$N1573,"N/A")</f>
        <v>14785</v>
      </c>
      <c r="C1573" t="b">
        <f>'[1]marriages_raw_data from Gabe'!$O1573</f>
        <v>0</v>
      </c>
      <c r="D1573">
        <f>IFERROR('[1]marriages_raw_data from Gabe'!P1573,"N/A")</f>
        <v>10826</v>
      </c>
      <c r="E1573" t="str">
        <f>'[1]marriages_raw_data from Gabe'!Q1573</f>
        <v>BIGDIFF</v>
      </c>
      <c r="F1573">
        <f t="shared" si="24"/>
        <v>3959</v>
      </c>
    </row>
    <row r="1574" spans="2:6" x14ac:dyDescent="0.3">
      <c r="B1574">
        <f>IFERROR('[1]marriages_raw_data from Gabe'!$N1574,"N/A")</f>
        <v>32324</v>
      </c>
      <c r="C1574">
        <f>'[1]marriages_raw_data from Gabe'!$O1574</f>
        <v>717</v>
      </c>
      <c r="D1574">
        <f>IFERROR('[1]marriages_raw_data from Gabe'!P1574,"N/A")</f>
        <v>33411</v>
      </c>
      <c r="E1574" t="str">
        <f>'[1]marriages_raw_data from Gabe'!Q1574</f>
        <v>BIGDIFF</v>
      </c>
      <c r="F1574">
        <f t="shared" si="24"/>
        <v>1087</v>
      </c>
    </row>
    <row r="1575" spans="2:6" x14ac:dyDescent="0.3">
      <c r="B1575">
        <f>IFERROR('[1]marriages_raw_data from Gabe'!$N1575,"N/A")</f>
        <v>14518</v>
      </c>
      <c r="C1575">
        <f>'[1]marriages_raw_data from Gabe'!$O1575</f>
        <v>4888</v>
      </c>
      <c r="D1575" t="str">
        <f>IFERROR('[1]marriages_raw_data from Gabe'!P1575,"N/A")</f>
        <v>N/A</v>
      </c>
      <c r="E1575" t="str">
        <f>'[1]marriages_raw_data from Gabe'!Q1575</f>
        <v>BIGDIFF</v>
      </c>
      <c r="F1575" t="str">
        <f t="shared" si="24"/>
        <v>N/A</v>
      </c>
    </row>
    <row r="1576" spans="2:6" x14ac:dyDescent="0.3">
      <c r="B1576">
        <f>IFERROR('[1]marriages_raw_data from Gabe'!$N1576,"N/A")</f>
        <v>23236</v>
      </c>
      <c r="C1576">
        <f>'[1]marriages_raw_data from Gabe'!$O1576</f>
        <v>6902</v>
      </c>
      <c r="D1576">
        <f>IFERROR('[1]marriages_raw_data from Gabe'!P1576,"N/A")</f>
        <v>21988</v>
      </c>
      <c r="E1576" t="str">
        <f>'[1]marriages_raw_data from Gabe'!Q1576</f>
        <v>BIGDIFF</v>
      </c>
      <c r="F1576">
        <f t="shared" si="24"/>
        <v>1248</v>
      </c>
    </row>
    <row r="1577" spans="2:6" x14ac:dyDescent="0.3">
      <c r="B1577">
        <f>IFERROR('[1]marriages_raw_data from Gabe'!$N1577,"N/A")</f>
        <v>17105</v>
      </c>
      <c r="C1577">
        <f>'[1]marriages_raw_data from Gabe'!$O1577</f>
        <v>3108</v>
      </c>
      <c r="D1577">
        <f>IFERROR('[1]marriages_raw_data from Gabe'!P1577,"N/A")</f>
        <v>13257</v>
      </c>
      <c r="E1577" t="str">
        <f>'[1]marriages_raw_data from Gabe'!Q1577</f>
        <v>BIGDIFF</v>
      </c>
      <c r="F1577">
        <f t="shared" si="24"/>
        <v>3848</v>
      </c>
    </row>
    <row r="1578" spans="2:6" x14ac:dyDescent="0.3">
      <c r="B1578">
        <f>IFERROR('[1]marriages_raw_data from Gabe'!$N1578,"N/A")</f>
        <v>33899</v>
      </c>
      <c r="C1578">
        <f>'[1]marriages_raw_data from Gabe'!$O1578</f>
        <v>3626</v>
      </c>
      <c r="D1578">
        <f>IFERROR('[1]marriages_raw_data from Gabe'!P1578,"N/A")</f>
        <v>27420</v>
      </c>
      <c r="E1578" t="str">
        <f>'[1]marriages_raw_data from Gabe'!Q1578</f>
        <v>BIGDIFF</v>
      </c>
      <c r="F1578">
        <f t="shared" si="24"/>
        <v>6479</v>
      </c>
    </row>
    <row r="1579" spans="2:6" x14ac:dyDescent="0.3">
      <c r="B1579">
        <f>IFERROR('[1]marriages_raw_data from Gabe'!$N1579,"N/A")</f>
        <v>15573</v>
      </c>
      <c r="C1579" t="b">
        <f>'[1]marriages_raw_data from Gabe'!$O1579</f>
        <v>0</v>
      </c>
      <c r="D1579" t="str">
        <f>IFERROR('[1]marriages_raw_data from Gabe'!P1579,"N/A")</f>
        <v>N/A</v>
      </c>
      <c r="E1579" t="str">
        <f>'[1]marriages_raw_data from Gabe'!Q1579</f>
        <v>BIGDIFF</v>
      </c>
      <c r="F1579" t="str">
        <f t="shared" si="24"/>
        <v>N/A</v>
      </c>
    </row>
    <row r="1580" spans="2:6" x14ac:dyDescent="0.3">
      <c r="B1580">
        <f>IFERROR('[1]marriages_raw_data from Gabe'!$N1580,"N/A")</f>
        <v>17794</v>
      </c>
      <c r="C1580" t="b">
        <f>'[1]marriages_raw_data from Gabe'!$O1580</f>
        <v>0</v>
      </c>
      <c r="D1580">
        <f>IFERROR('[1]marriages_raw_data from Gabe'!P1580,"N/A")</f>
        <v>19501</v>
      </c>
      <c r="E1580" t="str">
        <f>'[1]marriages_raw_data from Gabe'!Q1580</f>
        <v>BIGDIFF</v>
      </c>
      <c r="F1580">
        <f t="shared" si="24"/>
        <v>1707</v>
      </c>
    </row>
    <row r="1581" spans="2:6" x14ac:dyDescent="0.3">
      <c r="B1581">
        <f>IFERROR('[1]marriages_raw_data from Gabe'!$N1581,"N/A")</f>
        <v>25921</v>
      </c>
      <c r="C1581">
        <f>'[1]marriages_raw_data from Gabe'!$O1581</f>
        <v>7024</v>
      </c>
      <c r="D1581">
        <f>IFERROR('[1]marriages_raw_data from Gabe'!P1581,"N/A")</f>
        <v>24990</v>
      </c>
      <c r="E1581" t="str">
        <f>'[1]marriages_raw_data from Gabe'!Q1581</f>
        <v>BIGDIFF</v>
      </c>
      <c r="F1581">
        <f t="shared" si="24"/>
        <v>931</v>
      </c>
    </row>
    <row r="1582" spans="2:6" x14ac:dyDescent="0.3">
      <c r="B1582" t="str">
        <f>IFERROR('[1]marriages_raw_data from Gabe'!$N1582,"N/A")</f>
        <v>N/A</v>
      </c>
      <c r="C1582" t="b">
        <f>'[1]marriages_raw_data from Gabe'!$O1582</f>
        <v>0</v>
      </c>
      <c r="D1582">
        <f>IFERROR('[1]marriages_raw_data from Gabe'!P1582,"N/A")</f>
        <v>14791</v>
      </c>
      <c r="E1582">
        <f>'[1]marriages_raw_data from Gabe'!Q1582</f>
        <v>348</v>
      </c>
      <c r="F1582" t="str">
        <f t="shared" si="24"/>
        <v>N/A</v>
      </c>
    </row>
    <row r="1583" spans="2:6" x14ac:dyDescent="0.3">
      <c r="B1583">
        <f>IFERROR('[1]marriages_raw_data from Gabe'!$N1583,"N/A")</f>
        <v>30729</v>
      </c>
      <c r="C1583">
        <f>'[1]marriages_raw_data from Gabe'!$O1583</f>
        <v>1205</v>
      </c>
      <c r="D1583" t="str">
        <f>IFERROR('[1]marriages_raw_data from Gabe'!P1583,"N/A")</f>
        <v>N/A</v>
      </c>
      <c r="E1583" t="str">
        <f>'[1]marriages_raw_data from Gabe'!Q1583</f>
        <v>BIGDIFF</v>
      </c>
      <c r="F1583" t="str">
        <f t="shared" si="24"/>
        <v>N/A</v>
      </c>
    </row>
    <row r="1584" spans="2:6" x14ac:dyDescent="0.3">
      <c r="B1584">
        <f>IFERROR('[1]marriages_raw_data from Gabe'!$N1584,"N/A")</f>
        <v>15911</v>
      </c>
      <c r="C1584" t="b">
        <f>'[1]marriages_raw_data from Gabe'!$O1584</f>
        <v>0</v>
      </c>
      <c r="D1584">
        <f>IFERROR('[1]marriages_raw_data from Gabe'!P1584,"N/A")</f>
        <v>14801</v>
      </c>
      <c r="E1584">
        <f>'[1]marriages_raw_data from Gabe'!Q1584</f>
        <v>1297</v>
      </c>
      <c r="F1584">
        <f t="shared" si="24"/>
        <v>1110</v>
      </c>
    </row>
    <row r="1585" spans="2:6" x14ac:dyDescent="0.3">
      <c r="B1585">
        <f>IFERROR('[1]marriages_raw_data from Gabe'!$N1585,"N/A")</f>
        <v>17873</v>
      </c>
      <c r="C1585" t="b">
        <f>'[1]marriages_raw_data from Gabe'!$O1585</f>
        <v>0</v>
      </c>
      <c r="D1585" t="str">
        <f>IFERROR('[1]marriages_raw_data from Gabe'!P1585,"N/A")</f>
        <v>N/A</v>
      </c>
      <c r="E1585" t="str">
        <f>'[1]marriages_raw_data from Gabe'!Q1585</f>
        <v>BIGDIFF</v>
      </c>
      <c r="F1585" t="str">
        <f t="shared" si="24"/>
        <v>N/A</v>
      </c>
    </row>
    <row r="1586" spans="2:6" x14ac:dyDescent="0.3">
      <c r="B1586">
        <f>IFERROR('[1]marriages_raw_data from Gabe'!$N1586,"N/A")</f>
        <v>19881</v>
      </c>
      <c r="C1586" t="b">
        <f>'[1]marriages_raw_data from Gabe'!$O1586</f>
        <v>0</v>
      </c>
      <c r="D1586" t="str">
        <f>IFERROR('[1]marriages_raw_data from Gabe'!P1586,"N/A")</f>
        <v>N/A</v>
      </c>
      <c r="E1586" t="str">
        <f>'[1]marriages_raw_data from Gabe'!Q1586</f>
        <v>BIGDIFF</v>
      </c>
      <c r="F1586" t="str">
        <f t="shared" si="24"/>
        <v>N/A</v>
      </c>
    </row>
    <row r="1587" spans="2:6" x14ac:dyDescent="0.3">
      <c r="B1587">
        <f>IFERROR('[1]marriages_raw_data from Gabe'!$N1587,"N/A")</f>
        <v>16439</v>
      </c>
      <c r="C1587" t="b">
        <f>'[1]marriages_raw_data from Gabe'!$O1587</f>
        <v>0</v>
      </c>
      <c r="D1587">
        <f>IFERROR('[1]marriages_raw_data from Gabe'!P1587,"N/A")</f>
        <v>16246</v>
      </c>
      <c r="E1587">
        <f>'[1]marriages_raw_data from Gabe'!Q1587</f>
        <v>596</v>
      </c>
      <c r="F1587">
        <f t="shared" si="24"/>
        <v>193</v>
      </c>
    </row>
    <row r="1588" spans="2:6" x14ac:dyDescent="0.3">
      <c r="B1588">
        <f>IFERROR('[1]marriages_raw_data from Gabe'!$N1588,"N/A")</f>
        <v>22122</v>
      </c>
      <c r="C1588">
        <f>'[1]marriages_raw_data from Gabe'!$O1588</f>
        <v>7498</v>
      </c>
      <c r="D1588" t="str">
        <f>IFERROR('[1]marriages_raw_data from Gabe'!P1588,"N/A")</f>
        <v>N/A</v>
      </c>
      <c r="E1588" t="str">
        <f>'[1]marriages_raw_data from Gabe'!Q1588</f>
        <v>BIGDIFF</v>
      </c>
      <c r="F1588" t="str">
        <f t="shared" si="24"/>
        <v>N/A</v>
      </c>
    </row>
    <row r="1589" spans="2:6" x14ac:dyDescent="0.3">
      <c r="B1589">
        <f>IFERROR('[1]marriages_raw_data from Gabe'!$N1589,"N/A")</f>
        <v>12968</v>
      </c>
      <c r="C1589" t="b">
        <f>'[1]marriages_raw_data from Gabe'!$O1589</f>
        <v>0</v>
      </c>
      <c r="D1589" t="str">
        <f>IFERROR('[1]marriages_raw_data from Gabe'!P1589,"N/A")</f>
        <v>N/A</v>
      </c>
      <c r="E1589" t="str">
        <f>'[1]marriages_raw_data from Gabe'!Q1589</f>
        <v>BIGDIFF</v>
      </c>
      <c r="F1589" t="str">
        <f t="shared" si="24"/>
        <v>N/A</v>
      </c>
    </row>
    <row r="1590" spans="2:6" x14ac:dyDescent="0.3">
      <c r="B1590">
        <f>IFERROR('[1]marriages_raw_data from Gabe'!$N1590,"N/A")</f>
        <v>29966</v>
      </c>
      <c r="C1590">
        <f>'[1]marriages_raw_data from Gabe'!$O1590</f>
        <v>2171</v>
      </c>
      <c r="D1590" t="str">
        <f>IFERROR('[1]marriages_raw_data from Gabe'!P1590,"N/A")</f>
        <v>N/A</v>
      </c>
      <c r="E1590" t="str">
        <f>'[1]marriages_raw_data from Gabe'!Q1590</f>
        <v>BIGDIFF</v>
      </c>
      <c r="F1590" t="str">
        <f t="shared" si="24"/>
        <v>N/A</v>
      </c>
    </row>
    <row r="1591" spans="2:6" x14ac:dyDescent="0.3">
      <c r="B1591">
        <f>IFERROR('[1]marriages_raw_data from Gabe'!$N1591,"N/A")</f>
        <v>19632</v>
      </c>
      <c r="C1591" t="b">
        <f>'[1]marriages_raw_data from Gabe'!$O1591</f>
        <v>0</v>
      </c>
      <c r="D1591">
        <f>IFERROR('[1]marriages_raw_data from Gabe'!P1591,"N/A")</f>
        <v>20113</v>
      </c>
      <c r="E1591" t="str">
        <f>'[1]marriages_raw_data from Gabe'!Q1591</f>
        <v>BIGDIFF</v>
      </c>
      <c r="F1591">
        <f t="shared" si="24"/>
        <v>481</v>
      </c>
    </row>
    <row r="1592" spans="2:6" x14ac:dyDescent="0.3">
      <c r="B1592">
        <f>IFERROR('[1]marriages_raw_data from Gabe'!$N1592,"N/A")</f>
        <v>27949</v>
      </c>
      <c r="C1592">
        <f>'[1]marriages_raw_data from Gabe'!$O1592</f>
        <v>3287</v>
      </c>
      <c r="D1592">
        <f>IFERROR('[1]marriages_raw_data from Gabe'!P1592,"N/A")</f>
        <v>24677</v>
      </c>
      <c r="E1592" t="str">
        <f>'[1]marriages_raw_data from Gabe'!Q1592</f>
        <v>BIGDIFF</v>
      </c>
      <c r="F1592">
        <f t="shared" si="24"/>
        <v>3272</v>
      </c>
    </row>
    <row r="1593" spans="2:6" x14ac:dyDescent="0.3">
      <c r="B1593">
        <f>IFERROR('[1]marriages_raw_data from Gabe'!$N1593,"N/A")</f>
        <v>10745</v>
      </c>
      <c r="C1593" t="b">
        <f>'[1]marriages_raw_data from Gabe'!$O1593</f>
        <v>0</v>
      </c>
      <c r="D1593">
        <f>IFERROR('[1]marriages_raw_data from Gabe'!P1593,"N/A")</f>
        <v>14703</v>
      </c>
      <c r="E1593">
        <f>'[1]marriages_raw_data from Gabe'!Q1593</f>
        <v>14</v>
      </c>
      <c r="F1593">
        <f t="shared" si="24"/>
        <v>3958</v>
      </c>
    </row>
    <row r="1594" spans="2:6" x14ac:dyDescent="0.3">
      <c r="B1594">
        <f>IFERROR('[1]marriages_raw_data from Gabe'!$N1594,"N/A")</f>
        <v>21481</v>
      </c>
      <c r="C1594" t="b">
        <f>'[1]marriages_raw_data from Gabe'!$O1594</f>
        <v>0</v>
      </c>
      <c r="D1594">
        <f>IFERROR('[1]marriages_raw_data from Gabe'!P1594,"N/A")</f>
        <v>12072</v>
      </c>
      <c r="E1594" t="str">
        <f>'[1]marriages_raw_data from Gabe'!Q1594</f>
        <v>BIGDIFF</v>
      </c>
      <c r="F1594">
        <f t="shared" si="24"/>
        <v>9409</v>
      </c>
    </row>
    <row r="1595" spans="2:6" x14ac:dyDescent="0.3">
      <c r="B1595">
        <f>IFERROR('[1]marriages_raw_data from Gabe'!$N1595,"N/A")</f>
        <v>20217</v>
      </c>
      <c r="C1595" t="b">
        <f>'[1]marriages_raw_data from Gabe'!$O1595</f>
        <v>0</v>
      </c>
      <c r="D1595" t="str">
        <f>IFERROR('[1]marriages_raw_data from Gabe'!P1595,"N/A")</f>
        <v>N/A</v>
      </c>
      <c r="E1595" t="str">
        <f>'[1]marriages_raw_data from Gabe'!Q1595</f>
        <v>BIGDIFF</v>
      </c>
      <c r="F1595" t="str">
        <f t="shared" si="24"/>
        <v>N/A</v>
      </c>
    </row>
    <row r="1596" spans="2:6" x14ac:dyDescent="0.3">
      <c r="B1596">
        <f>IFERROR('[1]marriages_raw_data from Gabe'!$N1596,"N/A")</f>
        <v>18833</v>
      </c>
      <c r="C1596">
        <f>'[1]marriages_raw_data from Gabe'!$O1596</f>
        <v>976</v>
      </c>
      <c r="D1596" t="str">
        <f>IFERROR('[1]marriages_raw_data from Gabe'!P1596,"N/A")</f>
        <v>N/A</v>
      </c>
      <c r="E1596" t="str">
        <f>'[1]marriages_raw_data from Gabe'!Q1596</f>
        <v>BIGDIFF</v>
      </c>
      <c r="F1596" t="str">
        <f t="shared" si="24"/>
        <v>N/A</v>
      </c>
    </row>
    <row r="1597" spans="2:6" x14ac:dyDescent="0.3">
      <c r="B1597">
        <f>IFERROR('[1]marriages_raw_data from Gabe'!$N1597,"N/A")</f>
        <v>22454</v>
      </c>
      <c r="C1597">
        <f>'[1]marriages_raw_data from Gabe'!$O1597</f>
        <v>730</v>
      </c>
      <c r="D1597">
        <f>IFERROR('[1]marriages_raw_data from Gabe'!P1597,"N/A")</f>
        <v>18515</v>
      </c>
      <c r="E1597" t="str">
        <f>'[1]marriages_raw_data from Gabe'!Q1597</f>
        <v>BIGDIFF</v>
      </c>
      <c r="F1597">
        <f t="shared" si="24"/>
        <v>3939</v>
      </c>
    </row>
    <row r="1598" spans="2:6" x14ac:dyDescent="0.3">
      <c r="B1598">
        <f>IFERROR('[1]marriages_raw_data from Gabe'!$N1598,"N/A")</f>
        <v>11593</v>
      </c>
      <c r="C1598" t="b">
        <f>'[1]marriages_raw_data from Gabe'!$O1598</f>
        <v>0</v>
      </c>
      <c r="D1598" t="str">
        <f>IFERROR('[1]marriages_raw_data from Gabe'!P1598,"N/A")</f>
        <v>N/A</v>
      </c>
      <c r="E1598" t="str">
        <f>'[1]marriages_raw_data from Gabe'!Q1598</f>
        <v>BIGDIFF</v>
      </c>
      <c r="F1598" t="str">
        <f t="shared" si="24"/>
        <v>N/A</v>
      </c>
    </row>
    <row r="1599" spans="2:6" x14ac:dyDescent="0.3">
      <c r="B1599">
        <f>IFERROR('[1]marriages_raw_data from Gabe'!$N1599,"N/A")</f>
        <v>11729</v>
      </c>
      <c r="C1599" t="b">
        <f>'[1]marriages_raw_data from Gabe'!$O1599</f>
        <v>0</v>
      </c>
      <c r="D1599" t="str">
        <f>IFERROR('[1]marriages_raw_data from Gabe'!P1599,"N/A")</f>
        <v>N/A</v>
      </c>
      <c r="E1599" t="str">
        <f>'[1]marriages_raw_data from Gabe'!Q1599</f>
        <v>BIGDIFF</v>
      </c>
      <c r="F1599" t="str">
        <f t="shared" si="24"/>
        <v>N/A</v>
      </c>
    </row>
    <row r="1600" spans="2:6" x14ac:dyDescent="0.3">
      <c r="B1600">
        <f>IFERROR('[1]marriages_raw_data from Gabe'!$N1600,"N/A")</f>
        <v>10505</v>
      </c>
      <c r="C1600" t="b">
        <f>'[1]marriages_raw_data from Gabe'!$O1600</f>
        <v>0</v>
      </c>
      <c r="D1600">
        <f>IFERROR('[1]marriages_raw_data from Gabe'!P1600,"N/A")</f>
        <v>11045</v>
      </c>
      <c r="E1600">
        <f>'[1]marriages_raw_data from Gabe'!Q1600</f>
        <v>278</v>
      </c>
      <c r="F1600">
        <f t="shared" si="24"/>
        <v>540</v>
      </c>
    </row>
    <row r="1601" spans="2:6" x14ac:dyDescent="0.3">
      <c r="B1601">
        <f>IFERROR('[1]marriages_raw_data from Gabe'!$N1601,"N/A")</f>
        <v>13732</v>
      </c>
      <c r="C1601" t="b">
        <f>'[1]marriages_raw_data from Gabe'!$O1601</f>
        <v>0</v>
      </c>
      <c r="D1601">
        <f>IFERROR('[1]marriages_raw_data from Gabe'!P1601,"N/A")</f>
        <v>14666</v>
      </c>
      <c r="E1601">
        <f>'[1]marriages_raw_data from Gabe'!Q1601</f>
        <v>313</v>
      </c>
      <c r="F1601">
        <f t="shared" si="24"/>
        <v>934</v>
      </c>
    </row>
    <row r="1602" spans="2:6" x14ac:dyDescent="0.3">
      <c r="B1602">
        <f>IFERROR('[1]marriages_raw_data from Gabe'!$N1602,"N/A")</f>
        <v>12543</v>
      </c>
      <c r="C1602">
        <f>'[1]marriages_raw_data from Gabe'!$O1602</f>
        <v>2216</v>
      </c>
      <c r="D1602">
        <f>IFERROR('[1]marriages_raw_data from Gabe'!P1602,"N/A")</f>
        <v>18561</v>
      </c>
      <c r="E1602" t="str">
        <f>'[1]marriages_raw_data from Gabe'!Q1602</f>
        <v>BIGDIFF</v>
      </c>
      <c r="F1602">
        <f t="shared" si="24"/>
        <v>6018</v>
      </c>
    </row>
    <row r="1603" spans="2:6" x14ac:dyDescent="0.3">
      <c r="B1603">
        <f>IFERROR('[1]marriages_raw_data from Gabe'!$N1603,"N/A")</f>
        <v>32309</v>
      </c>
      <c r="C1603">
        <f>'[1]marriages_raw_data from Gabe'!$O1603</f>
        <v>64</v>
      </c>
      <c r="D1603" t="str">
        <f>IFERROR('[1]marriages_raw_data from Gabe'!P1603,"N/A")</f>
        <v>N/A</v>
      </c>
      <c r="E1603" t="str">
        <f>'[1]marriages_raw_data from Gabe'!Q1603</f>
        <v>BIGDIFF</v>
      </c>
      <c r="F1603" t="str">
        <f t="shared" si="24"/>
        <v>N/A</v>
      </c>
    </row>
    <row r="1604" spans="2:6" x14ac:dyDescent="0.3">
      <c r="B1604">
        <f>IFERROR('[1]marriages_raw_data from Gabe'!$N1604,"N/A")</f>
        <v>26963</v>
      </c>
      <c r="C1604" t="b">
        <f>'[1]marriages_raw_data from Gabe'!$O1604</f>
        <v>0</v>
      </c>
      <c r="D1604" t="str">
        <f>IFERROR('[1]marriages_raw_data from Gabe'!P1604,"N/A")</f>
        <v>N/A</v>
      </c>
      <c r="E1604" t="str">
        <f>'[1]marriages_raw_data from Gabe'!Q1604</f>
        <v>BIGDIFF</v>
      </c>
      <c r="F1604" t="str">
        <f t="shared" ref="F1604:F1667" si="25">IFERROR(ABS(D1604-B1604),"N/A")</f>
        <v>N/A</v>
      </c>
    </row>
    <row r="1605" spans="2:6" x14ac:dyDescent="0.3">
      <c r="B1605">
        <f>IFERROR('[1]marriages_raw_data from Gabe'!$N1605,"N/A")</f>
        <v>27097</v>
      </c>
      <c r="C1605">
        <f>'[1]marriages_raw_data from Gabe'!$O1605</f>
        <v>386</v>
      </c>
      <c r="D1605" t="str">
        <f>IFERROR('[1]marriages_raw_data from Gabe'!P1605,"N/A")</f>
        <v>N/A</v>
      </c>
      <c r="E1605" t="str">
        <f>'[1]marriages_raw_data from Gabe'!Q1605</f>
        <v>BIGDIFF</v>
      </c>
      <c r="F1605" t="str">
        <f t="shared" si="25"/>
        <v>N/A</v>
      </c>
    </row>
    <row r="1606" spans="2:6" x14ac:dyDescent="0.3">
      <c r="B1606">
        <f>IFERROR('[1]marriages_raw_data from Gabe'!$N1606,"N/A")</f>
        <v>23665</v>
      </c>
      <c r="C1606" t="b">
        <f>'[1]marriages_raw_data from Gabe'!$O1606</f>
        <v>0</v>
      </c>
      <c r="D1606" t="str">
        <f>IFERROR('[1]marriages_raw_data from Gabe'!P1606,"N/A")</f>
        <v>N/A</v>
      </c>
      <c r="E1606" t="str">
        <f>'[1]marriages_raw_data from Gabe'!Q1606</f>
        <v>BIGDIFF</v>
      </c>
      <c r="F1606" t="str">
        <f t="shared" si="25"/>
        <v>N/A</v>
      </c>
    </row>
    <row r="1607" spans="2:6" x14ac:dyDescent="0.3">
      <c r="B1607">
        <f>IFERROR('[1]marriages_raw_data from Gabe'!$N1607,"N/A")</f>
        <v>19237</v>
      </c>
      <c r="C1607">
        <f>'[1]marriages_raw_data from Gabe'!$O1607</f>
        <v>2618</v>
      </c>
      <c r="D1607" t="str">
        <f>IFERROR('[1]marriages_raw_data from Gabe'!P1607,"N/A")</f>
        <v>N/A</v>
      </c>
      <c r="E1607" t="str">
        <f>'[1]marriages_raw_data from Gabe'!Q1607</f>
        <v>BIGDIFF</v>
      </c>
      <c r="F1607" t="str">
        <f t="shared" si="25"/>
        <v>N/A</v>
      </c>
    </row>
    <row r="1608" spans="2:6" x14ac:dyDescent="0.3">
      <c r="B1608">
        <f>IFERROR('[1]marriages_raw_data from Gabe'!$N1608,"N/A")</f>
        <v>33618</v>
      </c>
      <c r="C1608">
        <f>'[1]marriages_raw_data from Gabe'!$O1608</f>
        <v>5866</v>
      </c>
      <c r="D1608" t="str">
        <f>IFERROR('[1]marriages_raw_data from Gabe'!P1608,"N/A")</f>
        <v>N/A</v>
      </c>
      <c r="E1608" t="str">
        <f>'[1]marriages_raw_data from Gabe'!Q1608</f>
        <v>BIGDIFF</v>
      </c>
      <c r="F1608" t="str">
        <f t="shared" si="25"/>
        <v>N/A</v>
      </c>
    </row>
    <row r="1609" spans="2:6" x14ac:dyDescent="0.3">
      <c r="B1609">
        <f>IFERROR('[1]marriages_raw_data from Gabe'!$N1609,"N/A")</f>
        <v>22856</v>
      </c>
      <c r="C1609" t="b">
        <f>'[1]marriages_raw_data from Gabe'!$O1609</f>
        <v>0</v>
      </c>
      <c r="D1609" t="str">
        <f>IFERROR('[1]marriages_raw_data from Gabe'!P1609,"N/A")</f>
        <v>N/A</v>
      </c>
      <c r="E1609" t="str">
        <f>'[1]marriages_raw_data from Gabe'!Q1609</f>
        <v>BIGDIFF</v>
      </c>
      <c r="F1609" t="str">
        <f t="shared" si="25"/>
        <v>N/A</v>
      </c>
    </row>
    <row r="1610" spans="2:6" x14ac:dyDescent="0.3">
      <c r="B1610">
        <f>IFERROR('[1]marriages_raw_data from Gabe'!$N1610,"N/A")</f>
        <v>19005</v>
      </c>
      <c r="C1610" t="b">
        <f>'[1]marriages_raw_data from Gabe'!$O1610</f>
        <v>0</v>
      </c>
      <c r="D1610">
        <f>IFERROR('[1]marriages_raw_data from Gabe'!P1610,"N/A")</f>
        <v>16922</v>
      </c>
      <c r="E1610">
        <f>'[1]marriages_raw_data from Gabe'!Q1610</f>
        <v>1121</v>
      </c>
      <c r="F1610">
        <f t="shared" si="25"/>
        <v>2083</v>
      </c>
    </row>
    <row r="1611" spans="2:6" x14ac:dyDescent="0.3">
      <c r="B1611">
        <f>IFERROR('[1]marriages_raw_data from Gabe'!$N1611,"N/A")</f>
        <v>24417</v>
      </c>
      <c r="C1611">
        <f>'[1]marriages_raw_data from Gabe'!$O1611</f>
        <v>4025</v>
      </c>
      <c r="D1611">
        <f>IFERROR('[1]marriages_raw_data from Gabe'!P1611,"N/A")</f>
        <v>24957</v>
      </c>
      <c r="E1611" t="str">
        <f>'[1]marriages_raw_data from Gabe'!Q1611</f>
        <v>BIGDIFF</v>
      </c>
      <c r="F1611">
        <f t="shared" si="25"/>
        <v>540</v>
      </c>
    </row>
    <row r="1612" spans="2:6" x14ac:dyDescent="0.3">
      <c r="B1612">
        <f>IFERROR('[1]marriages_raw_data from Gabe'!$N1612,"N/A")</f>
        <v>21494</v>
      </c>
      <c r="C1612">
        <f>'[1]marriages_raw_data from Gabe'!$O1612</f>
        <v>2192</v>
      </c>
      <c r="D1612" t="str">
        <f>IFERROR('[1]marriages_raw_data from Gabe'!P1612,"N/A")</f>
        <v>N/A</v>
      </c>
      <c r="E1612" t="str">
        <f>'[1]marriages_raw_data from Gabe'!Q1612</f>
        <v>BIGDIFF</v>
      </c>
      <c r="F1612" t="str">
        <f t="shared" si="25"/>
        <v>N/A</v>
      </c>
    </row>
    <row r="1613" spans="2:6" x14ac:dyDescent="0.3">
      <c r="B1613">
        <f>IFERROR('[1]marriages_raw_data from Gabe'!$N1613,"N/A")</f>
        <v>16120</v>
      </c>
      <c r="C1613" t="b">
        <f>'[1]marriages_raw_data from Gabe'!$O1613</f>
        <v>0</v>
      </c>
      <c r="D1613" t="str">
        <f>IFERROR('[1]marriages_raw_data from Gabe'!P1613,"N/A")</f>
        <v>N/A</v>
      </c>
      <c r="E1613" t="str">
        <f>'[1]marriages_raw_data from Gabe'!Q1613</f>
        <v>BIGDIFF</v>
      </c>
      <c r="F1613" t="str">
        <f t="shared" si="25"/>
        <v>N/A</v>
      </c>
    </row>
    <row r="1614" spans="2:6" x14ac:dyDescent="0.3">
      <c r="B1614">
        <f>IFERROR('[1]marriages_raw_data from Gabe'!$N1614,"N/A")</f>
        <v>14530</v>
      </c>
      <c r="C1614" t="b">
        <f>'[1]marriages_raw_data from Gabe'!$O1614</f>
        <v>0</v>
      </c>
      <c r="D1614">
        <f>IFERROR('[1]marriages_raw_data from Gabe'!P1614,"N/A")</f>
        <v>14932</v>
      </c>
      <c r="E1614">
        <f>'[1]marriages_raw_data from Gabe'!Q1614</f>
        <v>569</v>
      </c>
      <c r="F1614">
        <f t="shared" si="25"/>
        <v>402</v>
      </c>
    </row>
    <row r="1615" spans="2:6" x14ac:dyDescent="0.3">
      <c r="B1615">
        <f>IFERROR('[1]marriages_raw_data from Gabe'!$N1615,"N/A")</f>
        <v>27224</v>
      </c>
      <c r="C1615">
        <f>'[1]marriages_raw_data from Gabe'!$O1615</f>
        <v>5585</v>
      </c>
      <c r="D1615" t="str">
        <f>IFERROR('[1]marriages_raw_data from Gabe'!P1615,"N/A")</f>
        <v>N/A</v>
      </c>
      <c r="E1615" t="str">
        <f>'[1]marriages_raw_data from Gabe'!Q1615</f>
        <v>BIGDIFF</v>
      </c>
      <c r="F1615" t="str">
        <f t="shared" si="25"/>
        <v>N/A</v>
      </c>
    </row>
    <row r="1616" spans="2:6" x14ac:dyDescent="0.3">
      <c r="B1616">
        <f>IFERROR('[1]marriages_raw_data from Gabe'!$N1616,"N/A")</f>
        <v>29701</v>
      </c>
      <c r="C1616">
        <f>'[1]marriages_raw_data from Gabe'!$O1616</f>
        <v>3110</v>
      </c>
      <c r="D1616">
        <f>IFERROR('[1]marriages_raw_data from Gabe'!P1616,"N/A")</f>
        <v>30043</v>
      </c>
      <c r="E1616" t="str">
        <f>'[1]marriages_raw_data from Gabe'!Q1616</f>
        <v>BIGDIFF</v>
      </c>
      <c r="F1616">
        <f t="shared" si="25"/>
        <v>342</v>
      </c>
    </row>
    <row r="1617" spans="2:6" x14ac:dyDescent="0.3">
      <c r="B1617">
        <f>IFERROR('[1]marriages_raw_data from Gabe'!$N1617,"N/A")</f>
        <v>34562</v>
      </c>
      <c r="C1617" t="b">
        <f>'[1]marriages_raw_data from Gabe'!$O1617</f>
        <v>0</v>
      </c>
      <c r="D1617">
        <f>IFERROR('[1]marriages_raw_data from Gabe'!P1617,"N/A")</f>
        <v>30073</v>
      </c>
      <c r="E1617" t="str">
        <f>'[1]marriages_raw_data from Gabe'!Q1617</f>
        <v>BIGDIFF</v>
      </c>
      <c r="F1617">
        <f t="shared" si="25"/>
        <v>4489</v>
      </c>
    </row>
    <row r="1618" spans="2:6" x14ac:dyDescent="0.3">
      <c r="B1618">
        <f>IFERROR('[1]marriages_raw_data from Gabe'!$N1618,"N/A")</f>
        <v>13434</v>
      </c>
      <c r="C1618" t="b">
        <f>'[1]marriages_raw_data from Gabe'!$O1618</f>
        <v>0</v>
      </c>
      <c r="D1618" t="str">
        <f>IFERROR('[1]marriages_raw_data from Gabe'!P1618,"N/A")</f>
        <v>N/A</v>
      </c>
      <c r="E1618" t="str">
        <f>'[1]marriages_raw_data from Gabe'!Q1618</f>
        <v>BIGDIFF</v>
      </c>
      <c r="F1618" t="str">
        <f t="shared" si="25"/>
        <v>N/A</v>
      </c>
    </row>
    <row r="1619" spans="2:6" x14ac:dyDescent="0.3">
      <c r="B1619">
        <f>IFERROR('[1]marriages_raw_data from Gabe'!$N1619,"N/A")</f>
        <v>16941</v>
      </c>
      <c r="C1619" t="b">
        <f>'[1]marriages_raw_data from Gabe'!$O1619</f>
        <v>0</v>
      </c>
      <c r="D1619" t="str">
        <f>IFERROR('[1]marriages_raw_data from Gabe'!P1619,"N/A")</f>
        <v>N/A</v>
      </c>
      <c r="E1619" t="str">
        <f>'[1]marriages_raw_data from Gabe'!Q1619</f>
        <v>BIGDIFF</v>
      </c>
      <c r="F1619" t="str">
        <f t="shared" si="25"/>
        <v>N/A</v>
      </c>
    </row>
    <row r="1620" spans="2:6" x14ac:dyDescent="0.3">
      <c r="B1620">
        <f>IFERROR('[1]marriages_raw_data from Gabe'!$N1620,"N/A")</f>
        <v>11411</v>
      </c>
      <c r="C1620" t="b">
        <f>'[1]marriages_raw_data from Gabe'!$O1620</f>
        <v>0</v>
      </c>
      <c r="D1620">
        <f>IFERROR('[1]marriages_raw_data from Gabe'!P1620,"N/A")</f>
        <v>12934</v>
      </c>
      <c r="E1620">
        <f>'[1]marriages_raw_data from Gabe'!Q1620</f>
        <v>318</v>
      </c>
      <c r="F1620">
        <f t="shared" si="25"/>
        <v>1523</v>
      </c>
    </row>
    <row r="1621" spans="2:6" x14ac:dyDescent="0.3">
      <c r="B1621">
        <f>IFERROR('[1]marriages_raw_data from Gabe'!$N1621,"N/A")</f>
        <v>15664</v>
      </c>
      <c r="C1621" t="b">
        <f>'[1]marriages_raw_data from Gabe'!$O1621</f>
        <v>0</v>
      </c>
      <c r="D1621" t="str">
        <f>IFERROR('[1]marriages_raw_data from Gabe'!P1621,"N/A")</f>
        <v>N/A</v>
      </c>
      <c r="E1621" t="str">
        <f>'[1]marriages_raw_data from Gabe'!Q1621</f>
        <v>BIGDIFF</v>
      </c>
      <c r="F1621" t="str">
        <f t="shared" si="25"/>
        <v>N/A</v>
      </c>
    </row>
    <row r="1622" spans="2:6" x14ac:dyDescent="0.3">
      <c r="B1622">
        <f>IFERROR('[1]marriages_raw_data from Gabe'!$N1622,"N/A")</f>
        <v>16736</v>
      </c>
      <c r="C1622" t="b">
        <f>'[1]marriages_raw_data from Gabe'!$O1622</f>
        <v>0</v>
      </c>
      <c r="D1622">
        <f>IFERROR('[1]marriages_raw_data from Gabe'!P1622,"N/A")</f>
        <v>18479</v>
      </c>
      <c r="E1622" t="str">
        <f>'[1]marriages_raw_data from Gabe'!Q1622</f>
        <v>BIGDIFF</v>
      </c>
      <c r="F1622">
        <f t="shared" si="25"/>
        <v>1743</v>
      </c>
    </row>
    <row r="1623" spans="2:6" x14ac:dyDescent="0.3">
      <c r="B1623">
        <f>IFERROR('[1]marriages_raw_data from Gabe'!$N1623,"N/A")</f>
        <v>21876</v>
      </c>
      <c r="C1623">
        <f>'[1]marriages_raw_data from Gabe'!$O1623</f>
        <v>884</v>
      </c>
      <c r="D1623">
        <f>IFERROR('[1]marriages_raw_data from Gabe'!P1623,"N/A")</f>
        <v>20743</v>
      </c>
      <c r="E1623" t="str">
        <f>'[1]marriages_raw_data from Gabe'!Q1623</f>
        <v>BIGDIFF</v>
      </c>
      <c r="F1623">
        <f t="shared" si="25"/>
        <v>1133</v>
      </c>
    </row>
    <row r="1624" spans="2:6" x14ac:dyDescent="0.3">
      <c r="B1624">
        <f>IFERROR('[1]marriages_raw_data from Gabe'!$N1624,"N/A")</f>
        <v>23058</v>
      </c>
      <c r="C1624">
        <f>'[1]marriages_raw_data from Gabe'!$O1624</f>
        <v>3358</v>
      </c>
      <c r="D1624">
        <f>IFERROR('[1]marriages_raw_data from Gabe'!P1624,"N/A")</f>
        <v>28467</v>
      </c>
      <c r="E1624" t="str">
        <f>'[1]marriages_raw_data from Gabe'!Q1624</f>
        <v>BIGDIFF</v>
      </c>
      <c r="F1624">
        <f t="shared" si="25"/>
        <v>5409</v>
      </c>
    </row>
    <row r="1625" spans="2:6" x14ac:dyDescent="0.3">
      <c r="B1625">
        <f>IFERROR('[1]marriages_raw_data from Gabe'!$N1625,"N/A")</f>
        <v>14111</v>
      </c>
      <c r="C1625" t="b">
        <f>'[1]marriages_raw_data from Gabe'!$O1625</f>
        <v>0</v>
      </c>
      <c r="D1625" t="str">
        <f>IFERROR('[1]marriages_raw_data from Gabe'!P1625,"N/A")</f>
        <v>N/A</v>
      </c>
      <c r="E1625" t="str">
        <f>'[1]marriages_raw_data from Gabe'!Q1625</f>
        <v>BIGDIFF</v>
      </c>
      <c r="F1625" t="str">
        <f t="shared" si="25"/>
        <v>N/A</v>
      </c>
    </row>
    <row r="1626" spans="2:6" x14ac:dyDescent="0.3">
      <c r="B1626">
        <f>IFERROR('[1]marriages_raw_data from Gabe'!$N1626,"N/A")</f>
        <v>17284</v>
      </c>
      <c r="C1626">
        <f>'[1]marriages_raw_data from Gabe'!$O1626</f>
        <v>224</v>
      </c>
      <c r="D1626" t="str">
        <f>IFERROR('[1]marriages_raw_data from Gabe'!P1626,"N/A")</f>
        <v>N/A</v>
      </c>
      <c r="E1626" t="str">
        <f>'[1]marriages_raw_data from Gabe'!Q1626</f>
        <v>BIGDIFF</v>
      </c>
      <c r="F1626" t="str">
        <f t="shared" si="25"/>
        <v>N/A</v>
      </c>
    </row>
    <row r="1627" spans="2:6" x14ac:dyDescent="0.3">
      <c r="B1627">
        <f>IFERROR('[1]marriages_raw_data from Gabe'!$N1627,"N/A")</f>
        <v>13586</v>
      </c>
      <c r="C1627">
        <f>'[1]marriages_raw_data from Gabe'!$O1627</f>
        <v>365</v>
      </c>
      <c r="D1627" t="str">
        <f>IFERROR('[1]marriages_raw_data from Gabe'!P1627,"N/A")</f>
        <v>N/A</v>
      </c>
      <c r="E1627" t="str">
        <f>'[1]marriages_raw_data from Gabe'!Q1627</f>
        <v>BIGDIFF</v>
      </c>
      <c r="F1627" t="str">
        <f t="shared" si="25"/>
        <v>N/A</v>
      </c>
    </row>
    <row r="1628" spans="2:6" x14ac:dyDescent="0.3">
      <c r="B1628">
        <f>IFERROR('[1]marriages_raw_data from Gabe'!$N1628,"N/A")</f>
        <v>18116</v>
      </c>
      <c r="C1628" t="b">
        <f>'[1]marriages_raw_data from Gabe'!$O1628</f>
        <v>0</v>
      </c>
      <c r="D1628">
        <f>IFERROR('[1]marriages_raw_data from Gabe'!P1628,"N/A")</f>
        <v>17988</v>
      </c>
      <c r="E1628" t="str">
        <f>'[1]marriages_raw_data from Gabe'!Q1628</f>
        <v>BIGDIFF</v>
      </c>
      <c r="F1628">
        <f t="shared" si="25"/>
        <v>128</v>
      </c>
    </row>
    <row r="1629" spans="2:6" x14ac:dyDescent="0.3">
      <c r="B1629">
        <f>IFERROR('[1]marriages_raw_data from Gabe'!$N1629,"N/A")</f>
        <v>33110</v>
      </c>
      <c r="C1629">
        <f>'[1]marriages_raw_data from Gabe'!$O1629</f>
        <v>655</v>
      </c>
      <c r="D1629">
        <f>IFERROR('[1]marriages_raw_data from Gabe'!P1629,"N/A")</f>
        <v>37316</v>
      </c>
      <c r="E1629" t="str">
        <f>'[1]marriages_raw_data from Gabe'!Q1629</f>
        <v>BIGDIFF</v>
      </c>
      <c r="F1629">
        <f t="shared" si="25"/>
        <v>4206</v>
      </c>
    </row>
    <row r="1630" spans="2:6" x14ac:dyDescent="0.3">
      <c r="B1630">
        <f>IFERROR('[1]marriages_raw_data from Gabe'!$N1630,"N/A")</f>
        <v>16953</v>
      </c>
      <c r="C1630" t="b">
        <f>'[1]marriages_raw_data from Gabe'!$O1630</f>
        <v>0</v>
      </c>
      <c r="D1630">
        <f>IFERROR('[1]marriages_raw_data from Gabe'!P1630,"N/A")</f>
        <v>15858</v>
      </c>
      <c r="E1630" t="str">
        <f>'[1]marriages_raw_data from Gabe'!Q1630</f>
        <v>BIGDIFF</v>
      </c>
      <c r="F1630">
        <f t="shared" si="25"/>
        <v>1095</v>
      </c>
    </row>
    <row r="1631" spans="2:6" x14ac:dyDescent="0.3">
      <c r="B1631">
        <f>IFERROR('[1]marriages_raw_data from Gabe'!$N1631,"N/A")</f>
        <v>14097</v>
      </c>
      <c r="C1631" t="b">
        <f>'[1]marriages_raw_data from Gabe'!$O1631</f>
        <v>0</v>
      </c>
      <c r="D1631">
        <f>IFERROR('[1]marriages_raw_data from Gabe'!P1631,"N/A")</f>
        <v>17492</v>
      </c>
      <c r="E1631" t="str">
        <f>'[1]marriages_raw_data from Gabe'!Q1631</f>
        <v>BIGDIFF</v>
      </c>
      <c r="F1631">
        <f t="shared" si="25"/>
        <v>3395</v>
      </c>
    </row>
    <row r="1632" spans="2:6" x14ac:dyDescent="0.3">
      <c r="B1632">
        <f>IFERROR('[1]marriages_raw_data from Gabe'!$N1632,"N/A")</f>
        <v>24121</v>
      </c>
      <c r="C1632" t="b">
        <f>'[1]marriages_raw_data from Gabe'!$O1632</f>
        <v>0</v>
      </c>
      <c r="D1632" t="str">
        <f>IFERROR('[1]marriages_raw_data from Gabe'!P1632,"N/A")</f>
        <v>N/A</v>
      </c>
      <c r="E1632" t="str">
        <f>'[1]marriages_raw_data from Gabe'!Q1632</f>
        <v>BIGDIFF</v>
      </c>
      <c r="F1632" t="str">
        <f t="shared" si="25"/>
        <v>N/A</v>
      </c>
    </row>
    <row r="1633" spans="2:6" x14ac:dyDescent="0.3">
      <c r="B1633">
        <f>IFERROR('[1]marriages_raw_data from Gabe'!$N1633,"N/A")</f>
        <v>32710</v>
      </c>
      <c r="C1633" t="b">
        <f>'[1]marriages_raw_data from Gabe'!$O1633</f>
        <v>0</v>
      </c>
      <c r="D1633" t="str">
        <f>IFERROR('[1]marriages_raw_data from Gabe'!P1633,"N/A")</f>
        <v>N/A</v>
      </c>
      <c r="E1633" t="str">
        <f>'[1]marriages_raw_data from Gabe'!Q1633</f>
        <v>BIGDIFF</v>
      </c>
      <c r="F1633" t="str">
        <f t="shared" si="25"/>
        <v>N/A</v>
      </c>
    </row>
    <row r="1634" spans="2:6" x14ac:dyDescent="0.3">
      <c r="B1634">
        <f>IFERROR('[1]marriages_raw_data from Gabe'!$N1634,"N/A")</f>
        <v>25082</v>
      </c>
      <c r="C1634" t="b">
        <f>'[1]marriages_raw_data from Gabe'!$O1634</f>
        <v>0</v>
      </c>
      <c r="D1634" t="str">
        <f>IFERROR('[1]marriages_raw_data from Gabe'!P1634,"N/A")</f>
        <v>N/A</v>
      </c>
      <c r="E1634" t="str">
        <f>'[1]marriages_raw_data from Gabe'!Q1634</f>
        <v>BIGDIFF</v>
      </c>
      <c r="F1634" t="str">
        <f t="shared" si="25"/>
        <v>N/A</v>
      </c>
    </row>
    <row r="1635" spans="2:6" x14ac:dyDescent="0.3">
      <c r="B1635">
        <f>IFERROR('[1]marriages_raw_data from Gabe'!$N1635,"N/A")</f>
        <v>18554</v>
      </c>
      <c r="C1635">
        <f>'[1]marriages_raw_data from Gabe'!$O1635</f>
        <v>730</v>
      </c>
      <c r="D1635">
        <f>IFERROR('[1]marriages_raw_data from Gabe'!P1635,"N/A")</f>
        <v>21578</v>
      </c>
      <c r="E1635" t="str">
        <f>'[1]marriages_raw_data from Gabe'!Q1635</f>
        <v>BIGDIFF</v>
      </c>
      <c r="F1635">
        <f t="shared" si="25"/>
        <v>3024</v>
      </c>
    </row>
    <row r="1636" spans="2:6" x14ac:dyDescent="0.3">
      <c r="B1636">
        <f>IFERROR('[1]marriages_raw_data from Gabe'!$N1636,"N/A")</f>
        <v>20374</v>
      </c>
      <c r="C1636" t="b">
        <f>'[1]marriages_raw_data from Gabe'!$O1636</f>
        <v>0</v>
      </c>
      <c r="D1636" t="str">
        <f>IFERROR('[1]marriages_raw_data from Gabe'!P1636,"N/A")</f>
        <v>N/A</v>
      </c>
      <c r="E1636" t="str">
        <f>'[1]marriages_raw_data from Gabe'!Q1636</f>
        <v>BIGDIFF</v>
      </c>
      <c r="F1636" t="str">
        <f t="shared" si="25"/>
        <v>N/A</v>
      </c>
    </row>
    <row r="1637" spans="2:6" x14ac:dyDescent="0.3">
      <c r="B1637">
        <f>IFERROR('[1]marriages_raw_data from Gabe'!$N1637,"N/A")</f>
        <v>25937</v>
      </c>
      <c r="C1637">
        <f>'[1]marriages_raw_data from Gabe'!$O1637</f>
        <v>3721</v>
      </c>
      <c r="D1637" t="str">
        <f>IFERROR('[1]marriages_raw_data from Gabe'!P1637,"N/A")</f>
        <v>N/A</v>
      </c>
      <c r="E1637" t="str">
        <f>'[1]marriages_raw_data from Gabe'!Q1637</f>
        <v>BIGDIFF</v>
      </c>
      <c r="F1637" t="str">
        <f t="shared" si="25"/>
        <v>N/A</v>
      </c>
    </row>
    <row r="1638" spans="2:6" x14ac:dyDescent="0.3">
      <c r="B1638">
        <f>IFERROR('[1]marriages_raw_data from Gabe'!$N1638,"N/A")</f>
        <v>29214</v>
      </c>
      <c r="C1638">
        <f>'[1]marriages_raw_data from Gabe'!$O1638</f>
        <v>1825</v>
      </c>
      <c r="D1638">
        <f>IFERROR('[1]marriages_raw_data from Gabe'!P1638,"N/A")</f>
        <v>32375</v>
      </c>
      <c r="E1638" t="str">
        <f>'[1]marriages_raw_data from Gabe'!Q1638</f>
        <v>BIGDIFF</v>
      </c>
      <c r="F1638">
        <f t="shared" si="25"/>
        <v>3161</v>
      </c>
    </row>
    <row r="1639" spans="2:6" x14ac:dyDescent="0.3">
      <c r="B1639">
        <f>IFERROR('[1]marriages_raw_data from Gabe'!$N1639,"N/A")</f>
        <v>14794</v>
      </c>
      <c r="C1639" t="b">
        <f>'[1]marriages_raw_data from Gabe'!$O1639</f>
        <v>0</v>
      </c>
      <c r="D1639">
        <f>IFERROR('[1]marriages_raw_data from Gabe'!P1639,"N/A")</f>
        <v>16309</v>
      </c>
      <c r="E1639" t="str">
        <f>'[1]marriages_raw_data from Gabe'!Q1639</f>
        <v>BIGDIFF</v>
      </c>
      <c r="F1639">
        <f t="shared" si="25"/>
        <v>1515</v>
      </c>
    </row>
    <row r="1640" spans="2:6" x14ac:dyDescent="0.3">
      <c r="B1640">
        <f>IFERROR('[1]marriages_raw_data from Gabe'!$N1640,"N/A")</f>
        <v>17327</v>
      </c>
      <c r="C1640">
        <f>'[1]marriages_raw_data from Gabe'!$O1640</f>
        <v>3286</v>
      </c>
      <c r="D1640" t="str">
        <f>IFERROR('[1]marriages_raw_data from Gabe'!P1640,"N/A")</f>
        <v>N/A</v>
      </c>
      <c r="E1640" t="str">
        <f>'[1]marriages_raw_data from Gabe'!Q1640</f>
        <v>BIGDIFF</v>
      </c>
      <c r="F1640" t="str">
        <f t="shared" si="25"/>
        <v>N/A</v>
      </c>
    </row>
    <row r="1641" spans="2:6" x14ac:dyDescent="0.3">
      <c r="B1641">
        <f>IFERROR('[1]marriages_raw_data from Gabe'!$N1641,"N/A")</f>
        <v>31091</v>
      </c>
      <c r="C1641" t="b">
        <f>'[1]marriages_raw_data from Gabe'!$O1641</f>
        <v>0</v>
      </c>
      <c r="D1641" t="str">
        <f>IFERROR('[1]marriages_raw_data from Gabe'!P1641,"N/A")</f>
        <v>N/A</v>
      </c>
      <c r="E1641" t="str">
        <f>'[1]marriages_raw_data from Gabe'!Q1641</f>
        <v>BIGDIFF</v>
      </c>
      <c r="F1641" t="str">
        <f t="shared" si="25"/>
        <v>N/A</v>
      </c>
    </row>
    <row r="1642" spans="2:6" x14ac:dyDescent="0.3">
      <c r="B1642">
        <f>IFERROR('[1]marriages_raw_data from Gabe'!$N1642,"N/A")</f>
        <v>26851</v>
      </c>
      <c r="C1642">
        <f>'[1]marriages_raw_data from Gabe'!$O1642</f>
        <v>4497</v>
      </c>
      <c r="D1642">
        <f>IFERROR('[1]marriages_raw_data from Gabe'!P1642,"N/A")</f>
        <v>26714</v>
      </c>
      <c r="E1642" t="str">
        <f>'[1]marriages_raw_data from Gabe'!Q1642</f>
        <v>BIGDIFF</v>
      </c>
      <c r="F1642">
        <f t="shared" si="25"/>
        <v>137</v>
      </c>
    </row>
    <row r="1643" spans="2:6" x14ac:dyDescent="0.3">
      <c r="B1643">
        <f>IFERROR('[1]marriages_raw_data from Gabe'!$N1643,"N/A")</f>
        <v>13018</v>
      </c>
      <c r="C1643" t="b">
        <f>'[1]marriages_raw_data from Gabe'!$O1643</f>
        <v>0</v>
      </c>
      <c r="D1643" t="str">
        <f>IFERROR('[1]marriages_raw_data from Gabe'!P1643,"N/A")</f>
        <v>N/A</v>
      </c>
      <c r="E1643" t="str">
        <f>'[1]marriages_raw_data from Gabe'!Q1643</f>
        <v>BIGDIFF</v>
      </c>
      <c r="F1643" t="str">
        <f t="shared" si="25"/>
        <v>N/A</v>
      </c>
    </row>
    <row r="1644" spans="2:6" x14ac:dyDescent="0.3">
      <c r="B1644">
        <f>IFERROR('[1]marriages_raw_data from Gabe'!$N1644,"N/A")</f>
        <v>27097</v>
      </c>
      <c r="C1644" t="b">
        <f>'[1]marriages_raw_data from Gabe'!$O1644</f>
        <v>0</v>
      </c>
      <c r="D1644" t="str">
        <f>IFERROR('[1]marriages_raw_data from Gabe'!P1644,"N/A")</f>
        <v>N/A</v>
      </c>
      <c r="E1644" t="str">
        <f>'[1]marriages_raw_data from Gabe'!Q1644</f>
        <v>BIGDIFF</v>
      </c>
      <c r="F1644" t="str">
        <f t="shared" si="25"/>
        <v>N/A</v>
      </c>
    </row>
    <row r="1645" spans="2:6" x14ac:dyDescent="0.3">
      <c r="B1645">
        <f>IFERROR('[1]marriages_raw_data from Gabe'!$N1645,"N/A")</f>
        <v>12252</v>
      </c>
      <c r="C1645">
        <f>'[1]marriages_raw_data from Gabe'!$O1645</f>
        <v>2922</v>
      </c>
      <c r="D1645">
        <f>IFERROR('[1]marriages_raw_data from Gabe'!P1645,"N/A")</f>
        <v>16486</v>
      </c>
      <c r="E1645" t="str">
        <f>'[1]marriages_raw_data from Gabe'!Q1645</f>
        <v>BIGDIFF</v>
      </c>
      <c r="F1645">
        <f t="shared" si="25"/>
        <v>4234</v>
      </c>
    </row>
    <row r="1646" spans="2:6" x14ac:dyDescent="0.3">
      <c r="B1646">
        <f>IFERROR('[1]marriages_raw_data from Gabe'!$N1646,"N/A")</f>
        <v>37553</v>
      </c>
      <c r="C1646" t="b">
        <f>'[1]marriages_raw_data from Gabe'!$O1646</f>
        <v>0</v>
      </c>
      <c r="D1646">
        <f>IFERROR('[1]marriages_raw_data from Gabe'!P1646,"N/A")</f>
        <v>37356</v>
      </c>
      <c r="E1646" t="str">
        <f>'[1]marriages_raw_data from Gabe'!Q1646</f>
        <v>BIGDIFF</v>
      </c>
      <c r="F1646">
        <f t="shared" si="25"/>
        <v>197</v>
      </c>
    </row>
    <row r="1647" spans="2:6" x14ac:dyDescent="0.3">
      <c r="B1647">
        <f>IFERROR('[1]marriages_raw_data from Gabe'!$N1647,"N/A")</f>
        <v>15288</v>
      </c>
      <c r="C1647">
        <f>'[1]marriages_raw_data from Gabe'!$O1647</f>
        <v>1218</v>
      </c>
      <c r="D1647">
        <f>IFERROR('[1]marriages_raw_data from Gabe'!P1647,"N/A")</f>
        <v>15821</v>
      </c>
      <c r="E1647" t="str">
        <f>'[1]marriages_raw_data from Gabe'!Q1647</f>
        <v>BIGDIFF</v>
      </c>
      <c r="F1647">
        <f t="shared" si="25"/>
        <v>533</v>
      </c>
    </row>
    <row r="1648" spans="2:6" x14ac:dyDescent="0.3">
      <c r="B1648" t="str">
        <f>IFERROR('[1]marriages_raw_data from Gabe'!$N1648,"N/A")</f>
        <v>N/A</v>
      </c>
      <c r="C1648" t="b">
        <f>'[1]marriages_raw_data from Gabe'!$O1648</f>
        <v>0</v>
      </c>
      <c r="D1648" t="str">
        <f>IFERROR('[1]marriages_raw_data from Gabe'!P1648,"N/A")</f>
        <v>N/A</v>
      </c>
      <c r="E1648" t="str">
        <f>'[1]marriages_raw_data from Gabe'!Q1648</f>
        <v>BIGDIFF</v>
      </c>
      <c r="F1648" t="str">
        <f t="shared" si="25"/>
        <v>N/A</v>
      </c>
    </row>
    <row r="1649" spans="2:6" x14ac:dyDescent="0.3">
      <c r="B1649">
        <f>IFERROR('[1]marriages_raw_data from Gabe'!$N1649,"N/A")</f>
        <v>16527</v>
      </c>
      <c r="C1649" t="b">
        <f>'[1]marriages_raw_data from Gabe'!$O1649</f>
        <v>0</v>
      </c>
      <c r="D1649">
        <f>IFERROR('[1]marriages_raw_data from Gabe'!P1649,"N/A")</f>
        <v>18131</v>
      </c>
      <c r="E1649">
        <f>'[1]marriages_raw_data from Gabe'!Q1649</f>
        <v>980</v>
      </c>
      <c r="F1649">
        <f t="shared" si="25"/>
        <v>1604</v>
      </c>
    </row>
    <row r="1650" spans="2:6" x14ac:dyDescent="0.3">
      <c r="B1650">
        <f>IFERROR('[1]marriages_raw_data from Gabe'!$N1650,"N/A")</f>
        <v>20987</v>
      </c>
      <c r="C1650" t="b">
        <f>'[1]marriages_raw_data from Gabe'!$O1650</f>
        <v>0</v>
      </c>
      <c r="D1650" t="str">
        <f>IFERROR('[1]marriages_raw_data from Gabe'!P1650,"N/A")</f>
        <v>N/A</v>
      </c>
      <c r="E1650" t="str">
        <f>'[1]marriages_raw_data from Gabe'!Q1650</f>
        <v>BIGDIFF</v>
      </c>
      <c r="F1650" t="str">
        <f t="shared" si="25"/>
        <v>N/A</v>
      </c>
    </row>
    <row r="1651" spans="2:6" x14ac:dyDescent="0.3">
      <c r="B1651">
        <f>IFERROR('[1]marriages_raw_data from Gabe'!$N1651,"N/A")</f>
        <v>17860</v>
      </c>
      <c r="C1651">
        <f>'[1]marriages_raw_data from Gabe'!$O1651</f>
        <v>731</v>
      </c>
      <c r="D1651" t="str">
        <f>IFERROR('[1]marriages_raw_data from Gabe'!P1651,"N/A")</f>
        <v>N/A</v>
      </c>
      <c r="E1651" t="str">
        <f>'[1]marriages_raw_data from Gabe'!Q1651</f>
        <v>BIGDIFF</v>
      </c>
      <c r="F1651" t="str">
        <f t="shared" si="25"/>
        <v>N/A</v>
      </c>
    </row>
    <row r="1652" spans="2:6" x14ac:dyDescent="0.3">
      <c r="B1652">
        <f>IFERROR('[1]marriages_raw_data from Gabe'!$N1652,"N/A")</f>
        <v>20283</v>
      </c>
      <c r="C1652" t="b">
        <f>'[1]marriages_raw_data from Gabe'!$O1652</f>
        <v>0</v>
      </c>
      <c r="D1652" t="str">
        <f>IFERROR('[1]marriages_raw_data from Gabe'!P1652,"N/A")</f>
        <v>N/A</v>
      </c>
      <c r="E1652" t="str">
        <f>'[1]marriages_raw_data from Gabe'!Q1652</f>
        <v>BIGDIFF</v>
      </c>
      <c r="F1652" t="str">
        <f t="shared" si="25"/>
        <v>N/A</v>
      </c>
    </row>
    <row r="1653" spans="2:6" x14ac:dyDescent="0.3">
      <c r="B1653">
        <f>IFERROR('[1]marriages_raw_data from Gabe'!$N1653,"N/A")</f>
        <v>20282</v>
      </c>
      <c r="C1653" t="b">
        <f>'[1]marriages_raw_data from Gabe'!$O1653</f>
        <v>0</v>
      </c>
      <c r="D1653">
        <f>IFERROR('[1]marriages_raw_data from Gabe'!P1653,"N/A")</f>
        <v>16393</v>
      </c>
      <c r="E1653" t="str">
        <f>'[1]marriages_raw_data from Gabe'!Q1653</f>
        <v>BIGDIFF</v>
      </c>
      <c r="F1653">
        <f t="shared" si="25"/>
        <v>3889</v>
      </c>
    </row>
    <row r="1654" spans="2:6" x14ac:dyDescent="0.3">
      <c r="B1654">
        <f>IFERROR('[1]marriages_raw_data from Gabe'!$N1654,"N/A")</f>
        <v>10889</v>
      </c>
      <c r="C1654" t="b">
        <f>'[1]marriages_raw_data from Gabe'!$O1654</f>
        <v>0</v>
      </c>
      <c r="D1654" t="str">
        <f>IFERROR('[1]marriages_raw_data from Gabe'!P1654,"N/A")</f>
        <v>N/A</v>
      </c>
      <c r="E1654" t="str">
        <f>'[1]marriages_raw_data from Gabe'!Q1654</f>
        <v>BIGDIFF</v>
      </c>
      <c r="F1654" t="str">
        <f t="shared" si="25"/>
        <v>N/A</v>
      </c>
    </row>
    <row r="1655" spans="2:6" x14ac:dyDescent="0.3">
      <c r="B1655">
        <f>IFERROR('[1]marriages_raw_data from Gabe'!$N1655,"N/A")</f>
        <v>27410</v>
      </c>
      <c r="C1655">
        <f>'[1]marriages_raw_data from Gabe'!$O1655</f>
        <v>10763</v>
      </c>
      <c r="D1655">
        <f>IFERROR('[1]marriages_raw_data from Gabe'!P1655,"N/A")</f>
        <v>26599</v>
      </c>
      <c r="E1655" t="str">
        <f>'[1]marriages_raw_data from Gabe'!Q1655</f>
        <v>BIGDIFF</v>
      </c>
      <c r="F1655">
        <f t="shared" si="25"/>
        <v>811</v>
      </c>
    </row>
    <row r="1656" spans="2:6" x14ac:dyDescent="0.3">
      <c r="B1656">
        <f>IFERROR('[1]marriages_raw_data from Gabe'!$N1656,"N/A")</f>
        <v>15288</v>
      </c>
      <c r="C1656" t="b">
        <f>'[1]marriages_raw_data from Gabe'!$O1656</f>
        <v>0</v>
      </c>
      <c r="D1656">
        <f>IFERROR('[1]marriages_raw_data from Gabe'!P1656,"N/A")</f>
        <v>16836</v>
      </c>
      <c r="E1656" t="str">
        <f>'[1]marriages_raw_data from Gabe'!Q1656</f>
        <v>BIGDIFF</v>
      </c>
      <c r="F1656">
        <f t="shared" si="25"/>
        <v>1548</v>
      </c>
    </row>
    <row r="1657" spans="2:6" x14ac:dyDescent="0.3">
      <c r="B1657">
        <f>IFERROR('[1]marriages_raw_data from Gabe'!$N1657,"N/A")</f>
        <v>40850</v>
      </c>
      <c r="C1657">
        <f>'[1]marriages_raw_data from Gabe'!$O1657</f>
        <v>1278</v>
      </c>
      <c r="D1657">
        <f>IFERROR('[1]marriages_raw_data from Gabe'!P1657,"N/A")</f>
        <v>40874</v>
      </c>
      <c r="E1657" t="str">
        <f>'[1]marriages_raw_data from Gabe'!Q1657</f>
        <v>BIGDIFF</v>
      </c>
      <c r="F1657">
        <f t="shared" si="25"/>
        <v>24</v>
      </c>
    </row>
    <row r="1658" spans="2:6" x14ac:dyDescent="0.3">
      <c r="B1658">
        <f>IFERROR('[1]marriages_raw_data from Gabe'!$N1658,"N/A")</f>
        <v>16351</v>
      </c>
      <c r="C1658" t="b">
        <f>'[1]marriages_raw_data from Gabe'!$O1658</f>
        <v>0</v>
      </c>
      <c r="D1658" t="str">
        <f>IFERROR('[1]marriages_raw_data from Gabe'!P1658,"N/A")</f>
        <v>N/A</v>
      </c>
      <c r="E1658" t="str">
        <f>'[1]marriages_raw_data from Gabe'!Q1658</f>
        <v>BIGDIFF</v>
      </c>
      <c r="F1658" t="str">
        <f t="shared" si="25"/>
        <v>N/A</v>
      </c>
    </row>
    <row r="1659" spans="2:6" x14ac:dyDescent="0.3">
      <c r="B1659">
        <f>IFERROR('[1]marriages_raw_data from Gabe'!$N1659,"N/A")</f>
        <v>18911</v>
      </c>
      <c r="C1659">
        <f>'[1]marriages_raw_data from Gabe'!$O1659</f>
        <v>619</v>
      </c>
      <c r="D1659" t="str">
        <f>IFERROR('[1]marriages_raw_data from Gabe'!P1659,"N/A")</f>
        <v>N/A</v>
      </c>
      <c r="E1659" t="str">
        <f>'[1]marriages_raw_data from Gabe'!Q1659</f>
        <v>BIGDIFF</v>
      </c>
      <c r="F1659" t="str">
        <f t="shared" si="25"/>
        <v>N/A</v>
      </c>
    </row>
    <row r="1660" spans="2:6" x14ac:dyDescent="0.3">
      <c r="B1660">
        <f>IFERROR('[1]marriages_raw_data from Gabe'!$N1660,"N/A")</f>
        <v>26551</v>
      </c>
      <c r="C1660" t="b">
        <f>'[1]marriages_raw_data from Gabe'!$O1660</f>
        <v>0</v>
      </c>
      <c r="D1660" t="str">
        <f>IFERROR('[1]marriages_raw_data from Gabe'!P1660,"N/A")</f>
        <v>N/A</v>
      </c>
      <c r="E1660" t="str">
        <f>'[1]marriages_raw_data from Gabe'!Q1660</f>
        <v>BIGDIFF</v>
      </c>
      <c r="F1660" t="str">
        <f t="shared" si="25"/>
        <v>N/A</v>
      </c>
    </row>
    <row r="1661" spans="2:6" x14ac:dyDescent="0.3">
      <c r="B1661">
        <f>IFERROR('[1]marriages_raw_data from Gabe'!$N1661,"N/A")</f>
        <v>21790</v>
      </c>
      <c r="C1661" t="b">
        <f>'[1]marriages_raw_data from Gabe'!$O1661</f>
        <v>0</v>
      </c>
      <c r="D1661" t="str">
        <f>IFERROR('[1]marriages_raw_data from Gabe'!P1661,"N/A")</f>
        <v>N/A</v>
      </c>
      <c r="E1661" t="str">
        <f>'[1]marriages_raw_data from Gabe'!Q1661</f>
        <v>BIGDIFF</v>
      </c>
      <c r="F1661" t="str">
        <f t="shared" si="25"/>
        <v>N/A</v>
      </c>
    </row>
    <row r="1662" spans="2:6" x14ac:dyDescent="0.3">
      <c r="B1662">
        <f>IFERROR('[1]marriages_raw_data from Gabe'!$N1662,"N/A")</f>
        <v>15284</v>
      </c>
      <c r="C1662" t="b">
        <f>'[1]marriages_raw_data from Gabe'!$O1662</f>
        <v>0</v>
      </c>
      <c r="D1662" t="str">
        <f>IFERROR('[1]marriages_raw_data from Gabe'!P1662,"N/A")</f>
        <v>N/A</v>
      </c>
      <c r="E1662" t="str">
        <f>'[1]marriages_raw_data from Gabe'!Q1662</f>
        <v>BIGDIFF</v>
      </c>
      <c r="F1662" t="str">
        <f t="shared" si="25"/>
        <v>N/A</v>
      </c>
    </row>
    <row r="1663" spans="2:6" x14ac:dyDescent="0.3">
      <c r="B1663">
        <f>IFERROR('[1]marriages_raw_data from Gabe'!$N1663,"N/A")</f>
        <v>17700</v>
      </c>
      <c r="C1663" t="b">
        <f>'[1]marriages_raw_data from Gabe'!$O1663</f>
        <v>0</v>
      </c>
      <c r="D1663" t="str">
        <f>IFERROR('[1]marriages_raw_data from Gabe'!P1663,"N/A")</f>
        <v>N/A</v>
      </c>
      <c r="E1663" t="str">
        <f>'[1]marriages_raw_data from Gabe'!Q1663</f>
        <v>BIGDIFF</v>
      </c>
      <c r="F1663" t="str">
        <f t="shared" si="25"/>
        <v>N/A</v>
      </c>
    </row>
    <row r="1664" spans="2:6" x14ac:dyDescent="0.3">
      <c r="B1664">
        <f>IFERROR('[1]marriages_raw_data from Gabe'!$N1664,"N/A")</f>
        <v>16148</v>
      </c>
      <c r="C1664" t="b">
        <f>'[1]marriages_raw_data from Gabe'!$O1664</f>
        <v>0</v>
      </c>
      <c r="D1664">
        <f>IFERROR('[1]marriages_raw_data from Gabe'!P1664,"N/A")</f>
        <v>17651</v>
      </c>
      <c r="E1664" t="str">
        <f>'[1]marriages_raw_data from Gabe'!Q1664</f>
        <v>BIGDIFF</v>
      </c>
      <c r="F1664">
        <f t="shared" si="25"/>
        <v>1503</v>
      </c>
    </row>
    <row r="1665" spans="2:6" x14ac:dyDescent="0.3">
      <c r="B1665">
        <f>IFERROR('[1]marriages_raw_data from Gabe'!$N1665,"N/A")</f>
        <v>27013</v>
      </c>
      <c r="C1665">
        <f>'[1]marriages_raw_data from Gabe'!$O1665</f>
        <v>1211</v>
      </c>
      <c r="D1665" t="str">
        <f>IFERROR('[1]marriages_raw_data from Gabe'!P1665,"N/A")</f>
        <v>N/A</v>
      </c>
      <c r="E1665" t="str">
        <f>'[1]marriages_raw_data from Gabe'!Q1665</f>
        <v>BIGDIFF</v>
      </c>
      <c r="F1665" t="str">
        <f t="shared" si="25"/>
        <v>N/A</v>
      </c>
    </row>
    <row r="1666" spans="2:6" x14ac:dyDescent="0.3">
      <c r="B1666">
        <f>IFERROR('[1]marriages_raw_data from Gabe'!$N1666,"N/A")</f>
        <v>25647</v>
      </c>
      <c r="C1666">
        <f>'[1]marriages_raw_data from Gabe'!$O1666</f>
        <v>3292</v>
      </c>
      <c r="D1666" t="str">
        <f>IFERROR('[1]marriages_raw_data from Gabe'!P1666,"N/A")</f>
        <v>N/A</v>
      </c>
      <c r="E1666" t="str">
        <f>'[1]marriages_raw_data from Gabe'!Q1666</f>
        <v>BIGDIFF</v>
      </c>
      <c r="F1666" t="str">
        <f t="shared" si="25"/>
        <v>N/A</v>
      </c>
    </row>
    <row r="1667" spans="2:6" x14ac:dyDescent="0.3">
      <c r="B1667">
        <f>IFERROR('[1]marriages_raw_data from Gabe'!$N1667,"N/A")</f>
        <v>16339</v>
      </c>
      <c r="C1667">
        <f>'[1]marriages_raw_data from Gabe'!$O1667</f>
        <v>3503</v>
      </c>
      <c r="D1667">
        <f>IFERROR('[1]marriages_raw_data from Gabe'!P1667,"N/A")</f>
        <v>21642</v>
      </c>
      <c r="E1667" t="str">
        <f>'[1]marriages_raw_data from Gabe'!Q1667</f>
        <v>BIGDIFF</v>
      </c>
      <c r="F1667">
        <f t="shared" si="25"/>
        <v>5303</v>
      </c>
    </row>
    <row r="1668" spans="2:6" x14ac:dyDescent="0.3">
      <c r="B1668">
        <f>IFERROR('[1]marriages_raw_data from Gabe'!$N1668,"N/A")</f>
        <v>12724</v>
      </c>
      <c r="C1668" t="b">
        <f>'[1]marriages_raw_data from Gabe'!$O1668</f>
        <v>0</v>
      </c>
      <c r="D1668" t="str">
        <f>IFERROR('[1]marriages_raw_data from Gabe'!P1668,"N/A")</f>
        <v>N/A</v>
      </c>
      <c r="E1668" t="str">
        <f>'[1]marriages_raw_data from Gabe'!Q1668</f>
        <v>BIGDIFF</v>
      </c>
      <c r="F1668" t="str">
        <f t="shared" ref="F1668:F1731" si="26">IFERROR(ABS(D1668-B1668),"N/A")</f>
        <v>N/A</v>
      </c>
    </row>
    <row r="1669" spans="2:6" x14ac:dyDescent="0.3">
      <c r="B1669">
        <f>IFERROR('[1]marriages_raw_data from Gabe'!$N1669,"N/A")</f>
        <v>23886</v>
      </c>
      <c r="C1669" t="b">
        <f>'[1]marriages_raw_data from Gabe'!$O1669</f>
        <v>0</v>
      </c>
      <c r="D1669">
        <f>IFERROR('[1]marriages_raw_data from Gabe'!P1669,"N/A")</f>
        <v>23840</v>
      </c>
      <c r="E1669" t="str">
        <f>'[1]marriages_raw_data from Gabe'!Q1669</f>
        <v>BIGDIFF</v>
      </c>
      <c r="F1669">
        <f t="shared" si="26"/>
        <v>46</v>
      </c>
    </row>
    <row r="1670" spans="2:6" x14ac:dyDescent="0.3">
      <c r="B1670">
        <f>IFERROR('[1]marriages_raw_data from Gabe'!$N1670,"N/A")</f>
        <v>27410</v>
      </c>
      <c r="C1670" t="b">
        <f>'[1]marriages_raw_data from Gabe'!$O1670</f>
        <v>0</v>
      </c>
      <c r="D1670" t="str">
        <f>IFERROR('[1]marriages_raw_data from Gabe'!P1670,"N/A")</f>
        <v>N/A</v>
      </c>
      <c r="E1670" t="str">
        <f>'[1]marriages_raw_data from Gabe'!Q1670</f>
        <v>BIGDIFF</v>
      </c>
      <c r="F1670" t="str">
        <f t="shared" si="26"/>
        <v>N/A</v>
      </c>
    </row>
    <row r="1671" spans="2:6" x14ac:dyDescent="0.3">
      <c r="B1671">
        <f>IFERROR('[1]marriages_raw_data from Gabe'!$N1671,"N/A")</f>
        <v>25361</v>
      </c>
      <c r="C1671" t="b">
        <f>'[1]marriages_raw_data from Gabe'!$O1671</f>
        <v>0</v>
      </c>
      <c r="D1671">
        <f>IFERROR('[1]marriages_raw_data from Gabe'!P1671,"N/A")</f>
        <v>22093</v>
      </c>
      <c r="E1671" t="str">
        <f>'[1]marriages_raw_data from Gabe'!Q1671</f>
        <v>BIGDIFF</v>
      </c>
      <c r="F1671">
        <f t="shared" si="26"/>
        <v>3268</v>
      </c>
    </row>
    <row r="1672" spans="2:6" x14ac:dyDescent="0.3">
      <c r="B1672">
        <f>IFERROR('[1]marriages_raw_data from Gabe'!$N1672,"N/A")</f>
        <v>14803</v>
      </c>
      <c r="C1672">
        <f>'[1]marriages_raw_data from Gabe'!$O1672</f>
        <v>1583</v>
      </c>
      <c r="D1672">
        <f>IFERROR('[1]marriages_raw_data from Gabe'!P1672,"N/A")</f>
        <v>15995</v>
      </c>
      <c r="E1672" t="str">
        <f>'[1]marriages_raw_data from Gabe'!Q1672</f>
        <v>BIGDIFF</v>
      </c>
      <c r="F1672">
        <f t="shared" si="26"/>
        <v>1192</v>
      </c>
    </row>
    <row r="1673" spans="2:6" x14ac:dyDescent="0.3">
      <c r="B1673">
        <f>IFERROR('[1]marriages_raw_data from Gabe'!$N1673,"N/A")</f>
        <v>15877</v>
      </c>
      <c r="C1673">
        <f>'[1]marriages_raw_data from Gabe'!$O1673</f>
        <v>2922</v>
      </c>
      <c r="D1673">
        <f>IFERROR('[1]marriages_raw_data from Gabe'!P1673,"N/A")</f>
        <v>19166</v>
      </c>
      <c r="E1673">
        <f>'[1]marriages_raw_data from Gabe'!Q1673</f>
        <v>1826</v>
      </c>
      <c r="F1673">
        <f t="shared" si="26"/>
        <v>3289</v>
      </c>
    </row>
    <row r="1674" spans="2:6" x14ac:dyDescent="0.3">
      <c r="B1674">
        <f>IFERROR('[1]marriages_raw_data from Gabe'!$N1674,"N/A")</f>
        <v>22865</v>
      </c>
      <c r="C1674">
        <f>'[1]marriages_raw_data from Gabe'!$O1674</f>
        <v>8185</v>
      </c>
      <c r="D1674" t="str">
        <f>IFERROR('[1]marriages_raw_data from Gabe'!P1674,"N/A")</f>
        <v>N/A</v>
      </c>
      <c r="E1674" t="str">
        <f>'[1]marriages_raw_data from Gabe'!Q1674</f>
        <v>BIGDIFF</v>
      </c>
      <c r="F1674" t="str">
        <f t="shared" si="26"/>
        <v>N/A</v>
      </c>
    </row>
    <row r="1675" spans="2:6" x14ac:dyDescent="0.3">
      <c r="B1675">
        <f>IFERROR('[1]marriages_raw_data from Gabe'!$N1675,"N/A")</f>
        <v>14761</v>
      </c>
      <c r="C1675" t="b">
        <f>'[1]marriages_raw_data from Gabe'!$O1675</f>
        <v>0</v>
      </c>
      <c r="D1675" t="str">
        <f>IFERROR('[1]marriages_raw_data from Gabe'!P1675,"N/A")</f>
        <v>N/A</v>
      </c>
      <c r="E1675" t="str">
        <f>'[1]marriages_raw_data from Gabe'!Q1675</f>
        <v>BIGDIFF</v>
      </c>
      <c r="F1675" t="str">
        <f t="shared" si="26"/>
        <v>N/A</v>
      </c>
    </row>
    <row r="1676" spans="2:6" x14ac:dyDescent="0.3">
      <c r="B1676">
        <f>IFERROR('[1]marriages_raw_data from Gabe'!$N1676,"N/A")</f>
        <v>19552</v>
      </c>
      <c r="C1676">
        <f>'[1]marriages_raw_data from Gabe'!$O1676</f>
        <v>4033</v>
      </c>
      <c r="D1676">
        <f>IFERROR('[1]marriages_raw_data from Gabe'!P1676,"N/A")</f>
        <v>20695</v>
      </c>
      <c r="E1676" t="str">
        <f>'[1]marriages_raw_data from Gabe'!Q1676</f>
        <v>BIGDIFF</v>
      </c>
      <c r="F1676">
        <f t="shared" si="26"/>
        <v>1143</v>
      </c>
    </row>
    <row r="1677" spans="2:6" x14ac:dyDescent="0.3">
      <c r="B1677">
        <f>IFERROR('[1]marriages_raw_data from Gabe'!$N1677,"N/A")</f>
        <v>26719</v>
      </c>
      <c r="C1677" t="b">
        <f>'[1]marriages_raw_data from Gabe'!$O1677</f>
        <v>0</v>
      </c>
      <c r="D1677" t="str">
        <f>IFERROR('[1]marriages_raw_data from Gabe'!P1677,"N/A")</f>
        <v>N/A</v>
      </c>
      <c r="E1677" t="str">
        <f>'[1]marriages_raw_data from Gabe'!Q1677</f>
        <v>BIGDIFF</v>
      </c>
      <c r="F1677" t="str">
        <f t="shared" si="26"/>
        <v>N/A</v>
      </c>
    </row>
    <row r="1678" spans="2:6" x14ac:dyDescent="0.3">
      <c r="B1678">
        <f>IFERROR('[1]marriages_raw_data from Gabe'!$N1678,"N/A")</f>
        <v>17833</v>
      </c>
      <c r="C1678" t="b">
        <f>'[1]marriages_raw_data from Gabe'!$O1678</f>
        <v>0</v>
      </c>
      <c r="D1678">
        <f>IFERROR('[1]marriages_raw_data from Gabe'!P1678,"N/A")</f>
        <v>22536</v>
      </c>
      <c r="E1678" t="str">
        <f>'[1]marriages_raw_data from Gabe'!Q1678</f>
        <v>BIGDIFF</v>
      </c>
      <c r="F1678">
        <f t="shared" si="26"/>
        <v>4703</v>
      </c>
    </row>
    <row r="1679" spans="2:6" x14ac:dyDescent="0.3">
      <c r="B1679">
        <f>IFERROR('[1]marriages_raw_data from Gabe'!$N1679,"N/A")</f>
        <v>22807</v>
      </c>
      <c r="C1679" t="b">
        <f>'[1]marriages_raw_data from Gabe'!$O1679</f>
        <v>0</v>
      </c>
      <c r="D1679">
        <f>IFERROR('[1]marriages_raw_data from Gabe'!P1679,"N/A")</f>
        <v>20108</v>
      </c>
      <c r="E1679" t="str">
        <f>'[1]marriages_raw_data from Gabe'!Q1679</f>
        <v>BIGDIFF</v>
      </c>
      <c r="F1679">
        <f t="shared" si="26"/>
        <v>2699</v>
      </c>
    </row>
    <row r="1680" spans="2:6" x14ac:dyDescent="0.3">
      <c r="B1680">
        <f>IFERROR('[1]marriages_raw_data from Gabe'!$N1680,"N/A")</f>
        <v>23883</v>
      </c>
      <c r="C1680">
        <f>'[1]marriages_raw_data from Gabe'!$O1680</f>
        <v>2795</v>
      </c>
      <c r="D1680">
        <f>IFERROR('[1]marriages_raw_data from Gabe'!P1680,"N/A")</f>
        <v>26228</v>
      </c>
      <c r="E1680" t="str">
        <f>'[1]marriages_raw_data from Gabe'!Q1680</f>
        <v>BIGDIFF</v>
      </c>
      <c r="F1680">
        <f t="shared" si="26"/>
        <v>2345</v>
      </c>
    </row>
    <row r="1681" spans="2:6" x14ac:dyDescent="0.3">
      <c r="B1681">
        <f>IFERROR('[1]marriages_raw_data from Gabe'!$N1681,"N/A")</f>
        <v>26629</v>
      </c>
      <c r="C1681" t="b">
        <f>'[1]marriages_raw_data from Gabe'!$O1681</f>
        <v>0</v>
      </c>
      <c r="D1681" t="str">
        <f>IFERROR('[1]marriages_raw_data from Gabe'!P1681,"N/A")</f>
        <v>N/A</v>
      </c>
      <c r="E1681" t="str">
        <f>'[1]marriages_raw_data from Gabe'!Q1681</f>
        <v>BIGDIFF</v>
      </c>
      <c r="F1681" t="str">
        <f t="shared" si="26"/>
        <v>N/A</v>
      </c>
    </row>
    <row r="1682" spans="2:6" x14ac:dyDescent="0.3">
      <c r="B1682">
        <f>IFERROR('[1]marriages_raw_data from Gabe'!$N1682,"N/A")</f>
        <v>23853</v>
      </c>
      <c r="C1682">
        <f>'[1]marriages_raw_data from Gabe'!$O1682</f>
        <v>3167</v>
      </c>
      <c r="D1682">
        <f>IFERROR('[1]marriages_raw_data from Gabe'!P1682,"N/A")</f>
        <v>24329</v>
      </c>
      <c r="E1682" t="str">
        <f>'[1]marriages_raw_data from Gabe'!Q1682</f>
        <v>BIGDIFF</v>
      </c>
      <c r="F1682">
        <f t="shared" si="26"/>
        <v>476</v>
      </c>
    </row>
    <row r="1683" spans="2:6" x14ac:dyDescent="0.3">
      <c r="B1683">
        <f>IFERROR('[1]marriages_raw_data from Gabe'!$N1683,"N/A")</f>
        <v>13928</v>
      </c>
      <c r="C1683" t="b">
        <f>'[1]marriages_raw_data from Gabe'!$O1683</f>
        <v>0</v>
      </c>
      <c r="D1683" t="str">
        <f>IFERROR('[1]marriages_raw_data from Gabe'!P1683,"N/A")</f>
        <v>N/A</v>
      </c>
      <c r="E1683" t="str">
        <f>'[1]marriages_raw_data from Gabe'!Q1683</f>
        <v>BIGDIFF</v>
      </c>
      <c r="F1683" t="str">
        <f t="shared" si="26"/>
        <v>N/A</v>
      </c>
    </row>
    <row r="1684" spans="2:6" x14ac:dyDescent="0.3">
      <c r="B1684">
        <f>IFERROR('[1]marriages_raw_data from Gabe'!$N1684,"N/A")</f>
        <v>28120</v>
      </c>
      <c r="C1684">
        <f>'[1]marriages_raw_data from Gabe'!$O1684</f>
        <v>1960</v>
      </c>
      <c r="D1684" t="str">
        <f>IFERROR('[1]marriages_raw_data from Gabe'!P1684,"N/A")</f>
        <v>N/A</v>
      </c>
      <c r="E1684" t="str">
        <f>'[1]marriages_raw_data from Gabe'!Q1684</f>
        <v>BIGDIFF</v>
      </c>
      <c r="F1684" t="str">
        <f t="shared" si="26"/>
        <v>N/A</v>
      </c>
    </row>
    <row r="1685" spans="2:6" x14ac:dyDescent="0.3">
      <c r="B1685">
        <f>IFERROR('[1]marriages_raw_data from Gabe'!$N1685,"N/A")</f>
        <v>13897</v>
      </c>
      <c r="C1685" t="b">
        <f>'[1]marriages_raw_data from Gabe'!$O1685</f>
        <v>0</v>
      </c>
      <c r="D1685">
        <f>IFERROR('[1]marriages_raw_data from Gabe'!P1685,"N/A")</f>
        <v>12754</v>
      </c>
      <c r="E1685" t="str">
        <f>'[1]marriages_raw_data from Gabe'!Q1685</f>
        <v>BIGDIFF</v>
      </c>
      <c r="F1685">
        <f t="shared" si="26"/>
        <v>1143</v>
      </c>
    </row>
    <row r="1686" spans="2:6" x14ac:dyDescent="0.3">
      <c r="B1686">
        <f>IFERROR('[1]marriages_raw_data from Gabe'!$N1686,"N/A")</f>
        <v>18222</v>
      </c>
      <c r="C1686">
        <f>'[1]marriages_raw_data from Gabe'!$O1686</f>
        <v>1184</v>
      </c>
      <c r="D1686" t="str">
        <f>IFERROR('[1]marriages_raw_data from Gabe'!P1686,"N/A")</f>
        <v>N/A</v>
      </c>
      <c r="E1686" t="str">
        <f>'[1]marriages_raw_data from Gabe'!Q1686</f>
        <v>BIGDIFF</v>
      </c>
      <c r="F1686" t="str">
        <f t="shared" si="26"/>
        <v>N/A</v>
      </c>
    </row>
    <row r="1687" spans="2:6" x14ac:dyDescent="0.3">
      <c r="B1687">
        <f>IFERROR('[1]marriages_raw_data from Gabe'!$N1687,"N/A")</f>
        <v>17909</v>
      </c>
      <c r="C1687">
        <f>'[1]marriages_raw_data from Gabe'!$O1687</f>
        <v>873</v>
      </c>
      <c r="D1687" t="str">
        <f>IFERROR('[1]marriages_raw_data from Gabe'!P1687,"N/A")</f>
        <v>N/A</v>
      </c>
      <c r="E1687" t="str">
        <f>'[1]marriages_raw_data from Gabe'!Q1687</f>
        <v>BIGDIFF</v>
      </c>
      <c r="F1687" t="str">
        <f t="shared" si="26"/>
        <v>N/A</v>
      </c>
    </row>
    <row r="1688" spans="2:6" x14ac:dyDescent="0.3">
      <c r="B1688">
        <f>IFERROR('[1]marriages_raw_data from Gabe'!$N1688,"N/A")</f>
        <v>22454</v>
      </c>
      <c r="C1688">
        <f>'[1]marriages_raw_data from Gabe'!$O1688</f>
        <v>730</v>
      </c>
      <c r="D1688" t="str">
        <f>IFERROR('[1]marriages_raw_data from Gabe'!P1688,"N/A")</f>
        <v>N/A</v>
      </c>
      <c r="E1688" t="str">
        <f>'[1]marriages_raw_data from Gabe'!Q1688</f>
        <v>BIGDIFF</v>
      </c>
      <c r="F1688" t="str">
        <f t="shared" si="26"/>
        <v>N/A</v>
      </c>
    </row>
    <row r="1689" spans="2:6" x14ac:dyDescent="0.3">
      <c r="B1689">
        <f>IFERROR('[1]marriages_raw_data from Gabe'!$N1689,"N/A")</f>
        <v>15312</v>
      </c>
      <c r="C1689">
        <f>'[1]marriages_raw_data from Gabe'!$O1689</f>
        <v>335</v>
      </c>
      <c r="D1689" t="str">
        <f>IFERROR('[1]marriages_raw_data from Gabe'!P1689,"N/A")</f>
        <v>N/A</v>
      </c>
      <c r="E1689" t="str">
        <f>'[1]marriages_raw_data from Gabe'!Q1689</f>
        <v>BIGDIFF</v>
      </c>
      <c r="F1689" t="str">
        <f t="shared" si="26"/>
        <v>N/A</v>
      </c>
    </row>
    <row r="1690" spans="2:6" x14ac:dyDescent="0.3">
      <c r="B1690">
        <f>IFERROR('[1]marriages_raw_data from Gabe'!$N1690,"N/A")</f>
        <v>12998</v>
      </c>
      <c r="C1690" t="b">
        <f>'[1]marriages_raw_data from Gabe'!$O1690</f>
        <v>0</v>
      </c>
      <c r="D1690">
        <f>IFERROR('[1]marriages_raw_data from Gabe'!P1690,"N/A")</f>
        <v>13204</v>
      </c>
      <c r="E1690" t="str">
        <f>'[1]marriages_raw_data from Gabe'!Q1690</f>
        <v>BIGDIFF</v>
      </c>
      <c r="F1690">
        <f t="shared" si="26"/>
        <v>206</v>
      </c>
    </row>
    <row r="1691" spans="2:6" x14ac:dyDescent="0.3">
      <c r="B1691">
        <f>IFERROR('[1]marriages_raw_data from Gabe'!$N1691,"N/A")</f>
        <v>23875</v>
      </c>
      <c r="C1691" t="b">
        <f>'[1]marriages_raw_data from Gabe'!$O1691</f>
        <v>0</v>
      </c>
      <c r="D1691">
        <f>IFERROR('[1]marriages_raw_data from Gabe'!P1691,"N/A")</f>
        <v>24473</v>
      </c>
      <c r="E1691" t="str">
        <f>'[1]marriages_raw_data from Gabe'!Q1691</f>
        <v>BIGDIFF</v>
      </c>
      <c r="F1691">
        <f t="shared" si="26"/>
        <v>598</v>
      </c>
    </row>
    <row r="1692" spans="2:6" x14ac:dyDescent="0.3">
      <c r="B1692">
        <f>IFERROR('[1]marriages_raw_data from Gabe'!$N1692,"N/A")</f>
        <v>17848</v>
      </c>
      <c r="C1692">
        <f>'[1]marriages_raw_data from Gabe'!$O1692</f>
        <v>1727</v>
      </c>
      <c r="D1692" t="str">
        <f>IFERROR('[1]marriages_raw_data from Gabe'!P1692,"N/A")</f>
        <v>N/A</v>
      </c>
      <c r="E1692" t="str">
        <f>'[1]marriages_raw_data from Gabe'!Q1692</f>
        <v>BIGDIFF</v>
      </c>
      <c r="F1692" t="str">
        <f t="shared" si="26"/>
        <v>N/A</v>
      </c>
    </row>
    <row r="1693" spans="2:6" x14ac:dyDescent="0.3">
      <c r="B1693">
        <f>IFERROR('[1]marriages_raw_data from Gabe'!$N1693,"N/A")</f>
        <v>17129</v>
      </c>
      <c r="C1693" t="b">
        <f>'[1]marriages_raw_data from Gabe'!$O1693</f>
        <v>0</v>
      </c>
      <c r="D1693" t="str">
        <f>IFERROR('[1]marriages_raw_data from Gabe'!P1693,"N/A")</f>
        <v>N/A</v>
      </c>
      <c r="E1693" t="str">
        <f>'[1]marriages_raw_data from Gabe'!Q1693</f>
        <v>BIGDIFF</v>
      </c>
      <c r="F1693" t="str">
        <f t="shared" si="26"/>
        <v>N/A</v>
      </c>
    </row>
    <row r="1694" spans="2:6" x14ac:dyDescent="0.3">
      <c r="B1694">
        <f>IFERROR('[1]marriages_raw_data from Gabe'!$N1694,"N/A")</f>
        <v>22263</v>
      </c>
      <c r="C1694">
        <f>'[1]marriages_raw_data from Gabe'!$O1694</f>
        <v>1803</v>
      </c>
      <c r="D1694">
        <f>IFERROR('[1]marriages_raw_data from Gabe'!P1694,"N/A")</f>
        <v>23567</v>
      </c>
      <c r="E1694" t="str">
        <f>'[1]marriages_raw_data from Gabe'!Q1694</f>
        <v>BIGDIFF</v>
      </c>
      <c r="F1694">
        <f t="shared" si="26"/>
        <v>1304</v>
      </c>
    </row>
    <row r="1695" spans="2:6" x14ac:dyDescent="0.3">
      <c r="B1695">
        <f>IFERROR('[1]marriages_raw_data from Gabe'!$N1695,"N/A")</f>
        <v>15647</v>
      </c>
      <c r="C1695" t="b">
        <f>'[1]marriages_raw_data from Gabe'!$O1695</f>
        <v>0</v>
      </c>
      <c r="D1695">
        <f>IFERROR('[1]marriages_raw_data from Gabe'!P1695,"N/A")</f>
        <v>18596</v>
      </c>
      <c r="E1695" t="str">
        <f>'[1]marriages_raw_data from Gabe'!Q1695</f>
        <v>BIGDIFF</v>
      </c>
      <c r="F1695">
        <f t="shared" si="26"/>
        <v>2949</v>
      </c>
    </row>
    <row r="1696" spans="2:6" x14ac:dyDescent="0.3">
      <c r="B1696">
        <f>IFERROR('[1]marriages_raw_data from Gabe'!$N1696,"N/A")</f>
        <v>19424</v>
      </c>
      <c r="C1696" t="b">
        <f>'[1]marriages_raw_data from Gabe'!$O1696</f>
        <v>0</v>
      </c>
      <c r="D1696">
        <f>IFERROR('[1]marriages_raw_data from Gabe'!P1696,"N/A")</f>
        <v>18616</v>
      </c>
      <c r="E1696" t="str">
        <f>'[1]marriages_raw_data from Gabe'!Q1696</f>
        <v>BIGDIFF</v>
      </c>
      <c r="F1696">
        <f t="shared" si="26"/>
        <v>808</v>
      </c>
    </row>
    <row r="1697" spans="2:6" x14ac:dyDescent="0.3">
      <c r="B1697">
        <f>IFERROR('[1]marriages_raw_data from Gabe'!$N1697,"N/A")</f>
        <v>14482</v>
      </c>
      <c r="C1697" t="b">
        <f>'[1]marriages_raw_data from Gabe'!$O1697</f>
        <v>0</v>
      </c>
      <c r="D1697" t="str">
        <f>IFERROR('[1]marriages_raw_data from Gabe'!P1697,"N/A")</f>
        <v>N/A</v>
      </c>
      <c r="E1697" t="str">
        <f>'[1]marriages_raw_data from Gabe'!Q1697</f>
        <v>BIGDIFF</v>
      </c>
      <c r="F1697" t="str">
        <f t="shared" si="26"/>
        <v>N/A</v>
      </c>
    </row>
    <row r="1698" spans="2:6" x14ac:dyDescent="0.3">
      <c r="B1698">
        <f>IFERROR('[1]marriages_raw_data from Gabe'!$N1698,"N/A")</f>
        <v>13860</v>
      </c>
      <c r="C1698">
        <f>'[1]marriages_raw_data from Gabe'!$O1698</f>
        <v>828</v>
      </c>
      <c r="D1698" t="str">
        <f>IFERROR('[1]marriages_raw_data from Gabe'!P1698,"N/A")</f>
        <v>N/A</v>
      </c>
      <c r="E1698" t="str">
        <f>'[1]marriages_raw_data from Gabe'!Q1698</f>
        <v>BIGDIFF</v>
      </c>
      <c r="F1698" t="str">
        <f t="shared" si="26"/>
        <v>N/A</v>
      </c>
    </row>
    <row r="1699" spans="2:6" x14ac:dyDescent="0.3">
      <c r="B1699">
        <f>IFERROR('[1]marriages_raw_data from Gabe'!$N1699,"N/A")</f>
        <v>19054</v>
      </c>
      <c r="C1699" t="b">
        <f>'[1]marriages_raw_data from Gabe'!$O1699</f>
        <v>0</v>
      </c>
      <c r="D1699">
        <f>IFERROR('[1]marriages_raw_data from Gabe'!P1699,"N/A")</f>
        <v>18297</v>
      </c>
      <c r="E1699" t="str">
        <f>'[1]marriages_raw_data from Gabe'!Q1699</f>
        <v>BIGDIFF</v>
      </c>
      <c r="F1699">
        <f t="shared" si="26"/>
        <v>757</v>
      </c>
    </row>
    <row r="1700" spans="2:6" x14ac:dyDescent="0.3">
      <c r="B1700">
        <f>IFERROR('[1]marriages_raw_data from Gabe'!$N1700,"N/A")</f>
        <v>12957</v>
      </c>
      <c r="C1700">
        <f>'[1]marriages_raw_data from Gabe'!$O1700</f>
        <v>3288</v>
      </c>
      <c r="D1700" t="str">
        <f>IFERROR('[1]marriages_raw_data from Gabe'!P1700,"N/A")</f>
        <v>N/A</v>
      </c>
      <c r="E1700" t="str">
        <f>'[1]marriages_raw_data from Gabe'!Q1700</f>
        <v>BIGDIFF</v>
      </c>
      <c r="F1700" t="str">
        <f t="shared" si="26"/>
        <v>N/A</v>
      </c>
    </row>
    <row r="1701" spans="2:6" x14ac:dyDescent="0.3">
      <c r="B1701">
        <f>IFERROR('[1]marriages_raw_data from Gabe'!$N1701,"N/A")</f>
        <v>21495</v>
      </c>
      <c r="C1701">
        <f>'[1]marriages_raw_data from Gabe'!$O1701</f>
        <v>2407</v>
      </c>
      <c r="D1701">
        <f>IFERROR('[1]marriages_raw_data from Gabe'!P1701,"N/A")</f>
        <v>21031</v>
      </c>
      <c r="E1701" t="str">
        <f>'[1]marriages_raw_data from Gabe'!Q1701</f>
        <v>BIGDIFF</v>
      </c>
      <c r="F1701">
        <f t="shared" si="26"/>
        <v>464</v>
      </c>
    </row>
    <row r="1702" spans="2:6" x14ac:dyDescent="0.3">
      <c r="B1702">
        <f>IFERROR('[1]marriages_raw_data from Gabe'!$N1702,"N/A")</f>
        <v>31790</v>
      </c>
      <c r="C1702">
        <f>'[1]marriages_raw_data from Gabe'!$O1702</f>
        <v>1096</v>
      </c>
      <c r="D1702" t="str">
        <f>IFERROR('[1]marriages_raw_data from Gabe'!P1702,"N/A")</f>
        <v>N/A</v>
      </c>
      <c r="E1702" t="str">
        <f>'[1]marriages_raw_data from Gabe'!Q1702</f>
        <v>BIGDIFF</v>
      </c>
      <c r="F1702" t="str">
        <f t="shared" si="26"/>
        <v>N/A</v>
      </c>
    </row>
    <row r="1703" spans="2:6" x14ac:dyDescent="0.3">
      <c r="B1703">
        <f>IFERROR('[1]marriages_raw_data from Gabe'!$N1703,"N/A")</f>
        <v>23057</v>
      </c>
      <c r="C1703" t="b">
        <f>'[1]marriages_raw_data from Gabe'!$O1703</f>
        <v>0</v>
      </c>
      <c r="D1703" t="str">
        <f>IFERROR('[1]marriages_raw_data from Gabe'!P1703,"N/A")</f>
        <v>N/A</v>
      </c>
      <c r="E1703" t="str">
        <f>'[1]marriages_raw_data from Gabe'!Q1703</f>
        <v>BIGDIFF</v>
      </c>
      <c r="F1703" t="str">
        <f t="shared" si="26"/>
        <v>N/A</v>
      </c>
    </row>
    <row r="1704" spans="2:6" x14ac:dyDescent="0.3">
      <c r="B1704">
        <f>IFERROR('[1]marriages_raw_data from Gabe'!$N1704,"N/A")</f>
        <v>38733</v>
      </c>
      <c r="C1704">
        <f>'[1]marriages_raw_data from Gabe'!$O1704</f>
        <v>2698</v>
      </c>
      <c r="D1704">
        <f>IFERROR('[1]marriages_raw_data from Gabe'!P1704,"N/A")</f>
        <v>42629</v>
      </c>
      <c r="E1704" t="str">
        <f>'[1]marriages_raw_data from Gabe'!Q1704</f>
        <v>BIGDIFF</v>
      </c>
      <c r="F1704">
        <f t="shared" si="26"/>
        <v>3896</v>
      </c>
    </row>
    <row r="1705" spans="2:6" x14ac:dyDescent="0.3">
      <c r="B1705">
        <f>IFERROR('[1]marriages_raw_data from Gabe'!$N1705,"N/A")</f>
        <v>29472</v>
      </c>
      <c r="C1705">
        <f>'[1]marriages_raw_data from Gabe'!$O1705</f>
        <v>1327</v>
      </c>
      <c r="D1705">
        <f>IFERROR('[1]marriages_raw_data from Gabe'!P1705,"N/A")</f>
        <v>24862</v>
      </c>
      <c r="E1705" t="str">
        <f>'[1]marriages_raw_data from Gabe'!Q1705</f>
        <v>BIGDIFF</v>
      </c>
      <c r="F1705">
        <f t="shared" si="26"/>
        <v>4610</v>
      </c>
    </row>
    <row r="1706" spans="2:6" x14ac:dyDescent="0.3">
      <c r="B1706">
        <f>IFERROR('[1]marriages_raw_data from Gabe'!$N1706,"N/A")</f>
        <v>26498</v>
      </c>
      <c r="C1706">
        <f>'[1]marriages_raw_data from Gabe'!$O1706</f>
        <v>3220</v>
      </c>
      <c r="D1706" t="str">
        <f>IFERROR('[1]marriages_raw_data from Gabe'!P1706,"N/A")</f>
        <v>N/A</v>
      </c>
      <c r="E1706" t="str">
        <f>'[1]marriages_raw_data from Gabe'!Q1706</f>
        <v>BIGDIFF</v>
      </c>
      <c r="F1706" t="str">
        <f t="shared" si="26"/>
        <v>N/A</v>
      </c>
    </row>
    <row r="1707" spans="2:6" x14ac:dyDescent="0.3">
      <c r="B1707">
        <f>IFERROR('[1]marriages_raw_data from Gabe'!$N1707,"N/A")</f>
        <v>15087</v>
      </c>
      <c r="C1707">
        <f>'[1]marriages_raw_data from Gabe'!$O1707</f>
        <v>2689</v>
      </c>
      <c r="D1707">
        <f>IFERROR('[1]marriages_raw_data from Gabe'!P1707,"N/A")</f>
        <v>18804</v>
      </c>
      <c r="E1707" t="str">
        <f>'[1]marriages_raw_data from Gabe'!Q1707</f>
        <v>BIGDIFF</v>
      </c>
      <c r="F1707">
        <f t="shared" si="26"/>
        <v>3717</v>
      </c>
    </row>
    <row r="1708" spans="2:6" x14ac:dyDescent="0.3">
      <c r="B1708">
        <f>IFERROR('[1]marriages_raw_data from Gabe'!$N1708,"N/A")</f>
        <v>18426</v>
      </c>
      <c r="C1708">
        <f>'[1]marriages_raw_data from Gabe'!$O1708</f>
        <v>1440</v>
      </c>
      <c r="D1708">
        <f>IFERROR('[1]marriages_raw_data from Gabe'!P1708,"N/A")</f>
        <v>18364</v>
      </c>
      <c r="E1708" t="str">
        <f>'[1]marriages_raw_data from Gabe'!Q1708</f>
        <v>BIGDIFF</v>
      </c>
      <c r="F1708">
        <f t="shared" si="26"/>
        <v>62</v>
      </c>
    </row>
    <row r="1709" spans="2:6" x14ac:dyDescent="0.3">
      <c r="B1709">
        <f>IFERROR('[1]marriages_raw_data from Gabe'!$N1709,"N/A")</f>
        <v>20065</v>
      </c>
      <c r="C1709">
        <f>'[1]marriages_raw_data from Gabe'!$O1709</f>
        <v>4845</v>
      </c>
      <c r="D1709" t="str">
        <f>IFERROR('[1]marriages_raw_data from Gabe'!P1709,"N/A")</f>
        <v>N/A</v>
      </c>
      <c r="E1709" t="str">
        <f>'[1]marriages_raw_data from Gabe'!Q1709</f>
        <v>BIGDIFF</v>
      </c>
      <c r="F1709" t="str">
        <f t="shared" si="26"/>
        <v>N/A</v>
      </c>
    </row>
    <row r="1710" spans="2:6" x14ac:dyDescent="0.3">
      <c r="B1710">
        <f>IFERROR('[1]marriages_raw_data from Gabe'!$N1710,"N/A")</f>
        <v>21675</v>
      </c>
      <c r="C1710" t="b">
        <f>'[1]marriages_raw_data from Gabe'!$O1710</f>
        <v>0</v>
      </c>
      <c r="D1710">
        <f>IFERROR('[1]marriages_raw_data from Gabe'!P1710,"N/A")</f>
        <v>18841</v>
      </c>
      <c r="E1710" t="str">
        <f>'[1]marriages_raw_data from Gabe'!Q1710</f>
        <v>BIGDIFF</v>
      </c>
      <c r="F1710">
        <f t="shared" si="26"/>
        <v>2834</v>
      </c>
    </row>
    <row r="1711" spans="2:6" x14ac:dyDescent="0.3">
      <c r="B1711">
        <f>IFERROR('[1]marriages_raw_data from Gabe'!$N1711,"N/A")</f>
        <v>27146</v>
      </c>
      <c r="C1711">
        <f>'[1]marriages_raw_data from Gabe'!$O1711</f>
        <v>1461</v>
      </c>
      <c r="D1711">
        <f>IFERROR('[1]marriages_raw_data from Gabe'!P1711,"N/A")</f>
        <v>27251</v>
      </c>
      <c r="E1711" t="str">
        <f>'[1]marriages_raw_data from Gabe'!Q1711</f>
        <v>BIGDIFF</v>
      </c>
      <c r="F1711">
        <f t="shared" si="26"/>
        <v>105</v>
      </c>
    </row>
    <row r="1712" spans="2:6" x14ac:dyDescent="0.3">
      <c r="B1712">
        <f>IFERROR('[1]marriages_raw_data from Gabe'!$N1712,"N/A")</f>
        <v>14221</v>
      </c>
      <c r="C1712" t="b">
        <f>'[1]marriages_raw_data from Gabe'!$O1712</f>
        <v>0</v>
      </c>
      <c r="D1712">
        <f>IFERROR('[1]marriages_raw_data from Gabe'!P1712,"N/A")</f>
        <v>16351</v>
      </c>
      <c r="E1712" t="str">
        <f>'[1]marriages_raw_data from Gabe'!Q1712</f>
        <v>BIGDIFF</v>
      </c>
      <c r="F1712">
        <f t="shared" si="26"/>
        <v>2130</v>
      </c>
    </row>
    <row r="1713" spans="2:6" x14ac:dyDescent="0.3">
      <c r="B1713">
        <f>IFERROR('[1]marriages_raw_data from Gabe'!$N1713,"N/A")</f>
        <v>32309</v>
      </c>
      <c r="C1713">
        <f>'[1]marriages_raw_data from Gabe'!$O1713</f>
        <v>692</v>
      </c>
      <c r="D1713">
        <f>IFERROR('[1]marriages_raw_data from Gabe'!P1713,"N/A")</f>
        <v>28659</v>
      </c>
      <c r="E1713">
        <f>'[1]marriages_raw_data from Gabe'!Q1713</f>
        <v>877</v>
      </c>
      <c r="F1713">
        <f t="shared" si="26"/>
        <v>3650</v>
      </c>
    </row>
    <row r="1714" spans="2:6" x14ac:dyDescent="0.3">
      <c r="B1714">
        <f>IFERROR('[1]marriages_raw_data from Gabe'!$N1714,"N/A")</f>
        <v>12974</v>
      </c>
      <c r="C1714" t="b">
        <f>'[1]marriages_raw_data from Gabe'!$O1714</f>
        <v>0</v>
      </c>
      <c r="D1714">
        <f>IFERROR('[1]marriages_raw_data from Gabe'!P1714,"N/A")</f>
        <v>13522</v>
      </c>
      <c r="E1714" t="str">
        <f>'[1]marriages_raw_data from Gabe'!Q1714</f>
        <v>BIGDIFF</v>
      </c>
      <c r="F1714">
        <f t="shared" si="26"/>
        <v>548</v>
      </c>
    </row>
    <row r="1715" spans="2:6" x14ac:dyDescent="0.3">
      <c r="B1715">
        <f>IFERROR('[1]marriages_raw_data from Gabe'!$N1715,"N/A")</f>
        <v>26553</v>
      </c>
      <c r="C1715">
        <f>'[1]marriages_raw_data from Gabe'!$O1715</f>
        <v>5061</v>
      </c>
      <c r="D1715">
        <f>IFERROR('[1]marriages_raw_data from Gabe'!P1715,"N/A")</f>
        <v>26045</v>
      </c>
      <c r="E1715" t="str">
        <f>'[1]marriages_raw_data from Gabe'!Q1715</f>
        <v>BIGDIFF</v>
      </c>
      <c r="F1715">
        <f t="shared" si="26"/>
        <v>508</v>
      </c>
    </row>
    <row r="1716" spans="2:6" x14ac:dyDescent="0.3">
      <c r="B1716">
        <f>IFERROR('[1]marriages_raw_data from Gabe'!$N1716,"N/A")</f>
        <v>11745</v>
      </c>
      <c r="C1716" t="b">
        <f>'[1]marriages_raw_data from Gabe'!$O1716</f>
        <v>0</v>
      </c>
      <c r="D1716">
        <f>IFERROR('[1]marriages_raw_data from Gabe'!P1716,"N/A")</f>
        <v>11167</v>
      </c>
      <c r="E1716" t="str">
        <f>'[1]marriages_raw_data from Gabe'!Q1716</f>
        <v>BIGDIFF</v>
      </c>
      <c r="F1716">
        <f t="shared" si="26"/>
        <v>578</v>
      </c>
    </row>
    <row r="1717" spans="2:6" x14ac:dyDescent="0.3">
      <c r="B1717">
        <f>IFERROR('[1]marriages_raw_data from Gabe'!$N1717,"N/A")</f>
        <v>14854</v>
      </c>
      <c r="C1717" t="b">
        <f>'[1]marriages_raw_data from Gabe'!$O1717</f>
        <v>0</v>
      </c>
      <c r="D1717">
        <f>IFERROR('[1]marriages_raw_data from Gabe'!P1717,"N/A")</f>
        <v>15018</v>
      </c>
      <c r="E1717" t="str">
        <f>'[1]marriages_raw_data from Gabe'!Q1717</f>
        <v>BIGDIFF</v>
      </c>
      <c r="F1717">
        <f t="shared" si="26"/>
        <v>164</v>
      </c>
    </row>
    <row r="1718" spans="2:6" x14ac:dyDescent="0.3">
      <c r="B1718">
        <f>IFERROR('[1]marriages_raw_data from Gabe'!$N1718,"N/A")</f>
        <v>25699</v>
      </c>
      <c r="C1718">
        <f>'[1]marriages_raw_data from Gabe'!$O1718</f>
        <v>2180</v>
      </c>
      <c r="D1718" t="str">
        <f>IFERROR('[1]marriages_raw_data from Gabe'!P1718,"N/A")</f>
        <v>N/A</v>
      </c>
      <c r="E1718" t="str">
        <f>'[1]marriages_raw_data from Gabe'!Q1718</f>
        <v>BIGDIFF</v>
      </c>
      <c r="F1718" t="str">
        <f t="shared" si="26"/>
        <v>N/A</v>
      </c>
    </row>
    <row r="1719" spans="2:6" x14ac:dyDescent="0.3">
      <c r="B1719">
        <f>IFERROR('[1]marriages_raw_data from Gabe'!$N1719,"N/A")</f>
        <v>26688</v>
      </c>
      <c r="C1719" t="b">
        <f>'[1]marriages_raw_data from Gabe'!$O1719</f>
        <v>0</v>
      </c>
      <c r="D1719" t="str">
        <f>IFERROR('[1]marriages_raw_data from Gabe'!P1719,"N/A")</f>
        <v>N/A</v>
      </c>
      <c r="E1719" t="str">
        <f>'[1]marriages_raw_data from Gabe'!Q1719</f>
        <v>BIGDIFF</v>
      </c>
      <c r="F1719" t="str">
        <f t="shared" si="26"/>
        <v>N/A</v>
      </c>
    </row>
    <row r="1720" spans="2:6" x14ac:dyDescent="0.3">
      <c r="B1720">
        <f>IFERROR('[1]marriages_raw_data from Gabe'!$N1720,"N/A")</f>
        <v>25958</v>
      </c>
      <c r="C1720" t="b">
        <f>'[1]marriages_raw_data from Gabe'!$O1720</f>
        <v>0</v>
      </c>
      <c r="D1720" t="str">
        <f>IFERROR('[1]marriages_raw_data from Gabe'!P1720,"N/A")</f>
        <v>N/A</v>
      </c>
      <c r="E1720" t="str">
        <f>'[1]marriages_raw_data from Gabe'!Q1720</f>
        <v>BIGDIFF</v>
      </c>
      <c r="F1720" t="str">
        <f t="shared" si="26"/>
        <v>N/A</v>
      </c>
    </row>
    <row r="1721" spans="2:6" x14ac:dyDescent="0.3">
      <c r="B1721">
        <f>IFERROR('[1]marriages_raw_data from Gabe'!$N1721,"N/A")</f>
        <v>15019</v>
      </c>
      <c r="C1721">
        <f>'[1]marriages_raw_data from Gabe'!$O1721</f>
        <v>3531</v>
      </c>
      <c r="D1721" t="str">
        <f>IFERROR('[1]marriages_raw_data from Gabe'!P1721,"N/A")</f>
        <v>N/A</v>
      </c>
      <c r="E1721" t="str">
        <f>'[1]marriages_raw_data from Gabe'!Q1721</f>
        <v>BIGDIFF</v>
      </c>
      <c r="F1721" t="str">
        <f t="shared" si="26"/>
        <v>N/A</v>
      </c>
    </row>
    <row r="1722" spans="2:6" x14ac:dyDescent="0.3">
      <c r="B1722">
        <f>IFERROR('[1]marriages_raw_data from Gabe'!$N1722,"N/A")</f>
        <v>25770</v>
      </c>
      <c r="C1722">
        <f>'[1]marriages_raw_data from Gabe'!$O1722</f>
        <v>3701</v>
      </c>
      <c r="D1722">
        <f>IFERROR('[1]marriages_raw_data from Gabe'!P1722,"N/A")</f>
        <v>24298</v>
      </c>
      <c r="E1722" t="str">
        <f>'[1]marriages_raw_data from Gabe'!Q1722</f>
        <v>BIGDIFF</v>
      </c>
      <c r="F1722">
        <f t="shared" si="26"/>
        <v>1472</v>
      </c>
    </row>
    <row r="1723" spans="2:6" x14ac:dyDescent="0.3">
      <c r="B1723">
        <f>IFERROR('[1]marriages_raw_data from Gabe'!$N1723,"N/A")</f>
        <v>16650</v>
      </c>
      <c r="C1723">
        <f>'[1]marriages_raw_data from Gabe'!$O1723</f>
        <v>3484</v>
      </c>
      <c r="D1723">
        <f>IFERROR('[1]marriages_raw_data from Gabe'!P1723,"N/A")</f>
        <v>17658</v>
      </c>
      <c r="E1723" t="str">
        <f>'[1]marriages_raw_data from Gabe'!Q1723</f>
        <v>BIGDIFF</v>
      </c>
      <c r="F1723">
        <f t="shared" si="26"/>
        <v>1008</v>
      </c>
    </row>
    <row r="1724" spans="2:6" x14ac:dyDescent="0.3">
      <c r="B1724">
        <f>IFERROR('[1]marriages_raw_data from Gabe'!$N1724,"N/A")</f>
        <v>18911</v>
      </c>
      <c r="C1724" t="b">
        <f>'[1]marriages_raw_data from Gabe'!$O1724</f>
        <v>0</v>
      </c>
      <c r="D1724" t="str">
        <f>IFERROR('[1]marriages_raw_data from Gabe'!P1724,"N/A")</f>
        <v>N/A</v>
      </c>
      <c r="E1724" t="str">
        <f>'[1]marriages_raw_data from Gabe'!Q1724</f>
        <v>BIGDIFF</v>
      </c>
      <c r="F1724" t="str">
        <f t="shared" si="26"/>
        <v>N/A</v>
      </c>
    </row>
    <row r="1725" spans="2:6" x14ac:dyDescent="0.3">
      <c r="B1725" t="str">
        <f>IFERROR('[1]marriages_raw_data from Gabe'!$N1725,"N/A")</f>
        <v>N/A</v>
      </c>
      <c r="C1725" t="b">
        <f>'[1]marriages_raw_data from Gabe'!$O1725</f>
        <v>0</v>
      </c>
      <c r="D1725" t="str">
        <f>IFERROR('[1]marriages_raw_data from Gabe'!P1725,"N/A")</f>
        <v>N/A</v>
      </c>
      <c r="E1725" t="str">
        <f>'[1]marriages_raw_data from Gabe'!Q1725</f>
        <v>BIGDIFF</v>
      </c>
      <c r="F1725" t="str">
        <f t="shared" si="26"/>
        <v>N/A</v>
      </c>
    </row>
    <row r="1726" spans="2:6" x14ac:dyDescent="0.3">
      <c r="B1726">
        <f>IFERROR('[1]marriages_raw_data from Gabe'!$N1726,"N/A")</f>
        <v>17652</v>
      </c>
      <c r="C1726" t="b">
        <f>'[1]marriages_raw_data from Gabe'!$O1726</f>
        <v>0</v>
      </c>
      <c r="D1726" t="str">
        <f>IFERROR('[1]marriages_raw_data from Gabe'!P1726,"N/A")</f>
        <v>N/A</v>
      </c>
      <c r="E1726" t="str">
        <f>'[1]marriages_raw_data from Gabe'!Q1726</f>
        <v>BIGDIFF</v>
      </c>
      <c r="F1726" t="str">
        <f t="shared" si="26"/>
        <v>N/A</v>
      </c>
    </row>
    <row r="1727" spans="2:6" x14ac:dyDescent="0.3">
      <c r="B1727">
        <f>IFERROR('[1]marriages_raw_data from Gabe'!$N1727,"N/A")</f>
        <v>15242</v>
      </c>
      <c r="C1727" t="b">
        <f>'[1]marriages_raw_data from Gabe'!$O1727</f>
        <v>0</v>
      </c>
      <c r="D1727">
        <f>IFERROR('[1]marriages_raw_data from Gabe'!P1727,"N/A")</f>
        <v>14210</v>
      </c>
      <c r="E1727" t="str">
        <f>'[1]marriages_raw_data from Gabe'!Q1727</f>
        <v>BIGDIFF</v>
      </c>
      <c r="F1727">
        <f t="shared" si="26"/>
        <v>1032</v>
      </c>
    </row>
    <row r="1728" spans="2:6" x14ac:dyDescent="0.3">
      <c r="B1728">
        <f>IFERROR('[1]marriages_raw_data from Gabe'!$N1728,"N/A")</f>
        <v>17538</v>
      </c>
      <c r="C1728">
        <f>'[1]marriages_raw_data from Gabe'!$O1728</f>
        <v>2929</v>
      </c>
      <c r="D1728" t="str">
        <f>IFERROR('[1]marriages_raw_data from Gabe'!P1728,"N/A")</f>
        <v>N/A</v>
      </c>
      <c r="E1728" t="str">
        <f>'[1]marriages_raw_data from Gabe'!Q1728</f>
        <v>BIGDIFF</v>
      </c>
      <c r="F1728" t="str">
        <f t="shared" si="26"/>
        <v>N/A</v>
      </c>
    </row>
    <row r="1729" spans="2:6" x14ac:dyDescent="0.3">
      <c r="B1729">
        <f>IFERROR('[1]marriages_raw_data from Gabe'!$N1729,"N/A")</f>
        <v>20528</v>
      </c>
      <c r="C1729" t="b">
        <f>'[1]marriages_raw_data from Gabe'!$O1729</f>
        <v>0</v>
      </c>
      <c r="D1729" t="str">
        <f>IFERROR('[1]marriages_raw_data from Gabe'!P1729,"N/A")</f>
        <v>N/A</v>
      </c>
      <c r="E1729" t="str">
        <f>'[1]marriages_raw_data from Gabe'!Q1729</f>
        <v>BIGDIFF</v>
      </c>
      <c r="F1729" t="str">
        <f t="shared" si="26"/>
        <v>N/A</v>
      </c>
    </row>
    <row r="1730" spans="2:6" x14ac:dyDescent="0.3">
      <c r="B1730">
        <f>IFERROR('[1]marriages_raw_data from Gabe'!$N1730,"N/A")</f>
        <v>26096</v>
      </c>
      <c r="C1730" t="b">
        <f>'[1]marriages_raw_data from Gabe'!$O1730</f>
        <v>0</v>
      </c>
      <c r="D1730" t="str">
        <f>IFERROR('[1]marriages_raw_data from Gabe'!P1730,"N/A")</f>
        <v>N/A</v>
      </c>
      <c r="E1730" t="str">
        <f>'[1]marriages_raw_data from Gabe'!Q1730</f>
        <v>BIGDIFF</v>
      </c>
      <c r="F1730" t="str">
        <f t="shared" si="26"/>
        <v>N/A</v>
      </c>
    </row>
    <row r="1731" spans="2:6" x14ac:dyDescent="0.3">
      <c r="B1731">
        <f>IFERROR('[1]marriages_raw_data from Gabe'!$N1731,"N/A")</f>
        <v>17812</v>
      </c>
      <c r="C1731">
        <f>'[1]marriages_raw_data from Gabe'!$O1731</f>
        <v>4038</v>
      </c>
      <c r="D1731">
        <f>IFERROR('[1]marriages_raw_data from Gabe'!P1731,"N/A")</f>
        <v>15956</v>
      </c>
      <c r="E1731" t="str">
        <f>'[1]marriages_raw_data from Gabe'!Q1731</f>
        <v>BIGDIFF</v>
      </c>
      <c r="F1731">
        <f t="shared" si="26"/>
        <v>1856</v>
      </c>
    </row>
    <row r="1732" spans="2:6" x14ac:dyDescent="0.3">
      <c r="B1732">
        <f>IFERROR('[1]marriages_raw_data from Gabe'!$N1732,"N/A")</f>
        <v>10102</v>
      </c>
      <c r="C1732" t="b">
        <f>'[1]marriages_raw_data from Gabe'!$O1732</f>
        <v>0</v>
      </c>
      <c r="D1732" t="str">
        <f>IFERROR('[1]marriages_raw_data from Gabe'!P1732,"N/A")</f>
        <v>N/A</v>
      </c>
      <c r="E1732" t="str">
        <f>'[1]marriages_raw_data from Gabe'!Q1732</f>
        <v>BIGDIFF</v>
      </c>
      <c r="F1732" t="str">
        <f t="shared" ref="F1732:F1795" si="27">IFERROR(ABS(D1732-B1732),"N/A")</f>
        <v>N/A</v>
      </c>
    </row>
    <row r="1733" spans="2:6" x14ac:dyDescent="0.3">
      <c r="B1733">
        <f>IFERROR('[1]marriages_raw_data from Gabe'!$N1733,"N/A")</f>
        <v>15700</v>
      </c>
      <c r="C1733" t="b">
        <f>'[1]marriages_raw_data from Gabe'!$O1733</f>
        <v>0</v>
      </c>
      <c r="D1733" t="str">
        <f>IFERROR('[1]marriages_raw_data from Gabe'!P1733,"N/A")</f>
        <v>N/A</v>
      </c>
      <c r="E1733" t="str">
        <f>'[1]marriages_raw_data from Gabe'!Q1733</f>
        <v>BIGDIFF</v>
      </c>
      <c r="F1733" t="str">
        <f t="shared" si="27"/>
        <v>N/A</v>
      </c>
    </row>
    <row r="1734" spans="2:6" x14ac:dyDescent="0.3">
      <c r="B1734">
        <f>IFERROR('[1]marriages_raw_data from Gabe'!$N1734,"N/A")</f>
        <v>17108</v>
      </c>
      <c r="C1734">
        <f>'[1]marriages_raw_data from Gabe'!$O1734</f>
        <v>508</v>
      </c>
      <c r="D1734" t="str">
        <f>IFERROR('[1]marriages_raw_data from Gabe'!P1734,"N/A")</f>
        <v>N/A</v>
      </c>
      <c r="E1734" t="str">
        <f>'[1]marriages_raw_data from Gabe'!Q1734</f>
        <v>BIGDIFF</v>
      </c>
      <c r="F1734" t="str">
        <f t="shared" si="27"/>
        <v>N/A</v>
      </c>
    </row>
    <row r="1735" spans="2:6" x14ac:dyDescent="0.3">
      <c r="B1735">
        <f>IFERROR('[1]marriages_raw_data from Gabe'!$N1735,"N/A")</f>
        <v>15819</v>
      </c>
      <c r="C1735">
        <f>'[1]marriages_raw_data from Gabe'!$O1735</f>
        <v>2413</v>
      </c>
      <c r="D1735" t="str">
        <f>IFERROR('[1]marriages_raw_data from Gabe'!P1735,"N/A")</f>
        <v>N/A</v>
      </c>
      <c r="E1735" t="str">
        <f>'[1]marriages_raw_data from Gabe'!Q1735</f>
        <v>BIGDIFF</v>
      </c>
      <c r="F1735" t="str">
        <f t="shared" si="27"/>
        <v>N/A</v>
      </c>
    </row>
    <row r="1736" spans="2:6" x14ac:dyDescent="0.3">
      <c r="B1736">
        <f>IFERROR('[1]marriages_raw_data from Gabe'!$N1736,"N/A")</f>
        <v>16973</v>
      </c>
      <c r="C1736" t="b">
        <f>'[1]marriages_raw_data from Gabe'!$O1736</f>
        <v>0</v>
      </c>
      <c r="D1736" t="str">
        <f>IFERROR('[1]marriages_raw_data from Gabe'!P1736,"N/A")</f>
        <v>N/A</v>
      </c>
      <c r="E1736" t="str">
        <f>'[1]marriages_raw_data from Gabe'!Q1736</f>
        <v>BIGDIFF</v>
      </c>
      <c r="F1736" t="str">
        <f t="shared" si="27"/>
        <v>N/A</v>
      </c>
    </row>
    <row r="1737" spans="2:6" x14ac:dyDescent="0.3">
      <c r="B1737">
        <f>IFERROR('[1]marriages_raw_data from Gabe'!$N1737,"N/A")</f>
        <v>22618</v>
      </c>
      <c r="C1737">
        <f>'[1]marriages_raw_data from Gabe'!$O1737</f>
        <v>4940</v>
      </c>
      <c r="D1737">
        <f>IFERROR('[1]marriages_raw_data from Gabe'!P1737,"N/A")</f>
        <v>17676</v>
      </c>
      <c r="E1737" t="str">
        <f>'[1]marriages_raw_data from Gabe'!Q1737</f>
        <v>BIGDIFF</v>
      </c>
      <c r="F1737">
        <f t="shared" si="27"/>
        <v>4942</v>
      </c>
    </row>
    <row r="1738" spans="2:6" x14ac:dyDescent="0.3">
      <c r="B1738">
        <f>IFERROR('[1]marriages_raw_data from Gabe'!$N1738,"N/A")</f>
        <v>41280</v>
      </c>
      <c r="C1738">
        <f>'[1]marriages_raw_data from Gabe'!$O1738</f>
        <v>410</v>
      </c>
      <c r="D1738">
        <f>IFERROR('[1]marriages_raw_data from Gabe'!P1738,"N/A")</f>
        <v>39734</v>
      </c>
      <c r="E1738" t="str">
        <f>'[1]marriages_raw_data from Gabe'!Q1738</f>
        <v>BIGDIFF</v>
      </c>
      <c r="F1738">
        <f t="shared" si="27"/>
        <v>1546</v>
      </c>
    </row>
    <row r="1739" spans="2:6" x14ac:dyDescent="0.3">
      <c r="B1739">
        <f>IFERROR('[1]marriages_raw_data from Gabe'!$N1739,"N/A")</f>
        <v>16155</v>
      </c>
      <c r="C1739" t="b">
        <f>'[1]marriages_raw_data from Gabe'!$O1739</f>
        <v>0</v>
      </c>
      <c r="D1739" t="str">
        <f>IFERROR('[1]marriages_raw_data from Gabe'!P1739,"N/A")</f>
        <v>N/A</v>
      </c>
      <c r="E1739" t="str">
        <f>'[1]marriages_raw_data from Gabe'!Q1739</f>
        <v>BIGDIFF</v>
      </c>
      <c r="F1739" t="str">
        <f t="shared" si="27"/>
        <v>N/A</v>
      </c>
    </row>
    <row r="1740" spans="2:6" x14ac:dyDescent="0.3">
      <c r="B1740">
        <f>IFERROR('[1]marriages_raw_data from Gabe'!$N1740,"N/A")</f>
        <v>16625</v>
      </c>
      <c r="C1740">
        <f>'[1]marriages_raw_data from Gabe'!$O1740</f>
        <v>1450</v>
      </c>
      <c r="D1740">
        <f>IFERROR('[1]marriages_raw_data from Gabe'!P1740,"N/A")</f>
        <v>20437</v>
      </c>
      <c r="E1740" t="str">
        <f>'[1]marriages_raw_data from Gabe'!Q1740</f>
        <v>BIGDIFF</v>
      </c>
      <c r="F1740">
        <f t="shared" si="27"/>
        <v>3812</v>
      </c>
    </row>
    <row r="1741" spans="2:6" x14ac:dyDescent="0.3">
      <c r="B1741">
        <f>IFERROR('[1]marriages_raw_data from Gabe'!$N1741,"N/A")</f>
        <v>19370</v>
      </c>
      <c r="C1741">
        <f>'[1]marriages_raw_data from Gabe'!$O1741</f>
        <v>40</v>
      </c>
      <c r="D1741">
        <f>IFERROR('[1]marriages_raw_data from Gabe'!P1741,"N/A")</f>
        <v>17067</v>
      </c>
      <c r="E1741">
        <f>'[1]marriages_raw_data from Gabe'!Q1741</f>
        <v>207</v>
      </c>
      <c r="F1741">
        <f t="shared" si="27"/>
        <v>2303</v>
      </c>
    </row>
    <row r="1742" spans="2:6" x14ac:dyDescent="0.3">
      <c r="B1742">
        <f>IFERROR('[1]marriages_raw_data from Gabe'!$N1742,"N/A")</f>
        <v>16919</v>
      </c>
      <c r="C1742" t="b">
        <f>'[1]marriages_raw_data from Gabe'!$O1742</f>
        <v>0</v>
      </c>
      <c r="D1742">
        <f>IFERROR('[1]marriages_raw_data from Gabe'!P1742,"N/A")</f>
        <v>16082</v>
      </c>
      <c r="E1742" t="str">
        <f>'[1]marriages_raw_data from Gabe'!Q1742</f>
        <v>BIGDIFF</v>
      </c>
      <c r="F1742">
        <f t="shared" si="27"/>
        <v>837</v>
      </c>
    </row>
    <row r="1743" spans="2:6" x14ac:dyDescent="0.3">
      <c r="B1743">
        <f>IFERROR('[1]marriages_raw_data from Gabe'!$N1743,"N/A")</f>
        <v>11632</v>
      </c>
      <c r="C1743" t="b">
        <f>'[1]marriages_raw_data from Gabe'!$O1743</f>
        <v>0</v>
      </c>
      <c r="D1743" t="str">
        <f>IFERROR('[1]marriages_raw_data from Gabe'!P1743,"N/A")</f>
        <v>N/A</v>
      </c>
      <c r="E1743" t="str">
        <f>'[1]marriages_raw_data from Gabe'!Q1743</f>
        <v>BIGDIFF</v>
      </c>
      <c r="F1743" t="str">
        <f t="shared" si="27"/>
        <v>N/A</v>
      </c>
    </row>
    <row r="1744" spans="2:6" x14ac:dyDescent="0.3">
      <c r="B1744">
        <f>IFERROR('[1]marriages_raw_data from Gabe'!$N1744,"N/A")</f>
        <v>38140</v>
      </c>
      <c r="C1744">
        <f>'[1]marriages_raw_data from Gabe'!$O1744</f>
        <v>5672</v>
      </c>
      <c r="D1744">
        <f>IFERROR('[1]marriages_raw_data from Gabe'!P1744,"N/A")</f>
        <v>34013</v>
      </c>
      <c r="E1744" t="str">
        <f>'[1]marriages_raw_data from Gabe'!Q1744</f>
        <v>BIGDIFF</v>
      </c>
      <c r="F1744">
        <f t="shared" si="27"/>
        <v>4127</v>
      </c>
    </row>
    <row r="1745" spans="2:6" x14ac:dyDescent="0.3">
      <c r="B1745">
        <f>IFERROR('[1]marriages_raw_data from Gabe'!$N1745,"N/A")</f>
        <v>29701</v>
      </c>
      <c r="C1745" t="b">
        <f>'[1]marriages_raw_data from Gabe'!$O1745</f>
        <v>0</v>
      </c>
      <c r="D1745">
        <f>IFERROR('[1]marriages_raw_data from Gabe'!P1745,"N/A")</f>
        <v>34516</v>
      </c>
      <c r="E1745" t="str">
        <f>'[1]marriages_raw_data from Gabe'!Q1745</f>
        <v>BIGDIFF</v>
      </c>
      <c r="F1745">
        <f t="shared" si="27"/>
        <v>4815</v>
      </c>
    </row>
    <row r="1746" spans="2:6" x14ac:dyDescent="0.3">
      <c r="B1746">
        <f>IFERROR('[1]marriages_raw_data from Gabe'!$N1746,"N/A")</f>
        <v>19552</v>
      </c>
      <c r="C1746" t="b">
        <f>'[1]marriages_raw_data from Gabe'!$O1746</f>
        <v>0</v>
      </c>
      <c r="D1746">
        <f>IFERROR('[1]marriages_raw_data from Gabe'!P1746,"N/A")</f>
        <v>13974</v>
      </c>
      <c r="E1746" t="str">
        <f>'[1]marriages_raw_data from Gabe'!Q1746</f>
        <v>BIGDIFF</v>
      </c>
      <c r="F1746">
        <f t="shared" si="27"/>
        <v>5578</v>
      </c>
    </row>
    <row r="1747" spans="2:6" x14ac:dyDescent="0.3">
      <c r="B1747" t="str">
        <f>IFERROR('[1]marriages_raw_data from Gabe'!$N1747,"N/A")</f>
        <v>N/A</v>
      </c>
      <c r="C1747">
        <f>'[1]marriages_raw_data from Gabe'!$O1747</f>
        <v>2194</v>
      </c>
      <c r="D1747">
        <f>IFERROR('[1]marriages_raw_data from Gabe'!P1747,"N/A")</f>
        <v>38952</v>
      </c>
      <c r="E1747" t="str">
        <f>'[1]marriages_raw_data from Gabe'!Q1747</f>
        <v>BIGDIFF</v>
      </c>
      <c r="F1747" t="str">
        <f t="shared" si="27"/>
        <v>N/A</v>
      </c>
    </row>
    <row r="1748" spans="2:6" x14ac:dyDescent="0.3">
      <c r="B1748">
        <f>IFERROR('[1]marriages_raw_data from Gabe'!$N1748,"N/A")</f>
        <v>16731</v>
      </c>
      <c r="C1748">
        <f>'[1]marriages_raw_data from Gabe'!$O1748</f>
        <v>448</v>
      </c>
      <c r="D1748" t="str">
        <f>IFERROR('[1]marriages_raw_data from Gabe'!P1748,"N/A")</f>
        <v>N/A</v>
      </c>
      <c r="E1748" t="str">
        <f>'[1]marriages_raw_data from Gabe'!Q1748</f>
        <v>BIGDIFF</v>
      </c>
      <c r="F1748" t="str">
        <f t="shared" si="27"/>
        <v>N/A</v>
      </c>
    </row>
    <row r="1749" spans="2:6" x14ac:dyDescent="0.3">
      <c r="B1749">
        <f>IFERROR('[1]marriages_raw_data from Gabe'!$N1749,"N/A")</f>
        <v>20521</v>
      </c>
      <c r="C1749" t="b">
        <f>'[1]marriages_raw_data from Gabe'!$O1749</f>
        <v>0</v>
      </c>
      <c r="D1749" t="str">
        <f>IFERROR('[1]marriages_raw_data from Gabe'!P1749,"N/A")</f>
        <v>N/A</v>
      </c>
      <c r="E1749" t="str">
        <f>'[1]marriages_raw_data from Gabe'!Q1749</f>
        <v>BIGDIFF</v>
      </c>
      <c r="F1749" t="str">
        <f t="shared" si="27"/>
        <v>N/A</v>
      </c>
    </row>
    <row r="1750" spans="2:6" x14ac:dyDescent="0.3">
      <c r="B1750">
        <f>IFERROR('[1]marriages_raw_data from Gabe'!$N1750,"N/A")</f>
        <v>29777</v>
      </c>
      <c r="C1750">
        <f>'[1]marriages_raw_data from Gabe'!$O1750</f>
        <v>2557</v>
      </c>
      <c r="D1750" t="str">
        <f>IFERROR('[1]marriages_raw_data from Gabe'!P1750,"N/A")</f>
        <v>N/A</v>
      </c>
      <c r="E1750" t="str">
        <f>'[1]marriages_raw_data from Gabe'!Q1750</f>
        <v>BIGDIFF</v>
      </c>
      <c r="F1750" t="str">
        <f t="shared" si="27"/>
        <v>N/A</v>
      </c>
    </row>
    <row r="1751" spans="2:6" x14ac:dyDescent="0.3">
      <c r="B1751">
        <f>IFERROR('[1]marriages_raw_data from Gabe'!$N1751,"N/A")</f>
        <v>27900</v>
      </c>
      <c r="C1751">
        <f>'[1]marriages_raw_data from Gabe'!$O1751</f>
        <v>1699</v>
      </c>
      <c r="D1751" t="str">
        <f>IFERROR('[1]marriages_raw_data from Gabe'!P1751,"N/A")</f>
        <v>N/A</v>
      </c>
      <c r="E1751" t="str">
        <f>'[1]marriages_raw_data from Gabe'!Q1751</f>
        <v>BIGDIFF</v>
      </c>
      <c r="F1751" t="str">
        <f t="shared" si="27"/>
        <v>N/A</v>
      </c>
    </row>
    <row r="1752" spans="2:6" x14ac:dyDescent="0.3">
      <c r="B1752">
        <f>IFERROR('[1]marriages_raw_data from Gabe'!$N1752,"N/A")</f>
        <v>12107</v>
      </c>
      <c r="C1752" t="b">
        <f>'[1]marriages_raw_data from Gabe'!$O1752</f>
        <v>0</v>
      </c>
      <c r="D1752">
        <f>IFERROR('[1]marriages_raw_data from Gabe'!P1752,"N/A")</f>
        <v>14998</v>
      </c>
      <c r="E1752" t="str">
        <f>'[1]marriages_raw_data from Gabe'!Q1752</f>
        <v>BIGDIFF</v>
      </c>
      <c r="F1752">
        <f t="shared" si="27"/>
        <v>2891</v>
      </c>
    </row>
    <row r="1753" spans="2:6" x14ac:dyDescent="0.3">
      <c r="B1753">
        <f>IFERROR('[1]marriages_raw_data from Gabe'!$N1753,"N/A")</f>
        <v>17807</v>
      </c>
      <c r="C1753" t="b">
        <f>'[1]marriages_raw_data from Gabe'!$O1753</f>
        <v>0</v>
      </c>
      <c r="D1753" t="str">
        <f>IFERROR('[1]marriages_raw_data from Gabe'!P1753,"N/A")</f>
        <v>N/A</v>
      </c>
      <c r="E1753" t="str">
        <f>'[1]marriages_raw_data from Gabe'!Q1753</f>
        <v>BIGDIFF</v>
      </c>
      <c r="F1753" t="str">
        <f t="shared" si="27"/>
        <v>N/A</v>
      </c>
    </row>
    <row r="1754" spans="2:6" x14ac:dyDescent="0.3">
      <c r="B1754">
        <f>IFERROR('[1]marriages_raw_data from Gabe'!$N1754,"N/A")</f>
        <v>13522</v>
      </c>
      <c r="C1754">
        <f>'[1]marriages_raw_data from Gabe'!$O1754</f>
        <v>1180</v>
      </c>
      <c r="D1754">
        <f>IFERROR('[1]marriages_raw_data from Gabe'!P1754,"N/A")</f>
        <v>14776</v>
      </c>
      <c r="E1754" t="str">
        <f>'[1]marriages_raw_data from Gabe'!Q1754</f>
        <v>BIGDIFF</v>
      </c>
      <c r="F1754">
        <f t="shared" si="27"/>
        <v>1254</v>
      </c>
    </row>
    <row r="1755" spans="2:6" x14ac:dyDescent="0.3">
      <c r="B1755">
        <f>IFERROR('[1]marriages_raw_data from Gabe'!$N1755,"N/A")</f>
        <v>13821</v>
      </c>
      <c r="C1755" t="b">
        <f>'[1]marriages_raw_data from Gabe'!$O1755</f>
        <v>0</v>
      </c>
      <c r="D1755" t="str">
        <f>IFERROR('[1]marriages_raw_data from Gabe'!P1755,"N/A")</f>
        <v>N/A</v>
      </c>
      <c r="E1755" t="str">
        <f>'[1]marriages_raw_data from Gabe'!Q1755</f>
        <v>BIGDIFF</v>
      </c>
      <c r="F1755" t="str">
        <f t="shared" si="27"/>
        <v>N/A</v>
      </c>
    </row>
    <row r="1756" spans="2:6" x14ac:dyDescent="0.3">
      <c r="B1756">
        <f>IFERROR('[1]marriages_raw_data from Gabe'!$N1756,"N/A")</f>
        <v>12008</v>
      </c>
      <c r="C1756">
        <f>'[1]marriages_raw_data from Gabe'!$O1756</f>
        <v>3178</v>
      </c>
      <c r="D1756">
        <f>IFERROR('[1]marriages_raw_data from Gabe'!P1756,"N/A")</f>
        <v>15054</v>
      </c>
      <c r="E1756" t="str">
        <f>'[1]marriages_raw_data from Gabe'!Q1756</f>
        <v>BIGDIFF</v>
      </c>
      <c r="F1756">
        <f t="shared" si="27"/>
        <v>3046</v>
      </c>
    </row>
    <row r="1757" spans="2:6" x14ac:dyDescent="0.3">
      <c r="B1757">
        <f>IFERROR('[1]marriages_raw_data from Gabe'!$N1757,"N/A")</f>
        <v>13880</v>
      </c>
      <c r="C1757" t="b">
        <f>'[1]marriages_raw_data from Gabe'!$O1757</f>
        <v>0</v>
      </c>
      <c r="D1757" t="str">
        <f>IFERROR('[1]marriages_raw_data from Gabe'!P1757,"N/A")</f>
        <v>N/A</v>
      </c>
      <c r="E1757" t="str">
        <f>'[1]marriages_raw_data from Gabe'!Q1757</f>
        <v>BIGDIFF</v>
      </c>
      <c r="F1757" t="str">
        <f t="shared" si="27"/>
        <v>N/A</v>
      </c>
    </row>
    <row r="1758" spans="2:6" x14ac:dyDescent="0.3">
      <c r="B1758">
        <f>IFERROR('[1]marriages_raw_data from Gabe'!$N1758,"N/A")</f>
        <v>12604</v>
      </c>
      <c r="C1758">
        <f>'[1]marriages_raw_data from Gabe'!$O1758</f>
        <v>982</v>
      </c>
      <c r="D1758">
        <f>IFERROR('[1]marriages_raw_data from Gabe'!P1758,"N/A")</f>
        <v>11918</v>
      </c>
      <c r="E1758">
        <f>'[1]marriages_raw_data from Gabe'!Q1758</f>
        <v>352</v>
      </c>
      <c r="F1758">
        <f t="shared" si="27"/>
        <v>686</v>
      </c>
    </row>
    <row r="1759" spans="2:6" x14ac:dyDescent="0.3">
      <c r="B1759">
        <f>IFERROR('[1]marriages_raw_data from Gabe'!$N1759,"N/A")</f>
        <v>25440</v>
      </c>
      <c r="C1759">
        <f>'[1]marriages_raw_data from Gabe'!$O1759</f>
        <v>1096</v>
      </c>
      <c r="D1759" t="str">
        <f>IFERROR('[1]marriages_raw_data from Gabe'!P1759,"N/A")</f>
        <v>N/A</v>
      </c>
      <c r="E1759" t="str">
        <f>'[1]marriages_raw_data from Gabe'!Q1759</f>
        <v>BIGDIFF</v>
      </c>
      <c r="F1759" t="str">
        <f t="shared" si="27"/>
        <v>N/A</v>
      </c>
    </row>
    <row r="1760" spans="2:6" x14ac:dyDescent="0.3">
      <c r="B1760">
        <f>IFERROR('[1]marriages_raw_data from Gabe'!$N1760,"N/A")</f>
        <v>13391</v>
      </c>
      <c r="C1760" t="b">
        <f>'[1]marriages_raw_data from Gabe'!$O1760</f>
        <v>0</v>
      </c>
      <c r="D1760" t="str">
        <f>IFERROR('[1]marriages_raw_data from Gabe'!P1760,"N/A")</f>
        <v>N/A</v>
      </c>
      <c r="E1760" t="str">
        <f>'[1]marriages_raw_data from Gabe'!Q1760</f>
        <v>BIGDIFF</v>
      </c>
      <c r="F1760" t="str">
        <f t="shared" si="27"/>
        <v>N/A</v>
      </c>
    </row>
    <row r="1761" spans="2:6" x14ac:dyDescent="0.3">
      <c r="B1761">
        <f>IFERROR('[1]marriages_raw_data from Gabe'!$N1761,"N/A")</f>
        <v>16003</v>
      </c>
      <c r="C1761">
        <f>'[1]marriages_raw_data from Gabe'!$O1761</f>
        <v>980</v>
      </c>
      <c r="D1761">
        <f>IFERROR('[1]marriages_raw_data from Gabe'!P1761,"N/A")</f>
        <v>17613</v>
      </c>
      <c r="E1761" t="str">
        <f>'[1]marriages_raw_data from Gabe'!Q1761</f>
        <v>BIGDIFF</v>
      </c>
      <c r="F1761">
        <f t="shared" si="27"/>
        <v>1610</v>
      </c>
    </row>
    <row r="1762" spans="2:6" x14ac:dyDescent="0.3">
      <c r="B1762">
        <f>IFERROR('[1]marriages_raw_data from Gabe'!$N1762,"N/A")</f>
        <v>16770</v>
      </c>
      <c r="C1762" t="b">
        <f>'[1]marriages_raw_data from Gabe'!$O1762</f>
        <v>0</v>
      </c>
      <c r="D1762">
        <f>IFERROR('[1]marriages_raw_data from Gabe'!P1762,"N/A")</f>
        <v>18032</v>
      </c>
      <c r="E1762" t="str">
        <f>'[1]marriages_raw_data from Gabe'!Q1762</f>
        <v>BIGDIFF</v>
      </c>
      <c r="F1762">
        <f t="shared" si="27"/>
        <v>1262</v>
      </c>
    </row>
    <row r="1763" spans="2:6" x14ac:dyDescent="0.3">
      <c r="B1763">
        <f>IFERROR('[1]marriages_raw_data from Gabe'!$N1763,"N/A")</f>
        <v>32159</v>
      </c>
      <c r="C1763">
        <f>'[1]marriages_raw_data from Gabe'!$O1763</f>
        <v>1186</v>
      </c>
      <c r="D1763" t="str">
        <f>IFERROR('[1]marriages_raw_data from Gabe'!P1763,"N/A")</f>
        <v>N/A</v>
      </c>
      <c r="E1763" t="str">
        <f>'[1]marriages_raw_data from Gabe'!Q1763</f>
        <v>BIGDIFF</v>
      </c>
      <c r="F1763" t="str">
        <f t="shared" si="27"/>
        <v>N/A</v>
      </c>
    </row>
    <row r="1764" spans="2:6" x14ac:dyDescent="0.3">
      <c r="B1764">
        <f>IFERROR('[1]marriages_raw_data from Gabe'!$N1764,"N/A")</f>
        <v>11582</v>
      </c>
      <c r="C1764" t="b">
        <f>'[1]marriages_raw_data from Gabe'!$O1764</f>
        <v>0</v>
      </c>
      <c r="D1764">
        <f>IFERROR('[1]marriages_raw_data from Gabe'!P1764,"N/A")</f>
        <v>13646</v>
      </c>
      <c r="E1764" t="str">
        <f>'[1]marriages_raw_data from Gabe'!Q1764</f>
        <v>BIGDIFF</v>
      </c>
      <c r="F1764">
        <f t="shared" si="27"/>
        <v>2064</v>
      </c>
    </row>
    <row r="1765" spans="2:6" x14ac:dyDescent="0.3">
      <c r="B1765">
        <f>IFERROR('[1]marriages_raw_data from Gabe'!$N1765,"N/A")</f>
        <v>17036</v>
      </c>
      <c r="C1765" t="b">
        <f>'[1]marriages_raw_data from Gabe'!$O1765</f>
        <v>0</v>
      </c>
      <c r="D1765" t="str">
        <f>IFERROR('[1]marriages_raw_data from Gabe'!P1765,"N/A")</f>
        <v>N/A</v>
      </c>
      <c r="E1765" t="str">
        <f>'[1]marriages_raw_data from Gabe'!Q1765</f>
        <v>BIGDIFF</v>
      </c>
      <c r="F1765" t="str">
        <f t="shared" si="27"/>
        <v>N/A</v>
      </c>
    </row>
    <row r="1766" spans="2:6" x14ac:dyDescent="0.3">
      <c r="B1766">
        <f>IFERROR('[1]marriages_raw_data from Gabe'!$N1766,"N/A")</f>
        <v>15789</v>
      </c>
      <c r="C1766" t="b">
        <f>'[1]marriages_raw_data from Gabe'!$O1766</f>
        <v>0</v>
      </c>
      <c r="D1766">
        <f>IFERROR('[1]marriages_raw_data from Gabe'!P1766,"N/A")</f>
        <v>11897</v>
      </c>
      <c r="E1766" t="str">
        <f>'[1]marriages_raw_data from Gabe'!Q1766</f>
        <v>BIGDIFF</v>
      </c>
      <c r="F1766">
        <f t="shared" si="27"/>
        <v>3892</v>
      </c>
    </row>
    <row r="1767" spans="2:6" x14ac:dyDescent="0.3">
      <c r="B1767">
        <f>IFERROR('[1]marriages_raw_data from Gabe'!$N1767,"N/A")</f>
        <v>14520</v>
      </c>
      <c r="C1767" t="b">
        <f>'[1]marriages_raw_data from Gabe'!$O1767</f>
        <v>0</v>
      </c>
      <c r="D1767" t="str">
        <f>IFERROR('[1]marriages_raw_data from Gabe'!P1767,"N/A")</f>
        <v>N/A</v>
      </c>
      <c r="E1767" t="str">
        <f>'[1]marriages_raw_data from Gabe'!Q1767</f>
        <v>BIGDIFF</v>
      </c>
      <c r="F1767" t="str">
        <f t="shared" si="27"/>
        <v>N/A</v>
      </c>
    </row>
    <row r="1768" spans="2:6" x14ac:dyDescent="0.3">
      <c r="B1768">
        <f>IFERROR('[1]marriages_raw_data from Gabe'!$N1768,"N/A")</f>
        <v>19376</v>
      </c>
      <c r="C1768">
        <f>'[1]marriages_raw_data from Gabe'!$O1768</f>
        <v>2232</v>
      </c>
      <c r="D1768">
        <f>IFERROR('[1]marriages_raw_data from Gabe'!P1768,"N/A")</f>
        <v>17823</v>
      </c>
      <c r="E1768">
        <f>'[1]marriages_raw_data from Gabe'!Q1768</f>
        <v>1529</v>
      </c>
      <c r="F1768">
        <f t="shared" si="27"/>
        <v>1553</v>
      </c>
    </row>
    <row r="1769" spans="2:6" x14ac:dyDescent="0.3">
      <c r="B1769">
        <f>IFERROR('[1]marriages_raw_data from Gabe'!$N1769,"N/A")</f>
        <v>14694</v>
      </c>
      <c r="C1769" t="b">
        <f>'[1]marriages_raw_data from Gabe'!$O1769</f>
        <v>0</v>
      </c>
      <c r="D1769">
        <f>IFERROR('[1]marriages_raw_data from Gabe'!P1769,"N/A")</f>
        <v>13436</v>
      </c>
      <c r="E1769" t="str">
        <f>'[1]marriages_raw_data from Gabe'!Q1769</f>
        <v>BIGDIFF</v>
      </c>
      <c r="F1769">
        <f t="shared" si="27"/>
        <v>1258</v>
      </c>
    </row>
    <row r="1770" spans="2:6" x14ac:dyDescent="0.3">
      <c r="B1770">
        <f>IFERROR('[1]marriages_raw_data from Gabe'!$N1770,"N/A")</f>
        <v>12799</v>
      </c>
      <c r="C1770" t="b">
        <f>'[1]marriages_raw_data from Gabe'!$O1770</f>
        <v>0</v>
      </c>
      <c r="D1770">
        <f>IFERROR('[1]marriages_raw_data from Gabe'!P1770,"N/A")</f>
        <v>12636</v>
      </c>
      <c r="E1770" t="str">
        <f>'[1]marriages_raw_data from Gabe'!Q1770</f>
        <v>BIGDIFF</v>
      </c>
      <c r="F1770">
        <f t="shared" si="27"/>
        <v>163</v>
      </c>
    </row>
    <row r="1771" spans="2:6" x14ac:dyDescent="0.3">
      <c r="B1771">
        <f>IFERROR('[1]marriages_raw_data from Gabe'!$N1771,"N/A")</f>
        <v>24487</v>
      </c>
      <c r="C1771" t="b">
        <f>'[1]marriages_raw_data from Gabe'!$O1771</f>
        <v>0</v>
      </c>
      <c r="D1771" t="str">
        <f>IFERROR('[1]marriages_raw_data from Gabe'!P1771,"N/A")</f>
        <v>N/A</v>
      </c>
      <c r="E1771" t="str">
        <f>'[1]marriages_raw_data from Gabe'!Q1771</f>
        <v>BIGDIFF</v>
      </c>
      <c r="F1771" t="str">
        <f t="shared" si="27"/>
        <v>N/A</v>
      </c>
    </row>
    <row r="1772" spans="2:6" x14ac:dyDescent="0.3">
      <c r="B1772">
        <f>IFERROR('[1]marriages_raw_data from Gabe'!$N1772,"N/A")</f>
        <v>15691</v>
      </c>
      <c r="C1772" t="b">
        <f>'[1]marriages_raw_data from Gabe'!$O1772</f>
        <v>0</v>
      </c>
      <c r="D1772">
        <f>IFERROR('[1]marriages_raw_data from Gabe'!P1772,"N/A")</f>
        <v>13669</v>
      </c>
      <c r="E1772" t="str">
        <f>'[1]marriages_raw_data from Gabe'!Q1772</f>
        <v>BIGDIFF</v>
      </c>
      <c r="F1772">
        <f t="shared" si="27"/>
        <v>2022</v>
      </c>
    </row>
    <row r="1773" spans="2:6" x14ac:dyDescent="0.3">
      <c r="B1773">
        <f>IFERROR('[1]marriages_raw_data from Gabe'!$N1773,"N/A")</f>
        <v>25213</v>
      </c>
      <c r="C1773">
        <f>'[1]marriages_raw_data from Gabe'!$O1773</f>
        <v>688</v>
      </c>
      <c r="D1773" t="str">
        <f>IFERROR('[1]marriages_raw_data from Gabe'!P1773,"N/A")</f>
        <v>N/A</v>
      </c>
      <c r="E1773" t="str">
        <f>'[1]marriages_raw_data from Gabe'!Q1773</f>
        <v>BIGDIFF</v>
      </c>
      <c r="F1773" t="str">
        <f t="shared" si="27"/>
        <v>N/A</v>
      </c>
    </row>
    <row r="1774" spans="2:6" x14ac:dyDescent="0.3">
      <c r="B1774">
        <f>IFERROR('[1]marriages_raw_data from Gabe'!$N1774,"N/A")</f>
        <v>19009</v>
      </c>
      <c r="C1774" t="b">
        <f>'[1]marriages_raw_data from Gabe'!$O1774</f>
        <v>0</v>
      </c>
      <c r="D1774">
        <f>IFERROR('[1]marriages_raw_data from Gabe'!P1774,"N/A")</f>
        <v>20220</v>
      </c>
      <c r="E1774" t="str">
        <f>'[1]marriages_raw_data from Gabe'!Q1774</f>
        <v>BIGDIFF</v>
      </c>
      <c r="F1774">
        <f t="shared" si="27"/>
        <v>1211</v>
      </c>
    </row>
    <row r="1775" spans="2:6" x14ac:dyDescent="0.3">
      <c r="B1775">
        <f>IFERROR('[1]marriages_raw_data from Gabe'!$N1775,"N/A")</f>
        <v>21315</v>
      </c>
      <c r="C1775">
        <f>'[1]marriages_raw_data from Gabe'!$O1775</f>
        <v>2283</v>
      </c>
      <c r="D1775">
        <f>IFERROR('[1]marriages_raw_data from Gabe'!P1775,"N/A")</f>
        <v>22513</v>
      </c>
      <c r="E1775" t="str">
        <f>'[1]marriages_raw_data from Gabe'!Q1775</f>
        <v>BIGDIFF</v>
      </c>
      <c r="F1775">
        <f t="shared" si="27"/>
        <v>1198</v>
      </c>
    </row>
    <row r="1776" spans="2:6" x14ac:dyDescent="0.3">
      <c r="B1776">
        <f>IFERROR('[1]marriages_raw_data from Gabe'!$N1776,"N/A")</f>
        <v>15790</v>
      </c>
      <c r="C1776" t="b">
        <f>'[1]marriages_raw_data from Gabe'!$O1776</f>
        <v>0</v>
      </c>
      <c r="D1776">
        <f>IFERROR('[1]marriages_raw_data from Gabe'!P1776,"N/A")</f>
        <v>14964</v>
      </c>
      <c r="E1776" t="str">
        <f>'[1]marriages_raw_data from Gabe'!Q1776</f>
        <v>BIGDIFF</v>
      </c>
      <c r="F1776">
        <f t="shared" si="27"/>
        <v>826</v>
      </c>
    </row>
    <row r="1777" spans="2:6" x14ac:dyDescent="0.3">
      <c r="B1777">
        <f>IFERROR('[1]marriages_raw_data from Gabe'!$N1777,"N/A")</f>
        <v>23634</v>
      </c>
      <c r="C1777" t="b">
        <f>'[1]marriages_raw_data from Gabe'!$O1777</f>
        <v>0</v>
      </c>
      <c r="D1777" t="str">
        <f>IFERROR('[1]marriages_raw_data from Gabe'!P1777,"N/A")</f>
        <v>N/A</v>
      </c>
      <c r="E1777" t="str">
        <f>'[1]marriages_raw_data from Gabe'!Q1777</f>
        <v>BIGDIFF</v>
      </c>
      <c r="F1777" t="str">
        <f t="shared" si="27"/>
        <v>N/A</v>
      </c>
    </row>
    <row r="1778" spans="2:6" x14ac:dyDescent="0.3">
      <c r="B1778">
        <f>IFERROR('[1]marriages_raw_data from Gabe'!$N1778,"N/A")</f>
        <v>22298</v>
      </c>
      <c r="C1778">
        <f>'[1]marriages_raw_data from Gabe'!$O1778</f>
        <v>1096</v>
      </c>
      <c r="D1778">
        <f>IFERROR('[1]marriages_raw_data from Gabe'!P1778,"N/A")</f>
        <v>21269</v>
      </c>
      <c r="E1778" t="str">
        <f>'[1]marriages_raw_data from Gabe'!Q1778</f>
        <v>BIGDIFF</v>
      </c>
      <c r="F1778">
        <f t="shared" si="27"/>
        <v>1029</v>
      </c>
    </row>
    <row r="1779" spans="2:6" x14ac:dyDescent="0.3">
      <c r="B1779">
        <f>IFERROR('[1]marriages_raw_data from Gabe'!$N1779,"N/A")</f>
        <v>18474</v>
      </c>
      <c r="C1779" t="b">
        <f>'[1]marriages_raw_data from Gabe'!$O1779</f>
        <v>0</v>
      </c>
      <c r="D1779" t="str">
        <f>IFERROR('[1]marriages_raw_data from Gabe'!P1779,"N/A")</f>
        <v>N/A</v>
      </c>
      <c r="E1779" t="str">
        <f>'[1]marriages_raw_data from Gabe'!Q1779</f>
        <v>BIGDIFF</v>
      </c>
      <c r="F1779" t="str">
        <f t="shared" si="27"/>
        <v>N/A</v>
      </c>
    </row>
    <row r="1780" spans="2:6" x14ac:dyDescent="0.3">
      <c r="B1780">
        <f>IFERROR('[1]marriages_raw_data from Gabe'!$N1780,"N/A")</f>
        <v>25699</v>
      </c>
      <c r="C1780">
        <f>'[1]marriages_raw_data from Gabe'!$O1780</f>
        <v>2232</v>
      </c>
      <c r="D1780" t="str">
        <f>IFERROR('[1]marriages_raw_data from Gabe'!P1780,"N/A")</f>
        <v>N/A</v>
      </c>
      <c r="E1780" t="str">
        <f>'[1]marriages_raw_data from Gabe'!Q1780</f>
        <v>BIGDIFF</v>
      </c>
      <c r="F1780" t="str">
        <f t="shared" si="27"/>
        <v>N/A</v>
      </c>
    </row>
    <row r="1781" spans="2:6" x14ac:dyDescent="0.3">
      <c r="B1781">
        <f>IFERROR('[1]marriages_raw_data from Gabe'!$N1781,"N/A")</f>
        <v>21611</v>
      </c>
      <c r="C1781" t="b">
        <f>'[1]marriages_raw_data from Gabe'!$O1781</f>
        <v>0</v>
      </c>
      <c r="D1781" t="str">
        <f>IFERROR('[1]marriages_raw_data from Gabe'!P1781,"N/A")</f>
        <v>N/A</v>
      </c>
      <c r="E1781" t="str">
        <f>'[1]marriages_raw_data from Gabe'!Q1781</f>
        <v>BIGDIFF</v>
      </c>
      <c r="F1781" t="str">
        <f t="shared" si="27"/>
        <v>N/A</v>
      </c>
    </row>
    <row r="1782" spans="2:6" x14ac:dyDescent="0.3">
      <c r="B1782">
        <f>IFERROR('[1]marriages_raw_data from Gabe'!$N1782,"N/A")</f>
        <v>20760</v>
      </c>
      <c r="C1782" t="b">
        <f>'[1]marriages_raw_data from Gabe'!$O1782</f>
        <v>0</v>
      </c>
      <c r="D1782" t="str">
        <f>IFERROR('[1]marriages_raw_data from Gabe'!P1782,"N/A")</f>
        <v>N/A</v>
      </c>
      <c r="E1782" t="str">
        <f>'[1]marriages_raw_data from Gabe'!Q1782</f>
        <v>BIGDIFF</v>
      </c>
      <c r="F1782" t="str">
        <f t="shared" si="27"/>
        <v>N/A</v>
      </c>
    </row>
    <row r="1783" spans="2:6" x14ac:dyDescent="0.3">
      <c r="B1783">
        <f>IFERROR('[1]marriages_raw_data from Gabe'!$N1783,"N/A")</f>
        <v>15889</v>
      </c>
      <c r="C1783" t="b">
        <f>'[1]marriages_raw_data from Gabe'!$O1783</f>
        <v>0</v>
      </c>
      <c r="D1783">
        <f>IFERROR('[1]marriages_raw_data from Gabe'!P1783,"N/A")</f>
        <v>12381</v>
      </c>
      <c r="E1783" t="str">
        <f>'[1]marriages_raw_data from Gabe'!Q1783</f>
        <v>BIGDIFF</v>
      </c>
      <c r="F1783">
        <f t="shared" si="27"/>
        <v>3508</v>
      </c>
    </row>
    <row r="1784" spans="2:6" x14ac:dyDescent="0.3">
      <c r="B1784">
        <f>IFERROR('[1]marriages_raw_data from Gabe'!$N1784,"N/A")</f>
        <v>22556</v>
      </c>
      <c r="C1784" t="b">
        <f>'[1]marriages_raw_data from Gabe'!$O1784</f>
        <v>0</v>
      </c>
      <c r="D1784" t="str">
        <f>IFERROR('[1]marriages_raw_data from Gabe'!P1784,"N/A")</f>
        <v>N/A</v>
      </c>
      <c r="E1784" t="str">
        <f>'[1]marriages_raw_data from Gabe'!Q1784</f>
        <v>BIGDIFF</v>
      </c>
      <c r="F1784" t="str">
        <f t="shared" si="27"/>
        <v>N/A</v>
      </c>
    </row>
    <row r="1785" spans="2:6" x14ac:dyDescent="0.3">
      <c r="B1785">
        <f>IFERROR('[1]marriages_raw_data from Gabe'!$N1785,"N/A")</f>
        <v>25229</v>
      </c>
      <c r="C1785">
        <f>'[1]marriages_raw_data from Gabe'!$O1785</f>
        <v>2345</v>
      </c>
      <c r="D1785">
        <f>IFERROR('[1]marriages_raw_data from Gabe'!P1785,"N/A")</f>
        <v>24376</v>
      </c>
      <c r="E1785" t="str">
        <f>'[1]marriages_raw_data from Gabe'!Q1785</f>
        <v>BIGDIFF</v>
      </c>
      <c r="F1785">
        <f t="shared" si="27"/>
        <v>853</v>
      </c>
    </row>
    <row r="1786" spans="2:6" x14ac:dyDescent="0.3">
      <c r="B1786">
        <f>IFERROR('[1]marriages_raw_data from Gabe'!$N1786,"N/A")</f>
        <v>19588</v>
      </c>
      <c r="C1786">
        <f>'[1]marriages_raw_data from Gabe'!$O1786</f>
        <v>560</v>
      </c>
      <c r="D1786">
        <f>IFERROR('[1]marriages_raw_data from Gabe'!P1786,"N/A")</f>
        <v>11235</v>
      </c>
      <c r="E1786">
        <f>'[1]marriages_raw_data from Gabe'!Q1786</f>
        <v>55</v>
      </c>
      <c r="F1786">
        <f t="shared" si="27"/>
        <v>8353</v>
      </c>
    </row>
    <row r="1787" spans="2:6" x14ac:dyDescent="0.3">
      <c r="B1787">
        <f>IFERROR('[1]marriages_raw_data from Gabe'!$N1787,"N/A")</f>
        <v>26160</v>
      </c>
      <c r="C1787" t="b">
        <f>'[1]marriages_raw_data from Gabe'!$O1787</f>
        <v>0</v>
      </c>
      <c r="D1787">
        <f>IFERROR('[1]marriages_raw_data from Gabe'!P1787,"N/A")</f>
        <v>21592</v>
      </c>
      <c r="E1787" t="str">
        <f>'[1]marriages_raw_data from Gabe'!Q1787</f>
        <v>BIGDIFF</v>
      </c>
      <c r="F1787">
        <f t="shared" si="27"/>
        <v>4568</v>
      </c>
    </row>
    <row r="1788" spans="2:6" x14ac:dyDescent="0.3">
      <c r="B1788">
        <f>IFERROR('[1]marriages_raw_data from Gabe'!$N1788,"N/A")</f>
        <v>19106</v>
      </c>
      <c r="C1788" t="b">
        <f>'[1]marriages_raw_data from Gabe'!$O1788</f>
        <v>0</v>
      </c>
      <c r="D1788" t="str">
        <f>IFERROR('[1]marriages_raw_data from Gabe'!P1788,"N/A")</f>
        <v>N/A</v>
      </c>
      <c r="E1788" t="str">
        <f>'[1]marriages_raw_data from Gabe'!Q1788</f>
        <v>BIGDIFF</v>
      </c>
      <c r="F1788" t="str">
        <f t="shared" si="27"/>
        <v>N/A</v>
      </c>
    </row>
    <row r="1789" spans="2:6" x14ac:dyDescent="0.3">
      <c r="B1789">
        <f>IFERROR('[1]marriages_raw_data from Gabe'!$N1789,"N/A")</f>
        <v>16251</v>
      </c>
      <c r="C1789" t="b">
        <f>'[1]marriages_raw_data from Gabe'!$O1789</f>
        <v>0</v>
      </c>
      <c r="D1789">
        <f>IFERROR('[1]marriages_raw_data from Gabe'!P1789,"N/A")</f>
        <v>17185</v>
      </c>
      <c r="E1789" t="str">
        <f>'[1]marriages_raw_data from Gabe'!Q1789</f>
        <v>BIGDIFF</v>
      </c>
      <c r="F1789">
        <f t="shared" si="27"/>
        <v>934</v>
      </c>
    </row>
    <row r="1790" spans="2:6" x14ac:dyDescent="0.3">
      <c r="B1790">
        <f>IFERROR('[1]marriages_raw_data from Gabe'!$N1790,"N/A")</f>
        <v>24523</v>
      </c>
      <c r="C1790" t="b">
        <f>'[1]marriages_raw_data from Gabe'!$O1790</f>
        <v>0</v>
      </c>
      <c r="D1790" t="str">
        <f>IFERROR('[1]marriages_raw_data from Gabe'!P1790,"N/A")</f>
        <v>N/A</v>
      </c>
      <c r="E1790" t="str">
        <f>'[1]marriages_raw_data from Gabe'!Q1790</f>
        <v>BIGDIFF</v>
      </c>
      <c r="F1790" t="str">
        <f t="shared" si="27"/>
        <v>N/A</v>
      </c>
    </row>
    <row r="1791" spans="2:6" x14ac:dyDescent="0.3">
      <c r="B1791">
        <f>IFERROR('[1]marriages_raw_data from Gabe'!$N1791,"N/A")</f>
        <v>17157</v>
      </c>
      <c r="C1791" t="b">
        <f>'[1]marriages_raw_data from Gabe'!$O1791</f>
        <v>0</v>
      </c>
      <c r="D1791" t="str">
        <f>IFERROR('[1]marriages_raw_data from Gabe'!P1791,"N/A")</f>
        <v>N/A</v>
      </c>
      <c r="E1791" t="str">
        <f>'[1]marriages_raw_data from Gabe'!Q1791</f>
        <v>BIGDIFF</v>
      </c>
      <c r="F1791" t="str">
        <f t="shared" si="27"/>
        <v>N/A</v>
      </c>
    </row>
    <row r="1792" spans="2:6" x14ac:dyDescent="0.3">
      <c r="B1792">
        <f>IFERROR('[1]marriages_raw_data from Gabe'!$N1792,"N/A")</f>
        <v>18275</v>
      </c>
      <c r="C1792" t="b">
        <f>'[1]marriages_raw_data from Gabe'!$O1792</f>
        <v>0</v>
      </c>
      <c r="D1792" t="str">
        <f>IFERROR('[1]marriages_raw_data from Gabe'!P1792,"N/A")</f>
        <v>N/A</v>
      </c>
      <c r="E1792" t="str">
        <f>'[1]marriages_raw_data from Gabe'!Q1792</f>
        <v>BIGDIFF</v>
      </c>
      <c r="F1792" t="str">
        <f t="shared" si="27"/>
        <v>N/A</v>
      </c>
    </row>
    <row r="1793" spans="2:6" x14ac:dyDescent="0.3">
      <c r="B1793">
        <f>IFERROR('[1]marriages_raw_data from Gabe'!$N1793,"N/A")</f>
        <v>18105</v>
      </c>
      <c r="C1793">
        <f>'[1]marriages_raw_data from Gabe'!$O1793</f>
        <v>182</v>
      </c>
      <c r="D1793">
        <f>IFERROR('[1]marriages_raw_data from Gabe'!P1793,"N/A")</f>
        <v>16809</v>
      </c>
      <c r="E1793" t="str">
        <f>'[1]marriages_raw_data from Gabe'!Q1793</f>
        <v>BIGDIFF</v>
      </c>
      <c r="F1793">
        <f t="shared" si="27"/>
        <v>1296</v>
      </c>
    </row>
    <row r="1794" spans="2:6" x14ac:dyDescent="0.3">
      <c r="B1794">
        <f>IFERROR('[1]marriages_raw_data from Gabe'!$N1794,"N/A")</f>
        <v>11314</v>
      </c>
      <c r="C1794">
        <f>'[1]marriages_raw_data from Gabe'!$O1794</f>
        <v>1903</v>
      </c>
      <c r="D1794" t="str">
        <f>IFERROR('[1]marriages_raw_data from Gabe'!P1794,"N/A")</f>
        <v>N/A</v>
      </c>
      <c r="E1794" t="str">
        <f>'[1]marriages_raw_data from Gabe'!Q1794</f>
        <v>BIGDIFF</v>
      </c>
      <c r="F1794" t="str">
        <f t="shared" si="27"/>
        <v>N/A</v>
      </c>
    </row>
    <row r="1795" spans="2:6" x14ac:dyDescent="0.3">
      <c r="B1795">
        <f>IFERROR('[1]marriages_raw_data from Gabe'!$N1795,"N/A")</f>
        <v>18933</v>
      </c>
      <c r="C1795" t="b">
        <f>'[1]marriages_raw_data from Gabe'!$O1795</f>
        <v>0</v>
      </c>
      <c r="D1795">
        <f>IFERROR('[1]marriages_raw_data from Gabe'!P1795,"N/A")</f>
        <v>20033</v>
      </c>
      <c r="E1795">
        <f>'[1]marriages_raw_data from Gabe'!Q1795</f>
        <v>512</v>
      </c>
      <c r="F1795">
        <f t="shared" si="27"/>
        <v>1100</v>
      </c>
    </row>
    <row r="1796" spans="2:6" x14ac:dyDescent="0.3">
      <c r="B1796">
        <f>IFERROR('[1]marriages_raw_data from Gabe'!$N1796,"N/A")</f>
        <v>19617</v>
      </c>
      <c r="C1796">
        <f>'[1]marriages_raw_data from Gabe'!$O1796</f>
        <v>563</v>
      </c>
      <c r="D1796">
        <f>IFERROR('[1]marriages_raw_data from Gabe'!P1796,"N/A")</f>
        <v>23681</v>
      </c>
      <c r="E1796" t="str">
        <f>'[1]marriages_raw_data from Gabe'!Q1796</f>
        <v>BIGDIFF</v>
      </c>
      <c r="F1796">
        <f t="shared" ref="F1796:F1817" si="28">IFERROR(ABS(D1796-B1796),"N/A")</f>
        <v>4064</v>
      </c>
    </row>
    <row r="1797" spans="2:6" x14ac:dyDescent="0.3">
      <c r="B1797">
        <f>IFERROR('[1]marriages_raw_data from Gabe'!$N1797,"N/A")</f>
        <v>21851</v>
      </c>
      <c r="C1797">
        <f>'[1]marriages_raw_data from Gabe'!$O1797</f>
        <v>2521</v>
      </c>
      <c r="D1797" t="str">
        <f>IFERROR('[1]marriages_raw_data from Gabe'!P1797,"N/A")</f>
        <v>N/A</v>
      </c>
      <c r="E1797" t="str">
        <f>'[1]marriages_raw_data from Gabe'!Q1797</f>
        <v>BIGDIFF</v>
      </c>
      <c r="F1797" t="str">
        <f t="shared" si="28"/>
        <v>N/A</v>
      </c>
    </row>
    <row r="1798" spans="2:6" x14ac:dyDescent="0.3">
      <c r="B1798">
        <f>IFERROR('[1]marriages_raw_data from Gabe'!$N1798,"N/A")</f>
        <v>17732</v>
      </c>
      <c r="C1798">
        <f>'[1]marriages_raw_data from Gabe'!$O1798</f>
        <v>794</v>
      </c>
      <c r="D1798">
        <f>IFERROR('[1]marriages_raw_data from Gabe'!P1798,"N/A")</f>
        <v>16019</v>
      </c>
      <c r="E1798" t="str">
        <f>'[1]marriages_raw_data from Gabe'!Q1798</f>
        <v>BIGDIFF</v>
      </c>
      <c r="F1798">
        <f t="shared" si="28"/>
        <v>1713</v>
      </c>
    </row>
    <row r="1799" spans="2:6" x14ac:dyDescent="0.3">
      <c r="B1799">
        <f>IFERROR('[1]marriages_raw_data from Gabe'!$N1799,"N/A")</f>
        <v>28063</v>
      </c>
      <c r="C1799">
        <f>'[1]marriages_raw_data from Gabe'!$O1799</f>
        <v>1662</v>
      </c>
      <c r="D1799" t="str">
        <f>IFERROR('[1]marriages_raw_data from Gabe'!P1799,"N/A")</f>
        <v>N/A</v>
      </c>
      <c r="E1799" t="str">
        <f>'[1]marriages_raw_data from Gabe'!Q1799</f>
        <v>BIGDIFF</v>
      </c>
      <c r="F1799" t="str">
        <f t="shared" si="28"/>
        <v>N/A</v>
      </c>
    </row>
    <row r="1800" spans="2:6" x14ac:dyDescent="0.3">
      <c r="B1800">
        <f>IFERROR('[1]marriages_raw_data from Gabe'!$N1800,"N/A")</f>
        <v>14121</v>
      </c>
      <c r="C1800" t="b">
        <f>'[1]marriages_raw_data from Gabe'!$O1800</f>
        <v>0</v>
      </c>
      <c r="D1800" t="str">
        <f>IFERROR('[1]marriages_raw_data from Gabe'!P1800,"N/A")</f>
        <v>N/A</v>
      </c>
      <c r="E1800" t="str">
        <f>'[1]marriages_raw_data from Gabe'!Q1800</f>
        <v>BIGDIFF</v>
      </c>
      <c r="F1800" t="str">
        <f t="shared" si="28"/>
        <v>N/A</v>
      </c>
    </row>
    <row r="1801" spans="2:6" x14ac:dyDescent="0.3">
      <c r="B1801">
        <f>IFERROR('[1]marriages_raw_data from Gabe'!$N1801,"N/A")</f>
        <v>32324</v>
      </c>
      <c r="C1801" t="b">
        <f>'[1]marriages_raw_data from Gabe'!$O1801</f>
        <v>0</v>
      </c>
      <c r="D1801">
        <f>IFERROR('[1]marriages_raw_data from Gabe'!P1801,"N/A")</f>
        <v>30940</v>
      </c>
      <c r="E1801" t="str">
        <f>'[1]marriages_raw_data from Gabe'!Q1801</f>
        <v>BIGDIFF</v>
      </c>
      <c r="F1801">
        <f t="shared" si="28"/>
        <v>1384</v>
      </c>
    </row>
    <row r="1802" spans="2:6" x14ac:dyDescent="0.3">
      <c r="B1802">
        <f>IFERROR('[1]marriages_raw_data from Gabe'!$N1802,"N/A")</f>
        <v>19531</v>
      </c>
      <c r="C1802" t="b">
        <f>'[1]marriages_raw_data from Gabe'!$O1802</f>
        <v>0</v>
      </c>
      <c r="D1802" t="str">
        <f>IFERROR('[1]marriages_raw_data from Gabe'!P1802,"N/A")</f>
        <v>N/A</v>
      </c>
      <c r="E1802" t="str">
        <f>'[1]marriages_raw_data from Gabe'!Q1802</f>
        <v>BIGDIFF</v>
      </c>
      <c r="F1802" t="str">
        <f t="shared" si="28"/>
        <v>N/A</v>
      </c>
    </row>
    <row r="1803" spans="2:6" x14ac:dyDescent="0.3">
      <c r="B1803">
        <f>IFERROR('[1]marriages_raw_data from Gabe'!$N1803,"N/A")</f>
        <v>21344</v>
      </c>
      <c r="C1803" t="b">
        <f>'[1]marriages_raw_data from Gabe'!$O1803</f>
        <v>0</v>
      </c>
      <c r="D1803">
        <f>IFERROR('[1]marriages_raw_data from Gabe'!P1803,"N/A")</f>
        <v>22135</v>
      </c>
      <c r="E1803" t="str">
        <f>'[1]marriages_raw_data from Gabe'!Q1803</f>
        <v>BIGDIFF</v>
      </c>
      <c r="F1803">
        <f t="shared" si="28"/>
        <v>791</v>
      </c>
    </row>
    <row r="1804" spans="2:6" x14ac:dyDescent="0.3">
      <c r="B1804">
        <f>IFERROR('[1]marriages_raw_data from Gabe'!$N1804,"N/A")</f>
        <v>25754</v>
      </c>
      <c r="C1804">
        <f>'[1]marriages_raw_data from Gabe'!$O1804</f>
        <v>9131</v>
      </c>
      <c r="D1804" t="str">
        <f>IFERROR('[1]marriages_raw_data from Gabe'!P1804,"N/A")</f>
        <v>N/A</v>
      </c>
      <c r="E1804" t="str">
        <f>'[1]marriages_raw_data from Gabe'!Q1804</f>
        <v>BIGDIFF</v>
      </c>
      <c r="F1804" t="str">
        <f t="shared" si="28"/>
        <v>N/A</v>
      </c>
    </row>
    <row r="1805" spans="2:6" x14ac:dyDescent="0.3">
      <c r="B1805">
        <f>IFERROR('[1]marriages_raw_data from Gabe'!$N1805,"N/A")</f>
        <v>13953</v>
      </c>
      <c r="C1805" t="b">
        <f>'[1]marriages_raw_data from Gabe'!$O1805</f>
        <v>0</v>
      </c>
      <c r="D1805">
        <f>IFERROR('[1]marriages_raw_data from Gabe'!P1805,"N/A")</f>
        <v>14132</v>
      </c>
      <c r="E1805" t="str">
        <f>'[1]marriages_raw_data from Gabe'!Q1805</f>
        <v>BIGDIFF</v>
      </c>
      <c r="F1805">
        <f t="shared" si="28"/>
        <v>179</v>
      </c>
    </row>
    <row r="1806" spans="2:6" x14ac:dyDescent="0.3">
      <c r="B1806">
        <f>IFERROR('[1]marriages_raw_data from Gabe'!$N1806,"N/A")</f>
        <v>16097</v>
      </c>
      <c r="C1806">
        <f>'[1]marriages_raw_data from Gabe'!$O1806</f>
        <v>2248</v>
      </c>
      <c r="D1806">
        <f>IFERROR('[1]marriages_raw_data from Gabe'!P1806,"N/A")</f>
        <v>18847</v>
      </c>
      <c r="E1806" t="str">
        <f>'[1]marriages_raw_data from Gabe'!Q1806</f>
        <v>BIGDIFF</v>
      </c>
      <c r="F1806">
        <f t="shared" si="28"/>
        <v>2750</v>
      </c>
    </row>
    <row r="1807" spans="2:6" x14ac:dyDescent="0.3">
      <c r="B1807">
        <f>IFERROR('[1]marriages_raw_data from Gabe'!$N1807,"N/A")</f>
        <v>14022</v>
      </c>
      <c r="C1807">
        <f>'[1]marriages_raw_data from Gabe'!$O1807</f>
        <v>3020</v>
      </c>
      <c r="D1807" t="str">
        <f>IFERROR('[1]marriages_raw_data from Gabe'!P1807,"N/A")</f>
        <v>N/A</v>
      </c>
      <c r="E1807" t="str">
        <f>'[1]marriages_raw_data from Gabe'!Q1807</f>
        <v>BIGDIFF</v>
      </c>
      <c r="F1807" t="str">
        <f t="shared" si="28"/>
        <v>N/A</v>
      </c>
    </row>
    <row r="1808" spans="2:6" x14ac:dyDescent="0.3">
      <c r="B1808">
        <f>IFERROR('[1]marriages_raw_data from Gabe'!$N1808,"N/A")</f>
        <v>18090</v>
      </c>
      <c r="C1808" t="b">
        <f>'[1]marriages_raw_data from Gabe'!$O1808</f>
        <v>0</v>
      </c>
      <c r="D1808">
        <f>IFERROR('[1]marriages_raw_data from Gabe'!P1808,"N/A")</f>
        <v>17442</v>
      </c>
      <c r="E1808" t="str">
        <f>'[1]marriages_raw_data from Gabe'!Q1808</f>
        <v>BIGDIFF</v>
      </c>
      <c r="F1808">
        <f t="shared" si="28"/>
        <v>648</v>
      </c>
    </row>
    <row r="1809" spans="1:6" x14ac:dyDescent="0.3">
      <c r="B1809">
        <f>IFERROR('[1]marriages_raw_data from Gabe'!$N1809,"N/A")</f>
        <v>27304</v>
      </c>
      <c r="C1809" t="b">
        <f>'[1]marriages_raw_data from Gabe'!$O1809</f>
        <v>0</v>
      </c>
      <c r="D1809">
        <f>IFERROR('[1]marriages_raw_data from Gabe'!P1809,"N/A")</f>
        <v>27949</v>
      </c>
      <c r="E1809">
        <f>'[1]marriages_raw_data from Gabe'!Q1809</f>
        <v>107</v>
      </c>
      <c r="F1809">
        <f t="shared" si="28"/>
        <v>645</v>
      </c>
    </row>
    <row r="1810" spans="1:6" x14ac:dyDescent="0.3">
      <c r="B1810">
        <f>IFERROR('[1]marriages_raw_data from Gabe'!$N1810,"N/A")</f>
        <v>11107</v>
      </c>
      <c r="C1810" t="b">
        <f>'[1]marriages_raw_data from Gabe'!$O1810</f>
        <v>0</v>
      </c>
      <c r="D1810">
        <f>IFERROR('[1]marriages_raw_data from Gabe'!P1810,"N/A")</f>
        <v>12578</v>
      </c>
      <c r="E1810" t="str">
        <f>'[1]marriages_raw_data from Gabe'!Q1810</f>
        <v>BIGDIFF</v>
      </c>
      <c r="F1810">
        <f t="shared" si="28"/>
        <v>1471</v>
      </c>
    </row>
    <row r="1811" spans="1:6" x14ac:dyDescent="0.3">
      <c r="B1811">
        <f>IFERROR('[1]marriages_raw_data from Gabe'!$N1811,"N/A")</f>
        <v>24489</v>
      </c>
      <c r="C1811" t="b">
        <f>'[1]marriages_raw_data from Gabe'!$O1811</f>
        <v>0</v>
      </c>
      <c r="D1811">
        <f>IFERROR('[1]marriages_raw_data from Gabe'!P1811,"N/A")</f>
        <v>25313</v>
      </c>
      <c r="E1811" t="str">
        <f>'[1]marriages_raw_data from Gabe'!Q1811</f>
        <v>BIGDIFF</v>
      </c>
      <c r="F1811">
        <f t="shared" si="28"/>
        <v>824</v>
      </c>
    </row>
    <row r="1812" spans="1:6" x14ac:dyDescent="0.3">
      <c r="B1812">
        <f>IFERROR('[1]marriages_raw_data from Gabe'!$N1812,"N/A")</f>
        <v>13665</v>
      </c>
      <c r="C1812" t="b">
        <f>'[1]marriages_raw_data from Gabe'!$O1812</f>
        <v>0</v>
      </c>
      <c r="D1812" t="str">
        <f>IFERROR('[1]marriages_raw_data from Gabe'!P1812,"N/A")</f>
        <v>N/A</v>
      </c>
      <c r="E1812" t="str">
        <f>'[1]marriages_raw_data from Gabe'!Q1812</f>
        <v>BIGDIFF</v>
      </c>
      <c r="F1812" t="str">
        <f t="shared" si="28"/>
        <v>N/A</v>
      </c>
    </row>
    <row r="1813" spans="1:6" x14ac:dyDescent="0.3">
      <c r="B1813">
        <f>IFERROR('[1]marriages_raw_data from Gabe'!$N1813,"N/A")</f>
        <v>20468</v>
      </c>
      <c r="C1813" t="b">
        <f>'[1]marriages_raw_data from Gabe'!$O1813</f>
        <v>0</v>
      </c>
      <c r="D1813">
        <f>IFERROR('[1]marriages_raw_data from Gabe'!P1813,"N/A")</f>
        <v>20452</v>
      </c>
      <c r="E1813" t="str">
        <f>'[1]marriages_raw_data from Gabe'!Q1813</f>
        <v>BIGDIFF</v>
      </c>
      <c r="F1813">
        <f t="shared" si="28"/>
        <v>16</v>
      </c>
    </row>
    <row r="1814" spans="1:6" x14ac:dyDescent="0.3">
      <c r="B1814">
        <f>IFERROR('[1]marriages_raw_data from Gabe'!$N1814,"N/A")</f>
        <v>18311</v>
      </c>
      <c r="C1814" t="b">
        <f>'[1]marriages_raw_data from Gabe'!$O1814</f>
        <v>0</v>
      </c>
      <c r="D1814" t="str">
        <f>IFERROR('[1]marriages_raw_data from Gabe'!P1814,"N/A")</f>
        <v>N/A</v>
      </c>
      <c r="E1814" t="str">
        <f>'[1]marriages_raw_data from Gabe'!Q1814</f>
        <v>BIGDIFF</v>
      </c>
      <c r="F1814" t="str">
        <f t="shared" si="28"/>
        <v>N/A</v>
      </c>
    </row>
    <row r="1815" spans="1:6" x14ac:dyDescent="0.3">
      <c r="B1815">
        <f>IFERROR('[1]marriages_raw_data from Gabe'!$N1815,"N/A")</f>
        <v>22302</v>
      </c>
      <c r="C1815">
        <f>'[1]marriages_raw_data from Gabe'!$O1815</f>
        <v>11521</v>
      </c>
      <c r="D1815" t="str">
        <f>IFERROR('[1]marriages_raw_data from Gabe'!P1815,"N/A")</f>
        <v>N/A</v>
      </c>
      <c r="E1815" t="str">
        <f>'[1]marriages_raw_data from Gabe'!Q1815</f>
        <v>BIGDIFF</v>
      </c>
      <c r="F1815" t="str">
        <f t="shared" si="28"/>
        <v>N/A</v>
      </c>
    </row>
    <row r="1816" spans="1:6" x14ac:dyDescent="0.3">
      <c r="B1816">
        <f>IFERROR('[1]marriages_raw_data from Gabe'!$N1816,"N/A")</f>
        <v>30021</v>
      </c>
      <c r="C1816" t="b">
        <f>'[1]marriages_raw_data from Gabe'!$O1816</f>
        <v>0</v>
      </c>
      <c r="D1816" t="str">
        <f>IFERROR('[1]marriages_raw_data from Gabe'!P1816,"N/A")</f>
        <v>N/A</v>
      </c>
      <c r="E1816" t="str">
        <f>'[1]marriages_raw_data from Gabe'!Q1816</f>
        <v>BIGDIFF</v>
      </c>
      <c r="F1816" t="str">
        <f t="shared" si="28"/>
        <v>N/A</v>
      </c>
    </row>
    <row r="1817" spans="1:6" x14ac:dyDescent="0.3">
      <c r="B1817">
        <f>IFERROR('[1]marriages_raw_data from Gabe'!$N1817,"N/A")</f>
        <v>20806</v>
      </c>
      <c r="C1817">
        <f>'[1]marriages_raw_data from Gabe'!$O1817</f>
        <v>6209</v>
      </c>
      <c r="D1817">
        <f>IFERROR('[1]marriages_raw_data from Gabe'!P1817,"N/A")</f>
        <v>21057</v>
      </c>
      <c r="E1817" t="str">
        <f>'[1]marriages_raw_data from Gabe'!Q1817</f>
        <v>BIGDIFF</v>
      </c>
      <c r="F1817">
        <f t="shared" si="28"/>
        <v>251</v>
      </c>
    </row>
    <row r="1819" spans="1:6" x14ac:dyDescent="0.3">
      <c r="A1819" t="s">
        <v>3045</v>
      </c>
    </row>
    <row r="1820" spans="1:6" x14ac:dyDescent="0.3">
      <c r="A1820" t="s">
        <v>3046</v>
      </c>
      <c r="B1820">
        <f>AVERAGEIF(B3:B1817,"&lt;&gt;N/A")</f>
        <v>20480.574706211526</v>
      </c>
      <c r="D1820">
        <f>AVERAGEIF(D3:D1817,"&lt;&gt;N/A")</f>
        <v>20684.525083612039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66"/>
  <sheetViews>
    <sheetView tabSelected="1" topLeftCell="A34" workbookViewId="0">
      <selection activeCell="B61" sqref="B61"/>
    </sheetView>
  </sheetViews>
  <sheetFormatPr defaultRowHeight="14.4" x14ac:dyDescent="0.3"/>
  <cols>
    <col min="1" max="1" width="49.77734375" bestFit="1" customWidth="1"/>
    <col min="2" max="2" width="14.21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9" ht="21" x14ac:dyDescent="0.4">
      <c r="A1" s="8" t="s">
        <v>3030</v>
      </c>
      <c r="B1" s="8"/>
      <c r="C1" s="8"/>
      <c r="D1" s="8"/>
      <c r="E1" s="8"/>
      <c r="F1" s="8"/>
      <c r="G1" s="8"/>
      <c r="H1" s="8"/>
    </row>
    <row r="3" spans="1:9" x14ac:dyDescent="0.3">
      <c r="A3" s="12" t="s">
        <v>3066</v>
      </c>
      <c r="I3" s="12" t="s">
        <v>3044</v>
      </c>
    </row>
    <row r="4" spans="1:9" x14ac:dyDescent="0.3">
      <c r="B4" s="23" t="s">
        <v>3032</v>
      </c>
    </row>
    <row r="5" spans="1:9" x14ac:dyDescent="0.3">
      <c r="A5" s="7" t="s">
        <v>3025</v>
      </c>
      <c r="B5" s="24">
        <f>COUNTIF('marriages_raw_data from Gabe'!$L$3:$L$1817,TRUE)</f>
        <v>857</v>
      </c>
    </row>
    <row r="6" spans="1:9" ht="15" thickBot="1" x14ac:dyDescent="0.35">
      <c r="A6" s="17" t="s">
        <v>3028</v>
      </c>
      <c r="B6" s="25">
        <f>COUNTIF('marriages_raw_data from Gabe'!$L$3:$L$1817,FALSE)</f>
        <v>958</v>
      </c>
    </row>
    <row r="7" spans="1:9" x14ac:dyDescent="0.3">
      <c r="A7" t="s">
        <v>3024</v>
      </c>
      <c r="B7">
        <f>COUNTA('marriages_raw_data from Gabe'!$A$3:$A$1817)</f>
        <v>1815</v>
      </c>
    </row>
    <row r="10" spans="1:9" x14ac:dyDescent="0.3">
      <c r="A10" s="12" t="s">
        <v>3067</v>
      </c>
    </row>
    <row r="11" spans="1:9" x14ac:dyDescent="0.3">
      <c r="A11" t="s">
        <v>3042</v>
      </c>
      <c r="B11" s="22">
        <f>AVERAGE('Data Preprocessing'!$B$3:$B$1817,'Data Preprocessing'!$D$3:$D$1817)</f>
        <v>20548.735469448584</v>
      </c>
      <c r="I11" t="s">
        <v>3065</v>
      </c>
    </row>
    <row r="12" spans="1:9" x14ac:dyDescent="0.3">
      <c r="A12" t="s">
        <v>3043</v>
      </c>
      <c r="B12" s="22">
        <f>B11/265</f>
        <v>77.542397997919181</v>
      </c>
      <c r="I12" t="s">
        <v>3065</v>
      </c>
    </row>
    <row r="13" spans="1:9" x14ac:dyDescent="0.3">
      <c r="B13" s="22"/>
    </row>
    <row r="14" spans="1:9" x14ac:dyDescent="0.3">
      <c r="A14" s="12" t="s">
        <v>3064</v>
      </c>
    </row>
    <row r="15" spans="1:9" x14ac:dyDescent="0.3">
      <c r="A15" t="s">
        <v>3042</v>
      </c>
      <c r="B15" s="22">
        <f>AVERAGE('Data Preprocessing'!$B$3:$B$1817)</f>
        <v>20480.574706211526</v>
      </c>
      <c r="I15" t="s">
        <v>3068</v>
      </c>
    </row>
    <row r="16" spans="1:9" x14ac:dyDescent="0.3">
      <c r="A16" t="s">
        <v>3043</v>
      </c>
      <c r="B16" s="22">
        <f>B15/265</f>
        <v>77.285187570609537</v>
      </c>
    </row>
    <row r="18" spans="1:9" x14ac:dyDescent="0.3">
      <c r="A18" s="12" t="s">
        <v>3039</v>
      </c>
      <c r="E18" s="6"/>
    </row>
    <row r="19" spans="1:9" x14ac:dyDescent="0.3">
      <c r="A19" t="s">
        <v>3047</v>
      </c>
      <c r="B19" s="23" t="s">
        <v>3032</v>
      </c>
      <c r="C19" t="s">
        <v>3047</v>
      </c>
      <c r="D19" t="s">
        <v>3032</v>
      </c>
      <c r="E19" t="s">
        <v>3047</v>
      </c>
      <c r="F19" t="s">
        <v>3032</v>
      </c>
    </row>
    <row r="20" spans="1:9" x14ac:dyDescent="0.3">
      <c r="A20" s="9" t="s">
        <v>3031</v>
      </c>
      <c r="B20" s="11">
        <f>COUNTIF('marriages_raw_data from Gabe'!$G$3:$G$1817,FALSE)</f>
        <v>471</v>
      </c>
      <c r="C20" s="32" t="s">
        <v>3040</v>
      </c>
      <c r="D20" s="33">
        <f>COUNTIF('marriages_raw_data from Gabe'!$H$3:$H$1817,"=-1")</f>
        <v>1669</v>
      </c>
      <c r="E20" s="13" t="s">
        <v>3031</v>
      </c>
      <c r="F20" s="11">
        <f>B20</f>
        <v>471</v>
      </c>
    </row>
    <row r="21" spans="1:9" x14ac:dyDescent="0.3">
      <c r="A21" s="10" t="s">
        <v>3037</v>
      </c>
      <c r="B21" s="11">
        <f>D20-B20</f>
        <v>1198</v>
      </c>
      <c r="C21" s="32"/>
      <c r="D21" s="33"/>
      <c r="E21" s="34" t="s">
        <v>3036</v>
      </c>
      <c r="F21" s="33">
        <f>COUNTIF('marriages_raw_data from Gabe'!$G$3:$G$1817,TRUE)</f>
        <v>1344</v>
      </c>
    </row>
    <row r="22" spans="1:9" ht="15" thickBot="1" x14ac:dyDescent="0.35">
      <c r="A22" s="15" t="s">
        <v>3038</v>
      </c>
      <c r="B22" s="16">
        <f>COUNTIF('marriages_raw_data from Gabe'!$H$3:$H$1817,"&lt;&gt;-1")</f>
        <v>146</v>
      </c>
      <c r="C22" s="15" t="s">
        <v>3038</v>
      </c>
      <c r="D22" s="16">
        <f>B22</f>
        <v>146</v>
      </c>
      <c r="E22" s="35"/>
      <c r="F22" s="36"/>
    </row>
    <row r="23" spans="1:9" x14ac:dyDescent="0.3">
      <c r="A23" t="s">
        <v>3024</v>
      </c>
      <c r="B23" s="23">
        <f>SUM(B20:B22)</f>
        <v>1815</v>
      </c>
      <c r="C23" t="s">
        <v>3024</v>
      </c>
      <c r="D23" s="23">
        <f>SUM(D20:D22)</f>
        <v>1815</v>
      </c>
      <c r="E23" t="s">
        <v>3024</v>
      </c>
      <c r="F23" s="23">
        <f>SUM(F20:F22)</f>
        <v>1815</v>
      </c>
    </row>
    <row r="25" spans="1:9" ht="15.6" x14ac:dyDescent="0.3">
      <c r="A25" s="21" t="s">
        <v>3041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3">
      <c r="A26" s="12" t="s">
        <v>3047</v>
      </c>
      <c r="B26" s="12" t="s">
        <v>3033</v>
      </c>
      <c r="C26" s="12" t="s">
        <v>3034</v>
      </c>
      <c r="D26" s="12" t="s">
        <v>3035</v>
      </c>
      <c r="F26" s="12" t="s">
        <v>3047</v>
      </c>
      <c r="G26" s="12" t="s">
        <v>3033</v>
      </c>
      <c r="H26" s="12" t="s">
        <v>3034</v>
      </c>
      <c r="I26" s="12" t="s">
        <v>3035</v>
      </c>
    </row>
    <row r="27" spans="1:9" x14ac:dyDescent="0.3">
      <c r="A27" s="9" t="s">
        <v>3031</v>
      </c>
      <c r="B27" s="10">
        <f>B20</f>
        <v>471</v>
      </c>
      <c r="C27" s="10">
        <f>COUNTIFS('marriages_raw_data from Gabe'!$G$3:$G$1817,FALSE,'marriages_raw_data from Gabe'!$L$3:$L$1817,TRUE)</f>
        <v>233</v>
      </c>
      <c r="D27" s="14">
        <f>C27/B27</f>
        <v>0.49469214437367304</v>
      </c>
      <c r="F27" s="10" t="s">
        <v>3031</v>
      </c>
      <c r="G27" s="11">
        <f>B27</f>
        <v>471</v>
      </c>
      <c r="H27" s="11">
        <f>C27</f>
        <v>233</v>
      </c>
      <c r="I27" s="26">
        <f>H27/G27</f>
        <v>0.49469214437367304</v>
      </c>
    </row>
    <row r="28" spans="1:9" x14ac:dyDescent="0.3">
      <c r="A28" s="10" t="s">
        <v>3037</v>
      </c>
      <c r="B28" s="10">
        <f>B21</f>
        <v>1198</v>
      </c>
      <c r="C28" s="10">
        <f>H28-C29</f>
        <v>564</v>
      </c>
      <c r="D28" s="14">
        <f t="shared" ref="D28:D30" si="0">C28/B28</f>
        <v>0.47078464106844742</v>
      </c>
      <c r="F28" s="37" t="s">
        <v>3036</v>
      </c>
      <c r="G28" s="28">
        <f>COUNTIF('marriages_raw_data from Gabe'!$G$3:$G$1817,TRUE)</f>
        <v>1344</v>
      </c>
      <c r="H28" s="28">
        <f>COUNTIFS('marriages_raw_data from Gabe'!$G$3:$G$1817,TRUE,'marriages_raw_data from Gabe'!$L$3:$L$1817,TRUE)</f>
        <v>624</v>
      </c>
      <c r="I28" s="30">
        <f>H28/G28</f>
        <v>0.4642857142857143</v>
      </c>
    </row>
    <row r="29" spans="1:9" ht="15" thickBot="1" x14ac:dyDescent="0.35">
      <c r="A29" s="15" t="s">
        <v>3038</v>
      </c>
      <c r="B29" s="15">
        <f>COUNTIF('marriages_raw_data from Gabe'!$H$3:$H$1817,"&lt;&gt;-1")</f>
        <v>146</v>
      </c>
      <c r="C29" s="15">
        <f>COUNTIFS('marriages_raw_data from Gabe'!$H$3:$H$1817,"&lt;&gt;-1",'marriages_raw_data from Gabe'!$L$3:$L$1817,TRUE)</f>
        <v>60</v>
      </c>
      <c r="D29" s="18">
        <f t="shared" si="0"/>
        <v>0.41095890410958902</v>
      </c>
      <c r="F29" s="38"/>
      <c r="G29" s="29"/>
      <c r="H29" s="29"/>
      <c r="I29" s="31"/>
    </row>
    <row r="30" spans="1:9" x14ac:dyDescent="0.3">
      <c r="A30" t="s">
        <v>3024</v>
      </c>
      <c r="B30">
        <f>SUM(B27:B29)</f>
        <v>1815</v>
      </c>
      <c r="C30">
        <f>B5</f>
        <v>857</v>
      </c>
      <c r="D30" s="19">
        <f t="shared" si="0"/>
        <v>0.47217630853994491</v>
      </c>
      <c r="F30" t="s">
        <v>3048</v>
      </c>
      <c r="G30">
        <f>SUM(G27:G29)</f>
        <v>1815</v>
      </c>
      <c r="H30">
        <f>SUM(H27:H29)</f>
        <v>857</v>
      </c>
      <c r="I30" s="19">
        <f t="shared" ref="I30" si="1">H30/G30</f>
        <v>0.47217630853994491</v>
      </c>
    </row>
    <row r="33" spans="1:9" ht="15.6" x14ac:dyDescent="0.3">
      <c r="A33" s="21" t="s">
        <v>3050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3">
      <c r="A34" s="12" t="s">
        <v>3047</v>
      </c>
      <c r="B34" s="12" t="s">
        <v>3033</v>
      </c>
      <c r="C34" s="12" t="s">
        <v>3034</v>
      </c>
      <c r="D34" s="12" t="s">
        <v>3035</v>
      </c>
    </row>
    <row r="35" spans="1:9" x14ac:dyDescent="0.3">
      <c r="A35" t="s">
        <v>3061</v>
      </c>
      <c r="B35">
        <f>COUNTIF('Data Preprocessing'!$F$3:$F$1817,"&gt;1825")</f>
        <v>413</v>
      </c>
      <c r="C35" s="10">
        <f>COUNTIFS('Data Preprocessing'!$F$3:$F$1817,"&gt;1825",'marriages_raw_data from Gabe'!$L$3:$L$1817,TRUE)</f>
        <v>218</v>
      </c>
      <c r="D35" s="14">
        <f>C35/B35</f>
        <v>0.52784503631961255</v>
      </c>
    </row>
    <row r="36" spans="1:9" x14ac:dyDescent="0.3">
      <c r="A36" t="s">
        <v>3062</v>
      </c>
      <c r="B36">
        <f>COUNTIF('Data Preprocessing'!$F$3:$F$1817,"&lt;1825")</f>
        <v>475</v>
      </c>
      <c r="C36" s="10">
        <f>COUNTIFS('Data Preprocessing'!$F$3:$F$1817,"&lt;1825",'marriages_raw_data from Gabe'!$L$3:$L$1817,TRUE)</f>
        <v>229</v>
      </c>
      <c r="D36" s="14">
        <f t="shared" ref="D36:D38" si="2">C36/B36</f>
        <v>0.48210526315789476</v>
      </c>
    </row>
    <row r="37" spans="1:9" ht="15" thickBot="1" x14ac:dyDescent="0.35">
      <c r="A37" t="s">
        <v>3060</v>
      </c>
      <c r="B37">
        <f>COUNTIF('Data Preprocessing'!$F$3:$F$1817,"=N/A")</f>
        <v>927</v>
      </c>
      <c r="C37" s="10">
        <f>COUNTIFS('Data Preprocessing'!$F$3:$F$1817,"=N/A",'marriages_raw_data from Gabe'!$L$3:$L$1817,TRUE)</f>
        <v>410</v>
      </c>
      <c r="D37" s="18">
        <f t="shared" si="2"/>
        <v>0.44228694714131606</v>
      </c>
    </row>
    <row r="38" spans="1:9" x14ac:dyDescent="0.3">
      <c r="A38" s="12" t="s">
        <v>3048</v>
      </c>
      <c r="B38" s="12">
        <f>SUM(B35:B37)</f>
        <v>1815</v>
      </c>
      <c r="C38" s="12">
        <f>SUM(C35:C37)</f>
        <v>857</v>
      </c>
      <c r="D38" s="27">
        <f t="shared" si="2"/>
        <v>0.47217630853994491</v>
      </c>
    </row>
    <row r="40" spans="1:9" ht="15.6" x14ac:dyDescent="0.3">
      <c r="A40" s="21" t="s">
        <v>3051</v>
      </c>
      <c r="B40" s="21"/>
      <c r="C40" s="21"/>
      <c r="D40" s="21"/>
      <c r="E40" s="21"/>
      <c r="F40" s="21"/>
      <c r="G40" s="21"/>
      <c r="H40" s="21"/>
      <c r="I40" s="21"/>
    </row>
    <row r="41" spans="1:9" x14ac:dyDescent="0.3">
      <c r="A41" s="12" t="s">
        <v>3047</v>
      </c>
      <c r="B41" s="12" t="s">
        <v>3033</v>
      </c>
      <c r="C41" s="12" t="s">
        <v>3034</v>
      </c>
      <c r="D41" s="12" t="s">
        <v>3035</v>
      </c>
    </row>
    <row r="42" spans="1:9" x14ac:dyDescent="0.3">
      <c r="A42" t="s">
        <v>3053</v>
      </c>
      <c r="B42">
        <f>COUNTIF('marriages_raw_data from Gabe'!$K$3:$K$1817,"&gt;0")</f>
        <v>1085</v>
      </c>
      <c r="C42" s="10">
        <f>COUNTIFS('marriages_raw_data from Gabe'!$K$3:$K$1817,"&gt;0",'marriages_raw_data from Gabe'!$L$3:$L$1817,TRUE)</f>
        <v>412</v>
      </c>
      <c r="D42" s="14">
        <f>C42/B42</f>
        <v>0.37972350230414748</v>
      </c>
    </row>
    <row r="43" spans="1:9" x14ac:dyDescent="0.3">
      <c r="A43" t="s">
        <v>3052</v>
      </c>
      <c r="B43">
        <f>COUNTIF('marriages_raw_data from Gabe'!$K$3:$K$1817,"=0")</f>
        <v>730</v>
      </c>
      <c r="C43" s="10">
        <f>COUNTIFS('marriages_raw_data from Gabe'!$K$3:$K$1817,"=0",'marriages_raw_data from Gabe'!$L$3:$L$1817,TRUE)</f>
        <v>445</v>
      </c>
      <c r="D43" s="14">
        <f t="shared" ref="D43:D44" si="3">C43/B43</f>
        <v>0.6095890410958904</v>
      </c>
    </row>
    <row r="44" spans="1:9" x14ac:dyDescent="0.3">
      <c r="A44" s="12" t="s">
        <v>3048</v>
      </c>
      <c r="B44" s="12">
        <f>SUM(B42:B43)</f>
        <v>1815</v>
      </c>
      <c r="C44" s="12">
        <f>SUM(C42:C43)</f>
        <v>857</v>
      </c>
      <c r="D44" s="27">
        <f t="shared" si="3"/>
        <v>0.47217630853994491</v>
      </c>
    </row>
    <row r="45" spans="1:9" x14ac:dyDescent="0.3">
      <c r="D45" s="19"/>
    </row>
    <row r="47" spans="1:9" x14ac:dyDescent="0.3">
      <c r="A47" s="12" t="s">
        <v>3047</v>
      </c>
      <c r="B47" s="12" t="s">
        <v>3033</v>
      </c>
      <c r="C47" s="12" t="s">
        <v>3034</v>
      </c>
      <c r="D47" s="12" t="s">
        <v>3035</v>
      </c>
    </row>
    <row r="48" spans="1:9" x14ac:dyDescent="0.3">
      <c r="A48" t="s">
        <v>3059</v>
      </c>
      <c r="B48">
        <f>COUNTIF('marriages_raw_data from Gabe'!$K$3:$K$1817,"&gt;3")</f>
        <v>52</v>
      </c>
      <c r="C48" s="10">
        <f>COUNTIFS('marriages_raw_data from Gabe'!$K$3:$K$1817,"&gt;3",'marriages_raw_data from Gabe'!$L$3:$L$1817,TRUE)</f>
        <v>15</v>
      </c>
      <c r="D48" s="14">
        <f t="shared" ref="D48:D51" si="4">C48/B48</f>
        <v>0.28846153846153844</v>
      </c>
    </row>
    <row r="49" spans="1:9" x14ac:dyDescent="0.3">
      <c r="A49" t="s">
        <v>3058</v>
      </c>
      <c r="B49">
        <f>COUNTIF('marriages_raw_data from Gabe'!$K$3:$K$1817,"=3")</f>
        <v>134</v>
      </c>
      <c r="C49" s="10">
        <f>COUNTIFS('marriages_raw_data from Gabe'!$K$3:$K$1817,"=3",'marriages_raw_data from Gabe'!$L$3:$L$1817,TRUE)</f>
        <v>31</v>
      </c>
      <c r="D49" s="14">
        <f t="shared" si="4"/>
        <v>0.23134328358208955</v>
      </c>
    </row>
    <row r="50" spans="1:9" x14ac:dyDescent="0.3">
      <c r="A50" t="s">
        <v>3057</v>
      </c>
      <c r="B50">
        <f>COUNTIF('marriages_raw_data from Gabe'!$K$3:$K$1817,"=2")</f>
        <v>440</v>
      </c>
      <c r="C50" s="10">
        <f>COUNTIFS('marriages_raw_data from Gabe'!$K$3:$K$1817,"=2",'marriages_raw_data from Gabe'!$L$3:$L$1817,TRUE)</f>
        <v>142</v>
      </c>
      <c r="D50" s="14">
        <f t="shared" si="4"/>
        <v>0.32272727272727275</v>
      </c>
    </row>
    <row r="51" spans="1:9" x14ac:dyDescent="0.3">
      <c r="A51" t="s">
        <v>3056</v>
      </c>
      <c r="B51">
        <f>COUNTIF('marriages_raw_data from Gabe'!$K$3:$K$1817,"=1")</f>
        <v>459</v>
      </c>
      <c r="C51" s="10">
        <f>COUNTIFS('marriages_raw_data from Gabe'!$K$3:$K$1817,"=1",'marriages_raw_data from Gabe'!$L$3:$L$1817,TRUE)</f>
        <v>224</v>
      </c>
      <c r="D51" s="14">
        <f t="shared" si="4"/>
        <v>0.48801742919389979</v>
      </c>
    </row>
    <row r="52" spans="1:9" x14ac:dyDescent="0.3">
      <c r="A52" t="s">
        <v>3055</v>
      </c>
      <c r="B52">
        <f>COUNTIF('marriages_raw_data from Gabe'!$K$3:$K$1817,"=0")</f>
        <v>730</v>
      </c>
      <c r="C52" s="10">
        <f>COUNTIFS('marriages_raw_data from Gabe'!$K$3:$K$1817,"=0",'marriages_raw_data from Gabe'!$L$3:$L$1817,TRUE)</f>
        <v>445</v>
      </c>
      <c r="D52" s="14">
        <f t="shared" ref="D52:D53" si="5">C52/B52</f>
        <v>0.6095890410958904</v>
      </c>
    </row>
    <row r="53" spans="1:9" x14ac:dyDescent="0.3">
      <c r="A53" s="12" t="s">
        <v>3048</v>
      </c>
      <c r="B53" s="12">
        <f>SUM(B48:B52)</f>
        <v>1815</v>
      </c>
      <c r="C53" s="12">
        <f>SUM(C48:C52)</f>
        <v>857</v>
      </c>
      <c r="D53" s="27">
        <f t="shared" si="5"/>
        <v>0.47217630853994491</v>
      </c>
    </row>
    <row r="58" spans="1:9" ht="15.6" x14ac:dyDescent="0.3">
      <c r="A58" s="21" t="s">
        <v>3070</v>
      </c>
      <c r="B58" s="21"/>
      <c r="C58" s="21"/>
      <c r="D58" s="21"/>
      <c r="E58" s="21"/>
      <c r="F58" s="21"/>
      <c r="G58" s="21"/>
      <c r="H58" s="21"/>
      <c r="I58" s="21"/>
    </row>
    <row r="60" spans="1:9" x14ac:dyDescent="0.3">
      <c r="A60" s="12" t="s">
        <v>3071</v>
      </c>
      <c r="B60" t="s">
        <v>3072</v>
      </c>
    </row>
    <row r="61" spans="1:9" x14ac:dyDescent="0.3">
      <c r="A61" t="s">
        <v>3059</v>
      </c>
      <c r="B61" t="e">
        <f>AVERAGEIFS('marriages_raw_data from Gabe'!$O$3:$O$1817,'marriages_raw_data from Gabe'!$L$3:$L$1817,TRUE,'marriages_raw_data from Gabe'!$O$3:$O$1817,"&lt;&gt;FALSE")</f>
        <v>#VALUE!</v>
      </c>
    </row>
    <row r="62" spans="1:9" x14ac:dyDescent="0.3">
      <c r="A62" t="s">
        <v>3058</v>
      </c>
    </row>
    <row r="63" spans="1:9" x14ac:dyDescent="0.3">
      <c r="A63" t="s">
        <v>3057</v>
      </c>
    </row>
    <row r="64" spans="1:9" x14ac:dyDescent="0.3">
      <c r="A64" t="s">
        <v>3056</v>
      </c>
    </row>
    <row r="65" spans="1:1" x14ac:dyDescent="0.3">
      <c r="A65" t="s">
        <v>3055</v>
      </c>
    </row>
    <row r="66" spans="1:1" x14ac:dyDescent="0.3">
      <c r="A66" s="12" t="s">
        <v>3048</v>
      </c>
    </row>
  </sheetData>
  <mergeCells count="8">
    <mergeCell ref="G28:G29"/>
    <mergeCell ref="H28:H29"/>
    <mergeCell ref="I28:I29"/>
    <mergeCell ref="C20:C21"/>
    <mergeCell ref="D20:D21"/>
    <mergeCell ref="E21:E22"/>
    <mergeCell ref="F21:F22"/>
    <mergeCell ref="F28:F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48"/>
  <sheetViews>
    <sheetView topLeftCell="A56" workbookViewId="0">
      <selection activeCell="L30" sqref="L30"/>
    </sheetView>
  </sheetViews>
  <sheetFormatPr defaultRowHeight="14.4" x14ac:dyDescent="0.3"/>
  <sheetData>
    <row r="1" spans="1:9" ht="15.6" x14ac:dyDescent="0.3">
      <c r="A1" s="21" t="s">
        <v>3041</v>
      </c>
      <c r="B1" s="21"/>
      <c r="C1" s="21"/>
      <c r="D1" s="21"/>
      <c r="E1" s="21"/>
      <c r="F1" s="21"/>
      <c r="G1" s="21"/>
      <c r="H1" s="21"/>
      <c r="I1" s="21"/>
    </row>
    <row r="24" spans="1:9" ht="15.6" x14ac:dyDescent="0.3">
      <c r="A24" s="21" t="s">
        <v>3069</v>
      </c>
      <c r="B24" s="21"/>
      <c r="C24" s="21"/>
      <c r="D24" s="21"/>
      <c r="E24" s="21"/>
      <c r="F24" s="21"/>
      <c r="G24" s="21"/>
      <c r="H24" s="21"/>
      <c r="I24" s="21"/>
    </row>
    <row r="48" spans="1:9" ht="15.6" x14ac:dyDescent="0.3">
      <c r="A48" s="21" t="s">
        <v>3051</v>
      </c>
      <c r="B48" s="21"/>
      <c r="C48" s="21"/>
      <c r="D48" s="21"/>
      <c r="E48" s="21"/>
      <c r="F48" s="21"/>
      <c r="G48" s="21"/>
      <c r="H48" s="21"/>
      <c r="I4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marriages_raw_data from Gabe</vt:lpstr>
      <vt:lpstr>Data Preprocessing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2017-01-24T17:51:45Z</dcterms:modified>
</cp:coreProperties>
</file>