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lian\Downloads\"/>
    </mc:Choice>
  </mc:AlternateContent>
  <xr:revisionPtr revIDLastSave="0" documentId="8_{4C705A66-C353-44F4-8224-6585B04A4FED}" xr6:coauthVersionLast="47" xr6:coauthVersionMax="47" xr10:uidLastSave="{00000000-0000-0000-0000-000000000000}"/>
  <workbookProtection lockStructure="1"/>
  <bookViews>
    <workbookView xWindow="-98" yWindow="-98" windowWidth="20715" windowHeight="13155" tabRatio="906" activeTab="4"/>
  </bookViews>
  <sheets>
    <sheet name="Table 2A" sheetId="1" r:id="rId1"/>
    <sheet name="Table 2B" sheetId="3" r:id="rId2"/>
    <sheet name="Table 2C" sheetId="5" r:id="rId3"/>
    <sheet name=" Table 2D" sheetId="7" r:id="rId4"/>
    <sheet name=" Table 2E" sheetId="8" r:id="rId5"/>
    <sheet name="Parameters" sheetId="2" state="hidden" r:id="rId6"/>
  </sheets>
  <calcPr calcId="191029"/>
  <pivotCaches>
    <pivotCache cacheId="0" r:id="rId7"/>
    <pivotCache cacheId="1" r:id="rId8"/>
    <pivotCache cacheId="2" r:id="rId9"/>
    <pivotCache cacheId="3" r:id="rId10"/>
    <pivotCache cacheId="4" r:id="rId11"/>
    <pivotCache cacheId="5" r:id="rId12"/>
    <pivotCache cacheId="6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9" i="2" l="1"/>
  <c r="A1" i="8"/>
  <c r="A36" i="2"/>
  <c r="A1" i="7"/>
  <c r="A22" i="2"/>
  <c r="A1" i="5"/>
  <c r="A8" i="2"/>
  <c r="A1" i="3"/>
  <c r="A5" i="2"/>
  <c r="A1" i="1"/>
</calcChain>
</file>

<file path=xl/connections.xml><?xml version="1.0" encoding="utf-8"?>
<connections xmlns="http://schemas.openxmlformats.org/spreadsheetml/2006/main">
  <connection id="1" keepAlive="1" name="Query - Crash_year" description="Connection to the 'Crash_year' query in the workbook." type="5" refreshedVersion="0" background="1">
    <dbPr connection="Provider=Microsoft.Mashup.OleDb.1;Data Source=$Workbook$;Location=Crash_year;Extended Properties=&quot;&quot;" command="SELECT * FROM [Crash_year]"/>
  </connection>
  <connection id="2" keepAlive="1" name="Query - DW Control_Device" description="Connection to the 'DW Control_Device' query in the workbook." type="5" refreshedVersion="0" background="1">
    <dbPr connection="Provider=Microsoft.Mashup.OleDb.1;Data Source=$Workbook$;Location=&quot;DW Control_Device&quot;;Extended Properties=&quot;&quot;" command="SELECT * FROM [DW Control_Device]"/>
  </connection>
  <connection id="3" keepAlive="1" name="Query - DW Lighting" description="Connection to the 'DW Lighting' query in the workbook." type="5" refreshedVersion="0" background="1">
    <dbPr connection="Provider=Microsoft.Mashup.OleDb.1;Data Source=$Workbook$;Location=&quot;DW Lighting&quot;;Extended Properties=&quot;&quot;" command="SELECT * FROM [DW Lighting]"/>
  </connection>
  <connection id="4" keepAlive="1" name="Query - DW Severity" description="Connection to the 'DW Severity' query in the workbook." type="5" refreshedVersion="0" background="1">
    <dbPr connection="Provider=Microsoft.Mashup.OleDb.1;Data Source=$Workbook$;Location=&quot;DW Severity&quot;;Extended Properties=&quot;&quot;" command="SELECT * FROM [DW Severity]"/>
  </connection>
  <connection id="5" keepAlive="1" name="Query - DW Time_of_Day" description="Connection to the 'DW Time_of_Day' query in the workbook." type="5" refreshedVersion="0" background="1">
    <dbPr connection="Provider=Microsoft.Mashup.OleDb.1;Data Source=$Workbook$;Location=&quot;DW Time_of_Day&quot;;Extended Properties=&quot;&quot;" command="SELECT * FROM [DW Time_of_Day]"/>
  </connection>
  <connection id="6" keepAlive="1" name="Query - DW Weather" description="Connection to the 'DW Weather' query in the workbook." type="5" refreshedVersion="0" background="1">
    <dbPr connection="Provider=Microsoft.Mashup.OleDb.1;Data Source=$Workbook$;Location=&quot;DW Weather&quot;;Extended Properties=&quot;&quot;" command="SELECT * FROM [DW Weather]"/>
  </connection>
  <connection id="7" keepAlive="1" name="Query - Table 2A" description="Connection to the 'Table 2A' query in the workbook." type="5" refreshedVersion="4" background="1">
    <dbPr connection="Provider=Microsoft.Mashup.OleDb.1;Data Source=$Workbook$;Location=Table 2A;Extended Properties=&quot;&quot;" command="SELECT * FROM [Table 2A]"/>
  </connection>
  <connection id="8" keepAlive="1" name="Query - Table 2B" description="Connection to the 'Table 2B' query in the workbook." type="5" refreshedVersion="4" background="1">
    <dbPr connection="Provider=Microsoft.Mashup.OleDb.1;Data Source=$Workbook$;Location=Table 2B;Extended Properties=&quot;&quot;" command="SELECT * FROM [Table 2B]"/>
  </connection>
  <connection id="9" keepAlive="1" name="Query - Table 2B Chart" description="Connection to the 'Table 2B Chart' query in the workbook." type="5" refreshedVersion="4" background="1">
    <dbPr connection="Provider=Microsoft.Mashup.OleDb.1;Data Source=$Workbook$;Location=Table 2B Chart;Extended Properties=&quot;&quot;" command="SELECT * FROM [Table 2B Chart]"/>
  </connection>
  <connection id="10" keepAlive="1" name="Query - Table 2C" description="Connection to the 'Table 2C' query in the workbook." type="5" refreshedVersion="4" background="1">
    <dbPr connection="Provider=Microsoft.Mashup.OleDb.1;Data Source=$Workbook$;Location=Table 2C;Extended Properties=&quot;&quot;" command="SELECT * FROM [Table 2C]"/>
  </connection>
  <connection id="11" keepAlive="1" name="Query - Table 2C Chart" description="Connection to the 'Table 2C Chart' query in the workbook." type="5" refreshedVersion="4" background="1">
    <dbPr connection="Provider=Microsoft.Mashup.OleDb.1;Data Source=$Workbook$;Location=Table 2C Chart;Extended Properties=&quot;&quot;" command="SELECT * FROM [Table 2C Chart]"/>
  </connection>
  <connection id="12" keepAlive="1" name="Query - Table 2D" description="Connection to the 'Table 2D' query in the workbook." type="5" refreshedVersion="4" background="1">
    <dbPr connection="Provider=Microsoft.Mashup.OleDb.1;Data Source=$Workbook$;Location=Table 2D;Extended Properties=&quot;&quot;" command="SELECT * FROM [Table 2D]"/>
  </connection>
  <connection id="13" keepAlive="1" name="Query - Table 2E" description="Connection to the 'Table 2E' query in the workbook." type="5" refreshedVersion="4" background="1">
    <dbPr connection="Provider=Microsoft.Mashup.OleDb.1;Data Source=$Workbook$;Location=Table 2E;Extended Properties=&quot;&quot;" command="SELECT * FROM [Table 2E]"/>
  </connection>
</connections>
</file>

<file path=xl/sharedStrings.xml><?xml version="1.0" encoding="utf-8"?>
<sst xmlns="http://schemas.openxmlformats.org/spreadsheetml/2006/main" count="197" uniqueCount="102">
  <si>
    <t>May</t>
  </si>
  <si>
    <t xml:space="preserve"> </t>
  </si>
  <si>
    <t>Crash_year</t>
  </si>
  <si>
    <t>Mar</t>
  </si>
  <si>
    <t>Jan</t>
  </si>
  <si>
    <t>Feb</t>
  </si>
  <si>
    <t>Jul</t>
  </si>
  <si>
    <t>Sep</t>
  </si>
  <si>
    <t>Apr</t>
  </si>
  <si>
    <t>Jun</t>
  </si>
  <si>
    <t>Aug</t>
  </si>
  <si>
    <t>Oct</t>
  </si>
  <si>
    <t>Nov</t>
  </si>
  <si>
    <t>Dec</t>
  </si>
  <si>
    <t>Monday</t>
  </si>
  <si>
    <t>Tuesday</t>
  </si>
  <si>
    <t>Wednesday</t>
  </si>
  <si>
    <t>Thursday</t>
  </si>
  <si>
    <t>Friday</t>
  </si>
  <si>
    <t>Saturday</t>
  </si>
  <si>
    <t>Sunday</t>
  </si>
  <si>
    <t>Midnight - 12:59 A.M.</t>
  </si>
  <si>
    <t>1:00 - 1:59 A.M.</t>
  </si>
  <si>
    <t>2:00 - 2:59 A.M.</t>
  </si>
  <si>
    <t>3:00 - 3:59 A.M.</t>
  </si>
  <si>
    <t>4:00 - 4:59 A.M.</t>
  </si>
  <si>
    <t>5:00 - 5:59 A.M.</t>
  </si>
  <si>
    <t>6:00 - 6:59 A.M.</t>
  </si>
  <si>
    <t>7:00 - 7:59 A.M.</t>
  </si>
  <si>
    <t>8:00 - 8:59 A.M.</t>
  </si>
  <si>
    <t>9:00 - 9:59 A.M.</t>
  </si>
  <si>
    <t>10:00 - 10:59 A.M.</t>
  </si>
  <si>
    <t>11:00 - 11:59 A.M.</t>
  </si>
  <si>
    <t>Noon - 12:59 P.M.</t>
  </si>
  <si>
    <t>1:00 - 1:59 P.M.</t>
  </si>
  <si>
    <t>2:00 - 2:59 P.M.</t>
  </si>
  <si>
    <t>3:00 - 3:59 P.M.</t>
  </si>
  <si>
    <t>4:00 - 4:59 P.M.</t>
  </si>
  <si>
    <t>5:00 - 5:59 P.M.</t>
  </si>
  <si>
    <t>6:00 - 6:59 P.M.</t>
  </si>
  <si>
    <t>7:00 - 7:59 P.M.</t>
  </si>
  <si>
    <t>8:00 - 8:59 P.M.</t>
  </si>
  <si>
    <t>9:00 - 9:59 P.M.</t>
  </si>
  <si>
    <t>10:00 - 10:59 P.M.</t>
  </si>
  <si>
    <t>11:00 - 11:59 P.M.</t>
  </si>
  <si>
    <t>Sum of Count</t>
  </si>
  <si>
    <t xml:space="preserve">  </t>
  </si>
  <si>
    <t xml:space="preserve">    </t>
  </si>
  <si>
    <t>Clear</t>
  </si>
  <si>
    <t>Cloudy</t>
  </si>
  <si>
    <t>Raining</t>
  </si>
  <si>
    <t>Snowing</t>
  </si>
  <si>
    <t>Fog</t>
  </si>
  <si>
    <t>Wind</t>
  </si>
  <si>
    <t>Fatal</t>
  </si>
  <si>
    <t>Injury</t>
  </si>
  <si>
    <t>Fatal Sum</t>
  </si>
  <si>
    <t>Injury Sum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</si>
  <si>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</si>
  <si>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</si>
  <si>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</si>
  <si>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</si>
  <si>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</si>
  <si>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</si>
  <si>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</si>
  <si>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</si>
  <si>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</si>
  <si>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</si>
  <si>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</si>
  <si>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</t>
  </si>
  <si>
    <t>Daylight</t>
  </si>
  <si>
    <t>Dusk-Dawn</t>
  </si>
  <si>
    <t>Dark- Street Lights</t>
  </si>
  <si>
    <t>Dark- No Street Lights</t>
  </si>
  <si>
    <t>Dark- Street Lights Not Functioning</t>
  </si>
  <si>
    <t>Not Stated</t>
  </si>
  <si>
    <t xml:space="preserve">Traffic Control Device </t>
  </si>
  <si>
    <t>Table 2B Chart</t>
  </si>
  <si>
    <t>Table 2C Chart</t>
  </si>
  <si>
    <t>Day of Week</t>
  </si>
  <si>
    <t>TOTALS</t>
  </si>
  <si>
    <t>Title 2A</t>
  </si>
  <si>
    <t>Title 2B</t>
  </si>
  <si>
    <t>Title 2C</t>
  </si>
  <si>
    <t>Title 2D</t>
  </si>
  <si>
    <t>Title 2E</t>
  </si>
  <si>
    <t>Functioning</t>
  </si>
  <si>
    <t>Not Functioning</t>
  </si>
  <si>
    <t>Obscured</t>
  </si>
  <si>
    <t>None</t>
  </si>
  <si>
    <t>Not stated</t>
  </si>
  <si>
    <t>Unknown hour</t>
  </si>
  <si>
    <t>Intersection</t>
  </si>
  <si>
    <t>Intersection not stated</t>
  </si>
  <si>
    <t>Non-intersection</t>
  </si>
  <si>
    <t>Month</t>
  </si>
  <si>
    <t>Day of Month</t>
  </si>
  <si>
    <t>Total</t>
  </si>
  <si>
    <t>Hour of Day</t>
  </si>
  <si>
    <t>A.M. Total</t>
  </si>
  <si>
    <t>P.M. Total</t>
  </si>
  <si>
    <t>Other/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</si>
</sst>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2" fillId="0" borderId="0" xfId="1" applyNumberFormat="1" applyFont="1" applyFill="1" applyBorder="1" applyAlignment="1" applyProtection="1">
      <alignment horizontal="left" vertical="center"/>
    </xf>
    <xf numFmtId="0" fontId="7" fillId="0" borderId="0" xfId="0" applyFont="1" applyAlignment="1">
      <alignment horizontal="right"/>
    </xf>
    <xf numFmtId="0" fontId="6" fillId="0" borderId="0" xfId="0" pivotButton="1" applyFont="1"/>
    <xf numFmtId="0" fontId="6" fillId="0" borderId="0" xfId="0" applyFont="1"/>
    <xf numFmtId="3" fontId="6" fillId="0" borderId="0" xfId="0" applyNumberFormat="1" applyFont="1"/>
    <xf numFmtId="0" fontId="7" fillId="0" borderId="0" xfId="0" pivotButton="1" applyFont="1" applyAlignment="1">
      <alignment horizontal="right"/>
    </xf>
    <xf numFmtId="0" fontId="2" fillId="0" borderId="0" xfId="1" applyFont="1" applyAlignment="1">
      <alignment horizontal="left" vertical="center"/>
    </xf>
    <xf numFmtId="0" fontId="7" fillId="0" borderId="0" xfId="0" applyFont="1" applyAlignment="1">
      <alignment horizontal="left"/>
    </xf>
    <xf numFmtId="0" fontId="3" fillId="0" borderId="0" xfId="2" applyFont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2" applyFont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7" fillId="0" borderId="0" xfId="0" pivotButton="1" applyFont="1"/>
    <xf numFmtId="0" fontId="7" fillId="0" borderId="0" xfId="0" applyFont="1" applyAlignment="1">
      <alignment horizontal="left"/>
    </xf>
    <xf numFmtId="0" fontId="7" fillId="0" borderId="0" xfId="0" pivotButton="1" applyFont="1"/>
    <xf numFmtId="3" fontId="6" fillId="0" borderId="0" xfId="0" applyNumberFormat="1" applyFont="1" applyFill="1"/>
    <xf numFmtId="0" fontId="7" fillId="0" borderId="0" xfId="0" pivotButton="1" applyFont="1" applyAlignment="1">
      <alignment horizontal="right" wrapText="1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7" fillId="0" borderId="0" xfId="0" applyFont="1"/>
    <xf numFmtId="3" fontId="6" fillId="0" borderId="0" xfId="0" applyNumberFormat="1" applyFont="1"/>
    <xf numFmtId="0" fontId="6" fillId="0" borderId="0" xfId="0" applyFont="1" applyAlignment="1">
      <alignment horizontal="left"/>
    </xf>
    <xf numFmtId="0" fontId="7" fillId="0" borderId="1" xfId="0" pivotButton="1" applyFont="1" applyBorder="1" applyAlignment="1">
      <alignment horizontal="left" wrapText="1"/>
    </xf>
    <xf numFmtId="0" fontId="7" fillId="0" borderId="0" xfId="0" pivotButton="1" applyFont="1" applyAlignment="1">
      <alignment horizontal="left"/>
    </xf>
    <xf numFmtId="0" fontId="7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Normal 6" xfId="2"/>
  </cellStyles>
  <dxfs count="195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wrapText="1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b/>
      </font>
    </dxf>
    <dxf>
      <alignment horizontal="right"/>
    </dxf>
    <dxf>
      <alignment wrapText="1"/>
    </dxf>
    <dxf>
      <alignment wrapText="1"/>
    </dxf>
    <dxf>
      <alignment wrapText="1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" formatCode="#,##0"/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right"/>
    </dxf>
    <dxf>
      <alignment horizontal="right"/>
    </dxf>
    <dxf>
      <alignment wrapText="1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3" formatCode="#,##0"/>
    </dxf>
    <dxf>
      <alignment horizontal="right"/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font>
        <b val="0"/>
      </font>
    </dxf>
    <dxf>
      <alignment horizontal="right"/>
    </dxf>
    <dxf>
      <font>
        <b val="0"/>
      </font>
    </dxf>
    <dxf>
      <fill>
        <patternFill patternType="none">
          <bgColor indexed="65"/>
        </patternFill>
      </fill>
    </dxf>
    <dxf>
      <font>
        <b/>
      </font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indexed="65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alignment horizontal="right"/>
    </dxf>
    <dxf>
      <font>
        <b/>
        <family val="2"/>
      </font>
    </dxf>
    <dxf>
      <alignment horizontal="right"/>
    </dxf>
    <dxf>
      <font>
        <b/>
        <family val="2"/>
      </font>
    </dxf>
    <dxf>
      <alignment wrapText="1"/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alignment horizontal="general" indent="0"/>
    </dxf>
    <dxf>
      <font>
        <b val="0"/>
      </font>
    </dxf>
    <dxf>
      <alignment horizontal="right"/>
    </dxf>
    <dxf>
      <font>
        <b val="0"/>
      </font>
    </dxf>
    <dxf>
      <fill>
        <patternFill patternType="none">
          <bgColor indexed="65"/>
        </patternFill>
      </fill>
    </dxf>
    <dxf>
      <font>
        <b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solid">
          <bgColor rgb="FFFFFF00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alignment horizontal="right"/>
    </dxf>
    <dxf>
      <font>
        <b/>
        <family val="2"/>
      </font>
    </dxf>
    <dxf>
      <alignment horizontal="right"/>
    </dxf>
    <dxf>
      <font>
        <b/>
        <family val="2"/>
      </font>
    </dxf>
    <dxf>
      <alignment wrapText="1"/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/>
      </font>
    </dxf>
    <dxf>
      <alignment horizontal="left"/>
    </dxf>
    <dxf>
      <alignment horizontal="left"/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alignment horizontal="right"/>
    </dxf>
    <dxf>
      <alignment horizontal="right"/>
    </dxf>
    <dxf>
      <font>
        <b/>
        <family val="2"/>
      </font>
    </dxf>
    <dxf>
      <font>
        <b/>
        <family val="2"/>
      </font>
    </dxf>
    <dxf>
      <alignment horizontal="center"/>
    </dxf>
    <dxf>
      <alignment wrapText="1"/>
    </dxf>
    <dxf>
      <alignment horizontal="right"/>
    </dxf>
    <dxf>
      <font>
        <b/>
        <family val="2"/>
      </font>
    </dxf>
    <dxf>
      <font>
        <b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b val="0"/>
        <i val="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left style="thin">
          <color theme="0" tint="-0.34998626667073579"/>
        </left>
        <right style="thin">
          <color theme="0" tint="-0.34998626667073579"/>
        </right>
      </border>
    </dxf>
    <dxf>
      <font>
        <b val="0"/>
        <i val="0"/>
        <strike val="0"/>
        <color theme="1"/>
      </font>
      <border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 style="thin">
          <color theme="1" tint="0.499984740745262"/>
        </vertical>
        <horizontal style="thin">
          <color theme="1" tint="0.499984740745262"/>
        </horizontal>
      </border>
    </dxf>
  </dxfs>
  <tableStyles count="2" defaultTableStyle="TableStyleMedium2" defaultPivotStyle="Yanyong2">
    <tableStyle name="June22" table="0" count="4">
      <tableStyleElement type="wholeTable" dxfId="194"/>
      <tableStyleElement type="firstSubtotalColumn" dxfId="193"/>
      <tableStyleElement type="firstSubtotalRow" dxfId="192"/>
      <tableStyleElement type="secondSubtotalRow" dxfId="191"/>
    </tableStyle>
    <tableStyle name="Yanyong2" table="0" count="1">
      <tableStyleElement type="wholeTable" dxfId="1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[time_2019.xlsx]Parameters!PivotTable2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FATAL CRASHES BY DAY OF WEEK</a:t>
            </a:r>
            <a:r>
              <a:rPr lang="en-US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- 2019</a:t>
            </a:r>
            <a:endParaRPr lang="en-US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Parameters!$A$12:$A$19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Parameters!$B$12:$B$19</c:f>
              <c:numCache>
                <c:formatCode>#,##0</c:formatCode>
                <c:ptCount val="7"/>
                <c:pt idx="0">
                  <c:v>458</c:v>
                </c:pt>
                <c:pt idx="1">
                  <c:v>420</c:v>
                </c:pt>
                <c:pt idx="2">
                  <c:v>452</c:v>
                </c:pt>
                <c:pt idx="3">
                  <c:v>460</c:v>
                </c:pt>
                <c:pt idx="4">
                  <c:v>543</c:v>
                </c:pt>
                <c:pt idx="5">
                  <c:v>570</c:v>
                </c:pt>
                <c:pt idx="6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081-AB8B-A9A28673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73775"/>
        <c:axId val="1"/>
      </c:barChart>
      <c:catAx>
        <c:axId val="3664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7377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[time_2019.xlsx]Parameters!PivotTable4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INJURY</a:t>
            </a:r>
            <a:r>
              <a:rPr lang="en-US" b="1" baseline="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CRASHES BY DAY OF WEEK - 2019</a:t>
            </a:r>
            <a:endParaRPr lang="en-US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Parameters!$B$25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Parameters!$A$26:$A$33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Parameters!$B$26:$B$33</c:f>
              <c:numCache>
                <c:formatCode>#,##0</c:formatCode>
                <c:ptCount val="7"/>
                <c:pt idx="0">
                  <c:v>26228</c:v>
                </c:pt>
                <c:pt idx="1">
                  <c:v>27656</c:v>
                </c:pt>
                <c:pt idx="2">
                  <c:v>27876</c:v>
                </c:pt>
                <c:pt idx="3">
                  <c:v>27875</c:v>
                </c:pt>
                <c:pt idx="4">
                  <c:v>30086</c:v>
                </c:pt>
                <c:pt idx="5">
                  <c:v>25237</c:v>
                </c:pt>
                <c:pt idx="6">
                  <c:v>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4-4ED3-B486-BD9D305A6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77135"/>
        <c:axId val="1"/>
      </c:barChart>
      <c:catAx>
        <c:axId val="3664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7713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[time_2019.xlsx]Table 2C!PivotTable1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'Table 2C'!$B$3:$B$4</c:f>
              <c:strCache>
                <c:ptCount val="1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2C'!$B$5:$B$32</c:f>
              <c:numCache>
                <c:formatCode>#,##0</c:formatCode>
                <c:ptCount val="25"/>
                <c:pt idx="0">
                  <c:v>428</c:v>
                </c:pt>
                <c:pt idx="1">
                  <c:v>366</c:v>
                </c:pt>
                <c:pt idx="2">
                  <c:v>334</c:v>
                </c:pt>
                <c:pt idx="3">
                  <c:v>236</c:v>
                </c:pt>
                <c:pt idx="4">
                  <c:v>274</c:v>
                </c:pt>
                <c:pt idx="5">
                  <c:v>552</c:v>
                </c:pt>
                <c:pt idx="6">
                  <c:v>937</c:v>
                </c:pt>
                <c:pt idx="7">
                  <c:v>1589</c:v>
                </c:pt>
                <c:pt idx="8">
                  <c:v>1583</c:v>
                </c:pt>
                <c:pt idx="9">
                  <c:v>1139</c:v>
                </c:pt>
                <c:pt idx="10">
                  <c:v>1130</c:v>
                </c:pt>
                <c:pt idx="11">
                  <c:v>1256</c:v>
                </c:pt>
                <c:pt idx="12">
                  <c:v>1321</c:v>
                </c:pt>
                <c:pt idx="13">
                  <c:v>1476</c:v>
                </c:pt>
                <c:pt idx="14">
                  <c:v>1777</c:v>
                </c:pt>
                <c:pt idx="15">
                  <c:v>2043</c:v>
                </c:pt>
                <c:pt idx="16">
                  <c:v>1976</c:v>
                </c:pt>
                <c:pt idx="17">
                  <c:v>2218</c:v>
                </c:pt>
                <c:pt idx="18">
                  <c:v>1666</c:v>
                </c:pt>
                <c:pt idx="19">
                  <c:v>1155</c:v>
                </c:pt>
                <c:pt idx="20">
                  <c:v>921</c:v>
                </c:pt>
                <c:pt idx="21">
                  <c:v>788</c:v>
                </c:pt>
                <c:pt idx="22">
                  <c:v>593</c:v>
                </c:pt>
                <c:pt idx="23">
                  <c:v>438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C-4F28-96CB-2AFF1DF55965}"/>
            </c:ext>
          </c:extLst>
        </c:ser>
        <c:ser>
          <c:idx val="1"/>
          <c:order val="1"/>
          <c:tx>
            <c:strRef>
              <c:f>'Table 2C'!$C$3:$C$4</c:f>
              <c:strCache>
                <c:ptCount val="1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2C'!$C$5:$C$32</c:f>
              <c:numCache>
                <c:formatCode>#,##0</c:formatCode>
                <c:ptCount val="25"/>
                <c:pt idx="0">
                  <c:v>339</c:v>
                </c:pt>
                <c:pt idx="1">
                  <c:v>260</c:v>
                </c:pt>
                <c:pt idx="2">
                  <c:v>222</c:v>
                </c:pt>
                <c:pt idx="3">
                  <c:v>196</c:v>
                </c:pt>
                <c:pt idx="4">
                  <c:v>276</c:v>
                </c:pt>
                <c:pt idx="5">
                  <c:v>584</c:v>
                </c:pt>
                <c:pt idx="6">
                  <c:v>961</c:v>
                </c:pt>
                <c:pt idx="7">
                  <c:v>1919</c:v>
                </c:pt>
                <c:pt idx="8">
                  <c:v>1863</c:v>
                </c:pt>
                <c:pt idx="9">
                  <c:v>1327</c:v>
                </c:pt>
                <c:pt idx="10">
                  <c:v>1188</c:v>
                </c:pt>
                <c:pt idx="11">
                  <c:v>1235</c:v>
                </c:pt>
                <c:pt idx="12">
                  <c:v>1353</c:v>
                </c:pt>
                <c:pt idx="13">
                  <c:v>1389</c:v>
                </c:pt>
                <c:pt idx="14">
                  <c:v>1725</c:v>
                </c:pt>
                <c:pt idx="15">
                  <c:v>2084</c:v>
                </c:pt>
                <c:pt idx="16">
                  <c:v>2131</c:v>
                </c:pt>
                <c:pt idx="17">
                  <c:v>2537</c:v>
                </c:pt>
                <c:pt idx="18">
                  <c:v>1810</c:v>
                </c:pt>
                <c:pt idx="19">
                  <c:v>1234</c:v>
                </c:pt>
                <c:pt idx="20">
                  <c:v>1006</c:v>
                </c:pt>
                <c:pt idx="21">
                  <c:v>866</c:v>
                </c:pt>
                <c:pt idx="22">
                  <c:v>648</c:v>
                </c:pt>
                <c:pt idx="23">
                  <c:v>455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C-4F28-96CB-2AFF1DF55965}"/>
            </c:ext>
          </c:extLst>
        </c:ser>
        <c:ser>
          <c:idx val="2"/>
          <c:order val="2"/>
          <c:tx>
            <c:strRef>
              <c:f>'Table 2C'!$D$3:$D$4</c:f>
              <c:strCache>
                <c:ptCount val="1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2C'!$D$5:$D$32</c:f>
              <c:numCache>
                <c:formatCode>#,##0</c:formatCode>
                <c:ptCount val="25"/>
                <c:pt idx="0">
                  <c:v>352</c:v>
                </c:pt>
                <c:pt idx="1">
                  <c:v>266</c:v>
                </c:pt>
                <c:pt idx="2">
                  <c:v>243</c:v>
                </c:pt>
                <c:pt idx="3">
                  <c:v>202</c:v>
                </c:pt>
                <c:pt idx="4">
                  <c:v>291</c:v>
                </c:pt>
                <c:pt idx="5">
                  <c:v>530</c:v>
                </c:pt>
                <c:pt idx="6">
                  <c:v>971</c:v>
                </c:pt>
                <c:pt idx="7">
                  <c:v>1766</c:v>
                </c:pt>
                <c:pt idx="8">
                  <c:v>1831</c:v>
                </c:pt>
                <c:pt idx="9">
                  <c:v>1296</c:v>
                </c:pt>
                <c:pt idx="10">
                  <c:v>1161</c:v>
                </c:pt>
                <c:pt idx="11">
                  <c:v>1251</c:v>
                </c:pt>
                <c:pt idx="12">
                  <c:v>1445</c:v>
                </c:pt>
                <c:pt idx="13">
                  <c:v>1530</c:v>
                </c:pt>
                <c:pt idx="14">
                  <c:v>1772</c:v>
                </c:pt>
                <c:pt idx="15">
                  <c:v>2041</c:v>
                </c:pt>
                <c:pt idx="16">
                  <c:v>2077</c:v>
                </c:pt>
                <c:pt idx="17">
                  <c:v>2454</c:v>
                </c:pt>
                <c:pt idx="18">
                  <c:v>1894</c:v>
                </c:pt>
                <c:pt idx="19">
                  <c:v>1274</c:v>
                </c:pt>
                <c:pt idx="20">
                  <c:v>1056</c:v>
                </c:pt>
                <c:pt idx="21">
                  <c:v>925</c:v>
                </c:pt>
                <c:pt idx="22">
                  <c:v>691</c:v>
                </c:pt>
                <c:pt idx="23">
                  <c:v>500</c:v>
                </c:pt>
                <c:pt idx="2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C-4F28-96CB-2AFF1DF55965}"/>
            </c:ext>
          </c:extLst>
        </c:ser>
        <c:ser>
          <c:idx val="3"/>
          <c:order val="3"/>
          <c:tx>
            <c:strRef>
              <c:f>'Table 2C'!$E$3:$E$4</c:f>
              <c:strCache>
                <c:ptCount val="1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2C'!$E$5:$E$32</c:f>
              <c:numCache>
                <c:formatCode>#,##0</c:formatCode>
                <c:ptCount val="25"/>
                <c:pt idx="0">
                  <c:v>398</c:v>
                </c:pt>
                <c:pt idx="1">
                  <c:v>292</c:v>
                </c:pt>
                <c:pt idx="2">
                  <c:v>294</c:v>
                </c:pt>
                <c:pt idx="3">
                  <c:v>234</c:v>
                </c:pt>
                <c:pt idx="4">
                  <c:v>279</c:v>
                </c:pt>
                <c:pt idx="5">
                  <c:v>577</c:v>
                </c:pt>
                <c:pt idx="6">
                  <c:v>986</c:v>
                </c:pt>
                <c:pt idx="7">
                  <c:v>1754</c:v>
                </c:pt>
                <c:pt idx="8">
                  <c:v>1779</c:v>
                </c:pt>
                <c:pt idx="9">
                  <c:v>1197</c:v>
                </c:pt>
                <c:pt idx="10">
                  <c:v>1154</c:v>
                </c:pt>
                <c:pt idx="11">
                  <c:v>1249</c:v>
                </c:pt>
                <c:pt idx="12">
                  <c:v>1394</c:v>
                </c:pt>
                <c:pt idx="13">
                  <c:v>1402</c:v>
                </c:pt>
                <c:pt idx="14">
                  <c:v>1773</c:v>
                </c:pt>
                <c:pt idx="15">
                  <c:v>2141</c:v>
                </c:pt>
                <c:pt idx="16">
                  <c:v>2079</c:v>
                </c:pt>
                <c:pt idx="17">
                  <c:v>2374</c:v>
                </c:pt>
                <c:pt idx="18">
                  <c:v>1882</c:v>
                </c:pt>
                <c:pt idx="19">
                  <c:v>1303</c:v>
                </c:pt>
                <c:pt idx="20">
                  <c:v>1000</c:v>
                </c:pt>
                <c:pt idx="21">
                  <c:v>925</c:v>
                </c:pt>
                <c:pt idx="22">
                  <c:v>782</c:v>
                </c:pt>
                <c:pt idx="23">
                  <c:v>582</c:v>
                </c:pt>
                <c:pt idx="2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C-4F28-96CB-2AFF1DF55965}"/>
            </c:ext>
          </c:extLst>
        </c:ser>
        <c:ser>
          <c:idx val="4"/>
          <c:order val="4"/>
          <c:tx>
            <c:strRef>
              <c:f>'Table 2C'!$F$3:$F$4</c:f>
              <c:strCache>
                <c:ptCount val="1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2C'!$F$5:$F$32</c:f>
              <c:numCache>
                <c:formatCode>#,##0</c:formatCode>
                <c:ptCount val="25"/>
                <c:pt idx="0">
                  <c:v>380</c:v>
                </c:pt>
                <c:pt idx="1">
                  <c:v>303</c:v>
                </c:pt>
                <c:pt idx="2">
                  <c:v>346</c:v>
                </c:pt>
                <c:pt idx="3">
                  <c:v>250</c:v>
                </c:pt>
                <c:pt idx="4">
                  <c:v>271</c:v>
                </c:pt>
                <c:pt idx="5">
                  <c:v>544</c:v>
                </c:pt>
                <c:pt idx="6">
                  <c:v>800</c:v>
                </c:pt>
                <c:pt idx="7">
                  <c:v>1574</c:v>
                </c:pt>
                <c:pt idx="8">
                  <c:v>1521</c:v>
                </c:pt>
                <c:pt idx="9">
                  <c:v>1154</c:v>
                </c:pt>
                <c:pt idx="10">
                  <c:v>1163</c:v>
                </c:pt>
                <c:pt idx="11">
                  <c:v>1318</c:v>
                </c:pt>
                <c:pt idx="12">
                  <c:v>1504</c:v>
                </c:pt>
                <c:pt idx="13">
                  <c:v>1638</c:v>
                </c:pt>
                <c:pt idx="14">
                  <c:v>2005</c:v>
                </c:pt>
                <c:pt idx="15">
                  <c:v>2440</c:v>
                </c:pt>
                <c:pt idx="16">
                  <c:v>2321</c:v>
                </c:pt>
                <c:pt idx="17">
                  <c:v>2519</c:v>
                </c:pt>
                <c:pt idx="18">
                  <c:v>2153</c:v>
                </c:pt>
                <c:pt idx="19">
                  <c:v>1548</c:v>
                </c:pt>
                <c:pt idx="20">
                  <c:v>1218</c:v>
                </c:pt>
                <c:pt idx="21">
                  <c:v>1126</c:v>
                </c:pt>
                <c:pt idx="22">
                  <c:v>1058</c:v>
                </c:pt>
                <c:pt idx="23">
                  <c:v>891</c:v>
                </c:pt>
                <c:pt idx="24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C-4F28-96CB-2AFF1DF55965}"/>
            </c:ext>
          </c:extLst>
        </c:ser>
        <c:ser>
          <c:idx val="5"/>
          <c:order val="5"/>
          <c:tx>
            <c:strRef>
              <c:f>'Table 2C'!$G$3:$G$4</c:f>
              <c:strCache>
                <c:ptCount val="1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2C'!$G$5:$G$32</c:f>
              <c:numCache>
                <c:formatCode>#,##0</c:formatCode>
                <c:ptCount val="25"/>
                <c:pt idx="0">
                  <c:v>639</c:v>
                </c:pt>
                <c:pt idx="1">
                  <c:v>680</c:v>
                </c:pt>
                <c:pt idx="2">
                  <c:v>729</c:v>
                </c:pt>
                <c:pt idx="3">
                  <c:v>443</c:v>
                </c:pt>
                <c:pt idx="4">
                  <c:v>383</c:v>
                </c:pt>
                <c:pt idx="5">
                  <c:v>430</c:v>
                </c:pt>
                <c:pt idx="6">
                  <c:v>508</c:v>
                </c:pt>
                <c:pt idx="7">
                  <c:v>640</c:v>
                </c:pt>
                <c:pt idx="8">
                  <c:v>769</c:v>
                </c:pt>
                <c:pt idx="9">
                  <c:v>964</c:v>
                </c:pt>
                <c:pt idx="10">
                  <c:v>1211</c:v>
                </c:pt>
                <c:pt idx="11">
                  <c:v>1378</c:v>
                </c:pt>
                <c:pt idx="12">
                  <c:v>1570</c:v>
                </c:pt>
                <c:pt idx="13">
                  <c:v>1583</c:v>
                </c:pt>
                <c:pt idx="14">
                  <c:v>1568</c:v>
                </c:pt>
                <c:pt idx="15">
                  <c:v>1565</c:v>
                </c:pt>
                <c:pt idx="16">
                  <c:v>1537</c:v>
                </c:pt>
                <c:pt idx="17">
                  <c:v>1590</c:v>
                </c:pt>
                <c:pt idx="18">
                  <c:v>1587</c:v>
                </c:pt>
                <c:pt idx="19">
                  <c:v>1271</c:v>
                </c:pt>
                <c:pt idx="20">
                  <c:v>1087</c:v>
                </c:pt>
                <c:pt idx="21">
                  <c:v>1122</c:v>
                </c:pt>
                <c:pt idx="22">
                  <c:v>1062</c:v>
                </c:pt>
                <c:pt idx="23">
                  <c:v>888</c:v>
                </c:pt>
                <c:pt idx="2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C-4F28-96CB-2AFF1DF55965}"/>
            </c:ext>
          </c:extLst>
        </c:ser>
        <c:ser>
          <c:idx val="6"/>
          <c:order val="6"/>
          <c:tx>
            <c:strRef>
              <c:f>'Table 2C'!$H$3:$H$4</c:f>
              <c:strCache>
                <c:ptCount val="1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'Table 2C'!$A$5:$A$32</c:f>
              <c:multiLvlStrCache>
                <c:ptCount val="25"/>
                <c:lvl>
                  <c:pt idx="0">
                    <c:v>Midnight - 12:59 A.M.</c:v>
                  </c:pt>
                  <c:pt idx="1">
                    <c:v>1:00 - 1:59 A.M.</c:v>
                  </c:pt>
                  <c:pt idx="2">
                    <c:v>2:00 - 2:59 A.M.</c:v>
                  </c:pt>
                  <c:pt idx="3">
                    <c:v>3:00 - 3:59 A.M.</c:v>
                  </c:pt>
                  <c:pt idx="4">
                    <c:v>4:00 - 4:59 A.M.</c:v>
                  </c:pt>
                  <c:pt idx="5">
                    <c:v>5:00 - 5:59 A.M.</c:v>
                  </c:pt>
                  <c:pt idx="6">
                    <c:v>6:00 - 6:59 A.M.</c:v>
                  </c:pt>
                  <c:pt idx="7">
                    <c:v>7:00 - 7:59 A.M.</c:v>
                  </c:pt>
                  <c:pt idx="8">
                    <c:v>8:00 - 8:59 A.M.</c:v>
                  </c:pt>
                  <c:pt idx="9">
                    <c:v>9:00 - 9:59 A.M.</c:v>
                  </c:pt>
                  <c:pt idx="10">
                    <c:v>10:00 - 10:59 A.M.</c:v>
                  </c:pt>
                  <c:pt idx="11">
                    <c:v>11:00 - 11:59 A.M.</c:v>
                  </c:pt>
                  <c:pt idx="12">
                    <c:v>Noon - 12:59 P.M.</c:v>
                  </c:pt>
                  <c:pt idx="13">
                    <c:v>1:00 - 1:59 P.M.</c:v>
                  </c:pt>
                  <c:pt idx="14">
                    <c:v>2:00 - 2:59 P.M.</c:v>
                  </c:pt>
                  <c:pt idx="15">
                    <c:v>3:00 - 3:59 P.M.</c:v>
                  </c:pt>
                  <c:pt idx="16">
                    <c:v>4:00 - 4:59 P.M.</c:v>
                  </c:pt>
                  <c:pt idx="17">
                    <c:v>5:00 - 5:59 P.M.</c:v>
                  </c:pt>
                  <c:pt idx="18">
                    <c:v>6:00 - 6:59 P.M.</c:v>
                  </c:pt>
                  <c:pt idx="19">
                    <c:v>7:00 - 7:59 P.M.</c:v>
                  </c:pt>
                  <c:pt idx="20">
                    <c:v>8:00 - 8:59 P.M.</c:v>
                  </c:pt>
                  <c:pt idx="21">
                    <c:v>9:00 - 9:59 P.M.</c:v>
                  </c:pt>
                  <c:pt idx="22">
                    <c:v>10:00 - 10:59 P.M.</c:v>
                  </c:pt>
                  <c:pt idx="23">
                    <c:v>11:00 - 11:59 P.M.</c:v>
                  </c:pt>
                </c:lvl>
                <c:lvl>
                  <c:pt idx="0">
                    <c:v>A.M. Total</c:v>
                  </c:pt>
                  <c:pt idx="12">
                    <c:v>P.M. Total</c:v>
                  </c:pt>
                  <c:pt idx="24">
                    <c:v>Unknown hour</c:v>
                  </c:pt>
                </c:lvl>
              </c:multiLvlStrCache>
            </c:multiLvlStrRef>
          </c:cat>
          <c:val>
            <c:numRef>
              <c:f>'Table 2C'!$H$5:$H$32</c:f>
              <c:numCache>
                <c:formatCode>#,##0</c:formatCode>
                <c:ptCount val="25"/>
                <c:pt idx="0">
                  <c:v>775</c:v>
                </c:pt>
                <c:pt idx="1">
                  <c:v>789</c:v>
                </c:pt>
                <c:pt idx="2">
                  <c:v>778</c:v>
                </c:pt>
                <c:pt idx="3">
                  <c:v>529</c:v>
                </c:pt>
                <c:pt idx="4">
                  <c:v>388</c:v>
                </c:pt>
                <c:pt idx="5">
                  <c:v>327</c:v>
                </c:pt>
                <c:pt idx="6">
                  <c:v>404</c:v>
                </c:pt>
                <c:pt idx="7">
                  <c:v>422</c:v>
                </c:pt>
                <c:pt idx="8">
                  <c:v>593</c:v>
                </c:pt>
                <c:pt idx="9">
                  <c:v>781</c:v>
                </c:pt>
                <c:pt idx="10">
                  <c:v>949</c:v>
                </c:pt>
                <c:pt idx="11">
                  <c:v>1171</c:v>
                </c:pt>
                <c:pt idx="12">
                  <c:v>1305</c:v>
                </c:pt>
                <c:pt idx="13">
                  <c:v>1352</c:v>
                </c:pt>
                <c:pt idx="14">
                  <c:v>1455</c:v>
                </c:pt>
                <c:pt idx="15">
                  <c:v>1374</c:v>
                </c:pt>
                <c:pt idx="16">
                  <c:v>1373</c:v>
                </c:pt>
                <c:pt idx="17">
                  <c:v>1464</c:v>
                </c:pt>
                <c:pt idx="18">
                  <c:v>1337</c:v>
                </c:pt>
                <c:pt idx="19">
                  <c:v>1176</c:v>
                </c:pt>
                <c:pt idx="20">
                  <c:v>1142</c:v>
                </c:pt>
                <c:pt idx="21">
                  <c:v>951</c:v>
                </c:pt>
                <c:pt idx="22">
                  <c:v>772</c:v>
                </c:pt>
                <c:pt idx="23">
                  <c:v>604</c:v>
                </c:pt>
                <c:pt idx="2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C-4F28-96CB-2AFF1DF5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474255"/>
        <c:axId val="1"/>
      </c:lineChart>
      <c:catAx>
        <c:axId val="3664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7425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166688</xdr:rowOff>
    </xdr:from>
    <xdr:to>
      <xdr:col>9</xdr:col>
      <xdr:colOff>9525</xdr:colOff>
      <xdr:row>51</xdr:row>
      <xdr:rowOff>185738</xdr:rowOff>
    </xdr:to>
    <xdr:graphicFrame macro="">
      <xdr:nvGraphicFramePr>
        <xdr:cNvPr id="1028" name="Chart 1">
          <a:extLst>
            <a:ext uri="{FF2B5EF4-FFF2-40B4-BE49-F238E27FC236}">
              <a16:creationId xmlns:a16="http://schemas.microsoft.com/office/drawing/2014/main" id="{27A1E8C0-A272-A9C3-AC59-CD73B2A90E7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185738</xdr:rowOff>
    </xdr:from>
    <xdr:to>
      <xdr:col>8</xdr:col>
      <xdr:colOff>757238</xdr:colOff>
      <xdr:row>51</xdr:row>
      <xdr:rowOff>195263</xdr:rowOff>
    </xdr:to>
    <xdr:graphicFrame macro="">
      <xdr:nvGraphicFramePr>
        <xdr:cNvPr id="2054" name="Chart 3">
          <a:extLst>
            <a:ext uri="{FF2B5EF4-FFF2-40B4-BE49-F238E27FC236}">
              <a16:creationId xmlns:a16="http://schemas.microsoft.com/office/drawing/2014/main" id="{65AE5D0D-7FC8-E40A-541A-FB9245ECFA7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785813</xdr:colOff>
      <xdr:row>2</xdr:row>
      <xdr:rowOff>38100</xdr:rowOff>
    </xdr:from>
    <xdr:to>
      <xdr:col>25</xdr:col>
      <xdr:colOff>400050</xdr:colOff>
      <xdr:row>37</xdr:row>
      <xdr:rowOff>142875</xdr:rowOff>
    </xdr:to>
    <xdr:graphicFrame macro="">
      <xdr:nvGraphicFramePr>
        <xdr:cNvPr id="2055" name="Chart 1">
          <a:extLst>
            <a:ext uri="{FF2B5EF4-FFF2-40B4-BE49-F238E27FC236}">
              <a16:creationId xmlns:a16="http://schemas.microsoft.com/office/drawing/2014/main" id="{BB18EC99-09C8-B104-3693-FB3AF9F3C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21759262" backgroundQuery="1" createdVersion="4" refreshedVersion="4" minRefreshableVersion="3" recordCount="110">
  <cacheSource type="external" connectionId="13"/>
  <cacheFields count="5">
    <cacheField name="Severity_Group_1" numFmtId="0">
      <sharedItems count="2">
        <s v="Fatal"/>
        <s v="Injury"/>
      </sharedItems>
    </cacheField>
    <cacheField name="Lighting.1" numFmtId="0">
      <sharedItems count="6">
        <s v="Dark- Street Lights"/>
        <s v="Dark- Street Lights Not Functioning"/>
        <s v="Dark-No Street Lights"/>
        <s v="Daylight"/>
        <s v="Dusk-Dawn"/>
        <s v="Not Stated"/>
      </sharedItems>
    </cacheField>
    <cacheField name="Custom" numFmtId="0">
      <sharedItems count="3">
        <s v="Intersection"/>
        <s v="Non-Intersection"/>
        <s v="Intersection Not Stated"/>
      </sharedItems>
    </cacheField>
    <cacheField name="Control_Device.1" numFmtId="0">
      <sharedItems count="5">
        <s v="FUNCTIONING"/>
        <s v="NONE"/>
        <s v="NOT FUNCTIONING"/>
        <s v="NOT STATED"/>
        <s v="OBSCURED"/>
      </sharedItems>
    </cacheField>
    <cacheField name="Count" numFmtId="0">
      <sharedItems containsSemiMixedTypes="0" containsString="0" containsNumber="1" containsInteger="1" minValue="1" maxValue="63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23148147" backgroundQuery="1" createdVersion="4" refreshedVersion="4" minRefreshableVersion="3" recordCount="132">
  <cacheSource type="external" connectionId="12"/>
  <cacheFields count="4">
    <cacheField name="Collision_Date" numFmtId="0">
      <sharedItems count="12">
        <s v="July"/>
        <s v="September"/>
        <s v="August"/>
        <s v="October"/>
        <s v="June"/>
        <s v="December"/>
        <s v="November"/>
        <s v="April"/>
        <s v="March"/>
        <s v="May"/>
        <s v="January"/>
        <s v="February"/>
      </sharedItems>
    </cacheField>
    <cacheField name="Description_2" numFmtId="0">
      <sharedItems count="7">
        <s v="Clear"/>
        <s v="Cloudy"/>
        <s v="Raining"/>
        <s v="Fog"/>
        <s v="Other/ Not Stated"/>
        <s v="Snowing"/>
        <s v="Wind"/>
      </sharedItems>
    </cacheField>
    <cacheField name="Severity_Group_1" numFmtId="0">
      <sharedItems count="2">
        <s v="Injury"/>
        <s v="Fatal"/>
      </sharedItems>
    </cacheField>
    <cacheField name="Count" numFmtId="0">
      <sharedItems containsSemiMixedTypes="0" containsString="0" containsNumber="1" containsInteger="1" minValue="1" maxValue="168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2453704" backgroundQuery="1" createdVersion="4" refreshedVersion="4" minRefreshableVersion="3" recordCount="175">
  <cacheSource type="external" connectionId="10"/>
  <cacheFields count="4">
    <cacheField name="Collision_Date" numFmtId="0">
      <sharedItems containsMixedTypes="1" containsNumber="1" containsInteger="1" minValue="1" maxValue="31" count="38">
        <s v="Monday"/>
        <s v="Saturday"/>
        <s v="Wednesday"/>
        <s v="Tuesday"/>
        <s v="Thursday"/>
        <s v="Sunday"/>
        <s v="Friday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4" u="1"/>
        <n v="12" u="1"/>
      </sharedItems>
    </cacheField>
    <cacheField name="Hour_Group_2" numFmtId="0">
      <sharedItems count="25">
        <s v="2:00 - 2:59 P.M."/>
        <s v="3:00 - 3:59 P.M."/>
        <s v="Midnight - 12:59 A.M."/>
        <s v="10:00 - 10:59 A.M."/>
        <s v="9:00 - 9:59 P.M."/>
        <s v="6:00 - 6:59 P.M."/>
        <s v="5:00 - 5:59 P.M."/>
        <s v="4:00 - 4:59 P.M."/>
        <s v="10:00 - 10:59 P.M."/>
        <s v="7:00 - 7:59 P.M."/>
        <s v="8:00 - 8:59 P.M."/>
        <s v="11:00 - 11:59 A.M."/>
        <s v="1:00 - 1:59 P.M."/>
        <s v="9:00 - 9:59 A.M."/>
        <s v="8:00 - 8:59 A.M."/>
        <s v="7:00 - 7:59 A.M."/>
        <s v="6:00 - 6:59 A.M."/>
        <s v="Noon - 12:59 P.M."/>
        <s v="11:00 - 11:59 P.M."/>
        <s v="1:00 - 1:59 A.M."/>
        <s v="5:00 - 5:59 A.M."/>
        <s v="2:00 - 2:59 A.M."/>
        <s v="4:00 - 4:59 A.M."/>
        <s v="3:00 - 3:59 A.M."/>
        <s v="Unknown Hour"/>
      </sharedItems>
    </cacheField>
    <cacheField name="AM_PM" numFmtId="0">
      <sharedItems count="3">
        <s v="P.M."/>
        <s v="A.M."/>
        <s v="Unknown AM/PM"/>
      </sharedItems>
    </cacheField>
    <cacheField name="Count" numFmtId="0">
      <sharedItems containsSemiMixedTypes="0" containsString="0" containsNumber="1" containsInteger="1" minValue="32" maxValue="2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26041665" backgroundQuery="1" createdVersion="4" refreshedVersion="4" minRefreshableVersion="3" recordCount="175">
  <cacheSource type="external" connectionId="8"/>
  <cacheFields count="4">
    <cacheField name="AM_PM" numFmtId="0">
      <sharedItems count="3">
        <s v="P.M."/>
        <s v="A.M."/>
        <s v="Unknown AM/PM"/>
      </sharedItems>
    </cacheField>
    <cacheField name="Hour_Group_2" numFmtId="0">
      <sharedItems count="25">
        <s v="8:00 - 8:59 P.M."/>
        <s v="7:00 - 7:59 P.M."/>
        <s v="Midnight - 12:59 A.M."/>
        <s v="6:00 - 6:59 P.M."/>
        <s v="9:00 - 9:59 P.M."/>
        <s v="3:00 - 3:59 A.M."/>
        <s v="10:00 - 10:59 P.M."/>
        <s v="6:00 - 6:59 A.M."/>
        <s v="11:00 - 11:59 P.M."/>
        <s v="5:00 - 5:59 P.M."/>
        <s v="1:00 - 1:59 P.M."/>
        <s v="7:00 - 7:59 A.M."/>
        <s v="3:00 - 3:59 P.M."/>
        <s v="2:00 - 2:59 A.M."/>
        <s v="8:00 - 8:59 A.M."/>
        <s v="10:00 - 10:59 A.M."/>
        <s v="1:00 - 1:59 A.M."/>
        <s v="Noon - 12:59 P.M."/>
        <s v="9:00 - 9:59 A.M."/>
        <s v="11:00 - 11:59 A.M."/>
        <s v="2:00 - 2:59 P.M."/>
        <s v="5:00 - 5:59 A.M."/>
        <s v="4:00 - 4:59 P.M."/>
        <s v="Unknown Hour"/>
        <s v="4:00 - 4:59 A.M."/>
      </sharedItems>
    </cacheField>
    <cacheField name="Collision_Date" numFmtId="0">
      <sharedItems containsMixedTypes="1" containsNumber="1" containsInteger="1" minValue="1" maxValue="31" count="38">
        <s v="Friday"/>
        <s v="Thursday"/>
        <s v="Tuesday"/>
        <s v="Sunday"/>
        <s v="Wednesday"/>
        <s v="Monday"/>
        <s v="Saturday"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31" u="1"/>
        <n v="4" u="1"/>
        <n v="12" u="1"/>
      </sharedItems>
    </cacheField>
    <cacheField name="Count" numFmtId="0">
      <sharedItems containsSemiMixedTypes="0" containsString="0" containsNumber="1" containsInteger="1" minValue="6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27546296" backgroundQuery="1" createdVersion="4" refreshedVersion="4" minRefreshableVersion="3" recordCount="365">
  <cacheSource type="external" connectionId="7"/>
  <cacheFields count="3">
    <cacheField name="Collision_Month" numFmtId="0">
      <sharedItems containsBlank="1" count="24">
        <s v="Mar"/>
        <s v="Jan"/>
        <s v="Feb"/>
        <s v="Jul"/>
        <s v="Sep"/>
        <s v="Apr"/>
        <s v="May"/>
        <s v="Jun"/>
        <s v="Aug"/>
        <s v="Oct"/>
        <s v="Nov"/>
        <s v="Dec"/>
        <m u="1"/>
        <s v="June" u="1"/>
        <s v="March" u="1"/>
        <s v="February" u="1"/>
        <s v="August" u="1"/>
        <s v="October" u="1"/>
        <s v="September" u="1"/>
        <s v="November" u="1"/>
        <s v="January" u="1"/>
        <s v="December" u="1"/>
        <s v="April" u="1"/>
        <s v="July" u="1"/>
      </sharedItems>
    </cacheField>
    <cacheField name="Collision_Date" numFmtId="0">
      <sharedItems containsSemiMixedTypes="0" containsString="0" containsNumber="1" containsInteger="1" minValue="1" maxValue="31" count="31">
        <n v="2"/>
        <n v="3"/>
        <n v="6"/>
        <n v="8"/>
        <n v="4"/>
        <n v="9"/>
        <n v="16"/>
        <n v="21"/>
        <n v="15"/>
        <n v="17"/>
        <n v="20"/>
        <n v="1"/>
        <n v="11"/>
        <n v="12"/>
        <n v="24"/>
        <n v="25"/>
        <n v="19"/>
        <n v="31"/>
        <n v="5"/>
        <n v="30"/>
        <n v="13"/>
        <n v="28"/>
        <n v="10"/>
        <n v="26"/>
        <n v="27"/>
        <n v="7"/>
        <n v="14"/>
        <n v="29"/>
        <n v="18"/>
        <n v="23"/>
        <n v="22"/>
      </sharedItems>
    </cacheField>
    <cacheField name="Count" numFmtId="0">
      <sharedItems containsSemiMixedTypes="0" containsString="0" containsNumber="1" containsInteger="1" minValue="1" maxValue="25" count="24">
        <n v="5"/>
        <n v="8"/>
        <n v="9"/>
        <n v="11"/>
        <n v="3"/>
        <n v="6"/>
        <n v="7"/>
        <n v="13"/>
        <n v="14"/>
        <n v="15"/>
        <n v="10"/>
        <n v="12"/>
        <n v="16"/>
        <n v="20"/>
        <n v="4"/>
        <n v="22"/>
        <n v="19"/>
        <n v="18"/>
        <n v="17"/>
        <n v="21"/>
        <n v="2"/>
        <n v="24"/>
        <n v="2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4201389" backgroundQuery="1" createdVersion="4" refreshedVersion="4" minRefreshableVersion="3" recordCount="7">
  <cacheSource type="external" connectionId="9"/>
  <cacheFields count="2">
    <cacheField name="Collision_Date" numFmtId="0">
      <sharedItems count="7">
        <s v="Friday"/>
        <s v="Thursday"/>
        <s v="Tuesday"/>
        <s v="Sunday"/>
        <s v="Wednesday"/>
        <s v="Monday"/>
        <s v="Saturday"/>
      </sharedItems>
    </cacheField>
    <cacheField name="Count" numFmtId="0">
      <sharedItems containsSemiMixedTypes="0" containsString="0" containsNumber="1" containsInteger="1" minValue="420" maxValue="570" count="7">
        <n v="543"/>
        <n v="460"/>
        <n v="420"/>
        <n v="535"/>
        <n v="452"/>
        <n v="458"/>
        <n v="5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Farrell, Leslie@CHP" refreshedDate="44456.479843981484" backgroundQuery="1" createdVersion="4" refreshedVersion="4" minRefreshableVersion="3" recordCount="7">
  <cacheSource type="external" connectionId="11"/>
  <cacheFields count="2">
    <cacheField name="Collision_Date" numFmtId="0">
      <sharedItems count="7">
        <s v="Monday"/>
        <s v="Saturday"/>
        <s v="Wednesday"/>
        <s v="Tuesday"/>
        <s v="Thursday"/>
        <s v="Sunday"/>
        <s v="Friday"/>
      </sharedItems>
    </cacheField>
    <cacheField name="Count" numFmtId="0">
      <sharedItems containsSemiMixedTypes="0" containsString="0" containsNumber="1" containsInteger="1" minValue="22253" maxValue="30086" count="7">
        <n v="26228"/>
        <n v="25237"/>
        <n v="27876"/>
        <n v="27656"/>
        <n v="27875"/>
        <n v="22253"/>
        <n v="300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x v="0"/>
    <n v="206"/>
  </r>
  <r>
    <x v="0"/>
    <x v="0"/>
    <x v="0"/>
    <x v="1"/>
    <n v="78"/>
  </r>
  <r>
    <x v="0"/>
    <x v="0"/>
    <x v="1"/>
    <x v="0"/>
    <n v="226"/>
  </r>
  <r>
    <x v="0"/>
    <x v="0"/>
    <x v="1"/>
    <x v="1"/>
    <n v="600"/>
  </r>
  <r>
    <x v="0"/>
    <x v="1"/>
    <x v="0"/>
    <x v="0"/>
    <n v="3"/>
  </r>
  <r>
    <x v="0"/>
    <x v="2"/>
    <x v="0"/>
    <x v="1"/>
    <n v="17"/>
  </r>
  <r>
    <x v="0"/>
    <x v="2"/>
    <x v="1"/>
    <x v="1"/>
    <n v="717"/>
  </r>
  <r>
    <x v="0"/>
    <x v="3"/>
    <x v="2"/>
    <x v="0"/>
    <n v="2"/>
  </r>
  <r>
    <x v="0"/>
    <x v="3"/>
    <x v="2"/>
    <x v="1"/>
    <n v="1"/>
  </r>
  <r>
    <x v="0"/>
    <x v="3"/>
    <x v="1"/>
    <x v="1"/>
    <n v="819"/>
  </r>
  <r>
    <x v="0"/>
    <x v="3"/>
    <x v="1"/>
    <x v="2"/>
    <n v="2"/>
  </r>
  <r>
    <x v="0"/>
    <x v="4"/>
    <x v="0"/>
    <x v="0"/>
    <n v="36"/>
  </r>
  <r>
    <x v="0"/>
    <x v="4"/>
    <x v="0"/>
    <x v="1"/>
    <n v="13"/>
  </r>
  <r>
    <x v="0"/>
    <x v="4"/>
    <x v="1"/>
    <x v="0"/>
    <n v="25"/>
  </r>
  <r>
    <x v="0"/>
    <x v="4"/>
    <x v="1"/>
    <x v="1"/>
    <n v="101"/>
  </r>
  <r>
    <x v="0"/>
    <x v="4"/>
    <x v="1"/>
    <x v="3"/>
    <n v="1"/>
  </r>
  <r>
    <x v="1"/>
    <x v="0"/>
    <x v="0"/>
    <x v="0"/>
    <n v="11566"/>
  </r>
  <r>
    <x v="1"/>
    <x v="0"/>
    <x v="0"/>
    <x v="4"/>
    <n v="6"/>
  </r>
  <r>
    <x v="1"/>
    <x v="0"/>
    <x v="2"/>
    <x v="2"/>
    <n v="3"/>
  </r>
  <r>
    <x v="1"/>
    <x v="0"/>
    <x v="2"/>
    <x v="3"/>
    <n v="16"/>
  </r>
  <r>
    <x v="1"/>
    <x v="0"/>
    <x v="1"/>
    <x v="0"/>
    <n v="7312"/>
  </r>
  <r>
    <x v="1"/>
    <x v="0"/>
    <x v="1"/>
    <x v="2"/>
    <n v="84"/>
  </r>
  <r>
    <x v="1"/>
    <x v="0"/>
    <x v="1"/>
    <x v="4"/>
    <n v="22"/>
  </r>
  <r>
    <x v="1"/>
    <x v="1"/>
    <x v="0"/>
    <x v="0"/>
    <n v="60"/>
  </r>
  <r>
    <x v="1"/>
    <x v="1"/>
    <x v="0"/>
    <x v="1"/>
    <n v="26"/>
  </r>
  <r>
    <x v="1"/>
    <x v="1"/>
    <x v="0"/>
    <x v="2"/>
    <n v="41"/>
  </r>
  <r>
    <x v="1"/>
    <x v="1"/>
    <x v="1"/>
    <x v="1"/>
    <n v="194"/>
  </r>
  <r>
    <x v="1"/>
    <x v="1"/>
    <x v="1"/>
    <x v="3"/>
    <n v="1"/>
  </r>
  <r>
    <x v="1"/>
    <x v="2"/>
    <x v="0"/>
    <x v="0"/>
    <n v="680"/>
  </r>
  <r>
    <x v="1"/>
    <x v="2"/>
    <x v="0"/>
    <x v="1"/>
    <n v="575"/>
  </r>
  <r>
    <x v="1"/>
    <x v="2"/>
    <x v="0"/>
    <x v="4"/>
    <n v="2"/>
  </r>
  <r>
    <x v="1"/>
    <x v="2"/>
    <x v="2"/>
    <x v="2"/>
    <n v="1"/>
  </r>
  <r>
    <x v="1"/>
    <x v="2"/>
    <x v="1"/>
    <x v="0"/>
    <n v="717"/>
  </r>
  <r>
    <x v="1"/>
    <x v="2"/>
    <x v="1"/>
    <x v="1"/>
    <n v="12002"/>
  </r>
  <r>
    <x v="1"/>
    <x v="2"/>
    <x v="1"/>
    <x v="4"/>
    <n v="17"/>
  </r>
  <r>
    <x v="1"/>
    <x v="3"/>
    <x v="0"/>
    <x v="1"/>
    <n v="10587"/>
  </r>
  <r>
    <x v="1"/>
    <x v="3"/>
    <x v="2"/>
    <x v="0"/>
    <n v="370"/>
  </r>
  <r>
    <x v="1"/>
    <x v="3"/>
    <x v="2"/>
    <x v="2"/>
    <n v="6"/>
  </r>
  <r>
    <x v="1"/>
    <x v="3"/>
    <x v="2"/>
    <x v="3"/>
    <n v="38"/>
  </r>
  <r>
    <x v="1"/>
    <x v="3"/>
    <x v="2"/>
    <x v="4"/>
    <n v="1"/>
  </r>
  <r>
    <x v="1"/>
    <x v="3"/>
    <x v="1"/>
    <x v="1"/>
    <n v="63181"/>
  </r>
  <r>
    <x v="1"/>
    <x v="4"/>
    <x v="0"/>
    <x v="0"/>
    <n v="1785"/>
  </r>
  <r>
    <x v="1"/>
    <x v="4"/>
    <x v="0"/>
    <x v="2"/>
    <n v="16"/>
  </r>
  <r>
    <x v="1"/>
    <x v="4"/>
    <x v="0"/>
    <x v="3"/>
    <n v="18"/>
  </r>
  <r>
    <x v="1"/>
    <x v="4"/>
    <x v="0"/>
    <x v="4"/>
    <n v="1"/>
  </r>
  <r>
    <x v="1"/>
    <x v="4"/>
    <x v="2"/>
    <x v="1"/>
    <n v="38"/>
  </r>
  <r>
    <x v="1"/>
    <x v="4"/>
    <x v="2"/>
    <x v="2"/>
    <n v="2"/>
  </r>
  <r>
    <x v="1"/>
    <x v="4"/>
    <x v="1"/>
    <x v="0"/>
    <n v="1016"/>
  </r>
  <r>
    <x v="1"/>
    <x v="4"/>
    <x v="1"/>
    <x v="2"/>
    <n v="13"/>
  </r>
  <r>
    <x v="1"/>
    <x v="4"/>
    <x v="1"/>
    <x v="3"/>
    <n v="19"/>
  </r>
  <r>
    <x v="1"/>
    <x v="4"/>
    <x v="1"/>
    <x v="4"/>
    <n v="9"/>
  </r>
  <r>
    <x v="1"/>
    <x v="5"/>
    <x v="0"/>
    <x v="1"/>
    <n v="57"/>
  </r>
  <r>
    <x v="1"/>
    <x v="5"/>
    <x v="2"/>
    <x v="0"/>
    <n v="4"/>
  </r>
  <r>
    <x v="1"/>
    <x v="5"/>
    <x v="2"/>
    <x v="3"/>
    <n v="19"/>
  </r>
  <r>
    <x v="1"/>
    <x v="5"/>
    <x v="1"/>
    <x v="0"/>
    <n v="104"/>
  </r>
  <r>
    <x v="0"/>
    <x v="0"/>
    <x v="0"/>
    <x v="3"/>
    <n v="4"/>
  </r>
  <r>
    <x v="0"/>
    <x v="0"/>
    <x v="2"/>
    <x v="0"/>
    <n v="1"/>
  </r>
  <r>
    <x v="0"/>
    <x v="0"/>
    <x v="2"/>
    <x v="1"/>
    <n v="2"/>
  </r>
  <r>
    <x v="0"/>
    <x v="0"/>
    <x v="1"/>
    <x v="2"/>
    <n v="1"/>
  </r>
  <r>
    <x v="0"/>
    <x v="0"/>
    <x v="1"/>
    <x v="3"/>
    <n v="1"/>
  </r>
  <r>
    <x v="0"/>
    <x v="1"/>
    <x v="0"/>
    <x v="1"/>
    <n v="3"/>
  </r>
  <r>
    <x v="0"/>
    <x v="1"/>
    <x v="1"/>
    <x v="0"/>
    <n v="2"/>
  </r>
  <r>
    <x v="0"/>
    <x v="1"/>
    <x v="1"/>
    <x v="1"/>
    <n v="16"/>
  </r>
  <r>
    <x v="0"/>
    <x v="2"/>
    <x v="0"/>
    <x v="0"/>
    <n v="29"/>
  </r>
  <r>
    <x v="0"/>
    <x v="2"/>
    <x v="1"/>
    <x v="0"/>
    <n v="45"/>
  </r>
  <r>
    <x v="0"/>
    <x v="2"/>
    <x v="1"/>
    <x v="2"/>
    <n v="1"/>
  </r>
  <r>
    <x v="0"/>
    <x v="3"/>
    <x v="0"/>
    <x v="0"/>
    <n v="245"/>
  </r>
  <r>
    <x v="0"/>
    <x v="3"/>
    <x v="0"/>
    <x v="1"/>
    <n v="83"/>
  </r>
  <r>
    <x v="0"/>
    <x v="3"/>
    <x v="0"/>
    <x v="3"/>
    <n v="1"/>
  </r>
  <r>
    <x v="0"/>
    <x v="3"/>
    <x v="1"/>
    <x v="0"/>
    <n v="147"/>
  </r>
  <r>
    <x v="0"/>
    <x v="3"/>
    <x v="1"/>
    <x v="3"/>
    <n v="1"/>
  </r>
  <r>
    <x v="0"/>
    <x v="5"/>
    <x v="0"/>
    <x v="0"/>
    <n v="3"/>
  </r>
  <r>
    <x v="0"/>
    <x v="5"/>
    <x v="1"/>
    <x v="0"/>
    <n v="3"/>
  </r>
  <r>
    <x v="0"/>
    <x v="5"/>
    <x v="1"/>
    <x v="1"/>
    <n v="3"/>
  </r>
  <r>
    <x v="1"/>
    <x v="0"/>
    <x v="0"/>
    <x v="1"/>
    <n v="3246"/>
  </r>
  <r>
    <x v="1"/>
    <x v="0"/>
    <x v="0"/>
    <x v="2"/>
    <n v="77"/>
  </r>
  <r>
    <x v="1"/>
    <x v="0"/>
    <x v="0"/>
    <x v="3"/>
    <n v="113"/>
  </r>
  <r>
    <x v="1"/>
    <x v="0"/>
    <x v="2"/>
    <x v="0"/>
    <n v="199"/>
  </r>
  <r>
    <x v="1"/>
    <x v="0"/>
    <x v="2"/>
    <x v="1"/>
    <n v="225"/>
  </r>
  <r>
    <x v="1"/>
    <x v="0"/>
    <x v="2"/>
    <x v="4"/>
    <n v="1"/>
  </r>
  <r>
    <x v="1"/>
    <x v="0"/>
    <x v="1"/>
    <x v="1"/>
    <n v="17445"/>
  </r>
  <r>
    <x v="1"/>
    <x v="0"/>
    <x v="1"/>
    <x v="3"/>
    <n v="123"/>
  </r>
  <r>
    <x v="1"/>
    <x v="1"/>
    <x v="1"/>
    <x v="0"/>
    <n v="23"/>
  </r>
  <r>
    <x v="1"/>
    <x v="1"/>
    <x v="1"/>
    <x v="2"/>
    <n v="8"/>
  </r>
  <r>
    <x v="1"/>
    <x v="2"/>
    <x v="0"/>
    <x v="2"/>
    <n v="26"/>
  </r>
  <r>
    <x v="1"/>
    <x v="2"/>
    <x v="0"/>
    <x v="3"/>
    <n v="5"/>
  </r>
  <r>
    <x v="1"/>
    <x v="2"/>
    <x v="2"/>
    <x v="0"/>
    <n v="7"/>
  </r>
  <r>
    <x v="1"/>
    <x v="2"/>
    <x v="2"/>
    <x v="1"/>
    <n v="34"/>
  </r>
  <r>
    <x v="1"/>
    <x v="2"/>
    <x v="1"/>
    <x v="2"/>
    <n v="15"/>
  </r>
  <r>
    <x v="1"/>
    <x v="2"/>
    <x v="1"/>
    <x v="3"/>
    <n v="17"/>
  </r>
  <r>
    <x v="1"/>
    <x v="3"/>
    <x v="0"/>
    <x v="0"/>
    <n v="29454"/>
  </r>
  <r>
    <x v="1"/>
    <x v="3"/>
    <x v="0"/>
    <x v="2"/>
    <n v="293"/>
  </r>
  <r>
    <x v="1"/>
    <x v="3"/>
    <x v="0"/>
    <x v="3"/>
    <n v="308"/>
  </r>
  <r>
    <x v="1"/>
    <x v="3"/>
    <x v="0"/>
    <x v="4"/>
    <n v="33"/>
  </r>
  <r>
    <x v="1"/>
    <x v="3"/>
    <x v="2"/>
    <x v="1"/>
    <n v="566"/>
  </r>
  <r>
    <x v="1"/>
    <x v="3"/>
    <x v="1"/>
    <x v="0"/>
    <n v="19149"/>
  </r>
  <r>
    <x v="1"/>
    <x v="3"/>
    <x v="1"/>
    <x v="2"/>
    <n v="236"/>
  </r>
  <r>
    <x v="1"/>
    <x v="3"/>
    <x v="1"/>
    <x v="3"/>
    <n v="340"/>
  </r>
  <r>
    <x v="1"/>
    <x v="3"/>
    <x v="1"/>
    <x v="4"/>
    <n v="69"/>
  </r>
  <r>
    <x v="1"/>
    <x v="4"/>
    <x v="0"/>
    <x v="1"/>
    <n v="628"/>
  </r>
  <r>
    <x v="1"/>
    <x v="4"/>
    <x v="2"/>
    <x v="0"/>
    <n v="23"/>
  </r>
  <r>
    <x v="1"/>
    <x v="4"/>
    <x v="2"/>
    <x v="3"/>
    <n v="1"/>
  </r>
  <r>
    <x v="1"/>
    <x v="4"/>
    <x v="1"/>
    <x v="1"/>
    <n v="3448"/>
  </r>
  <r>
    <x v="1"/>
    <x v="5"/>
    <x v="0"/>
    <x v="0"/>
    <n v="166"/>
  </r>
  <r>
    <x v="1"/>
    <x v="5"/>
    <x v="0"/>
    <x v="2"/>
    <n v="5"/>
  </r>
  <r>
    <x v="1"/>
    <x v="5"/>
    <x v="0"/>
    <x v="3"/>
    <n v="92"/>
  </r>
  <r>
    <x v="1"/>
    <x v="5"/>
    <x v="2"/>
    <x v="1"/>
    <n v="11"/>
  </r>
  <r>
    <x v="1"/>
    <x v="5"/>
    <x v="1"/>
    <x v="1"/>
    <n v="140"/>
  </r>
  <r>
    <x v="1"/>
    <x v="5"/>
    <x v="1"/>
    <x v="2"/>
    <n v="3"/>
  </r>
  <r>
    <x v="1"/>
    <x v="5"/>
    <x v="1"/>
    <x v="3"/>
    <n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2">
  <r>
    <x v="0"/>
    <x v="0"/>
    <x v="0"/>
    <n v="14722"/>
  </r>
  <r>
    <x v="1"/>
    <x v="0"/>
    <x v="0"/>
    <n v="15367"/>
  </r>
  <r>
    <x v="2"/>
    <x v="0"/>
    <x v="0"/>
    <n v="16240"/>
  </r>
  <r>
    <x v="3"/>
    <x v="0"/>
    <x v="0"/>
    <n v="16841"/>
  </r>
  <r>
    <x v="4"/>
    <x v="0"/>
    <x v="0"/>
    <n v="13583"/>
  </r>
  <r>
    <x v="5"/>
    <x v="0"/>
    <x v="0"/>
    <n v="9772"/>
  </r>
  <r>
    <x v="5"/>
    <x v="1"/>
    <x v="0"/>
    <n v="3809"/>
  </r>
  <r>
    <x v="5"/>
    <x v="2"/>
    <x v="0"/>
    <n v="1504"/>
  </r>
  <r>
    <x v="6"/>
    <x v="0"/>
    <x v="0"/>
    <n v="13385"/>
  </r>
  <r>
    <x v="7"/>
    <x v="0"/>
    <x v="0"/>
    <n v="12913"/>
  </r>
  <r>
    <x v="8"/>
    <x v="0"/>
    <x v="0"/>
    <n v="11401"/>
  </r>
  <r>
    <x v="7"/>
    <x v="1"/>
    <x v="0"/>
    <n v="1698"/>
  </r>
  <r>
    <x v="8"/>
    <x v="2"/>
    <x v="0"/>
    <n v="961"/>
  </r>
  <r>
    <x v="9"/>
    <x v="0"/>
    <x v="0"/>
    <n v="11566"/>
  </r>
  <r>
    <x v="9"/>
    <x v="2"/>
    <x v="0"/>
    <n v="683"/>
  </r>
  <r>
    <x v="9"/>
    <x v="1"/>
    <x v="0"/>
    <n v="3246"/>
  </r>
  <r>
    <x v="0"/>
    <x v="1"/>
    <x v="0"/>
    <n v="549"/>
  </r>
  <r>
    <x v="6"/>
    <x v="1"/>
    <x v="1"/>
    <n v="42"/>
  </r>
  <r>
    <x v="10"/>
    <x v="0"/>
    <x v="0"/>
    <n v="10178"/>
  </r>
  <r>
    <x v="10"/>
    <x v="2"/>
    <x v="0"/>
    <n v="1608"/>
  </r>
  <r>
    <x v="10"/>
    <x v="1"/>
    <x v="0"/>
    <n v="2961"/>
  </r>
  <r>
    <x v="11"/>
    <x v="1"/>
    <x v="0"/>
    <n v="3982"/>
  </r>
  <r>
    <x v="11"/>
    <x v="0"/>
    <x v="0"/>
    <n v="7772"/>
  </r>
  <r>
    <x v="0"/>
    <x v="0"/>
    <x v="1"/>
    <n v="268"/>
  </r>
  <r>
    <x v="11"/>
    <x v="2"/>
    <x v="0"/>
    <n v="1982"/>
  </r>
  <r>
    <x v="8"/>
    <x v="1"/>
    <x v="0"/>
    <n v="3146"/>
  </r>
  <r>
    <x v="6"/>
    <x v="2"/>
    <x v="0"/>
    <n v="806"/>
  </r>
  <r>
    <x v="5"/>
    <x v="3"/>
    <x v="0"/>
    <n v="104"/>
  </r>
  <r>
    <x v="1"/>
    <x v="1"/>
    <x v="0"/>
    <n v="923"/>
  </r>
  <r>
    <x v="3"/>
    <x v="1"/>
    <x v="0"/>
    <n v="277"/>
  </r>
  <r>
    <x v="2"/>
    <x v="1"/>
    <x v="0"/>
    <n v="397"/>
  </r>
  <r>
    <x v="10"/>
    <x v="3"/>
    <x v="0"/>
    <n v="125"/>
  </r>
  <r>
    <x v="8"/>
    <x v="1"/>
    <x v="1"/>
    <n v="62"/>
  </r>
  <r>
    <x v="8"/>
    <x v="0"/>
    <x v="1"/>
    <n v="178"/>
  </r>
  <r>
    <x v="10"/>
    <x v="2"/>
    <x v="1"/>
    <n v="16"/>
  </r>
  <r>
    <x v="2"/>
    <x v="0"/>
    <x v="1"/>
    <n v="292"/>
  </r>
  <r>
    <x v="4"/>
    <x v="1"/>
    <x v="0"/>
    <n v="1413"/>
  </r>
  <r>
    <x v="7"/>
    <x v="2"/>
    <x v="0"/>
    <n v="207"/>
  </r>
  <r>
    <x v="8"/>
    <x v="4"/>
    <x v="0"/>
    <n v="78"/>
  </r>
  <r>
    <x v="11"/>
    <x v="4"/>
    <x v="0"/>
    <n v="33"/>
  </r>
  <r>
    <x v="9"/>
    <x v="4"/>
    <x v="0"/>
    <n v="69"/>
  </r>
  <r>
    <x v="2"/>
    <x v="4"/>
    <x v="0"/>
    <n v="62"/>
  </r>
  <r>
    <x v="0"/>
    <x v="4"/>
    <x v="0"/>
    <n v="66"/>
  </r>
  <r>
    <x v="1"/>
    <x v="4"/>
    <x v="0"/>
    <n v="87"/>
  </r>
  <r>
    <x v="9"/>
    <x v="0"/>
    <x v="1"/>
    <n v="204"/>
  </r>
  <r>
    <x v="1"/>
    <x v="0"/>
    <x v="1"/>
    <n v="280"/>
  </r>
  <r>
    <x v="6"/>
    <x v="4"/>
    <x v="0"/>
    <n v="81"/>
  </r>
  <r>
    <x v="6"/>
    <x v="1"/>
    <x v="0"/>
    <n v="1677"/>
  </r>
  <r>
    <x v="6"/>
    <x v="3"/>
    <x v="0"/>
    <n v="96"/>
  </r>
  <r>
    <x v="3"/>
    <x v="0"/>
    <x v="1"/>
    <n v="295"/>
  </r>
  <r>
    <x v="7"/>
    <x v="0"/>
    <x v="1"/>
    <n v="209"/>
  </r>
  <r>
    <x v="6"/>
    <x v="0"/>
    <x v="1"/>
    <n v="275"/>
  </r>
  <r>
    <x v="3"/>
    <x v="4"/>
    <x v="0"/>
    <n v="85"/>
  </r>
  <r>
    <x v="4"/>
    <x v="4"/>
    <x v="0"/>
    <n v="57"/>
  </r>
  <r>
    <x v="4"/>
    <x v="0"/>
    <x v="1"/>
    <n v="275"/>
  </r>
  <r>
    <x v="9"/>
    <x v="2"/>
    <x v="1"/>
    <n v="12"/>
  </r>
  <r>
    <x v="10"/>
    <x v="4"/>
    <x v="0"/>
    <n v="47"/>
  </r>
  <r>
    <x v="3"/>
    <x v="2"/>
    <x v="0"/>
    <n v="12"/>
  </r>
  <r>
    <x v="5"/>
    <x v="4"/>
    <x v="0"/>
    <n v="70"/>
  </r>
  <r>
    <x v="1"/>
    <x v="2"/>
    <x v="0"/>
    <n v="95"/>
  </r>
  <r>
    <x v="2"/>
    <x v="1"/>
    <x v="1"/>
    <n v="14"/>
  </r>
  <r>
    <x v="10"/>
    <x v="0"/>
    <x v="1"/>
    <n v="182"/>
  </r>
  <r>
    <x v="11"/>
    <x v="0"/>
    <x v="1"/>
    <n v="123"/>
  </r>
  <r>
    <x v="2"/>
    <x v="3"/>
    <x v="0"/>
    <n v="23"/>
  </r>
  <r>
    <x v="9"/>
    <x v="1"/>
    <x v="1"/>
    <n v="58"/>
  </r>
  <r>
    <x v="5"/>
    <x v="1"/>
    <x v="1"/>
    <n v="94"/>
  </r>
  <r>
    <x v="5"/>
    <x v="0"/>
    <x v="1"/>
    <n v="163"/>
  </r>
  <r>
    <x v="6"/>
    <x v="2"/>
    <x v="1"/>
    <n v="16"/>
  </r>
  <r>
    <x v="10"/>
    <x v="1"/>
    <x v="1"/>
    <n v="79"/>
  </r>
  <r>
    <x v="5"/>
    <x v="2"/>
    <x v="1"/>
    <n v="34"/>
  </r>
  <r>
    <x v="11"/>
    <x v="1"/>
    <x v="1"/>
    <n v="78"/>
  </r>
  <r>
    <x v="0"/>
    <x v="1"/>
    <x v="1"/>
    <n v="16"/>
  </r>
  <r>
    <x v="5"/>
    <x v="5"/>
    <x v="0"/>
    <n v="18"/>
  </r>
  <r>
    <x v="8"/>
    <x v="2"/>
    <x v="1"/>
    <n v="15"/>
  </r>
  <r>
    <x v="1"/>
    <x v="1"/>
    <x v="1"/>
    <n v="20"/>
  </r>
  <r>
    <x v="9"/>
    <x v="5"/>
    <x v="0"/>
    <n v="7"/>
  </r>
  <r>
    <x v="10"/>
    <x v="5"/>
    <x v="0"/>
    <n v="18"/>
  </r>
  <r>
    <x v="11"/>
    <x v="5"/>
    <x v="0"/>
    <n v="66"/>
  </r>
  <r>
    <x v="7"/>
    <x v="4"/>
    <x v="0"/>
    <n v="44"/>
  </r>
  <r>
    <x v="11"/>
    <x v="6"/>
    <x v="0"/>
    <n v="6"/>
  </r>
  <r>
    <x v="2"/>
    <x v="2"/>
    <x v="0"/>
    <n v="6"/>
  </r>
  <r>
    <x v="11"/>
    <x v="2"/>
    <x v="1"/>
    <n v="30"/>
  </r>
  <r>
    <x v="11"/>
    <x v="3"/>
    <x v="0"/>
    <n v="7"/>
  </r>
  <r>
    <x v="7"/>
    <x v="1"/>
    <x v="1"/>
    <n v="42"/>
  </r>
  <r>
    <x v="7"/>
    <x v="6"/>
    <x v="0"/>
    <n v="15"/>
  </r>
  <r>
    <x v="7"/>
    <x v="3"/>
    <x v="0"/>
    <n v="13"/>
  </r>
  <r>
    <x v="9"/>
    <x v="3"/>
    <x v="0"/>
    <n v="10"/>
  </r>
  <r>
    <x v="6"/>
    <x v="5"/>
    <x v="0"/>
    <n v="48"/>
  </r>
  <r>
    <x v="4"/>
    <x v="6"/>
    <x v="0"/>
    <n v="5"/>
  </r>
  <r>
    <x v="4"/>
    <x v="1"/>
    <x v="1"/>
    <n v="22"/>
  </r>
  <r>
    <x v="0"/>
    <x v="2"/>
    <x v="0"/>
    <n v="11"/>
  </r>
  <r>
    <x v="9"/>
    <x v="6"/>
    <x v="0"/>
    <n v="7"/>
  </r>
  <r>
    <x v="8"/>
    <x v="3"/>
    <x v="0"/>
    <n v="15"/>
  </r>
  <r>
    <x v="10"/>
    <x v="6"/>
    <x v="0"/>
    <n v="8"/>
  </r>
  <r>
    <x v="0"/>
    <x v="4"/>
    <x v="1"/>
    <n v="2"/>
  </r>
  <r>
    <x v="2"/>
    <x v="4"/>
    <x v="1"/>
    <n v="1"/>
  </r>
  <r>
    <x v="6"/>
    <x v="6"/>
    <x v="0"/>
    <n v="11"/>
  </r>
  <r>
    <x v="3"/>
    <x v="6"/>
    <x v="0"/>
    <n v="20"/>
  </r>
  <r>
    <x v="1"/>
    <x v="3"/>
    <x v="0"/>
    <n v="5"/>
  </r>
  <r>
    <x v="4"/>
    <x v="2"/>
    <x v="0"/>
    <n v="37"/>
  </r>
  <r>
    <x v="0"/>
    <x v="3"/>
    <x v="0"/>
    <n v="16"/>
  </r>
  <r>
    <x v="3"/>
    <x v="1"/>
    <x v="1"/>
    <n v="6"/>
  </r>
  <r>
    <x v="5"/>
    <x v="6"/>
    <x v="0"/>
    <n v="8"/>
  </r>
  <r>
    <x v="3"/>
    <x v="3"/>
    <x v="0"/>
    <n v="14"/>
  </r>
  <r>
    <x v="3"/>
    <x v="6"/>
    <x v="1"/>
    <n v="2"/>
  </r>
  <r>
    <x v="7"/>
    <x v="5"/>
    <x v="0"/>
    <n v="2"/>
  </r>
  <r>
    <x v="8"/>
    <x v="6"/>
    <x v="0"/>
    <n v="7"/>
  </r>
  <r>
    <x v="8"/>
    <x v="5"/>
    <x v="0"/>
    <n v="16"/>
  </r>
  <r>
    <x v="4"/>
    <x v="2"/>
    <x v="1"/>
    <n v="1"/>
  </r>
  <r>
    <x v="3"/>
    <x v="4"/>
    <x v="1"/>
    <n v="2"/>
  </r>
  <r>
    <x v="6"/>
    <x v="3"/>
    <x v="1"/>
    <n v="3"/>
  </r>
  <r>
    <x v="1"/>
    <x v="6"/>
    <x v="0"/>
    <n v="1"/>
  </r>
  <r>
    <x v="3"/>
    <x v="5"/>
    <x v="0"/>
    <n v="1"/>
  </r>
  <r>
    <x v="4"/>
    <x v="3"/>
    <x v="0"/>
    <n v="8"/>
  </r>
  <r>
    <x v="9"/>
    <x v="3"/>
    <x v="1"/>
    <n v="1"/>
  </r>
  <r>
    <x v="1"/>
    <x v="5"/>
    <x v="0"/>
    <n v="2"/>
  </r>
  <r>
    <x v="8"/>
    <x v="4"/>
    <x v="1"/>
    <n v="1"/>
  </r>
  <r>
    <x v="10"/>
    <x v="3"/>
    <x v="1"/>
    <n v="4"/>
  </r>
  <r>
    <x v="0"/>
    <x v="3"/>
    <x v="1"/>
    <n v="2"/>
  </r>
  <r>
    <x v="8"/>
    <x v="5"/>
    <x v="1"/>
    <n v="1"/>
  </r>
  <r>
    <x v="11"/>
    <x v="5"/>
    <x v="1"/>
    <n v="2"/>
  </r>
  <r>
    <x v="5"/>
    <x v="3"/>
    <x v="1"/>
    <n v="4"/>
  </r>
  <r>
    <x v="1"/>
    <x v="6"/>
    <x v="1"/>
    <n v="1"/>
  </r>
  <r>
    <x v="1"/>
    <x v="2"/>
    <x v="1"/>
    <n v="2"/>
  </r>
  <r>
    <x v="1"/>
    <x v="3"/>
    <x v="1"/>
    <n v="1"/>
  </r>
  <r>
    <x v="7"/>
    <x v="2"/>
    <x v="1"/>
    <n v="1"/>
  </r>
  <r>
    <x v="10"/>
    <x v="6"/>
    <x v="1"/>
    <n v="1"/>
  </r>
  <r>
    <x v="11"/>
    <x v="3"/>
    <x v="1"/>
    <n v="1"/>
  </r>
  <r>
    <x v="5"/>
    <x v="5"/>
    <x v="1"/>
    <n v="2"/>
  </r>
  <r>
    <x v="7"/>
    <x v="6"/>
    <x v="1"/>
    <n v="1"/>
  </r>
  <r>
    <x v="7"/>
    <x v="3"/>
    <x v="1"/>
    <n v="1"/>
  </r>
  <r>
    <x v="3"/>
    <x v="3"/>
    <x v="1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5">
  <r>
    <x v="0"/>
    <x v="0"/>
    <x v="0"/>
    <n v="1777"/>
  </r>
  <r>
    <x v="1"/>
    <x v="0"/>
    <x v="0"/>
    <n v="1568"/>
  </r>
  <r>
    <x v="2"/>
    <x v="0"/>
    <x v="0"/>
    <n v="1772"/>
  </r>
  <r>
    <x v="3"/>
    <x v="0"/>
    <x v="0"/>
    <n v="1725"/>
  </r>
  <r>
    <x v="2"/>
    <x v="1"/>
    <x v="0"/>
    <n v="2041"/>
  </r>
  <r>
    <x v="0"/>
    <x v="1"/>
    <x v="0"/>
    <n v="2043"/>
  </r>
  <r>
    <x v="4"/>
    <x v="2"/>
    <x v="1"/>
    <n v="398"/>
  </r>
  <r>
    <x v="5"/>
    <x v="2"/>
    <x v="1"/>
    <n v="775"/>
  </r>
  <r>
    <x v="6"/>
    <x v="3"/>
    <x v="1"/>
    <n v="1163"/>
  </r>
  <r>
    <x v="6"/>
    <x v="2"/>
    <x v="1"/>
    <n v="380"/>
  </r>
  <r>
    <x v="6"/>
    <x v="4"/>
    <x v="0"/>
    <n v="1126"/>
  </r>
  <r>
    <x v="5"/>
    <x v="4"/>
    <x v="0"/>
    <n v="951"/>
  </r>
  <r>
    <x v="1"/>
    <x v="2"/>
    <x v="1"/>
    <n v="639"/>
  </r>
  <r>
    <x v="0"/>
    <x v="5"/>
    <x v="0"/>
    <n v="1666"/>
  </r>
  <r>
    <x v="3"/>
    <x v="5"/>
    <x v="0"/>
    <n v="1810"/>
  </r>
  <r>
    <x v="4"/>
    <x v="5"/>
    <x v="0"/>
    <n v="1882"/>
  </r>
  <r>
    <x v="2"/>
    <x v="6"/>
    <x v="0"/>
    <n v="2454"/>
  </r>
  <r>
    <x v="1"/>
    <x v="6"/>
    <x v="0"/>
    <n v="1590"/>
  </r>
  <r>
    <x v="0"/>
    <x v="6"/>
    <x v="0"/>
    <n v="2218"/>
  </r>
  <r>
    <x v="4"/>
    <x v="0"/>
    <x v="0"/>
    <n v="1773"/>
  </r>
  <r>
    <x v="2"/>
    <x v="7"/>
    <x v="0"/>
    <n v="2077"/>
  </r>
  <r>
    <x v="6"/>
    <x v="7"/>
    <x v="0"/>
    <n v="2321"/>
  </r>
  <r>
    <x v="0"/>
    <x v="7"/>
    <x v="0"/>
    <n v="1976"/>
  </r>
  <r>
    <x v="0"/>
    <x v="2"/>
    <x v="1"/>
    <n v="428"/>
  </r>
  <r>
    <x v="1"/>
    <x v="8"/>
    <x v="0"/>
    <n v="1062"/>
  </r>
  <r>
    <x v="3"/>
    <x v="9"/>
    <x v="0"/>
    <n v="1234"/>
  </r>
  <r>
    <x v="0"/>
    <x v="9"/>
    <x v="0"/>
    <n v="1155"/>
  </r>
  <r>
    <x v="5"/>
    <x v="9"/>
    <x v="0"/>
    <n v="1176"/>
  </r>
  <r>
    <x v="4"/>
    <x v="7"/>
    <x v="0"/>
    <n v="2079"/>
  </r>
  <r>
    <x v="1"/>
    <x v="7"/>
    <x v="0"/>
    <n v="1537"/>
  </r>
  <r>
    <x v="3"/>
    <x v="1"/>
    <x v="0"/>
    <n v="2084"/>
  </r>
  <r>
    <x v="4"/>
    <x v="1"/>
    <x v="0"/>
    <n v="2141"/>
  </r>
  <r>
    <x v="2"/>
    <x v="5"/>
    <x v="0"/>
    <n v="1894"/>
  </r>
  <r>
    <x v="0"/>
    <x v="10"/>
    <x v="0"/>
    <n v="921"/>
  </r>
  <r>
    <x v="3"/>
    <x v="11"/>
    <x v="1"/>
    <n v="1235"/>
  </r>
  <r>
    <x v="6"/>
    <x v="11"/>
    <x v="1"/>
    <n v="1318"/>
  </r>
  <r>
    <x v="3"/>
    <x v="12"/>
    <x v="0"/>
    <n v="1389"/>
  </r>
  <r>
    <x v="5"/>
    <x v="7"/>
    <x v="0"/>
    <n v="1373"/>
  </r>
  <r>
    <x v="1"/>
    <x v="5"/>
    <x v="0"/>
    <n v="1587"/>
  </r>
  <r>
    <x v="6"/>
    <x v="1"/>
    <x v="0"/>
    <n v="2440"/>
  </r>
  <r>
    <x v="4"/>
    <x v="13"/>
    <x v="1"/>
    <n v="1197"/>
  </r>
  <r>
    <x v="5"/>
    <x v="13"/>
    <x v="1"/>
    <n v="781"/>
  </r>
  <r>
    <x v="3"/>
    <x v="13"/>
    <x v="1"/>
    <n v="1327"/>
  </r>
  <r>
    <x v="6"/>
    <x v="13"/>
    <x v="1"/>
    <n v="1154"/>
  </r>
  <r>
    <x v="2"/>
    <x v="13"/>
    <x v="1"/>
    <n v="1296"/>
  </r>
  <r>
    <x v="2"/>
    <x v="14"/>
    <x v="1"/>
    <n v="1831"/>
  </r>
  <r>
    <x v="6"/>
    <x v="14"/>
    <x v="1"/>
    <n v="1521"/>
  </r>
  <r>
    <x v="3"/>
    <x v="14"/>
    <x v="1"/>
    <n v="1863"/>
  </r>
  <r>
    <x v="0"/>
    <x v="14"/>
    <x v="1"/>
    <n v="1583"/>
  </r>
  <r>
    <x v="4"/>
    <x v="9"/>
    <x v="0"/>
    <n v="1303"/>
  </r>
  <r>
    <x v="1"/>
    <x v="10"/>
    <x v="0"/>
    <n v="1087"/>
  </r>
  <r>
    <x v="6"/>
    <x v="10"/>
    <x v="0"/>
    <n v="1218"/>
  </r>
  <r>
    <x v="0"/>
    <x v="13"/>
    <x v="1"/>
    <n v="1139"/>
  </r>
  <r>
    <x v="6"/>
    <x v="9"/>
    <x v="0"/>
    <n v="1548"/>
  </r>
  <r>
    <x v="0"/>
    <x v="15"/>
    <x v="1"/>
    <n v="1589"/>
  </r>
  <r>
    <x v="6"/>
    <x v="15"/>
    <x v="1"/>
    <n v="1574"/>
  </r>
  <r>
    <x v="3"/>
    <x v="15"/>
    <x v="1"/>
    <n v="1919"/>
  </r>
  <r>
    <x v="3"/>
    <x v="4"/>
    <x v="0"/>
    <n v="866"/>
  </r>
  <r>
    <x v="3"/>
    <x v="3"/>
    <x v="1"/>
    <n v="1188"/>
  </r>
  <r>
    <x v="5"/>
    <x v="3"/>
    <x v="1"/>
    <n v="949"/>
  </r>
  <r>
    <x v="0"/>
    <x v="3"/>
    <x v="1"/>
    <n v="1130"/>
  </r>
  <r>
    <x v="2"/>
    <x v="15"/>
    <x v="1"/>
    <n v="1766"/>
  </r>
  <r>
    <x v="6"/>
    <x v="6"/>
    <x v="0"/>
    <n v="2519"/>
  </r>
  <r>
    <x v="3"/>
    <x v="6"/>
    <x v="0"/>
    <n v="2537"/>
  </r>
  <r>
    <x v="6"/>
    <x v="5"/>
    <x v="0"/>
    <n v="2153"/>
  </r>
  <r>
    <x v="5"/>
    <x v="16"/>
    <x v="1"/>
    <n v="404"/>
  </r>
  <r>
    <x v="2"/>
    <x v="3"/>
    <x v="1"/>
    <n v="1161"/>
  </r>
  <r>
    <x v="1"/>
    <x v="17"/>
    <x v="0"/>
    <n v="1570"/>
  </r>
  <r>
    <x v="0"/>
    <x v="17"/>
    <x v="0"/>
    <n v="1321"/>
  </r>
  <r>
    <x v="2"/>
    <x v="17"/>
    <x v="0"/>
    <n v="1445"/>
  </r>
  <r>
    <x v="4"/>
    <x v="17"/>
    <x v="0"/>
    <n v="1394"/>
  </r>
  <r>
    <x v="2"/>
    <x v="2"/>
    <x v="1"/>
    <n v="352"/>
  </r>
  <r>
    <x v="1"/>
    <x v="11"/>
    <x v="1"/>
    <n v="1378"/>
  </r>
  <r>
    <x v="2"/>
    <x v="9"/>
    <x v="0"/>
    <n v="1274"/>
  </r>
  <r>
    <x v="5"/>
    <x v="0"/>
    <x v="0"/>
    <n v="1455"/>
  </r>
  <r>
    <x v="1"/>
    <x v="1"/>
    <x v="0"/>
    <n v="1565"/>
  </r>
  <r>
    <x v="4"/>
    <x v="6"/>
    <x v="0"/>
    <n v="2374"/>
  </r>
  <r>
    <x v="5"/>
    <x v="17"/>
    <x v="0"/>
    <n v="1305"/>
  </r>
  <r>
    <x v="5"/>
    <x v="5"/>
    <x v="0"/>
    <n v="1337"/>
  </r>
  <r>
    <x v="1"/>
    <x v="18"/>
    <x v="0"/>
    <n v="888"/>
  </r>
  <r>
    <x v="6"/>
    <x v="18"/>
    <x v="0"/>
    <n v="891"/>
  </r>
  <r>
    <x v="0"/>
    <x v="12"/>
    <x v="0"/>
    <n v="1476"/>
  </r>
  <r>
    <x v="1"/>
    <x v="12"/>
    <x v="0"/>
    <n v="1583"/>
  </r>
  <r>
    <x v="2"/>
    <x v="19"/>
    <x v="1"/>
    <n v="266"/>
  </r>
  <r>
    <x v="1"/>
    <x v="14"/>
    <x v="1"/>
    <n v="769"/>
  </r>
  <r>
    <x v="2"/>
    <x v="10"/>
    <x v="0"/>
    <n v="1056"/>
  </r>
  <r>
    <x v="4"/>
    <x v="19"/>
    <x v="1"/>
    <n v="292"/>
  </r>
  <r>
    <x v="5"/>
    <x v="19"/>
    <x v="1"/>
    <n v="789"/>
  </r>
  <r>
    <x v="0"/>
    <x v="8"/>
    <x v="0"/>
    <n v="593"/>
  </r>
  <r>
    <x v="1"/>
    <x v="4"/>
    <x v="0"/>
    <n v="1122"/>
  </r>
  <r>
    <x v="5"/>
    <x v="15"/>
    <x v="1"/>
    <n v="422"/>
  </r>
  <r>
    <x v="4"/>
    <x v="15"/>
    <x v="1"/>
    <n v="1754"/>
  </r>
  <r>
    <x v="6"/>
    <x v="12"/>
    <x v="0"/>
    <n v="1638"/>
  </r>
  <r>
    <x v="5"/>
    <x v="12"/>
    <x v="0"/>
    <n v="1352"/>
  </r>
  <r>
    <x v="4"/>
    <x v="11"/>
    <x v="1"/>
    <n v="1249"/>
  </r>
  <r>
    <x v="0"/>
    <x v="11"/>
    <x v="1"/>
    <n v="1256"/>
  </r>
  <r>
    <x v="0"/>
    <x v="19"/>
    <x v="1"/>
    <n v="366"/>
  </r>
  <r>
    <x v="1"/>
    <x v="9"/>
    <x v="0"/>
    <n v="1271"/>
  </r>
  <r>
    <x v="1"/>
    <x v="19"/>
    <x v="1"/>
    <n v="680"/>
  </r>
  <r>
    <x v="3"/>
    <x v="16"/>
    <x v="1"/>
    <n v="961"/>
  </r>
  <r>
    <x v="1"/>
    <x v="16"/>
    <x v="1"/>
    <n v="508"/>
  </r>
  <r>
    <x v="3"/>
    <x v="7"/>
    <x v="0"/>
    <n v="2131"/>
  </r>
  <r>
    <x v="6"/>
    <x v="8"/>
    <x v="0"/>
    <n v="1058"/>
  </r>
  <r>
    <x v="6"/>
    <x v="19"/>
    <x v="1"/>
    <n v="303"/>
  </r>
  <r>
    <x v="6"/>
    <x v="16"/>
    <x v="1"/>
    <n v="800"/>
  </r>
  <r>
    <x v="3"/>
    <x v="20"/>
    <x v="1"/>
    <n v="584"/>
  </r>
  <r>
    <x v="2"/>
    <x v="12"/>
    <x v="0"/>
    <n v="1530"/>
  </r>
  <r>
    <x v="3"/>
    <x v="8"/>
    <x v="0"/>
    <n v="648"/>
  </r>
  <r>
    <x v="2"/>
    <x v="18"/>
    <x v="0"/>
    <n v="500"/>
  </r>
  <r>
    <x v="0"/>
    <x v="18"/>
    <x v="0"/>
    <n v="438"/>
  </r>
  <r>
    <x v="5"/>
    <x v="6"/>
    <x v="0"/>
    <n v="1464"/>
  </r>
  <r>
    <x v="4"/>
    <x v="4"/>
    <x v="0"/>
    <n v="925"/>
  </r>
  <r>
    <x v="3"/>
    <x v="17"/>
    <x v="0"/>
    <n v="1353"/>
  </r>
  <r>
    <x v="4"/>
    <x v="10"/>
    <x v="0"/>
    <n v="1000"/>
  </r>
  <r>
    <x v="4"/>
    <x v="14"/>
    <x v="1"/>
    <n v="1779"/>
  </r>
  <r>
    <x v="1"/>
    <x v="21"/>
    <x v="1"/>
    <n v="729"/>
  </r>
  <r>
    <x v="0"/>
    <x v="4"/>
    <x v="0"/>
    <n v="788"/>
  </r>
  <r>
    <x v="5"/>
    <x v="1"/>
    <x v="0"/>
    <n v="1374"/>
  </r>
  <r>
    <x v="6"/>
    <x v="17"/>
    <x v="0"/>
    <n v="1504"/>
  </r>
  <r>
    <x v="5"/>
    <x v="21"/>
    <x v="1"/>
    <n v="778"/>
  </r>
  <r>
    <x v="6"/>
    <x v="21"/>
    <x v="1"/>
    <n v="346"/>
  </r>
  <r>
    <x v="4"/>
    <x v="21"/>
    <x v="1"/>
    <n v="294"/>
  </r>
  <r>
    <x v="5"/>
    <x v="11"/>
    <x v="1"/>
    <n v="1171"/>
  </r>
  <r>
    <x v="6"/>
    <x v="22"/>
    <x v="1"/>
    <n v="271"/>
  </r>
  <r>
    <x v="0"/>
    <x v="20"/>
    <x v="1"/>
    <n v="552"/>
  </r>
  <r>
    <x v="2"/>
    <x v="21"/>
    <x v="1"/>
    <n v="243"/>
  </r>
  <r>
    <x v="1"/>
    <x v="3"/>
    <x v="1"/>
    <n v="1211"/>
  </r>
  <r>
    <x v="6"/>
    <x v="23"/>
    <x v="1"/>
    <n v="250"/>
  </r>
  <r>
    <x v="6"/>
    <x v="0"/>
    <x v="0"/>
    <n v="2005"/>
  </r>
  <r>
    <x v="4"/>
    <x v="23"/>
    <x v="1"/>
    <n v="234"/>
  </r>
  <r>
    <x v="2"/>
    <x v="8"/>
    <x v="0"/>
    <n v="691"/>
  </r>
  <r>
    <x v="4"/>
    <x v="20"/>
    <x v="1"/>
    <n v="577"/>
  </r>
  <r>
    <x v="1"/>
    <x v="13"/>
    <x v="1"/>
    <n v="964"/>
  </r>
  <r>
    <x v="2"/>
    <x v="11"/>
    <x v="1"/>
    <n v="1251"/>
  </r>
  <r>
    <x v="5"/>
    <x v="10"/>
    <x v="0"/>
    <n v="1142"/>
  </r>
  <r>
    <x v="5"/>
    <x v="8"/>
    <x v="0"/>
    <n v="772"/>
  </r>
  <r>
    <x v="5"/>
    <x v="23"/>
    <x v="1"/>
    <n v="529"/>
  </r>
  <r>
    <x v="1"/>
    <x v="23"/>
    <x v="1"/>
    <n v="443"/>
  </r>
  <r>
    <x v="4"/>
    <x v="3"/>
    <x v="1"/>
    <n v="1154"/>
  </r>
  <r>
    <x v="0"/>
    <x v="23"/>
    <x v="1"/>
    <n v="236"/>
  </r>
  <r>
    <x v="4"/>
    <x v="8"/>
    <x v="0"/>
    <n v="782"/>
  </r>
  <r>
    <x v="2"/>
    <x v="23"/>
    <x v="1"/>
    <n v="202"/>
  </r>
  <r>
    <x v="5"/>
    <x v="22"/>
    <x v="1"/>
    <n v="388"/>
  </r>
  <r>
    <x v="3"/>
    <x v="22"/>
    <x v="1"/>
    <n v="276"/>
  </r>
  <r>
    <x v="4"/>
    <x v="22"/>
    <x v="1"/>
    <n v="279"/>
  </r>
  <r>
    <x v="0"/>
    <x v="22"/>
    <x v="1"/>
    <n v="274"/>
  </r>
  <r>
    <x v="5"/>
    <x v="18"/>
    <x v="0"/>
    <n v="604"/>
  </r>
  <r>
    <x v="0"/>
    <x v="16"/>
    <x v="1"/>
    <n v="937"/>
  </r>
  <r>
    <x v="4"/>
    <x v="16"/>
    <x v="1"/>
    <n v="986"/>
  </r>
  <r>
    <x v="2"/>
    <x v="22"/>
    <x v="1"/>
    <n v="291"/>
  </r>
  <r>
    <x v="2"/>
    <x v="20"/>
    <x v="1"/>
    <n v="530"/>
  </r>
  <r>
    <x v="6"/>
    <x v="20"/>
    <x v="1"/>
    <n v="544"/>
  </r>
  <r>
    <x v="5"/>
    <x v="20"/>
    <x v="1"/>
    <n v="327"/>
  </r>
  <r>
    <x v="1"/>
    <x v="20"/>
    <x v="1"/>
    <n v="430"/>
  </r>
  <r>
    <x v="3"/>
    <x v="10"/>
    <x v="0"/>
    <n v="1006"/>
  </r>
  <r>
    <x v="2"/>
    <x v="16"/>
    <x v="1"/>
    <n v="971"/>
  </r>
  <r>
    <x v="2"/>
    <x v="4"/>
    <x v="0"/>
    <n v="925"/>
  </r>
  <r>
    <x v="3"/>
    <x v="18"/>
    <x v="0"/>
    <n v="455"/>
  </r>
  <r>
    <x v="4"/>
    <x v="12"/>
    <x v="0"/>
    <n v="1402"/>
  </r>
  <r>
    <x v="1"/>
    <x v="15"/>
    <x v="1"/>
    <n v="640"/>
  </r>
  <r>
    <x v="5"/>
    <x v="14"/>
    <x v="1"/>
    <n v="593"/>
  </r>
  <r>
    <x v="4"/>
    <x v="18"/>
    <x v="0"/>
    <n v="582"/>
  </r>
  <r>
    <x v="3"/>
    <x v="23"/>
    <x v="1"/>
    <n v="196"/>
  </r>
  <r>
    <x v="3"/>
    <x v="21"/>
    <x v="1"/>
    <n v="222"/>
  </r>
  <r>
    <x v="3"/>
    <x v="19"/>
    <x v="1"/>
    <n v="260"/>
  </r>
  <r>
    <x v="0"/>
    <x v="21"/>
    <x v="1"/>
    <n v="334"/>
  </r>
  <r>
    <x v="3"/>
    <x v="2"/>
    <x v="1"/>
    <n v="339"/>
  </r>
  <r>
    <x v="1"/>
    <x v="22"/>
    <x v="1"/>
    <n v="383"/>
  </r>
  <r>
    <x v="4"/>
    <x v="24"/>
    <x v="2"/>
    <n v="45"/>
  </r>
  <r>
    <x v="0"/>
    <x v="24"/>
    <x v="2"/>
    <n v="32"/>
  </r>
  <r>
    <x v="2"/>
    <x v="24"/>
    <x v="2"/>
    <n v="57"/>
  </r>
  <r>
    <x v="5"/>
    <x v="24"/>
    <x v="2"/>
    <n v="42"/>
  </r>
  <r>
    <x v="1"/>
    <x v="24"/>
    <x v="2"/>
    <n v="33"/>
  </r>
  <r>
    <x v="6"/>
    <x v="24"/>
    <x v="2"/>
    <n v="41"/>
  </r>
  <r>
    <x v="3"/>
    <x v="24"/>
    <x v="2"/>
    <n v="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75">
  <r>
    <x v="0"/>
    <x v="0"/>
    <x v="0"/>
    <n v="39"/>
  </r>
  <r>
    <x v="0"/>
    <x v="0"/>
    <x v="1"/>
    <n v="35"/>
  </r>
  <r>
    <x v="0"/>
    <x v="1"/>
    <x v="1"/>
    <n v="24"/>
  </r>
  <r>
    <x v="0"/>
    <x v="1"/>
    <x v="2"/>
    <n v="16"/>
  </r>
  <r>
    <x v="1"/>
    <x v="2"/>
    <x v="3"/>
    <n v="37"/>
  </r>
  <r>
    <x v="1"/>
    <x v="2"/>
    <x v="4"/>
    <n v="12"/>
  </r>
  <r>
    <x v="1"/>
    <x v="2"/>
    <x v="5"/>
    <n v="22"/>
  </r>
  <r>
    <x v="0"/>
    <x v="3"/>
    <x v="3"/>
    <n v="38"/>
  </r>
  <r>
    <x v="0"/>
    <x v="3"/>
    <x v="5"/>
    <n v="28"/>
  </r>
  <r>
    <x v="0"/>
    <x v="4"/>
    <x v="1"/>
    <n v="26"/>
  </r>
  <r>
    <x v="1"/>
    <x v="5"/>
    <x v="5"/>
    <n v="14"/>
  </r>
  <r>
    <x v="0"/>
    <x v="4"/>
    <x v="2"/>
    <n v="32"/>
  </r>
  <r>
    <x v="0"/>
    <x v="4"/>
    <x v="0"/>
    <n v="39"/>
  </r>
  <r>
    <x v="0"/>
    <x v="6"/>
    <x v="0"/>
    <n v="30"/>
  </r>
  <r>
    <x v="1"/>
    <x v="2"/>
    <x v="6"/>
    <n v="29"/>
  </r>
  <r>
    <x v="1"/>
    <x v="7"/>
    <x v="1"/>
    <n v="20"/>
  </r>
  <r>
    <x v="1"/>
    <x v="7"/>
    <x v="4"/>
    <n v="28"/>
  </r>
  <r>
    <x v="1"/>
    <x v="7"/>
    <x v="5"/>
    <n v="15"/>
  </r>
  <r>
    <x v="0"/>
    <x v="8"/>
    <x v="0"/>
    <n v="40"/>
  </r>
  <r>
    <x v="0"/>
    <x v="8"/>
    <x v="1"/>
    <n v="21"/>
  </r>
  <r>
    <x v="0"/>
    <x v="6"/>
    <x v="5"/>
    <n v="25"/>
  </r>
  <r>
    <x v="0"/>
    <x v="6"/>
    <x v="6"/>
    <n v="45"/>
  </r>
  <r>
    <x v="0"/>
    <x v="6"/>
    <x v="4"/>
    <n v="27"/>
  </r>
  <r>
    <x v="0"/>
    <x v="9"/>
    <x v="0"/>
    <n v="31"/>
  </r>
  <r>
    <x v="0"/>
    <x v="9"/>
    <x v="4"/>
    <n v="24"/>
  </r>
  <r>
    <x v="1"/>
    <x v="2"/>
    <x v="0"/>
    <n v="16"/>
  </r>
  <r>
    <x v="0"/>
    <x v="0"/>
    <x v="3"/>
    <n v="23"/>
  </r>
  <r>
    <x v="0"/>
    <x v="0"/>
    <x v="2"/>
    <n v="31"/>
  </r>
  <r>
    <x v="0"/>
    <x v="10"/>
    <x v="4"/>
    <n v="22"/>
  </r>
  <r>
    <x v="1"/>
    <x v="5"/>
    <x v="1"/>
    <n v="11"/>
  </r>
  <r>
    <x v="1"/>
    <x v="5"/>
    <x v="6"/>
    <n v="21"/>
  </r>
  <r>
    <x v="1"/>
    <x v="2"/>
    <x v="1"/>
    <n v="15"/>
  </r>
  <r>
    <x v="1"/>
    <x v="11"/>
    <x v="5"/>
    <n v="18"/>
  </r>
  <r>
    <x v="0"/>
    <x v="1"/>
    <x v="4"/>
    <n v="25"/>
  </r>
  <r>
    <x v="0"/>
    <x v="1"/>
    <x v="3"/>
    <n v="34"/>
  </r>
  <r>
    <x v="1"/>
    <x v="2"/>
    <x v="2"/>
    <n v="16"/>
  </r>
  <r>
    <x v="0"/>
    <x v="0"/>
    <x v="6"/>
    <n v="36"/>
  </r>
  <r>
    <x v="0"/>
    <x v="0"/>
    <x v="5"/>
    <n v="20"/>
  </r>
  <r>
    <x v="0"/>
    <x v="1"/>
    <x v="6"/>
    <n v="31"/>
  </r>
  <r>
    <x v="0"/>
    <x v="1"/>
    <x v="0"/>
    <n v="46"/>
  </r>
  <r>
    <x v="0"/>
    <x v="9"/>
    <x v="1"/>
    <n v="29"/>
  </r>
  <r>
    <x v="0"/>
    <x v="0"/>
    <x v="4"/>
    <n v="26"/>
  </r>
  <r>
    <x v="0"/>
    <x v="3"/>
    <x v="1"/>
    <n v="27"/>
  </r>
  <r>
    <x v="0"/>
    <x v="12"/>
    <x v="5"/>
    <n v="17"/>
  </r>
  <r>
    <x v="1"/>
    <x v="13"/>
    <x v="2"/>
    <n v="10"/>
  </r>
  <r>
    <x v="1"/>
    <x v="14"/>
    <x v="2"/>
    <n v="8"/>
  </r>
  <r>
    <x v="1"/>
    <x v="15"/>
    <x v="6"/>
    <n v="13"/>
  </r>
  <r>
    <x v="1"/>
    <x v="15"/>
    <x v="4"/>
    <n v="14"/>
  </r>
  <r>
    <x v="1"/>
    <x v="15"/>
    <x v="0"/>
    <n v="14"/>
  </r>
  <r>
    <x v="0"/>
    <x v="9"/>
    <x v="3"/>
    <n v="23"/>
  </r>
  <r>
    <x v="1"/>
    <x v="16"/>
    <x v="1"/>
    <n v="11"/>
  </r>
  <r>
    <x v="1"/>
    <x v="16"/>
    <x v="6"/>
    <n v="26"/>
  </r>
  <r>
    <x v="1"/>
    <x v="16"/>
    <x v="3"/>
    <n v="44"/>
  </r>
  <r>
    <x v="0"/>
    <x v="8"/>
    <x v="6"/>
    <n v="40"/>
  </r>
  <r>
    <x v="0"/>
    <x v="8"/>
    <x v="5"/>
    <n v="18"/>
  </r>
  <r>
    <x v="0"/>
    <x v="17"/>
    <x v="1"/>
    <n v="19"/>
  </r>
  <r>
    <x v="0"/>
    <x v="17"/>
    <x v="6"/>
    <n v="17"/>
  </r>
  <r>
    <x v="0"/>
    <x v="17"/>
    <x v="0"/>
    <n v="17"/>
  </r>
  <r>
    <x v="0"/>
    <x v="17"/>
    <x v="3"/>
    <n v="14"/>
  </r>
  <r>
    <x v="1"/>
    <x v="18"/>
    <x v="6"/>
    <n v="10"/>
  </r>
  <r>
    <x v="1"/>
    <x v="19"/>
    <x v="3"/>
    <n v="16"/>
  </r>
  <r>
    <x v="0"/>
    <x v="20"/>
    <x v="0"/>
    <n v="16"/>
  </r>
  <r>
    <x v="1"/>
    <x v="21"/>
    <x v="2"/>
    <n v="25"/>
  </r>
  <r>
    <x v="1"/>
    <x v="21"/>
    <x v="1"/>
    <n v="37"/>
  </r>
  <r>
    <x v="1"/>
    <x v="21"/>
    <x v="0"/>
    <n v="17"/>
  </r>
  <r>
    <x v="1"/>
    <x v="19"/>
    <x v="6"/>
    <n v="18"/>
  </r>
  <r>
    <x v="1"/>
    <x v="19"/>
    <x v="0"/>
    <n v="15"/>
  </r>
  <r>
    <x v="0"/>
    <x v="22"/>
    <x v="5"/>
    <n v="18"/>
  </r>
  <r>
    <x v="0"/>
    <x v="22"/>
    <x v="0"/>
    <n v="18"/>
  </r>
  <r>
    <x v="0"/>
    <x v="22"/>
    <x v="2"/>
    <n v="22"/>
  </r>
  <r>
    <x v="0"/>
    <x v="10"/>
    <x v="0"/>
    <n v="20"/>
  </r>
  <r>
    <x v="0"/>
    <x v="10"/>
    <x v="3"/>
    <n v="18"/>
  </r>
  <r>
    <x v="1"/>
    <x v="14"/>
    <x v="5"/>
    <n v="15"/>
  </r>
  <r>
    <x v="1"/>
    <x v="14"/>
    <x v="0"/>
    <n v="12"/>
  </r>
  <r>
    <x v="1"/>
    <x v="14"/>
    <x v="6"/>
    <n v="13"/>
  </r>
  <r>
    <x v="0"/>
    <x v="17"/>
    <x v="5"/>
    <n v="23"/>
  </r>
  <r>
    <x v="0"/>
    <x v="6"/>
    <x v="1"/>
    <n v="25"/>
  </r>
  <r>
    <x v="1"/>
    <x v="13"/>
    <x v="6"/>
    <n v="30"/>
  </r>
  <r>
    <x v="0"/>
    <x v="12"/>
    <x v="0"/>
    <n v="17"/>
  </r>
  <r>
    <x v="0"/>
    <x v="12"/>
    <x v="2"/>
    <n v="22"/>
  </r>
  <r>
    <x v="0"/>
    <x v="12"/>
    <x v="6"/>
    <n v="15"/>
  </r>
  <r>
    <x v="1"/>
    <x v="16"/>
    <x v="5"/>
    <n v="14"/>
  </r>
  <r>
    <x v="1"/>
    <x v="11"/>
    <x v="6"/>
    <n v="15"/>
  </r>
  <r>
    <x v="1"/>
    <x v="7"/>
    <x v="2"/>
    <n v="20"/>
  </r>
  <r>
    <x v="1"/>
    <x v="16"/>
    <x v="0"/>
    <n v="19"/>
  </r>
  <r>
    <x v="1"/>
    <x v="18"/>
    <x v="4"/>
    <n v="14"/>
  </r>
  <r>
    <x v="1"/>
    <x v="16"/>
    <x v="4"/>
    <n v="17"/>
  </r>
  <r>
    <x v="1"/>
    <x v="15"/>
    <x v="5"/>
    <n v="12"/>
  </r>
  <r>
    <x v="1"/>
    <x v="15"/>
    <x v="2"/>
    <n v="12"/>
  </r>
  <r>
    <x v="1"/>
    <x v="15"/>
    <x v="3"/>
    <n v="11"/>
  </r>
  <r>
    <x v="1"/>
    <x v="19"/>
    <x v="2"/>
    <n v="15"/>
  </r>
  <r>
    <x v="0"/>
    <x v="8"/>
    <x v="4"/>
    <n v="21"/>
  </r>
  <r>
    <x v="0"/>
    <x v="12"/>
    <x v="3"/>
    <n v="21"/>
  </r>
  <r>
    <x v="2"/>
    <x v="23"/>
    <x v="0"/>
    <n v="9"/>
  </r>
  <r>
    <x v="2"/>
    <x v="23"/>
    <x v="1"/>
    <n v="10"/>
  </r>
  <r>
    <x v="2"/>
    <x v="23"/>
    <x v="6"/>
    <n v="12"/>
  </r>
  <r>
    <x v="2"/>
    <x v="23"/>
    <x v="4"/>
    <n v="8"/>
  </r>
  <r>
    <x v="0"/>
    <x v="1"/>
    <x v="5"/>
    <n v="20"/>
  </r>
  <r>
    <x v="1"/>
    <x v="11"/>
    <x v="0"/>
    <n v="13"/>
  </r>
  <r>
    <x v="0"/>
    <x v="22"/>
    <x v="3"/>
    <n v="21"/>
  </r>
  <r>
    <x v="0"/>
    <x v="22"/>
    <x v="4"/>
    <n v="13"/>
  </r>
  <r>
    <x v="1"/>
    <x v="19"/>
    <x v="1"/>
    <n v="14"/>
  </r>
  <r>
    <x v="1"/>
    <x v="13"/>
    <x v="3"/>
    <n v="29"/>
  </r>
  <r>
    <x v="1"/>
    <x v="13"/>
    <x v="1"/>
    <n v="8"/>
  </r>
  <r>
    <x v="1"/>
    <x v="16"/>
    <x v="2"/>
    <n v="6"/>
  </r>
  <r>
    <x v="1"/>
    <x v="7"/>
    <x v="0"/>
    <n v="32"/>
  </r>
  <r>
    <x v="1"/>
    <x v="14"/>
    <x v="1"/>
    <n v="12"/>
  </r>
  <r>
    <x v="1"/>
    <x v="21"/>
    <x v="5"/>
    <n v="19"/>
  </r>
  <r>
    <x v="1"/>
    <x v="14"/>
    <x v="3"/>
    <n v="11"/>
  </r>
  <r>
    <x v="0"/>
    <x v="4"/>
    <x v="4"/>
    <n v="22"/>
  </r>
  <r>
    <x v="1"/>
    <x v="14"/>
    <x v="4"/>
    <n v="17"/>
  </r>
  <r>
    <x v="0"/>
    <x v="20"/>
    <x v="1"/>
    <n v="16"/>
  </r>
  <r>
    <x v="1"/>
    <x v="21"/>
    <x v="6"/>
    <n v="21"/>
  </r>
  <r>
    <x v="1"/>
    <x v="24"/>
    <x v="3"/>
    <n v="22"/>
  </r>
  <r>
    <x v="1"/>
    <x v="11"/>
    <x v="1"/>
    <n v="15"/>
  </r>
  <r>
    <x v="1"/>
    <x v="11"/>
    <x v="4"/>
    <n v="21"/>
  </r>
  <r>
    <x v="1"/>
    <x v="13"/>
    <x v="0"/>
    <n v="13"/>
  </r>
  <r>
    <x v="0"/>
    <x v="9"/>
    <x v="5"/>
    <n v="19"/>
  </r>
  <r>
    <x v="0"/>
    <x v="9"/>
    <x v="2"/>
    <n v="17"/>
  </r>
  <r>
    <x v="0"/>
    <x v="3"/>
    <x v="6"/>
    <n v="32"/>
  </r>
  <r>
    <x v="1"/>
    <x v="19"/>
    <x v="4"/>
    <n v="20"/>
  </r>
  <r>
    <x v="0"/>
    <x v="17"/>
    <x v="4"/>
    <n v="19"/>
  </r>
  <r>
    <x v="0"/>
    <x v="20"/>
    <x v="5"/>
    <n v="25"/>
  </r>
  <r>
    <x v="0"/>
    <x v="3"/>
    <x v="0"/>
    <n v="34"/>
  </r>
  <r>
    <x v="0"/>
    <x v="3"/>
    <x v="2"/>
    <n v="25"/>
  </r>
  <r>
    <x v="0"/>
    <x v="8"/>
    <x v="2"/>
    <n v="17"/>
  </r>
  <r>
    <x v="1"/>
    <x v="13"/>
    <x v="5"/>
    <n v="19"/>
  </r>
  <r>
    <x v="0"/>
    <x v="6"/>
    <x v="3"/>
    <n v="21"/>
  </r>
  <r>
    <x v="0"/>
    <x v="4"/>
    <x v="5"/>
    <n v="35"/>
  </r>
  <r>
    <x v="1"/>
    <x v="13"/>
    <x v="4"/>
    <n v="10"/>
  </r>
  <r>
    <x v="0"/>
    <x v="4"/>
    <x v="3"/>
    <n v="32"/>
  </r>
  <r>
    <x v="0"/>
    <x v="4"/>
    <x v="6"/>
    <n v="30"/>
  </r>
  <r>
    <x v="0"/>
    <x v="6"/>
    <x v="2"/>
    <n v="21"/>
  </r>
  <r>
    <x v="0"/>
    <x v="3"/>
    <x v="4"/>
    <n v="20"/>
  </r>
  <r>
    <x v="0"/>
    <x v="8"/>
    <x v="3"/>
    <n v="21"/>
  </r>
  <r>
    <x v="0"/>
    <x v="20"/>
    <x v="4"/>
    <n v="13"/>
  </r>
  <r>
    <x v="0"/>
    <x v="9"/>
    <x v="6"/>
    <n v="31"/>
  </r>
  <r>
    <x v="1"/>
    <x v="21"/>
    <x v="3"/>
    <n v="22"/>
  </r>
  <r>
    <x v="1"/>
    <x v="24"/>
    <x v="6"/>
    <n v="18"/>
  </r>
  <r>
    <x v="1"/>
    <x v="24"/>
    <x v="4"/>
    <n v="10"/>
  </r>
  <r>
    <x v="1"/>
    <x v="24"/>
    <x v="5"/>
    <n v="15"/>
  </r>
  <r>
    <x v="1"/>
    <x v="24"/>
    <x v="2"/>
    <n v="16"/>
  </r>
  <r>
    <x v="1"/>
    <x v="24"/>
    <x v="0"/>
    <n v="15"/>
  </r>
  <r>
    <x v="1"/>
    <x v="5"/>
    <x v="3"/>
    <n v="26"/>
  </r>
  <r>
    <x v="1"/>
    <x v="5"/>
    <x v="0"/>
    <n v="14"/>
  </r>
  <r>
    <x v="1"/>
    <x v="5"/>
    <x v="4"/>
    <n v="8"/>
  </r>
  <r>
    <x v="1"/>
    <x v="21"/>
    <x v="4"/>
    <n v="18"/>
  </r>
  <r>
    <x v="0"/>
    <x v="12"/>
    <x v="1"/>
    <n v="10"/>
  </r>
  <r>
    <x v="0"/>
    <x v="12"/>
    <x v="4"/>
    <n v="23"/>
  </r>
  <r>
    <x v="0"/>
    <x v="10"/>
    <x v="2"/>
    <n v="13"/>
  </r>
  <r>
    <x v="1"/>
    <x v="18"/>
    <x v="5"/>
    <n v="9"/>
  </r>
  <r>
    <x v="1"/>
    <x v="18"/>
    <x v="1"/>
    <n v="12"/>
  </r>
  <r>
    <x v="1"/>
    <x v="19"/>
    <x v="5"/>
    <n v="16"/>
  </r>
  <r>
    <x v="1"/>
    <x v="24"/>
    <x v="1"/>
    <n v="17"/>
  </r>
  <r>
    <x v="1"/>
    <x v="11"/>
    <x v="3"/>
    <n v="10"/>
  </r>
  <r>
    <x v="1"/>
    <x v="15"/>
    <x v="1"/>
    <n v="11"/>
  </r>
  <r>
    <x v="1"/>
    <x v="7"/>
    <x v="6"/>
    <n v="20"/>
  </r>
  <r>
    <x v="1"/>
    <x v="18"/>
    <x v="2"/>
    <n v="12"/>
  </r>
  <r>
    <x v="1"/>
    <x v="18"/>
    <x v="3"/>
    <n v="6"/>
  </r>
  <r>
    <x v="0"/>
    <x v="22"/>
    <x v="1"/>
    <n v="22"/>
  </r>
  <r>
    <x v="1"/>
    <x v="18"/>
    <x v="0"/>
    <n v="7"/>
  </r>
  <r>
    <x v="0"/>
    <x v="10"/>
    <x v="5"/>
    <n v="12"/>
  </r>
  <r>
    <x v="0"/>
    <x v="20"/>
    <x v="6"/>
    <n v="20"/>
  </r>
  <r>
    <x v="0"/>
    <x v="20"/>
    <x v="3"/>
    <n v="15"/>
  </r>
  <r>
    <x v="1"/>
    <x v="11"/>
    <x v="2"/>
    <n v="16"/>
  </r>
  <r>
    <x v="0"/>
    <x v="10"/>
    <x v="1"/>
    <n v="13"/>
  </r>
  <r>
    <x v="0"/>
    <x v="10"/>
    <x v="6"/>
    <n v="17"/>
  </r>
  <r>
    <x v="0"/>
    <x v="17"/>
    <x v="2"/>
    <n v="15"/>
  </r>
  <r>
    <x v="0"/>
    <x v="22"/>
    <x v="6"/>
    <n v="10"/>
  </r>
  <r>
    <x v="1"/>
    <x v="5"/>
    <x v="2"/>
    <n v="7"/>
  </r>
  <r>
    <x v="2"/>
    <x v="23"/>
    <x v="3"/>
    <n v="10"/>
  </r>
  <r>
    <x v="2"/>
    <x v="23"/>
    <x v="2"/>
    <n v="9"/>
  </r>
  <r>
    <x v="2"/>
    <x v="23"/>
    <x v="5"/>
    <n v="10"/>
  </r>
  <r>
    <x v="0"/>
    <x v="20"/>
    <x v="2"/>
    <n v="17"/>
  </r>
  <r>
    <x v="1"/>
    <x v="7"/>
    <x v="3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65">
  <r>
    <x v="0"/>
    <x v="0"/>
    <x v="0"/>
  </r>
  <r>
    <x v="1"/>
    <x v="0"/>
    <x v="1"/>
  </r>
  <r>
    <x v="1"/>
    <x v="1"/>
    <x v="2"/>
  </r>
  <r>
    <x v="1"/>
    <x v="2"/>
    <x v="3"/>
  </r>
  <r>
    <x v="1"/>
    <x v="3"/>
    <x v="4"/>
  </r>
  <r>
    <x v="1"/>
    <x v="4"/>
    <x v="5"/>
  </r>
  <r>
    <x v="1"/>
    <x v="5"/>
    <x v="5"/>
  </r>
  <r>
    <x v="1"/>
    <x v="6"/>
    <x v="3"/>
  </r>
  <r>
    <x v="1"/>
    <x v="7"/>
    <x v="6"/>
  </r>
  <r>
    <x v="1"/>
    <x v="8"/>
    <x v="3"/>
  </r>
  <r>
    <x v="1"/>
    <x v="9"/>
    <x v="0"/>
  </r>
  <r>
    <x v="1"/>
    <x v="10"/>
    <x v="2"/>
  </r>
  <r>
    <x v="2"/>
    <x v="11"/>
    <x v="2"/>
  </r>
  <r>
    <x v="1"/>
    <x v="12"/>
    <x v="7"/>
  </r>
  <r>
    <x v="1"/>
    <x v="11"/>
    <x v="8"/>
  </r>
  <r>
    <x v="1"/>
    <x v="13"/>
    <x v="9"/>
  </r>
  <r>
    <x v="1"/>
    <x v="14"/>
    <x v="5"/>
  </r>
  <r>
    <x v="1"/>
    <x v="15"/>
    <x v="6"/>
  </r>
  <r>
    <x v="1"/>
    <x v="16"/>
    <x v="10"/>
  </r>
  <r>
    <x v="1"/>
    <x v="17"/>
    <x v="3"/>
  </r>
  <r>
    <x v="2"/>
    <x v="18"/>
    <x v="11"/>
  </r>
  <r>
    <x v="1"/>
    <x v="19"/>
    <x v="2"/>
  </r>
  <r>
    <x v="2"/>
    <x v="4"/>
    <x v="1"/>
  </r>
  <r>
    <x v="2"/>
    <x v="1"/>
    <x v="0"/>
  </r>
  <r>
    <x v="2"/>
    <x v="5"/>
    <x v="11"/>
  </r>
  <r>
    <x v="2"/>
    <x v="20"/>
    <x v="11"/>
  </r>
  <r>
    <x v="2"/>
    <x v="21"/>
    <x v="11"/>
  </r>
  <r>
    <x v="2"/>
    <x v="8"/>
    <x v="10"/>
  </r>
  <r>
    <x v="2"/>
    <x v="13"/>
    <x v="1"/>
  </r>
  <r>
    <x v="2"/>
    <x v="22"/>
    <x v="2"/>
  </r>
  <r>
    <x v="2"/>
    <x v="7"/>
    <x v="1"/>
  </r>
  <r>
    <x v="2"/>
    <x v="23"/>
    <x v="7"/>
  </r>
  <r>
    <x v="3"/>
    <x v="4"/>
    <x v="12"/>
  </r>
  <r>
    <x v="4"/>
    <x v="20"/>
    <x v="13"/>
  </r>
  <r>
    <x v="4"/>
    <x v="3"/>
    <x v="6"/>
  </r>
  <r>
    <x v="2"/>
    <x v="10"/>
    <x v="0"/>
  </r>
  <r>
    <x v="0"/>
    <x v="11"/>
    <x v="3"/>
  </r>
  <r>
    <x v="2"/>
    <x v="24"/>
    <x v="5"/>
  </r>
  <r>
    <x v="2"/>
    <x v="6"/>
    <x v="10"/>
  </r>
  <r>
    <x v="0"/>
    <x v="2"/>
    <x v="5"/>
  </r>
  <r>
    <x v="0"/>
    <x v="4"/>
    <x v="5"/>
  </r>
  <r>
    <x v="0"/>
    <x v="8"/>
    <x v="3"/>
  </r>
  <r>
    <x v="0"/>
    <x v="9"/>
    <x v="7"/>
  </r>
  <r>
    <x v="0"/>
    <x v="10"/>
    <x v="1"/>
  </r>
  <r>
    <x v="0"/>
    <x v="13"/>
    <x v="1"/>
  </r>
  <r>
    <x v="0"/>
    <x v="5"/>
    <x v="1"/>
  </r>
  <r>
    <x v="0"/>
    <x v="25"/>
    <x v="0"/>
  </r>
  <r>
    <x v="0"/>
    <x v="22"/>
    <x v="6"/>
  </r>
  <r>
    <x v="0"/>
    <x v="26"/>
    <x v="10"/>
  </r>
  <r>
    <x v="0"/>
    <x v="20"/>
    <x v="8"/>
  </r>
  <r>
    <x v="0"/>
    <x v="24"/>
    <x v="5"/>
  </r>
  <r>
    <x v="0"/>
    <x v="3"/>
    <x v="14"/>
  </r>
  <r>
    <x v="0"/>
    <x v="15"/>
    <x v="5"/>
  </r>
  <r>
    <x v="0"/>
    <x v="17"/>
    <x v="6"/>
  </r>
  <r>
    <x v="0"/>
    <x v="12"/>
    <x v="0"/>
  </r>
  <r>
    <x v="0"/>
    <x v="7"/>
    <x v="5"/>
  </r>
  <r>
    <x v="0"/>
    <x v="23"/>
    <x v="7"/>
  </r>
  <r>
    <x v="0"/>
    <x v="14"/>
    <x v="4"/>
  </r>
  <r>
    <x v="0"/>
    <x v="27"/>
    <x v="7"/>
  </r>
  <r>
    <x v="0"/>
    <x v="28"/>
    <x v="3"/>
  </r>
  <r>
    <x v="5"/>
    <x v="18"/>
    <x v="7"/>
  </r>
  <r>
    <x v="5"/>
    <x v="5"/>
    <x v="3"/>
  </r>
  <r>
    <x v="5"/>
    <x v="22"/>
    <x v="14"/>
  </r>
  <r>
    <x v="5"/>
    <x v="13"/>
    <x v="2"/>
  </r>
  <r>
    <x v="5"/>
    <x v="6"/>
    <x v="5"/>
  </r>
  <r>
    <x v="5"/>
    <x v="29"/>
    <x v="5"/>
  </r>
  <r>
    <x v="5"/>
    <x v="15"/>
    <x v="3"/>
  </r>
  <r>
    <x v="5"/>
    <x v="16"/>
    <x v="5"/>
  </r>
  <r>
    <x v="5"/>
    <x v="28"/>
    <x v="11"/>
  </r>
  <r>
    <x v="6"/>
    <x v="4"/>
    <x v="8"/>
  </r>
  <r>
    <x v="7"/>
    <x v="27"/>
    <x v="7"/>
  </r>
  <r>
    <x v="6"/>
    <x v="6"/>
    <x v="10"/>
  </r>
  <r>
    <x v="6"/>
    <x v="26"/>
    <x v="0"/>
  </r>
  <r>
    <x v="6"/>
    <x v="8"/>
    <x v="8"/>
  </r>
  <r>
    <x v="6"/>
    <x v="3"/>
    <x v="11"/>
  </r>
  <r>
    <x v="6"/>
    <x v="22"/>
    <x v="10"/>
  </r>
  <r>
    <x v="6"/>
    <x v="9"/>
    <x v="8"/>
  </r>
  <r>
    <x v="6"/>
    <x v="27"/>
    <x v="10"/>
  </r>
  <r>
    <x v="6"/>
    <x v="0"/>
    <x v="11"/>
  </r>
  <r>
    <x v="6"/>
    <x v="29"/>
    <x v="0"/>
  </r>
  <r>
    <x v="6"/>
    <x v="30"/>
    <x v="1"/>
  </r>
  <r>
    <x v="7"/>
    <x v="5"/>
    <x v="15"/>
  </r>
  <r>
    <x v="7"/>
    <x v="25"/>
    <x v="1"/>
  </r>
  <r>
    <x v="7"/>
    <x v="4"/>
    <x v="5"/>
  </r>
  <r>
    <x v="6"/>
    <x v="23"/>
    <x v="3"/>
  </r>
  <r>
    <x v="7"/>
    <x v="1"/>
    <x v="2"/>
  </r>
  <r>
    <x v="7"/>
    <x v="0"/>
    <x v="6"/>
  </r>
  <r>
    <x v="6"/>
    <x v="28"/>
    <x v="10"/>
  </r>
  <r>
    <x v="6"/>
    <x v="17"/>
    <x v="16"/>
  </r>
  <r>
    <x v="7"/>
    <x v="2"/>
    <x v="14"/>
  </r>
  <r>
    <x v="7"/>
    <x v="20"/>
    <x v="0"/>
  </r>
  <r>
    <x v="7"/>
    <x v="12"/>
    <x v="9"/>
  </r>
  <r>
    <x v="7"/>
    <x v="13"/>
    <x v="9"/>
  </r>
  <r>
    <x v="6"/>
    <x v="19"/>
    <x v="11"/>
  </r>
  <r>
    <x v="7"/>
    <x v="11"/>
    <x v="2"/>
  </r>
  <r>
    <x v="7"/>
    <x v="28"/>
    <x v="10"/>
  </r>
  <r>
    <x v="7"/>
    <x v="26"/>
    <x v="1"/>
  </r>
  <r>
    <x v="7"/>
    <x v="30"/>
    <x v="16"/>
  </r>
  <r>
    <x v="7"/>
    <x v="16"/>
    <x v="10"/>
  </r>
  <r>
    <x v="7"/>
    <x v="29"/>
    <x v="17"/>
  </r>
  <r>
    <x v="7"/>
    <x v="19"/>
    <x v="18"/>
  </r>
  <r>
    <x v="7"/>
    <x v="21"/>
    <x v="1"/>
  </r>
  <r>
    <x v="7"/>
    <x v="10"/>
    <x v="10"/>
  </r>
  <r>
    <x v="3"/>
    <x v="8"/>
    <x v="0"/>
  </r>
  <r>
    <x v="7"/>
    <x v="23"/>
    <x v="3"/>
  </r>
  <r>
    <x v="3"/>
    <x v="0"/>
    <x v="0"/>
  </r>
  <r>
    <x v="7"/>
    <x v="15"/>
    <x v="7"/>
  </r>
  <r>
    <x v="3"/>
    <x v="2"/>
    <x v="10"/>
  </r>
  <r>
    <x v="3"/>
    <x v="6"/>
    <x v="6"/>
  </r>
  <r>
    <x v="3"/>
    <x v="26"/>
    <x v="5"/>
  </r>
  <r>
    <x v="3"/>
    <x v="13"/>
    <x v="16"/>
  </r>
  <r>
    <x v="3"/>
    <x v="22"/>
    <x v="14"/>
  </r>
  <r>
    <x v="3"/>
    <x v="18"/>
    <x v="12"/>
  </r>
  <r>
    <x v="3"/>
    <x v="10"/>
    <x v="11"/>
  </r>
  <r>
    <x v="3"/>
    <x v="7"/>
    <x v="7"/>
  </r>
  <r>
    <x v="3"/>
    <x v="28"/>
    <x v="8"/>
  </r>
  <r>
    <x v="3"/>
    <x v="29"/>
    <x v="8"/>
  </r>
  <r>
    <x v="3"/>
    <x v="27"/>
    <x v="14"/>
  </r>
  <r>
    <x v="3"/>
    <x v="19"/>
    <x v="6"/>
  </r>
  <r>
    <x v="3"/>
    <x v="23"/>
    <x v="3"/>
  </r>
  <r>
    <x v="3"/>
    <x v="17"/>
    <x v="1"/>
  </r>
  <r>
    <x v="3"/>
    <x v="21"/>
    <x v="11"/>
  </r>
  <r>
    <x v="3"/>
    <x v="5"/>
    <x v="6"/>
  </r>
  <r>
    <x v="3"/>
    <x v="30"/>
    <x v="6"/>
  </r>
  <r>
    <x v="8"/>
    <x v="12"/>
    <x v="10"/>
  </r>
  <r>
    <x v="8"/>
    <x v="3"/>
    <x v="3"/>
  </r>
  <r>
    <x v="8"/>
    <x v="1"/>
    <x v="3"/>
  </r>
  <r>
    <x v="8"/>
    <x v="2"/>
    <x v="10"/>
  </r>
  <r>
    <x v="8"/>
    <x v="18"/>
    <x v="1"/>
  </r>
  <r>
    <x v="8"/>
    <x v="22"/>
    <x v="2"/>
  </r>
  <r>
    <x v="8"/>
    <x v="26"/>
    <x v="7"/>
  </r>
  <r>
    <x v="8"/>
    <x v="8"/>
    <x v="1"/>
  </r>
  <r>
    <x v="8"/>
    <x v="6"/>
    <x v="10"/>
  </r>
  <r>
    <x v="3"/>
    <x v="16"/>
    <x v="15"/>
  </r>
  <r>
    <x v="8"/>
    <x v="0"/>
    <x v="7"/>
  </r>
  <r>
    <x v="8"/>
    <x v="23"/>
    <x v="1"/>
  </r>
  <r>
    <x v="8"/>
    <x v="9"/>
    <x v="0"/>
  </r>
  <r>
    <x v="8"/>
    <x v="16"/>
    <x v="3"/>
  </r>
  <r>
    <x v="8"/>
    <x v="20"/>
    <x v="8"/>
  </r>
  <r>
    <x v="8"/>
    <x v="29"/>
    <x v="12"/>
  </r>
  <r>
    <x v="8"/>
    <x v="21"/>
    <x v="7"/>
  </r>
  <r>
    <x v="8"/>
    <x v="17"/>
    <x v="10"/>
  </r>
  <r>
    <x v="4"/>
    <x v="1"/>
    <x v="1"/>
  </r>
  <r>
    <x v="8"/>
    <x v="7"/>
    <x v="11"/>
  </r>
  <r>
    <x v="8"/>
    <x v="27"/>
    <x v="5"/>
  </r>
  <r>
    <x v="4"/>
    <x v="25"/>
    <x v="3"/>
  </r>
  <r>
    <x v="4"/>
    <x v="16"/>
    <x v="0"/>
  </r>
  <r>
    <x v="4"/>
    <x v="22"/>
    <x v="3"/>
  </r>
  <r>
    <x v="4"/>
    <x v="8"/>
    <x v="9"/>
  </r>
  <r>
    <x v="4"/>
    <x v="2"/>
    <x v="2"/>
  </r>
  <r>
    <x v="4"/>
    <x v="28"/>
    <x v="19"/>
  </r>
  <r>
    <x v="4"/>
    <x v="13"/>
    <x v="10"/>
  </r>
  <r>
    <x v="4"/>
    <x v="5"/>
    <x v="20"/>
  </r>
  <r>
    <x v="4"/>
    <x v="12"/>
    <x v="1"/>
  </r>
  <r>
    <x v="4"/>
    <x v="29"/>
    <x v="6"/>
  </r>
  <r>
    <x v="4"/>
    <x v="7"/>
    <x v="6"/>
  </r>
  <r>
    <x v="4"/>
    <x v="19"/>
    <x v="0"/>
  </r>
  <r>
    <x v="4"/>
    <x v="23"/>
    <x v="11"/>
  </r>
  <r>
    <x v="9"/>
    <x v="5"/>
    <x v="2"/>
  </r>
  <r>
    <x v="4"/>
    <x v="4"/>
    <x v="2"/>
  </r>
  <r>
    <x v="9"/>
    <x v="0"/>
    <x v="10"/>
  </r>
  <r>
    <x v="4"/>
    <x v="24"/>
    <x v="11"/>
  </r>
  <r>
    <x v="9"/>
    <x v="18"/>
    <x v="3"/>
  </r>
  <r>
    <x v="9"/>
    <x v="11"/>
    <x v="6"/>
  </r>
  <r>
    <x v="9"/>
    <x v="26"/>
    <x v="2"/>
  </r>
  <r>
    <x v="9"/>
    <x v="12"/>
    <x v="5"/>
  </r>
  <r>
    <x v="9"/>
    <x v="1"/>
    <x v="7"/>
  </r>
  <r>
    <x v="9"/>
    <x v="27"/>
    <x v="1"/>
  </r>
  <r>
    <x v="9"/>
    <x v="7"/>
    <x v="8"/>
  </r>
  <r>
    <x v="9"/>
    <x v="14"/>
    <x v="10"/>
  </r>
  <r>
    <x v="9"/>
    <x v="15"/>
    <x v="18"/>
  </r>
  <r>
    <x v="10"/>
    <x v="4"/>
    <x v="0"/>
  </r>
  <r>
    <x v="9"/>
    <x v="28"/>
    <x v="3"/>
  </r>
  <r>
    <x v="9"/>
    <x v="6"/>
    <x v="0"/>
  </r>
  <r>
    <x v="9"/>
    <x v="24"/>
    <x v="12"/>
  </r>
  <r>
    <x v="10"/>
    <x v="11"/>
    <x v="17"/>
  </r>
  <r>
    <x v="10"/>
    <x v="20"/>
    <x v="10"/>
  </r>
  <r>
    <x v="10"/>
    <x v="22"/>
    <x v="11"/>
  </r>
  <r>
    <x v="10"/>
    <x v="7"/>
    <x v="18"/>
  </r>
  <r>
    <x v="10"/>
    <x v="27"/>
    <x v="2"/>
  </r>
  <r>
    <x v="10"/>
    <x v="19"/>
    <x v="3"/>
  </r>
  <r>
    <x v="10"/>
    <x v="29"/>
    <x v="11"/>
  </r>
  <r>
    <x v="10"/>
    <x v="2"/>
    <x v="11"/>
  </r>
  <r>
    <x v="10"/>
    <x v="30"/>
    <x v="7"/>
  </r>
  <r>
    <x v="10"/>
    <x v="10"/>
    <x v="1"/>
  </r>
  <r>
    <x v="10"/>
    <x v="6"/>
    <x v="1"/>
  </r>
  <r>
    <x v="10"/>
    <x v="15"/>
    <x v="8"/>
  </r>
  <r>
    <x v="10"/>
    <x v="26"/>
    <x v="11"/>
  </r>
  <r>
    <x v="10"/>
    <x v="12"/>
    <x v="3"/>
  </r>
  <r>
    <x v="10"/>
    <x v="5"/>
    <x v="7"/>
  </r>
  <r>
    <x v="10"/>
    <x v="13"/>
    <x v="5"/>
  </r>
  <r>
    <x v="11"/>
    <x v="18"/>
    <x v="8"/>
  </r>
  <r>
    <x v="11"/>
    <x v="19"/>
    <x v="2"/>
  </r>
  <r>
    <x v="11"/>
    <x v="6"/>
    <x v="8"/>
  </r>
  <r>
    <x v="11"/>
    <x v="8"/>
    <x v="11"/>
  </r>
  <r>
    <x v="11"/>
    <x v="9"/>
    <x v="2"/>
  </r>
  <r>
    <x v="11"/>
    <x v="20"/>
    <x v="12"/>
  </r>
  <r>
    <x v="11"/>
    <x v="3"/>
    <x v="7"/>
  </r>
  <r>
    <x v="11"/>
    <x v="0"/>
    <x v="8"/>
  </r>
  <r>
    <x v="11"/>
    <x v="5"/>
    <x v="8"/>
  </r>
  <r>
    <x v="11"/>
    <x v="4"/>
    <x v="1"/>
  </r>
  <r>
    <x v="11"/>
    <x v="14"/>
    <x v="14"/>
  </r>
  <r>
    <x v="11"/>
    <x v="29"/>
    <x v="11"/>
  </r>
  <r>
    <x v="11"/>
    <x v="10"/>
    <x v="12"/>
  </r>
  <r>
    <x v="11"/>
    <x v="15"/>
    <x v="10"/>
  </r>
  <r>
    <x v="11"/>
    <x v="23"/>
    <x v="0"/>
  </r>
  <r>
    <x v="11"/>
    <x v="28"/>
    <x v="1"/>
  </r>
  <r>
    <x v="11"/>
    <x v="30"/>
    <x v="6"/>
  </r>
  <r>
    <x v="11"/>
    <x v="24"/>
    <x v="1"/>
  </r>
  <r>
    <x v="11"/>
    <x v="13"/>
    <x v="1"/>
  </r>
  <r>
    <x v="11"/>
    <x v="27"/>
    <x v="6"/>
  </r>
  <r>
    <x v="11"/>
    <x v="16"/>
    <x v="20"/>
  </r>
  <r>
    <x v="11"/>
    <x v="1"/>
    <x v="1"/>
  </r>
  <r>
    <x v="11"/>
    <x v="21"/>
    <x v="6"/>
  </r>
  <r>
    <x v="10"/>
    <x v="16"/>
    <x v="7"/>
  </r>
  <r>
    <x v="11"/>
    <x v="7"/>
    <x v="8"/>
  </r>
  <r>
    <x v="4"/>
    <x v="6"/>
    <x v="11"/>
  </r>
  <r>
    <x v="4"/>
    <x v="15"/>
    <x v="8"/>
  </r>
  <r>
    <x v="4"/>
    <x v="14"/>
    <x v="1"/>
  </r>
  <r>
    <x v="4"/>
    <x v="18"/>
    <x v="6"/>
  </r>
  <r>
    <x v="8"/>
    <x v="25"/>
    <x v="10"/>
  </r>
  <r>
    <x v="4"/>
    <x v="9"/>
    <x v="20"/>
  </r>
  <r>
    <x v="4"/>
    <x v="30"/>
    <x v="8"/>
  </r>
  <r>
    <x v="8"/>
    <x v="11"/>
    <x v="9"/>
  </r>
  <r>
    <x v="9"/>
    <x v="3"/>
    <x v="9"/>
  </r>
  <r>
    <x v="9"/>
    <x v="4"/>
    <x v="18"/>
  </r>
  <r>
    <x v="4"/>
    <x v="21"/>
    <x v="3"/>
  </r>
  <r>
    <x v="8"/>
    <x v="30"/>
    <x v="5"/>
  </r>
  <r>
    <x v="4"/>
    <x v="0"/>
    <x v="21"/>
  </r>
  <r>
    <x v="8"/>
    <x v="19"/>
    <x v="3"/>
  </r>
  <r>
    <x v="8"/>
    <x v="24"/>
    <x v="3"/>
  </r>
  <r>
    <x v="8"/>
    <x v="28"/>
    <x v="3"/>
  </r>
  <r>
    <x v="8"/>
    <x v="4"/>
    <x v="21"/>
  </r>
  <r>
    <x v="3"/>
    <x v="24"/>
    <x v="4"/>
  </r>
  <r>
    <x v="8"/>
    <x v="13"/>
    <x v="7"/>
  </r>
  <r>
    <x v="7"/>
    <x v="24"/>
    <x v="11"/>
  </r>
  <r>
    <x v="3"/>
    <x v="11"/>
    <x v="3"/>
  </r>
  <r>
    <x v="8"/>
    <x v="15"/>
    <x v="7"/>
  </r>
  <r>
    <x v="3"/>
    <x v="20"/>
    <x v="1"/>
  </r>
  <r>
    <x v="11"/>
    <x v="22"/>
    <x v="11"/>
  </r>
  <r>
    <x v="11"/>
    <x v="25"/>
    <x v="13"/>
  </r>
  <r>
    <x v="11"/>
    <x v="12"/>
    <x v="5"/>
  </r>
  <r>
    <x v="11"/>
    <x v="26"/>
    <x v="8"/>
  </r>
  <r>
    <x v="10"/>
    <x v="9"/>
    <x v="22"/>
  </r>
  <r>
    <x v="10"/>
    <x v="28"/>
    <x v="18"/>
  </r>
  <r>
    <x v="10"/>
    <x v="3"/>
    <x v="11"/>
  </r>
  <r>
    <x v="10"/>
    <x v="25"/>
    <x v="11"/>
  </r>
  <r>
    <x v="11"/>
    <x v="2"/>
    <x v="1"/>
  </r>
  <r>
    <x v="11"/>
    <x v="17"/>
    <x v="1"/>
  </r>
  <r>
    <x v="11"/>
    <x v="11"/>
    <x v="3"/>
  </r>
  <r>
    <x v="5"/>
    <x v="20"/>
    <x v="12"/>
  </r>
  <r>
    <x v="5"/>
    <x v="9"/>
    <x v="1"/>
  </r>
  <r>
    <x v="5"/>
    <x v="7"/>
    <x v="10"/>
  </r>
  <r>
    <x v="5"/>
    <x v="30"/>
    <x v="0"/>
  </r>
  <r>
    <x v="5"/>
    <x v="14"/>
    <x v="1"/>
  </r>
  <r>
    <x v="5"/>
    <x v="3"/>
    <x v="6"/>
  </r>
  <r>
    <x v="5"/>
    <x v="27"/>
    <x v="10"/>
  </r>
  <r>
    <x v="0"/>
    <x v="30"/>
    <x v="7"/>
  </r>
  <r>
    <x v="6"/>
    <x v="1"/>
    <x v="10"/>
  </r>
  <r>
    <x v="6"/>
    <x v="11"/>
    <x v="9"/>
  </r>
  <r>
    <x v="5"/>
    <x v="19"/>
    <x v="6"/>
  </r>
  <r>
    <x v="5"/>
    <x v="25"/>
    <x v="2"/>
  </r>
  <r>
    <x v="5"/>
    <x v="12"/>
    <x v="2"/>
  </r>
  <r>
    <x v="5"/>
    <x v="10"/>
    <x v="17"/>
  </r>
  <r>
    <x v="5"/>
    <x v="24"/>
    <x v="2"/>
  </r>
  <r>
    <x v="5"/>
    <x v="8"/>
    <x v="14"/>
  </r>
  <r>
    <x v="0"/>
    <x v="19"/>
    <x v="11"/>
  </r>
  <r>
    <x v="5"/>
    <x v="11"/>
    <x v="6"/>
  </r>
  <r>
    <x v="0"/>
    <x v="1"/>
    <x v="10"/>
  </r>
  <r>
    <x v="5"/>
    <x v="0"/>
    <x v="5"/>
  </r>
  <r>
    <x v="6"/>
    <x v="2"/>
    <x v="6"/>
  </r>
  <r>
    <x v="6"/>
    <x v="5"/>
    <x v="0"/>
  </r>
  <r>
    <x v="6"/>
    <x v="20"/>
    <x v="11"/>
  </r>
  <r>
    <x v="6"/>
    <x v="16"/>
    <x v="2"/>
  </r>
  <r>
    <x v="6"/>
    <x v="18"/>
    <x v="7"/>
  </r>
  <r>
    <x v="6"/>
    <x v="14"/>
    <x v="6"/>
  </r>
  <r>
    <x v="6"/>
    <x v="15"/>
    <x v="7"/>
  </r>
  <r>
    <x v="6"/>
    <x v="10"/>
    <x v="0"/>
  </r>
  <r>
    <x v="6"/>
    <x v="7"/>
    <x v="23"/>
  </r>
  <r>
    <x v="7"/>
    <x v="18"/>
    <x v="6"/>
  </r>
  <r>
    <x v="6"/>
    <x v="12"/>
    <x v="2"/>
  </r>
  <r>
    <x v="1"/>
    <x v="24"/>
    <x v="11"/>
  </r>
  <r>
    <x v="6"/>
    <x v="13"/>
    <x v="8"/>
  </r>
  <r>
    <x v="6"/>
    <x v="25"/>
    <x v="6"/>
  </r>
  <r>
    <x v="6"/>
    <x v="24"/>
    <x v="1"/>
  </r>
  <r>
    <x v="7"/>
    <x v="8"/>
    <x v="3"/>
  </r>
  <r>
    <x v="0"/>
    <x v="6"/>
    <x v="8"/>
  </r>
  <r>
    <x v="7"/>
    <x v="14"/>
    <x v="5"/>
  </r>
  <r>
    <x v="7"/>
    <x v="7"/>
    <x v="3"/>
  </r>
  <r>
    <x v="7"/>
    <x v="22"/>
    <x v="8"/>
  </r>
  <r>
    <x v="7"/>
    <x v="3"/>
    <x v="2"/>
  </r>
  <r>
    <x v="7"/>
    <x v="9"/>
    <x v="8"/>
  </r>
  <r>
    <x v="7"/>
    <x v="6"/>
    <x v="3"/>
  </r>
  <r>
    <x v="10"/>
    <x v="8"/>
    <x v="3"/>
  </r>
  <r>
    <x v="10"/>
    <x v="21"/>
    <x v="7"/>
  </r>
  <r>
    <x v="10"/>
    <x v="24"/>
    <x v="10"/>
  </r>
  <r>
    <x v="10"/>
    <x v="14"/>
    <x v="3"/>
  </r>
  <r>
    <x v="9"/>
    <x v="23"/>
    <x v="18"/>
  </r>
  <r>
    <x v="10"/>
    <x v="0"/>
    <x v="16"/>
  </r>
  <r>
    <x v="9"/>
    <x v="19"/>
    <x v="14"/>
  </r>
  <r>
    <x v="9"/>
    <x v="29"/>
    <x v="11"/>
  </r>
  <r>
    <x v="10"/>
    <x v="18"/>
    <x v="7"/>
  </r>
  <r>
    <x v="9"/>
    <x v="16"/>
    <x v="9"/>
  </r>
  <r>
    <x v="9"/>
    <x v="17"/>
    <x v="16"/>
  </r>
  <r>
    <x v="9"/>
    <x v="30"/>
    <x v="5"/>
  </r>
  <r>
    <x v="9"/>
    <x v="9"/>
    <x v="1"/>
  </r>
  <r>
    <x v="9"/>
    <x v="21"/>
    <x v="2"/>
  </r>
  <r>
    <x v="9"/>
    <x v="10"/>
    <x v="6"/>
  </r>
  <r>
    <x v="9"/>
    <x v="20"/>
    <x v="7"/>
  </r>
  <r>
    <x v="9"/>
    <x v="13"/>
    <x v="13"/>
  </r>
  <r>
    <x v="9"/>
    <x v="8"/>
    <x v="1"/>
  </r>
  <r>
    <x v="9"/>
    <x v="25"/>
    <x v="6"/>
  </r>
  <r>
    <x v="9"/>
    <x v="2"/>
    <x v="9"/>
  </r>
  <r>
    <x v="4"/>
    <x v="10"/>
    <x v="12"/>
  </r>
  <r>
    <x v="4"/>
    <x v="11"/>
    <x v="10"/>
  </r>
  <r>
    <x v="4"/>
    <x v="26"/>
    <x v="8"/>
  </r>
  <r>
    <x v="8"/>
    <x v="10"/>
    <x v="5"/>
  </r>
  <r>
    <x v="3"/>
    <x v="14"/>
    <x v="1"/>
  </r>
  <r>
    <x v="3"/>
    <x v="15"/>
    <x v="2"/>
  </r>
  <r>
    <x v="3"/>
    <x v="9"/>
    <x v="11"/>
  </r>
  <r>
    <x v="3"/>
    <x v="12"/>
    <x v="2"/>
  </r>
  <r>
    <x v="3"/>
    <x v="25"/>
    <x v="12"/>
  </r>
  <r>
    <x v="3"/>
    <x v="3"/>
    <x v="2"/>
  </r>
  <r>
    <x v="3"/>
    <x v="1"/>
    <x v="6"/>
  </r>
  <r>
    <x v="6"/>
    <x v="21"/>
    <x v="5"/>
  </r>
  <r>
    <x v="0"/>
    <x v="21"/>
    <x v="2"/>
  </r>
  <r>
    <x v="2"/>
    <x v="12"/>
    <x v="3"/>
  </r>
  <r>
    <x v="5"/>
    <x v="4"/>
    <x v="2"/>
  </r>
  <r>
    <x v="0"/>
    <x v="18"/>
    <x v="5"/>
  </r>
  <r>
    <x v="2"/>
    <x v="29"/>
    <x v="10"/>
  </r>
  <r>
    <x v="2"/>
    <x v="14"/>
    <x v="4"/>
  </r>
  <r>
    <x v="2"/>
    <x v="15"/>
    <x v="1"/>
  </r>
  <r>
    <x v="2"/>
    <x v="26"/>
    <x v="5"/>
  </r>
  <r>
    <x v="2"/>
    <x v="28"/>
    <x v="1"/>
  </r>
  <r>
    <x v="2"/>
    <x v="9"/>
    <x v="2"/>
  </r>
  <r>
    <x v="2"/>
    <x v="0"/>
    <x v="3"/>
  </r>
  <r>
    <x v="2"/>
    <x v="3"/>
    <x v="5"/>
  </r>
  <r>
    <x v="2"/>
    <x v="2"/>
    <x v="7"/>
  </r>
  <r>
    <x v="2"/>
    <x v="25"/>
    <x v="7"/>
  </r>
  <r>
    <x v="1"/>
    <x v="22"/>
    <x v="2"/>
  </r>
  <r>
    <x v="1"/>
    <x v="27"/>
    <x v="0"/>
  </r>
  <r>
    <x v="1"/>
    <x v="28"/>
    <x v="10"/>
  </r>
  <r>
    <x v="1"/>
    <x v="18"/>
    <x v="10"/>
  </r>
  <r>
    <x v="1"/>
    <x v="30"/>
    <x v="2"/>
  </r>
  <r>
    <x v="2"/>
    <x v="16"/>
    <x v="11"/>
  </r>
  <r>
    <x v="1"/>
    <x v="23"/>
    <x v="7"/>
  </r>
  <r>
    <x v="1"/>
    <x v="21"/>
    <x v="7"/>
  </r>
  <r>
    <x v="1"/>
    <x v="25"/>
    <x v="16"/>
  </r>
  <r>
    <x v="1"/>
    <x v="29"/>
    <x v="3"/>
  </r>
  <r>
    <x v="1"/>
    <x v="20"/>
    <x v="1"/>
  </r>
  <r>
    <x v="1"/>
    <x v="26"/>
    <x v="2"/>
  </r>
  <r>
    <x v="2"/>
    <x v="30"/>
    <x v="1"/>
  </r>
  <r>
    <x v="5"/>
    <x v="23"/>
    <x v="5"/>
  </r>
  <r>
    <x v="0"/>
    <x v="16"/>
    <x v="6"/>
  </r>
  <r>
    <x v="8"/>
    <x v="5"/>
    <x v="6"/>
  </r>
  <r>
    <x v="4"/>
    <x v="27"/>
    <x v="13"/>
  </r>
  <r>
    <x v="8"/>
    <x v="14"/>
    <x v="7"/>
  </r>
  <r>
    <x v="0"/>
    <x v="29"/>
    <x v="7"/>
  </r>
  <r>
    <x v="5"/>
    <x v="21"/>
    <x v="11"/>
  </r>
  <r>
    <x v="5"/>
    <x v="1"/>
    <x v="0"/>
  </r>
  <r>
    <x v="5"/>
    <x v="2"/>
    <x v="9"/>
  </r>
  <r>
    <x v="5"/>
    <x v="26"/>
    <x v="6"/>
  </r>
  <r>
    <x v="10"/>
    <x v="23"/>
    <x v="2"/>
  </r>
  <r>
    <x v="9"/>
    <x v="22"/>
    <x v="2"/>
  </r>
  <r>
    <x v="10"/>
    <x v="1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rowHeaderCaption="MONTH" colHeaderCaption="YEAR" fieldListSortAscending="1">
  <location ref="A3:N36" firstHeaderRow="1" firstDataRow="2" firstDataCol="1"/>
  <pivotFields count="3">
    <pivotField name="  " axis="axisCol" compact="0" outline="0" showAll="0">
      <items count="25">
        <item m="1" x="20"/>
        <item m="1" x="15"/>
        <item m="1" x="14"/>
        <item m="1" x="22"/>
        <item x="1"/>
        <item m="1" x="13"/>
        <item m="1" x="23"/>
        <item m="1" x="16"/>
        <item m="1" x="18"/>
        <item m="1" x="17"/>
        <item m="1" x="19"/>
        <item m="1" x="21"/>
        <item x="2"/>
        <item x="0"/>
        <item x="5"/>
        <item x="6"/>
        <item x="7"/>
        <item x="3"/>
        <item x="8"/>
        <item x="4"/>
        <item m="1" x="12"/>
        <item x="9"/>
        <item x="10"/>
        <item x="11"/>
        <item t="default"/>
      </items>
    </pivotField>
    <pivotField name="Day of Month" axis="axisRow" compact="0" outline="0" showAll="0" sortType="ascending">
      <items count="32">
        <item x="11"/>
        <item x="0"/>
        <item x="1"/>
        <item x="4"/>
        <item x="18"/>
        <item x="2"/>
        <item x="25"/>
        <item x="3"/>
        <item x="5"/>
        <item x="22"/>
        <item x="12"/>
        <item x="13"/>
        <item x="20"/>
        <item x="26"/>
        <item x="8"/>
        <item x="6"/>
        <item x="9"/>
        <item x="28"/>
        <item x="16"/>
        <item x="10"/>
        <item x="7"/>
        <item x="30"/>
        <item x="29"/>
        <item x="14"/>
        <item x="15"/>
        <item x="23"/>
        <item x="24"/>
        <item x="21"/>
        <item x="27"/>
        <item x="19"/>
        <item x="17"/>
        <item t="default"/>
      </items>
    </pivotField>
    <pivotField dataField="1" compact="0" outline="0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13">
    <i>
      <x v="4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colItems>
  <dataFields count="1">
    <dataField name=" " fld="2" baseField="2" baseItem="5" numFmtId="3"/>
  </dataFields>
  <formats count="27">
    <format dxfId="189">
      <pivotArea type="all" dataOnly="0" outline="0" collapsedLevelsAreSubtotals="1" fieldPosition="0"/>
    </format>
    <format dxfId="188">
      <pivotArea outline="0" collapsedLevelsAreSubtotals="1" fieldPosition="0"/>
    </format>
    <format dxfId="187">
      <pivotArea type="origin" dataOnly="0" labelOnly="1" outline="0" fieldPosition="0"/>
    </format>
    <format dxfId="186">
      <pivotArea type="topRight" dataOnly="0" labelOnly="1" outline="0" fieldPosition="0"/>
    </format>
    <format dxfId="185">
      <pivotArea dataOnly="0" labelOnly="1" grandRow="1" outline="0" fieldPosition="0"/>
    </format>
    <format dxfId="184">
      <pivotArea type="all" dataOnly="0" outline="0" collapsedLevelsAreSubtotals="1" fieldPosition="0"/>
    </format>
    <format dxfId="183">
      <pivotArea outline="0" collapsedLevelsAreSubtotals="1" fieldPosition="0"/>
    </format>
    <format dxfId="182">
      <pivotArea type="origin" dataOnly="0" labelOnly="1" outline="0" fieldPosition="0"/>
    </format>
    <format dxfId="181">
      <pivotArea type="topRight" dataOnly="0" labelOnly="1" outline="0" fieldPosition="0"/>
    </format>
    <format dxfId="180">
      <pivotArea dataOnly="0" labelOnly="1" grandRow="1" outline="0" fieldPosition="0"/>
    </format>
    <format dxfId="179">
      <pivotArea dataOnly="0" labelOnly="1" grandRow="1" outline="0" fieldPosition="0"/>
    </format>
    <format dxfId="178">
      <pivotArea field="1" type="button" dataOnly="0" labelOnly="1" outline="0" axis="axisRow" fieldPosition="0"/>
    </format>
    <format dxfId="177">
      <pivotArea dataOnly="0" labelOnly="1" outline="0" fieldPosition="0">
        <references count="1">
          <reference field="0" count="0"/>
        </references>
      </pivotArea>
    </format>
    <format dxfId="176">
      <pivotArea field="1" type="button" dataOnly="0" labelOnly="1" outline="0" axis="axisRow" fieldPosition="0"/>
    </format>
    <format dxfId="175">
      <pivotArea field="1" type="button" dataOnly="0" labelOnly="1" outline="0" axis="axisRow" fieldPosition="0"/>
    </format>
    <format dxfId="174">
      <pivotArea field="0" type="button" dataOnly="0" labelOnly="1" outline="0" axis="axisCol" fieldPosition="0"/>
    </format>
    <format dxfId="173">
      <pivotArea dataOnly="0" labelOnly="1" grandCol="1" outline="0" fieldPosition="0"/>
    </format>
    <format dxfId="172">
      <pivotArea dataOnly="0" labelOnly="1" grandCol="1" outline="0" fieldPosition="0"/>
    </format>
    <format dxfId="171">
      <pivotArea field="0" type="button" dataOnly="0" labelOnly="1" outline="0" axis="axisCol" fieldPosition="0"/>
    </format>
    <format dxfId="170">
      <pivotArea dataOnly="0" labelOnly="1" outline="0" fieldPosition="0">
        <references count="1">
          <reference field="0" count="0"/>
        </references>
      </pivotArea>
    </format>
    <format dxfId="169">
      <pivotArea grandRow="1" outline="0" collapsedLevelsAreSubtotals="1" fieldPosition="0"/>
    </format>
    <format dxfId="168">
      <pivotArea field="1" type="button" dataOnly="0" labelOnly="1" outline="0" axis="axisRow" fieldPosition="0"/>
    </format>
    <format dxfId="167">
      <pivotArea dataOnly="0" labelOnly="1" outline="0" fieldPosition="0">
        <references count="1">
          <reference field="0" count="0"/>
        </references>
      </pivotArea>
    </format>
    <format dxfId="166">
      <pivotArea field="1" type="button" dataOnly="0" labelOnly="1" outline="0" axis="axisRow" fieldPosition="0"/>
    </format>
    <format dxfId="165">
      <pivotArea dataOnly="0" labelOnly="1" outline="0" fieldPosition="0">
        <references count="1">
          <reference field="1" count="0"/>
        </references>
      </pivotArea>
    </format>
    <format dxfId="164">
      <pivotArea dataOnly="0" labelOnly="1" grandRow="1" outline="0" fieldPosition="0"/>
    </format>
    <format dxfId="163">
      <pivotArea dataOnly="0" labelOnly="1" outline="0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Hour of Day" colHeaderCaption="  " fieldListSortAscending="1">
  <location ref="A3:I32" firstHeaderRow="1" firstDataRow="2" firstDataCol="1"/>
  <pivotFields count="4">
    <pivotField axis="axisRow" showAll="0">
      <items count="4">
        <item n="A.M. Total" x="1"/>
        <item n="P.M. Total" x="0"/>
        <item n="Unknown hour" sd="0" x="2"/>
        <item t="default"/>
      </items>
    </pivotField>
    <pivotField name="HOUR OF DAY" axis="axisRow" showAll="0">
      <items count="26">
        <item x="2"/>
        <item x="16"/>
        <item x="13"/>
        <item x="5"/>
        <item x="24"/>
        <item x="21"/>
        <item x="7"/>
        <item x="11"/>
        <item x="14"/>
        <item x="18"/>
        <item x="15"/>
        <item x="19"/>
        <item x="17"/>
        <item x="10"/>
        <item x="20"/>
        <item x="12"/>
        <item x="22"/>
        <item x="9"/>
        <item x="3"/>
        <item x="1"/>
        <item x="0"/>
        <item x="4"/>
        <item x="6"/>
        <item x="8"/>
        <item x="23"/>
        <item t="default"/>
      </items>
    </pivotField>
    <pivotField name="DAY OF WEEK" axis="axisCol" showAll="0">
      <items count="39">
        <item m="1" x="21"/>
        <item m="1" x="11"/>
        <item m="1" x="23"/>
        <item m="1" x="36"/>
        <item m="1" x="8"/>
        <item m="1" x="12"/>
        <item m="1" x="17"/>
        <item m="1" x="24"/>
        <item m="1" x="27"/>
        <item m="1" x="30"/>
        <item m="1" x="33"/>
        <item m="1" x="37"/>
        <item m="1" x="7"/>
        <item m="1" x="9"/>
        <item m="1" x="10"/>
        <item m="1" x="13"/>
        <item m="1" x="14"/>
        <item m="1" x="15"/>
        <item m="1" x="16"/>
        <item m="1" x="18"/>
        <item m="1" x="19"/>
        <item m="1" x="20"/>
        <item m="1" x="22"/>
        <item m="1" x="25"/>
        <item m="1" x="26"/>
        <item m="1" x="28"/>
        <item m="1" x="29"/>
        <item m="1" x="31"/>
        <item m="1" x="32"/>
        <item m="1" x="34"/>
        <item m="1" x="35"/>
        <item x="5"/>
        <item x="2"/>
        <item x="4"/>
        <item x="1"/>
        <item x="0"/>
        <item x="6"/>
        <item x="3"/>
        <item t="default"/>
      </items>
    </pivotField>
    <pivotField dataField="1" showAl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t="grand">
      <x/>
    </i>
  </rowItems>
  <colFields count="1">
    <field x="2"/>
  </colFields>
  <colItems count="8"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 " fld="3" baseField="0" baseItem="0" numFmtId="3"/>
  </dataFields>
  <formats count="42">
    <format dxfId="162">
      <pivotArea type="all" dataOnly="0" outline="0" collapsedLevelsAreSubtotals="1" fieldPosition="0"/>
    </format>
    <format dxfId="161">
      <pivotArea outline="0" collapsedLevelsAreSubtotals="1" fieldPosition="0"/>
    </format>
    <format dxfId="160">
      <pivotArea type="origin" dataOnly="0" labelOnly="1" outline="0" fieldPosition="0"/>
    </format>
    <format dxfId="159">
      <pivotArea type="topRight" dataOnly="0" labelOnly="1" outline="0" fieldPosition="0"/>
    </format>
    <format dxfId="158">
      <pivotArea dataOnly="0" labelOnly="1" grandRow="1" outline="0" fieldPosition="0"/>
    </format>
    <format dxfId="157">
      <pivotArea type="all" dataOnly="0" outline="0" collapsedLevelsAreSubtotals="1" fieldPosition="0"/>
    </format>
    <format dxfId="156">
      <pivotArea outline="0" collapsedLevelsAreSubtotals="1" fieldPosition="0"/>
    </format>
    <format dxfId="155">
      <pivotArea type="origin" dataOnly="0" labelOnly="1" outline="0" fieldPosition="0"/>
    </format>
    <format dxfId="154">
      <pivotArea type="topRight" dataOnly="0" labelOnly="1" outline="0" fieldPosition="0"/>
    </format>
    <format dxfId="153">
      <pivotArea dataOnly="0" labelOnly="1" grandRow="1" outline="0" fieldPosition="0"/>
    </format>
    <format dxfId="152">
      <pivotArea dataOnly="0" labelOnly="1" grandRow="1" outline="0" fieldPosition="0"/>
    </format>
    <format dxfId="151">
      <pivotArea field="2" type="button" dataOnly="0" labelOnly="1" outline="0" axis="axisCol" fieldPosition="0"/>
    </format>
    <format dxfId="150">
      <pivotArea field="2" type="button" dataOnly="0" labelOnly="1" outline="0" axis="axisCol" fieldPosition="0"/>
    </format>
    <format dxfId="149">
      <pivotArea dataOnly="0" labelOnly="1" grandCol="1" outline="0" fieldPosition="0"/>
    </format>
    <format dxfId="148">
      <pivotArea dataOnly="0" labelOnly="1" grandCol="1" outline="0" fieldPosition="0"/>
    </format>
    <format dxfId="147">
      <pivotArea field="1" type="button" dataOnly="0" labelOnly="1" outline="0" axis="axisRow" fieldPosition="1"/>
    </format>
    <format dxfId="146">
      <pivotArea dataOnly="0" labelOnly="1" outline="0" fieldPosition="0">
        <references count="1">
          <reference field="2" count="0"/>
        </references>
      </pivotArea>
    </format>
    <format dxfId="145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144">
      <pivotArea dataOnly="0" labelOnly="1" outline="0" fieldPosition="0">
        <references count="1">
          <reference field="2" count="0"/>
        </references>
      </pivotArea>
    </format>
    <format dxfId="143">
      <pivotArea dataOnly="0" labelOnly="1" grandCol="1" outline="0" fieldPosition="0"/>
    </format>
    <format dxfId="142">
      <pivotArea dataOnly="0" labelOnly="1" fieldPosition="0">
        <references count="1">
          <reference field="0" count="1">
            <x v="1"/>
          </reference>
        </references>
      </pivotArea>
    </format>
    <format dxfId="141">
      <pivotArea dataOnly="0" labelOnly="1" fieldPosition="0">
        <references count="1">
          <reference field="0" count="1">
            <x v="0"/>
          </reference>
        </references>
      </pivotArea>
    </format>
    <format dxfId="140">
      <pivotArea dataOnly="0" labelOnly="1" fieldPosition="0">
        <references count="1">
          <reference field="0" count="1">
            <x v="2"/>
          </reference>
        </references>
      </pivotArea>
    </format>
    <format dxfId="139">
      <pivotArea collapsedLevelsAreSubtotals="1" fieldPosition="0">
        <references count="3">
          <reference field="0" count="1" selected="0">
            <x v="1"/>
          </reference>
          <reference field="1" count="1">
            <x v="19"/>
          </reference>
          <reference field="2" count="1" selected="0">
            <x v="35"/>
          </reference>
        </references>
      </pivotArea>
    </format>
    <format dxfId="138">
      <pivotArea collapsedLevelsAreSubtotals="1" fieldPosition="0">
        <references count="3">
          <reference field="0" count="1" selected="0">
            <x v="1"/>
          </reference>
          <reference field="1" count="1">
            <x v="22"/>
          </reference>
          <reference field="2" count="1" selected="0">
            <x v="36"/>
          </reference>
        </references>
      </pivotArea>
    </format>
    <format dxfId="137">
      <pivotArea collapsedLevelsAreSubtotals="1" fieldPosition="0">
        <references count="3">
          <reference field="0" count="1" selected="0">
            <x v="0"/>
          </reference>
          <reference field="1" count="1">
            <x v="1"/>
          </reference>
          <reference field="2" count="1" selected="0">
            <x v="37"/>
          </reference>
        </references>
      </pivotArea>
    </format>
    <format dxfId="136">
      <pivotArea collapsedLevelsAreSubtotals="1" fieldPosition="0">
        <references count="3">
          <reference field="0" count="1" selected="0">
            <x v="1"/>
          </reference>
          <reference field="1" count="1">
            <x v="19"/>
          </reference>
          <reference field="2" count="1" selected="0">
            <x v="35"/>
          </reference>
        </references>
      </pivotArea>
    </format>
    <format dxfId="135">
      <pivotArea collapsedLevelsAreSubtotals="1" fieldPosition="0">
        <references count="3">
          <reference field="0" count="1" selected="0">
            <x v="1"/>
          </reference>
          <reference field="1" count="1">
            <x v="19"/>
          </reference>
          <reference field="2" count="1" selected="0">
            <x v="35"/>
          </reference>
        </references>
      </pivotArea>
    </format>
    <format dxfId="134">
      <pivotArea collapsedLevelsAreSubtotals="1" fieldPosition="0">
        <references count="3">
          <reference field="0" count="1" selected="0">
            <x v="1"/>
          </reference>
          <reference field="1" count="1">
            <x v="19"/>
          </reference>
          <reference field="2" count="1" selected="0">
            <x v="35"/>
          </reference>
        </references>
      </pivotArea>
    </format>
    <format dxfId="133">
      <pivotArea field="2" type="button" dataOnly="0" labelOnly="1" outline="0" axis="axisCol" fieldPosition="0"/>
    </format>
    <format dxfId="132">
      <pivotArea grandRow="1" outline="0" collapsedLevelsAreSubtotals="1" fieldPosition="0"/>
    </format>
    <format dxfId="131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0" count="1" selected="0">
            <x v="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7">
      <pivotArea dataOnly="0" labelOnly="1" fieldPosition="0">
        <references count="2">
          <reference field="0" count="1" selected="0">
            <x v="1"/>
          </reference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6">
      <pivotArea field="0" type="button" dataOnly="0" labelOnly="1" outline="0" axis="axisRow" fieldPosition="0"/>
    </format>
    <format dxfId="125">
      <pivotArea dataOnly="0" labelOnly="1" fieldPosition="0">
        <references count="1">
          <reference field="0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2">
          <reference field="0" count="1" selected="0">
            <x v="0"/>
          </reference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122">
      <pivotArea dataOnly="0" labelOnly="1" fieldPosition="0">
        <references count="2">
          <reference field="0" count="1" selected="0">
            <x v="1"/>
          </reference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</references>
      </pivotArea>
    </format>
    <format dxfId="121">
      <pivotArea dataOnly="0" labelOnly="1" fieldPosition="0">
        <references count="1">
          <reference field="2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Hour of Day" colHeaderCaption=" " fieldListSortAscending="1">
  <location ref="A3:I32" firstHeaderRow="1" firstDataRow="2" firstDataCol="1"/>
  <pivotFields count="4">
    <pivotField name="DAY OF WEEK" axis="axisCol" showAll="0">
      <items count="39">
        <item m="1" x="21"/>
        <item m="1" x="11"/>
        <item m="1" x="23"/>
        <item m="1" x="36"/>
        <item m="1" x="8"/>
        <item m="1" x="12"/>
        <item m="1" x="17"/>
        <item m="1" x="24"/>
        <item m="1" x="27"/>
        <item m="1" x="30"/>
        <item m="1" x="33"/>
        <item m="1" x="37"/>
        <item m="1" x="7"/>
        <item m="1" x="9"/>
        <item m="1" x="10"/>
        <item m="1" x="13"/>
        <item m="1" x="14"/>
        <item m="1" x="15"/>
        <item m="1" x="16"/>
        <item m="1" x="18"/>
        <item m="1" x="19"/>
        <item m="1" x="20"/>
        <item m="1" x="22"/>
        <item m="1" x="25"/>
        <item m="1" x="26"/>
        <item m="1" x="28"/>
        <item m="1" x="29"/>
        <item m="1" x="31"/>
        <item m="1" x="32"/>
        <item m="1" x="34"/>
        <item m="1" x="35"/>
        <item x="0"/>
        <item x="3"/>
        <item x="2"/>
        <item x="4"/>
        <item x="6"/>
        <item x="1"/>
        <item x="5"/>
        <item t="default"/>
      </items>
    </pivotField>
    <pivotField name="HOUR OF DAY" axis="axisRow" showAll="0">
      <items count="26">
        <item x="2"/>
        <item x="19"/>
        <item x="21"/>
        <item x="23"/>
        <item x="22"/>
        <item x="20"/>
        <item x="16"/>
        <item x="15"/>
        <item x="14"/>
        <item x="13"/>
        <item x="3"/>
        <item x="11"/>
        <item x="17"/>
        <item x="12"/>
        <item x="0"/>
        <item x="1"/>
        <item x="7"/>
        <item x="6"/>
        <item x="5"/>
        <item x="9"/>
        <item x="10"/>
        <item x="4"/>
        <item x="8"/>
        <item x="18"/>
        <item x="24"/>
        <item t="default"/>
      </items>
    </pivotField>
    <pivotField axis="axisRow" showAll="0">
      <items count="4">
        <item n="A.M. Total" x="1"/>
        <item n="P.M. Total" x="0"/>
        <item n="Unknown hour" sd="0" x="2"/>
        <item t="default"/>
      </items>
    </pivotField>
    <pivotField dataField="1" showAll="0"/>
  </pivotFields>
  <rowFields count="2">
    <field x="2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t="grand">
      <x/>
    </i>
  </rowItems>
  <colFields count="1">
    <field x="0"/>
  </colFields>
  <colItems count="8"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 " fld="3" baseField="1" baseItem="0" numFmtId="3"/>
  </dataFields>
  <formats count="40">
    <format dxfId="120">
      <pivotArea type="all" dataOnly="0" outline="0" collapsedLevelsAreSubtotals="1" fieldPosition="0"/>
    </format>
    <format dxfId="119">
      <pivotArea outline="0" collapsedLevelsAreSubtotals="1" fieldPosition="0"/>
    </format>
    <format dxfId="118">
      <pivotArea type="origin" dataOnly="0" labelOnly="1" outline="0" fieldPosition="0"/>
    </format>
    <format dxfId="117">
      <pivotArea type="topRight" dataOnly="0" labelOnly="1" outline="0" fieldPosition="0"/>
    </format>
    <format dxfId="116">
      <pivotArea dataOnly="0" labelOnly="1" grandRow="1" outline="0" fieldPosition="0"/>
    </format>
    <format dxfId="115">
      <pivotArea type="all" dataOnly="0" outline="0" collapsedLevelsAreSubtotals="1" fieldPosition="0"/>
    </format>
    <format dxfId="114">
      <pivotArea outline="0" collapsedLevelsAreSubtotals="1" fieldPosition="0"/>
    </format>
    <format dxfId="113">
      <pivotArea type="origin" dataOnly="0" labelOnly="1" outline="0" fieldPosition="0"/>
    </format>
    <format dxfId="112">
      <pivotArea type="topRight" dataOnly="0" labelOnly="1" outline="0" fieldPosition="0"/>
    </format>
    <format dxfId="111">
      <pivotArea dataOnly="0" labelOnly="1" grandRow="1" outline="0" fieldPosition="0"/>
    </format>
    <format dxfId="110">
      <pivotArea dataOnly="0" labelOnly="1" grandRow="1" outline="0" fieldPosition="0"/>
    </format>
    <format dxfId="109">
      <pivotArea field="0" type="button" dataOnly="0" labelOnly="1" outline="0" axis="axisCol" fieldPosition="0"/>
    </format>
    <format dxfId="108">
      <pivotArea field="0" type="button" dataOnly="0" labelOnly="1" outline="0" axis="axisCol" fieldPosition="0"/>
    </format>
    <format dxfId="107">
      <pivotArea dataOnly="0" labelOnly="1" grandCol="1" outline="0" fieldPosition="0"/>
    </format>
    <format dxfId="106">
      <pivotArea dataOnly="0" labelOnly="1" grandCol="1" outline="0" fieldPosition="0"/>
    </format>
    <format dxfId="105">
      <pivotArea field="1" type="button" dataOnly="0" labelOnly="1" outline="0" axis="axisRow" fieldPosition="1"/>
    </format>
    <format dxfId="104">
      <pivotArea dataOnly="0" labelOnly="1" outline="0" fieldPosition="0">
        <references count="1">
          <reference field="0" count="0"/>
        </references>
      </pivotArea>
    </format>
    <format dxfId="103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102">
      <pivotArea dataOnly="0" labelOnly="1" fieldPosition="0">
        <references count="1">
          <reference field="2" count="1">
            <x v="0"/>
          </reference>
        </references>
      </pivotArea>
    </format>
    <format dxfId="101">
      <pivotArea dataOnly="0" labelOnly="1" fieldPosition="0">
        <references count="1">
          <reference field="2" count="1">
            <x v="1"/>
          </reference>
        </references>
      </pivotArea>
    </format>
    <format dxfId="100">
      <pivotArea dataOnly="0" labelOnly="1" fieldPosition="0">
        <references count="1">
          <reference field="2" count="1">
            <x v="2"/>
          </reference>
        </references>
      </pivotArea>
    </format>
    <format dxfId="99">
      <pivotArea collapsedLevelsAreSubtotals="1" fieldPosition="0">
        <references count="3">
          <reference field="0" count="1" selected="0">
            <x v="32"/>
          </reference>
          <reference field="1" count="1">
            <x v="7"/>
          </reference>
          <reference field="2" count="1" selected="0">
            <x v="0"/>
          </reference>
        </references>
      </pivotArea>
    </format>
    <format dxfId="98">
      <pivotArea collapsedLevelsAreSubtotals="1" fieldPosition="0">
        <references count="3">
          <reference field="0" count="1" selected="0">
            <x v="32"/>
          </reference>
          <reference field="1" count="1">
            <x v="17"/>
          </reference>
          <reference field="2" count="1" selected="0">
            <x v="1"/>
          </reference>
        </references>
      </pivotArea>
    </format>
    <format dxfId="97">
      <pivotArea collapsedLevelsAreSubtotals="1" fieldPosition="0">
        <references count="3">
          <reference field="0" count="1" selected="0">
            <x v="35"/>
          </reference>
          <reference field="1" count="1">
            <x v="15"/>
          </reference>
          <reference field="2" count="1" selected="0">
            <x v="1"/>
          </reference>
        </references>
      </pivotArea>
    </format>
    <format dxfId="96">
      <pivotArea collapsedLevelsAreSubtotals="1" fieldPosition="0">
        <references count="3">
          <reference field="0" count="1" selected="0">
            <x v="32"/>
          </reference>
          <reference field="1" count="1">
            <x v="17"/>
          </reference>
          <reference field="2" count="1" selected="0">
            <x v="1"/>
          </reference>
        </references>
      </pivotArea>
    </format>
    <format dxfId="95">
      <pivotArea collapsedLevelsAreSubtotals="1" fieldPosition="0">
        <references count="3">
          <reference field="0" count="1" selected="0">
            <x v="32"/>
          </reference>
          <reference field="1" count="1">
            <x v="17"/>
          </reference>
          <reference field="2" count="1" selected="0">
            <x v="1"/>
          </reference>
        </references>
      </pivotArea>
    </format>
    <format dxfId="94">
      <pivotArea collapsedLevelsAreSubtotals="1" fieldPosition="0">
        <references count="3">
          <reference field="0" count="1" selected="0">
            <x v="32"/>
          </reference>
          <reference field="1" count="1">
            <x v="17"/>
          </reference>
          <reference field="2" count="1" selected="0">
            <x v="1"/>
          </reference>
        </references>
      </pivotArea>
    </format>
    <format dxfId="93">
      <pivotArea field="0" type="button" dataOnly="0" labelOnly="1" outline="0" axis="axisCol" fieldPosition="0"/>
    </format>
    <format dxfId="92">
      <pivotArea grandRow="1" outline="0" collapsedLevelsAreSubtotals="1" fieldPosition="0"/>
    </format>
    <format dxfId="91">
      <pivotArea field="2" type="button" dataOnly="0" labelOnly="1" outline="0" axis="axisRow" fieldPosition="0"/>
    </format>
    <format dxfId="90">
      <pivotArea dataOnly="0" labelOnly="1" fieldPosition="0">
        <references count="1">
          <reference field="2" count="0"/>
        </references>
      </pivotArea>
    </format>
    <format dxfId="89">
      <pivotArea dataOnly="0" labelOnly="1" grandRow="1" outline="0" fieldPosition="0"/>
    </format>
    <format dxfId="88">
      <pivotArea dataOnly="0" labelOnly="1" fieldPosition="0">
        <references count="2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" count="1" selected="0">
            <x v="0"/>
          </reference>
        </references>
      </pivotArea>
    </format>
    <format dxfId="87">
      <pivotArea dataOnly="0" labelOnly="1" fieldPosition="0">
        <references count="2"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2" count="1" selected="0">
            <x v="1"/>
          </reference>
        </references>
      </pivotArea>
    </format>
    <format dxfId="86">
      <pivotArea field="2" type="button" dataOnly="0" labelOnly="1" outline="0" axis="axisRow" fieldPosition="0"/>
    </format>
    <format dxfId="85">
      <pivotArea dataOnly="0" labelOnly="1" fieldPosition="0">
        <references count="1">
          <reference field="2" count="0"/>
        </references>
      </pivotArea>
    </format>
    <format dxfId="84">
      <pivotArea dataOnly="0" labelOnly="1" grandRow="1" outline="0" fieldPosition="0"/>
    </format>
    <format dxfId="83">
      <pivotArea dataOnly="0" labelOnly="1" fieldPosition="0">
        <references count="2">
          <reference field="1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  <reference field="2" count="1" selected="0">
            <x v="0"/>
          </reference>
        </references>
      </pivotArea>
    </format>
    <format dxfId="82">
      <pivotArea dataOnly="0" labelOnly="1" fieldPosition="0">
        <references count="2">
          <reference field="1" count="12"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2" count="1" selected="0">
            <x v="1"/>
          </reference>
        </references>
      </pivotArea>
    </format>
    <format dxfId="81">
      <pivotArea dataOnly="0" labelOnly="1" fieldPosition="0">
        <references count="1">
          <reference field="0" count="0"/>
        </references>
      </pivotArea>
    </format>
  </formats>
  <pivotTableStyleInfo name="Yanyong2" showRowHeaders="0" showColHeaders="0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outline="1" outlineData="1" compactData="0" multipleFieldFilters="0" rowHeaderCaption="INTERSECTION" colHeaderCaption=" " fieldListSortAscending="1">
  <location ref="A3:Q18" firstHeaderRow="1" firstDataRow="3" firstDataCol="1"/>
  <pivotFields count="4">
    <pivotField name="Month" axis="axisRow" compact="0" subtotalTop="0" showAll="0" defaultSubtotal="0">
      <items count="12">
        <item x="10"/>
        <item x="11"/>
        <item x="8"/>
        <item x="7"/>
        <item x="9"/>
        <item x="4"/>
        <item x="0"/>
        <item x="2"/>
        <item x="1"/>
        <item x="3"/>
        <item x="6"/>
        <item x="5"/>
      </items>
    </pivotField>
    <pivotField name=" " axis="axisCol" compact="0" subtotalTop="0" showAll="0" defaultSubtotal="0">
      <items count="7">
        <item x="0"/>
        <item x="1"/>
        <item x="2"/>
        <item x="5"/>
        <item x="3"/>
        <item x="6"/>
        <item n="Other/ Not stated" x="4"/>
      </items>
    </pivotField>
    <pivotField name="    " axis="axisCol" compact="0" showAll="0" sumSubtotal="1">
      <items count="3">
        <item x="1"/>
        <item x="0"/>
        <item t="sum"/>
      </items>
    </pivotField>
    <pivotField dataField="1" compact="0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"/>
    <field x="2"/>
  </colFields>
  <colItems count="16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>
      <x v="6"/>
      <x/>
    </i>
    <i r="1">
      <x v="1"/>
    </i>
    <i t="sum">
      <x v="1048832"/>
      <x/>
    </i>
    <i t="sum" r="1">
      <x v="1"/>
    </i>
  </colItems>
  <dataFields count="1">
    <dataField name="  " fld="3" baseField="0" baseItem="0" numFmtId="3"/>
  </dataFields>
  <formats count="30">
    <format dxfId="80">
      <pivotArea type="all" dataOnly="0" outline="0" collapsedLevelsAreSubtotals="1" fieldPosition="0"/>
    </format>
    <format dxfId="79">
      <pivotArea outline="0" collapsedLevelsAreSubtotals="1" fieldPosition="0"/>
    </format>
    <format dxfId="78">
      <pivotArea type="origin" dataOnly="0" labelOnly="1" outline="0" fieldPosition="0"/>
    </format>
    <format dxfId="77">
      <pivotArea type="topRight" dataOnly="0" labelOnly="1" outline="0" fieldPosition="0"/>
    </format>
    <format dxfId="76">
      <pivotArea dataOnly="0" labelOnly="1" grandRow="1" outline="0" fieldPosition="0"/>
    </format>
    <format dxfId="75">
      <pivotArea dataOnly="0" labelOnly="1" grandCol="1" outline="0" fieldPosition="0"/>
    </format>
    <format dxfId="74">
      <pivotArea type="all" dataOnly="0" outline="0" collapsedLevelsAreSubtotals="1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type="topRight" dataOnly="0" labelOnly="1" outline="0" fieldPosition="0"/>
    </format>
    <format dxfId="70">
      <pivotArea dataOnly="0" labelOnly="1" grandRow="1" outline="0" fieldPosition="0"/>
    </format>
    <format dxfId="69">
      <pivotArea dataOnly="0" labelOnly="1" grandCol="1" outline="0" fieldPosition="0"/>
    </format>
    <format dxfId="68">
      <pivotArea dataOnly="0" labelOnly="1" grandRow="1" outline="0" fieldPosition="0"/>
    </format>
    <format dxfId="67">
      <pivotArea dataOnly="0" labelOnly="1" grandCol="1" outline="0" fieldPosition="0"/>
    </format>
    <format dxfId="66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0"/>
          </reference>
          <reference field="2" count="0"/>
        </references>
      </pivotArea>
    </format>
    <format dxfId="64">
      <pivotArea dataOnly="0" labelOnly="1" outline="0" fieldPosition="0">
        <references count="2">
          <reference field="1" count="1" selected="0">
            <x v="1"/>
          </reference>
          <reference field="2" count="0"/>
        </references>
      </pivotArea>
    </format>
    <format dxfId="63">
      <pivotArea dataOnly="0" labelOnly="1" outline="0" fieldPosition="0">
        <references count="2">
          <reference field="1" count="1" selected="0">
            <x v="4"/>
          </reference>
          <reference field="2" count="0"/>
        </references>
      </pivotArea>
    </format>
    <format dxfId="62">
      <pivotArea dataOnly="0" labelOnly="1" outline="0" fieldPosition="0">
        <references count="2">
          <reference field="1" count="1" selected="0">
            <x v="6"/>
          </reference>
          <reference field="2" count="0"/>
        </references>
      </pivotArea>
    </format>
    <format dxfId="61">
      <pivotArea dataOnly="0" labelOnly="1" outline="0" fieldPosition="0">
        <references count="2">
          <reference field="1" count="1" selected="0">
            <x v="2"/>
          </reference>
          <reference field="2" count="0"/>
        </references>
      </pivotArea>
    </format>
    <format dxfId="60">
      <pivotArea dataOnly="0" labelOnly="1" outline="0" fieldPosition="0">
        <references count="2">
          <reference field="1" count="1" selected="0">
            <x v="3"/>
          </reference>
          <reference field="2" count="0"/>
        </references>
      </pivotArea>
    </format>
    <format dxfId="59">
      <pivotArea dataOnly="0" labelOnly="1" outline="0" fieldPosition="0">
        <references count="2">
          <reference field="1" count="1" selected="0">
            <x v="5"/>
          </reference>
          <reference field="2" count="0"/>
        </references>
      </pivotArea>
    </format>
    <format dxfId="58">
      <pivotArea dataOnly="0" labelOnly="1" outline="0" fieldPosition="0">
        <references count="1">
          <reference field="1" count="1">
            <x v="6"/>
          </reference>
        </references>
      </pivotArea>
    </format>
    <format dxfId="57">
      <pivotArea dataOnly="0" labelOnly="1" outline="0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56">
      <pivotArea dataOnly="0" labelOnly="1" outline="0" fieldPosition="0">
        <references count="1">
          <reference field="1" count="1">
            <x v="6"/>
          </reference>
        </references>
      </pivotArea>
    </format>
    <format dxfId="55">
      <pivotArea field="0" type="button" dataOnly="0" labelOnly="1" outline="0" axis="axisRow" fieldPosition="0"/>
    </format>
    <format dxfId="54">
      <pivotArea dataOnly="0" labelOnly="1" outline="0" fieldPosition="0">
        <references count="1">
          <reference field="1" count="6">
            <x v="0"/>
            <x v="1"/>
            <x v="2"/>
            <x v="3"/>
            <x v="4"/>
            <x v="5"/>
          </reference>
        </references>
      </pivotArea>
    </format>
    <format dxfId="53">
      <pivotArea dataOnly="0" labelOnly="1" outline="0" fieldPosition="0">
        <references count="1">
          <reference field="1" count="1">
            <x v="6"/>
          </reference>
        </references>
      </pivotArea>
    </format>
    <format dxfId="52">
      <pivotArea dataOnly="0" labelOnly="1" outline="0" fieldPosition="0">
        <references count="1">
          <reference field="2" count="1" sumSubtotal="1">
            <x v="0"/>
          </reference>
        </references>
      </pivotArea>
    </format>
    <format dxfId="51">
      <pivotArea dataOnly="0" labelOnly="1" outline="0" fieldPosition="0">
        <references count="1">
          <reference field="2" count="1" sumSubtotal="1">
            <x v="1"/>
          </reference>
        </references>
      </pivotArea>
    </format>
  </formats>
  <pivotTableStyleInfo name="June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outline="1" outlineData="1" compactData="0" multipleFieldFilters="0" rowHeaderCaption="INTERSECTION" colHeaderCaption=" " fieldListSortAscending="1">
  <location ref="A3:P14" firstHeaderRow="1" firstDataRow="3" firstDataCol="2"/>
  <pivotFields count="5">
    <pivotField name="    " axis="axisCol" compact="0" showAll="0" sumSubtotal="1">
      <items count="3">
        <item x="0"/>
        <item x="1"/>
        <item t="sum"/>
      </items>
    </pivotField>
    <pivotField name="   " axis="axisCol" compact="0" showAll="0" defaultSubtotal="0">
      <items count="6">
        <item x="3"/>
        <item x="4"/>
        <item x="0"/>
        <item n="Dark- No Street Lights" x="2"/>
        <item x="1"/>
        <item x="5"/>
      </items>
    </pivotField>
    <pivotField name="  " axis="axisRow" compact="0" subtotalTop="0" showAll="0" defaultSubtotal="0">
      <items count="3">
        <item n="Intersection" x="0"/>
        <item n="Non-intersection" sd="0" x="1"/>
        <item n="Intersection not stated" sd="0" x="2"/>
      </items>
    </pivotField>
    <pivotField name="Traffic Control Device " axis="axisRow" compact="0" showAll="0" defaultSubtotal="0">
      <items count="5">
        <item n="Functioning" x="0"/>
        <item n="Not Functioning" x="2"/>
        <item n="Obscured" x="4"/>
        <item n="None" x="1"/>
        <item n="Not stated" x="3"/>
      </items>
    </pivotField>
    <pivotField dataField="1" compact="0" showAll="0" defaultSubtotal="0"/>
  </pivotFields>
  <rowFields count="2">
    <field x="2"/>
    <field x="3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>
      <x v="2"/>
    </i>
    <i t="grand">
      <x/>
    </i>
  </rowItems>
  <colFields count="2">
    <field x="1"/>
    <field x="0"/>
  </colFields>
  <colItems count="14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>
      <x v="5"/>
      <x/>
    </i>
    <i r="1">
      <x v="1"/>
    </i>
    <i t="sum">
      <x v="1048832"/>
      <x/>
    </i>
    <i t="sum" r="1">
      <x v="1"/>
    </i>
  </colItems>
  <dataFields count="1">
    <dataField name=" " fld="4" baseField="2" baseItem="0" numFmtId="3"/>
  </dataFields>
  <formats count="45">
    <format dxfId="50">
      <pivotArea type="all" dataOnly="0" outline="0" collapsedLevelsAreSubtotals="1" fieldPosition="0"/>
    </format>
    <format dxfId="49">
      <pivotArea outline="0" collapsedLevelsAreSubtotals="1" fieldPosition="0"/>
    </format>
    <format dxfId="48">
      <pivotArea type="origin" dataOnly="0" labelOnly="1" outline="0" fieldPosition="0"/>
    </format>
    <format dxfId="47">
      <pivotArea type="topRight" dataOnly="0" labelOnly="1" outline="0" fieldPosition="0"/>
    </format>
    <format dxfId="46">
      <pivotArea dataOnly="0" labelOnly="1" grandRow="1" outline="0" fieldPosition="0"/>
    </format>
    <format dxfId="45">
      <pivotArea dataOnly="0" labelOnly="1" grandCol="1" outline="0" fieldPosition="0"/>
    </format>
    <format dxfId="44">
      <pivotArea type="all" dataOnly="0" outline="0" collapsedLevelsAreSubtotals="1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  <format dxfId="41">
      <pivotArea type="topRight" dataOnly="0" labelOnly="1" outline="0" fieldPosition="0"/>
    </format>
    <format dxfId="40">
      <pivotArea dataOnly="0" labelOnly="1" grandRow="1" outline="0" fieldPosition="0"/>
    </format>
    <format dxfId="39">
      <pivotArea dataOnly="0" labelOnly="1" grandCol="1" outline="0" fieldPosition="0"/>
    </format>
    <format dxfId="38">
      <pivotArea dataOnly="0" labelOnly="1" grandRow="1" outline="0" fieldPosition="0"/>
    </format>
    <format dxfId="37">
      <pivotArea outline="0" collapsedLevelsAreSubtotals="1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35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3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4"/>
          </reference>
        </references>
      </pivotArea>
    </format>
    <format dxfId="31">
      <pivotArea dataOnly="0" labelOnly="1" outline="0" fieldPosition="0">
        <references count="2">
          <reference field="0" count="0"/>
          <reference field="1" count="1" selected="0">
            <x v="5"/>
          </reference>
        </references>
      </pivotArea>
    </format>
    <format dxfId="30">
      <pivotArea dataOnly="0" labelOnly="1" grandCol="1" outline="0" fieldPosition="0"/>
    </format>
    <format dxfId="29">
      <pivotArea dataOnly="0" labelOnly="1" outline="0" fieldPosition="0">
        <references count="1">
          <reference field="1" count="1">
            <x v="2"/>
          </reference>
        </references>
      </pivotArea>
    </format>
    <format dxfId="28">
      <pivotArea dataOnly="0" labelOnly="1" outline="0" fieldPosition="0">
        <references count="1">
          <reference field="1" count="1">
            <x v="4"/>
          </reference>
        </references>
      </pivotArea>
    </format>
    <format dxfId="27">
      <pivotArea dataOnly="0" labelOnly="1" outline="0" fieldPosition="0">
        <references count="1">
          <reference field="0" count="1" sumSubtotal="1">
            <x v="0"/>
          </reference>
        </references>
      </pivotArea>
    </format>
    <format dxfId="26">
      <pivotArea dataOnly="0" labelOnly="1" outline="0" fieldPosition="0">
        <references count="1">
          <reference field="0" count="0" sumSubtotal="1"/>
        </references>
      </pivotArea>
    </format>
    <format dxfId="25">
      <pivotArea field="3" type="button" dataOnly="0" labelOnly="1" outline="0" axis="axisRow" fieldPosition="1"/>
    </format>
    <format dxfId="24">
      <pivotArea dataOnly="0" labelOnly="1" outline="0" fieldPosition="0">
        <references count="1">
          <reference field="1" count="1">
            <x v="3"/>
          </reference>
        </references>
      </pivotArea>
    </format>
    <format dxfId="23">
      <pivotArea dataOnly="0" labelOnly="1" outline="0" fieldPosition="0">
        <references count="1">
          <reference field="1" count="1">
            <x v="4"/>
          </reference>
        </references>
      </pivotArea>
    </format>
    <format dxfId="22">
      <pivotArea dataOnly="0" labelOnly="1" outline="0" fieldPosition="0">
        <references count="1">
          <reference field="1" count="1">
            <x v="2"/>
          </reference>
        </references>
      </pivotArea>
    </format>
    <format dxfId="21">
      <pivotArea dataOnly="0" labelOnly="1" outline="0" fieldPosition="0">
        <references count="1">
          <reference field="1" count="1">
            <x v="1"/>
          </reference>
        </references>
      </pivotArea>
    </format>
    <format dxfId="20">
      <pivotArea dataOnly="0" labelOnly="1" outline="0" fieldPosition="0">
        <references count="1">
          <reference field="1" count="1">
            <x v="0"/>
          </reference>
        </references>
      </pivotArea>
    </format>
    <format dxfId="19">
      <pivotArea dataOnly="0" labelOnly="1" outline="0" fieldPosition="0">
        <references count="1">
          <reference field="1" count="1">
            <x v="5"/>
          </reference>
        </references>
      </pivotArea>
    </format>
    <format dxfId="18">
      <pivotArea dataOnly="0" labelOnly="1" outline="0" fieldPosition="0">
        <references count="1">
          <reference field="1" count="1">
            <x v="3"/>
          </reference>
        </references>
      </pivotArea>
    </format>
    <format dxfId="17">
      <pivotArea dataOnly="0" labelOnly="1" outline="0" fieldPosition="0">
        <references count="2">
          <reference field="0" count="0"/>
          <reference field="1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0" count="0"/>
          <reference field="1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0" count="0"/>
          <reference field="1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0" count="0"/>
          <reference field="1" count="1" selected="0">
            <x v="3"/>
          </reference>
        </references>
      </pivotArea>
    </format>
    <format dxfId="13">
      <pivotArea dataOnly="0" labelOnly="1" outline="0" fieldPosition="0">
        <references count="2">
          <reference field="0" count="0"/>
          <reference field="1" count="1" selected="0">
            <x v="4"/>
          </reference>
        </references>
      </pivotArea>
    </format>
    <format dxfId="12">
      <pivotArea dataOnly="0" labelOnly="1" outline="0" fieldPosition="0">
        <references count="2">
          <reference field="0" count="0"/>
          <reference field="1" count="1" selected="0">
            <x v="5"/>
          </reference>
        </references>
      </pivotArea>
    </format>
    <format dxfId="11">
      <pivotArea dataOnly="0" labelOnly="1" outline="0" fieldPosition="0">
        <references count="1">
          <reference field="1" count="5">
            <x v="0"/>
            <x v="1"/>
            <x v="2"/>
            <x v="3"/>
            <x v="4"/>
          </reference>
        </references>
      </pivotArea>
    </format>
    <format dxfId="10">
      <pivotArea dataOnly="0" labelOnly="1" outline="0" fieldPosition="0">
        <references count="1">
          <reference field="1" count="1">
            <x v="5"/>
          </reference>
        </references>
      </pivotArea>
    </format>
    <format dxfId="9">
      <pivotArea dataOnly="0" labelOnly="1" outline="0" fieldPosition="0">
        <references count="1">
          <reference field="0" count="0" sumSubtotal="1"/>
        </references>
      </pivotArea>
    </format>
    <format dxfId="8">
      <pivotArea dataOnly="0" labelOnly="1" outline="0" fieldPosition="0">
        <references count="1">
          <reference field="2" count="1">
            <x v="0"/>
          </reference>
        </references>
      </pivotArea>
    </format>
    <format dxfId="7">
      <pivotArea dataOnly="0" labelOnly="1" outline="0" fieldPosition="0">
        <references count="1">
          <reference field="2" count="1">
            <x v="1"/>
          </reference>
        </references>
      </pivotArea>
    </format>
    <format dxfId="6">
      <pivotArea dataOnly="0" labelOnly="1" outline="0" fieldPosition="0">
        <references count="1">
          <reference field="2" count="1">
            <x v="2"/>
          </reference>
        </references>
      </pivotArea>
    </format>
  </formats>
  <pivotTableStyleInfo name="June2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grandTotalCaption="TOTALS" updatedVersion="6" minRefreshableVersion="3" useAutoFormatting="1" itemPrintTitles="1" createdVersion="6" indent="0" outline="1" outlineData="1" multipleFieldFilters="0" chartFormat="1" rowHeaderCaption="Day of Week" fieldListSortAscending="1">
  <location ref="A11:B19" firstHeaderRow="1" firstDataRow="1" firstDataCol="1"/>
  <pivotFields count="2">
    <pivotField axis="axisRow" showAll="0">
      <items count="8">
        <item x="5"/>
        <item x="2"/>
        <item x="4"/>
        <item x="1"/>
        <item x="0"/>
        <item x="6"/>
        <item x="3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 numFmtId="3"/>
  </dataFields>
  <formats count="3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Yanyong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grandTotalCaption="TOTALS" updatedVersion="6" minRefreshableVersion="3" useAutoFormatting="1" itemPrintTitles="1" createdVersion="6" indent="0" outline="1" outlineData="1" multipleFieldFilters="0" chartFormat="1" rowHeaderCaption="Day of Week" fieldListSortAscending="1">
  <location ref="A25:B33" firstHeaderRow="1" firstDataRow="1" firstDataCol="1"/>
  <pivotFields count="2">
    <pivotField axis="axisRow" showAll="0">
      <items count="8">
        <item x="0"/>
        <item x="3"/>
        <item x="2"/>
        <item x="4"/>
        <item x="6"/>
        <item x="1"/>
        <item x="5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Count" fld="1" baseField="0" baseItem="0" numFmtId="3"/>
  </dataFields>
  <formats count="3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Yanyong2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1:A2" totalsRowShown="0">
  <autoFilter ref="A1:A2"/>
  <tableColumns count="1">
    <tableColumn id="1" name="Crash_ye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91" workbookViewId="0">
      <selection activeCell="F25" sqref="F25"/>
    </sheetView>
  </sheetViews>
  <sheetFormatPr defaultColWidth="9.1328125" defaultRowHeight="15" x14ac:dyDescent="0.4"/>
  <cols>
    <col min="1" max="1" width="9.59765625" style="1" customWidth="1"/>
    <col min="2" max="11" width="10" style="2" bestFit="1" customWidth="1"/>
    <col min="12" max="13" width="10" style="1" bestFit="1" customWidth="1"/>
    <col min="14" max="14" width="9.1328125" style="1" bestFit="1" customWidth="1"/>
    <col min="15" max="16384" width="9.1328125" style="1"/>
  </cols>
  <sheetData>
    <row r="1" spans="1:14" ht="17.25" x14ac:dyDescent="0.4">
      <c r="A1" s="3" t="str">
        <f>Parameters!$A$5</f>
        <v>TABLE 2A PERSONS KILLED BY DATE OF CRASH - 2019</v>
      </c>
    </row>
    <row r="3" spans="1:14" x14ac:dyDescent="0.4">
      <c r="A3" s="5" t="s">
        <v>1</v>
      </c>
      <c r="B3" s="8" t="s">
        <v>46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30" x14ac:dyDescent="0.4">
      <c r="A4" s="32" t="s">
        <v>96</v>
      </c>
      <c r="B4" s="34" t="s">
        <v>4</v>
      </c>
      <c r="C4" s="34" t="s">
        <v>5</v>
      </c>
      <c r="D4" s="34" t="s">
        <v>3</v>
      </c>
      <c r="E4" s="34" t="s">
        <v>8</v>
      </c>
      <c r="F4" s="34" t="s">
        <v>0</v>
      </c>
      <c r="G4" s="34" t="s">
        <v>9</v>
      </c>
      <c r="H4" s="34" t="s">
        <v>6</v>
      </c>
      <c r="I4" s="34" t="s">
        <v>10</v>
      </c>
      <c r="J4" s="34" t="s">
        <v>7</v>
      </c>
      <c r="K4" s="34" t="s">
        <v>11</v>
      </c>
      <c r="L4" s="34" t="s">
        <v>12</v>
      </c>
      <c r="M4" s="34" t="s">
        <v>13</v>
      </c>
      <c r="N4" s="4" t="s">
        <v>97</v>
      </c>
    </row>
    <row r="5" spans="1:14" x14ac:dyDescent="0.4">
      <c r="A5" s="31">
        <v>1</v>
      </c>
      <c r="B5" s="7">
        <v>14</v>
      </c>
      <c r="C5" s="7">
        <v>9</v>
      </c>
      <c r="D5" s="7">
        <v>11</v>
      </c>
      <c r="E5" s="7">
        <v>7</v>
      </c>
      <c r="F5" s="7">
        <v>15</v>
      </c>
      <c r="G5" s="7">
        <v>9</v>
      </c>
      <c r="H5" s="7">
        <v>11</v>
      </c>
      <c r="I5" s="7">
        <v>15</v>
      </c>
      <c r="J5" s="7">
        <v>10</v>
      </c>
      <c r="K5" s="7">
        <v>7</v>
      </c>
      <c r="L5" s="7">
        <v>18</v>
      </c>
      <c r="M5" s="7">
        <v>11</v>
      </c>
      <c r="N5" s="7">
        <v>137</v>
      </c>
    </row>
    <row r="6" spans="1:14" x14ac:dyDescent="0.4">
      <c r="A6" s="31">
        <v>2</v>
      </c>
      <c r="B6" s="7">
        <v>8</v>
      </c>
      <c r="C6" s="7">
        <v>11</v>
      </c>
      <c r="D6" s="7">
        <v>5</v>
      </c>
      <c r="E6" s="7">
        <v>6</v>
      </c>
      <c r="F6" s="7">
        <v>12</v>
      </c>
      <c r="G6" s="7">
        <v>7</v>
      </c>
      <c r="H6" s="7">
        <v>5</v>
      </c>
      <c r="I6" s="7">
        <v>13</v>
      </c>
      <c r="J6" s="7">
        <v>24</v>
      </c>
      <c r="K6" s="7">
        <v>10</v>
      </c>
      <c r="L6" s="7">
        <v>19</v>
      </c>
      <c r="M6" s="7">
        <v>14</v>
      </c>
      <c r="N6" s="7">
        <v>134</v>
      </c>
    </row>
    <row r="7" spans="1:14" x14ac:dyDescent="0.4">
      <c r="A7" s="31">
        <v>3</v>
      </c>
      <c r="B7" s="7">
        <v>9</v>
      </c>
      <c r="C7" s="7">
        <v>5</v>
      </c>
      <c r="D7" s="7">
        <v>10</v>
      </c>
      <c r="E7" s="7">
        <v>5</v>
      </c>
      <c r="F7" s="7">
        <v>10</v>
      </c>
      <c r="G7" s="7">
        <v>9</v>
      </c>
      <c r="H7" s="7">
        <v>7</v>
      </c>
      <c r="I7" s="7">
        <v>11</v>
      </c>
      <c r="J7" s="7">
        <v>8</v>
      </c>
      <c r="K7" s="7">
        <v>13</v>
      </c>
      <c r="L7" s="7">
        <v>6</v>
      </c>
      <c r="M7" s="7">
        <v>8</v>
      </c>
      <c r="N7" s="7">
        <v>101</v>
      </c>
    </row>
    <row r="8" spans="1:14" x14ac:dyDescent="0.4">
      <c r="A8" s="31">
        <v>4</v>
      </c>
      <c r="B8" s="7">
        <v>6</v>
      </c>
      <c r="C8" s="7">
        <v>8</v>
      </c>
      <c r="D8" s="7">
        <v>6</v>
      </c>
      <c r="E8" s="7">
        <v>9</v>
      </c>
      <c r="F8" s="7">
        <v>14</v>
      </c>
      <c r="G8" s="7">
        <v>6</v>
      </c>
      <c r="H8" s="7">
        <v>16</v>
      </c>
      <c r="I8" s="7">
        <v>24</v>
      </c>
      <c r="J8" s="7">
        <v>9</v>
      </c>
      <c r="K8" s="7">
        <v>17</v>
      </c>
      <c r="L8" s="7">
        <v>5</v>
      </c>
      <c r="M8" s="7">
        <v>8</v>
      </c>
      <c r="N8" s="7">
        <v>128</v>
      </c>
    </row>
    <row r="9" spans="1:14" x14ac:dyDescent="0.4">
      <c r="A9" s="31">
        <v>5</v>
      </c>
      <c r="B9" s="7">
        <v>10</v>
      </c>
      <c r="C9" s="7">
        <v>12</v>
      </c>
      <c r="D9" s="7">
        <v>6</v>
      </c>
      <c r="E9" s="7">
        <v>13</v>
      </c>
      <c r="F9" s="7">
        <v>13</v>
      </c>
      <c r="G9" s="7">
        <v>7</v>
      </c>
      <c r="H9" s="7">
        <v>16</v>
      </c>
      <c r="I9" s="7">
        <v>8</v>
      </c>
      <c r="J9" s="7">
        <v>7</v>
      </c>
      <c r="K9" s="7">
        <v>11</v>
      </c>
      <c r="L9" s="7">
        <v>13</v>
      </c>
      <c r="M9" s="7">
        <v>14</v>
      </c>
      <c r="N9" s="7">
        <v>130</v>
      </c>
    </row>
    <row r="10" spans="1:14" x14ac:dyDescent="0.4">
      <c r="A10" s="31">
        <v>6</v>
      </c>
      <c r="B10" s="7">
        <v>11</v>
      </c>
      <c r="C10" s="7">
        <v>13</v>
      </c>
      <c r="D10" s="7">
        <v>6</v>
      </c>
      <c r="E10" s="7">
        <v>15</v>
      </c>
      <c r="F10" s="7">
        <v>7</v>
      </c>
      <c r="G10" s="7">
        <v>4</v>
      </c>
      <c r="H10" s="7">
        <v>10</v>
      </c>
      <c r="I10" s="7">
        <v>10</v>
      </c>
      <c r="J10" s="7">
        <v>9</v>
      </c>
      <c r="K10" s="7">
        <v>15</v>
      </c>
      <c r="L10" s="7">
        <v>12</v>
      </c>
      <c r="M10" s="7">
        <v>8</v>
      </c>
      <c r="N10" s="7">
        <v>120</v>
      </c>
    </row>
    <row r="11" spans="1:14" x14ac:dyDescent="0.4">
      <c r="A11" s="31">
        <v>7</v>
      </c>
      <c r="B11" s="7">
        <v>19</v>
      </c>
      <c r="C11" s="7">
        <v>13</v>
      </c>
      <c r="D11" s="7">
        <v>5</v>
      </c>
      <c r="E11" s="7">
        <v>9</v>
      </c>
      <c r="F11" s="7">
        <v>7</v>
      </c>
      <c r="G11" s="7">
        <v>8</v>
      </c>
      <c r="H11" s="7">
        <v>16</v>
      </c>
      <c r="I11" s="7">
        <v>10</v>
      </c>
      <c r="J11" s="7">
        <v>11</v>
      </c>
      <c r="K11" s="7">
        <v>7</v>
      </c>
      <c r="L11" s="7">
        <v>12</v>
      </c>
      <c r="M11" s="7">
        <v>20</v>
      </c>
      <c r="N11" s="7">
        <v>137</v>
      </c>
    </row>
    <row r="12" spans="1:14" x14ac:dyDescent="0.4">
      <c r="A12" s="31">
        <v>8</v>
      </c>
      <c r="B12" s="7">
        <v>3</v>
      </c>
      <c r="C12" s="7">
        <v>6</v>
      </c>
      <c r="D12" s="7">
        <v>4</v>
      </c>
      <c r="E12" s="7">
        <v>7</v>
      </c>
      <c r="F12" s="7">
        <v>12</v>
      </c>
      <c r="G12" s="7">
        <v>9</v>
      </c>
      <c r="H12" s="7">
        <v>9</v>
      </c>
      <c r="I12" s="7">
        <v>11</v>
      </c>
      <c r="J12" s="7">
        <v>7</v>
      </c>
      <c r="K12" s="7">
        <v>15</v>
      </c>
      <c r="L12" s="7">
        <v>12</v>
      </c>
      <c r="M12" s="7">
        <v>13</v>
      </c>
      <c r="N12" s="7">
        <v>108</v>
      </c>
    </row>
    <row r="13" spans="1:14" x14ac:dyDescent="0.4">
      <c r="A13" s="31">
        <v>9</v>
      </c>
      <c r="B13" s="7">
        <v>6</v>
      </c>
      <c r="C13" s="7">
        <v>12</v>
      </c>
      <c r="D13" s="7">
        <v>8</v>
      </c>
      <c r="E13" s="7">
        <v>11</v>
      </c>
      <c r="F13" s="7">
        <v>5</v>
      </c>
      <c r="G13" s="7">
        <v>22</v>
      </c>
      <c r="H13" s="7">
        <v>7</v>
      </c>
      <c r="I13" s="7">
        <v>7</v>
      </c>
      <c r="J13" s="7">
        <v>2</v>
      </c>
      <c r="K13" s="7">
        <v>9</v>
      </c>
      <c r="L13" s="7">
        <v>13</v>
      </c>
      <c r="M13" s="7">
        <v>14</v>
      </c>
      <c r="N13" s="7">
        <v>116</v>
      </c>
    </row>
    <row r="14" spans="1:14" x14ac:dyDescent="0.4">
      <c r="A14" s="31">
        <v>10</v>
      </c>
      <c r="B14" s="7">
        <v>9</v>
      </c>
      <c r="C14" s="7">
        <v>9</v>
      </c>
      <c r="D14" s="7">
        <v>7</v>
      </c>
      <c r="E14" s="7">
        <v>4</v>
      </c>
      <c r="F14" s="7">
        <v>10</v>
      </c>
      <c r="G14" s="7">
        <v>14</v>
      </c>
      <c r="H14" s="7">
        <v>4</v>
      </c>
      <c r="I14" s="7">
        <v>9</v>
      </c>
      <c r="J14" s="7">
        <v>11</v>
      </c>
      <c r="K14" s="7">
        <v>9</v>
      </c>
      <c r="L14" s="7">
        <v>12</v>
      </c>
      <c r="M14" s="7">
        <v>12</v>
      </c>
      <c r="N14" s="7">
        <v>110</v>
      </c>
    </row>
    <row r="15" spans="1:14" x14ac:dyDescent="0.4">
      <c r="A15" s="31">
        <v>11</v>
      </c>
      <c r="B15" s="7">
        <v>13</v>
      </c>
      <c r="C15" s="7">
        <v>11</v>
      </c>
      <c r="D15" s="7">
        <v>5</v>
      </c>
      <c r="E15" s="7">
        <v>9</v>
      </c>
      <c r="F15" s="7">
        <v>9</v>
      </c>
      <c r="G15" s="7">
        <v>15</v>
      </c>
      <c r="H15" s="7">
        <v>9</v>
      </c>
      <c r="I15" s="7">
        <v>10</v>
      </c>
      <c r="J15" s="7">
        <v>8</v>
      </c>
      <c r="K15" s="7">
        <v>6</v>
      </c>
      <c r="L15" s="7">
        <v>11</v>
      </c>
      <c r="M15" s="7">
        <v>6</v>
      </c>
      <c r="N15" s="7">
        <v>112</v>
      </c>
    </row>
    <row r="16" spans="1:14" x14ac:dyDescent="0.4">
      <c r="A16" s="31">
        <v>12</v>
      </c>
      <c r="B16" s="7">
        <v>15</v>
      </c>
      <c r="C16" s="7">
        <v>8</v>
      </c>
      <c r="D16" s="7">
        <v>8</v>
      </c>
      <c r="E16" s="7">
        <v>9</v>
      </c>
      <c r="F16" s="7">
        <v>14</v>
      </c>
      <c r="G16" s="7">
        <v>15</v>
      </c>
      <c r="H16" s="7">
        <v>19</v>
      </c>
      <c r="I16" s="7">
        <v>13</v>
      </c>
      <c r="J16" s="7">
        <v>10</v>
      </c>
      <c r="K16" s="7">
        <v>20</v>
      </c>
      <c r="L16" s="7">
        <v>6</v>
      </c>
      <c r="M16" s="7">
        <v>8</v>
      </c>
      <c r="N16" s="7">
        <v>145</v>
      </c>
    </row>
    <row r="17" spans="1:14" x14ac:dyDescent="0.4">
      <c r="A17" s="31">
        <v>13</v>
      </c>
      <c r="B17" s="7">
        <v>8</v>
      </c>
      <c r="C17" s="7">
        <v>12</v>
      </c>
      <c r="D17" s="7">
        <v>14</v>
      </c>
      <c r="E17" s="7">
        <v>16</v>
      </c>
      <c r="F17" s="7">
        <v>12</v>
      </c>
      <c r="G17" s="7">
        <v>5</v>
      </c>
      <c r="H17" s="7">
        <v>8</v>
      </c>
      <c r="I17" s="7">
        <v>14</v>
      </c>
      <c r="J17" s="7">
        <v>20</v>
      </c>
      <c r="K17" s="7">
        <v>13</v>
      </c>
      <c r="L17" s="7">
        <v>10</v>
      </c>
      <c r="M17" s="7">
        <v>16</v>
      </c>
      <c r="N17" s="7">
        <v>148</v>
      </c>
    </row>
    <row r="18" spans="1:14" x14ac:dyDescent="0.4">
      <c r="A18" s="31">
        <v>14</v>
      </c>
      <c r="B18" s="7">
        <v>9</v>
      </c>
      <c r="C18" s="7">
        <v>6</v>
      </c>
      <c r="D18" s="7">
        <v>10</v>
      </c>
      <c r="E18" s="7">
        <v>7</v>
      </c>
      <c r="F18" s="7">
        <v>5</v>
      </c>
      <c r="G18" s="7">
        <v>8</v>
      </c>
      <c r="H18" s="7">
        <v>6</v>
      </c>
      <c r="I18" s="7">
        <v>13</v>
      </c>
      <c r="J18" s="7">
        <v>14</v>
      </c>
      <c r="K18" s="7">
        <v>9</v>
      </c>
      <c r="L18" s="7">
        <v>12</v>
      </c>
      <c r="M18" s="7">
        <v>14</v>
      </c>
      <c r="N18" s="7">
        <v>113</v>
      </c>
    </row>
    <row r="19" spans="1:14" x14ac:dyDescent="0.4">
      <c r="A19" s="31">
        <v>15</v>
      </c>
      <c r="B19" s="7">
        <v>11</v>
      </c>
      <c r="C19" s="7">
        <v>10</v>
      </c>
      <c r="D19" s="7">
        <v>11</v>
      </c>
      <c r="E19" s="7">
        <v>4</v>
      </c>
      <c r="F19" s="7">
        <v>14</v>
      </c>
      <c r="G19" s="7">
        <v>11</v>
      </c>
      <c r="H19" s="7">
        <v>5</v>
      </c>
      <c r="I19" s="7">
        <v>8</v>
      </c>
      <c r="J19" s="7">
        <v>15</v>
      </c>
      <c r="K19" s="7">
        <v>8</v>
      </c>
      <c r="L19" s="7">
        <v>11</v>
      </c>
      <c r="M19" s="7">
        <v>12</v>
      </c>
      <c r="N19" s="7">
        <v>120</v>
      </c>
    </row>
    <row r="20" spans="1:14" x14ac:dyDescent="0.4">
      <c r="A20" s="31">
        <v>16</v>
      </c>
      <c r="B20" s="7">
        <v>11</v>
      </c>
      <c r="C20" s="7">
        <v>10</v>
      </c>
      <c r="D20" s="7">
        <v>14</v>
      </c>
      <c r="E20" s="7">
        <v>6</v>
      </c>
      <c r="F20" s="7">
        <v>10</v>
      </c>
      <c r="G20" s="7">
        <v>11</v>
      </c>
      <c r="H20" s="7">
        <v>7</v>
      </c>
      <c r="I20" s="7">
        <v>10</v>
      </c>
      <c r="J20" s="7">
        <v>12</v>
      </c>
      <c r="K20" s="7">
        <v>5</v>
      </c>
      <c r="L20" s="7">
        <v>8</v>
      </c>
      <c r="M20" s="7">
        <v>14</v>
      </c>
      <c r="N20" s="7">
        <v>118</v>
      </c>
    </row>
    <row r="21" spans="1:14" x14ac:dyDescent="0.4">
      <c r="A21" s="31">
        <v>17</v>
      </c>
      <c r="B21" s="7">
        <v>5</v>
      </c>
      <c r="C21" s="7">
        <v>9</v>
      </c>
      <c r="D21" s="7">
        <v>13</v>
      </c>
      <c r="E21" s="7">
        <v>8</v>
      </c>
      <c r="F21" s="7">
        <v>14</v>
      </c>
      <c r="G21" s="7">
        <v>14</v>
      </c>
      <c r="H21" s="7">
        <v>12</v>
      </c>
      <c r="I21" s="7">
        <v>5</v>
      </c>
      <c r="J21" s="7">
        <v>2</v>
      </c>
      <c r="K21" s="7">
        <v>8</v>
      </c>
      <c r="L21" s="7">
        <v>25</v>
      </c>
      <c r="M21" s="7">
        <v>9</v>
      </c>
      <c r="N21" s="7">
        <v>124</v>
      </c>
    </row>
    <row r="22" spans="1:14" x14ac:dyDescent="0.4">
      <c r="A22" s="31">
        <v>18</v>
      </c>
      <c r="B22" s="7">
        <v>10</v>
      </c>
      <c r="C22" s="7">
        <v>8</v>
      </c>
      <c r="D22" s="7">
        <v>11</v>
      </c>
      <c r="E22" s="7">
        <v>12</v>
      </c>
      <c r="F22" s="7">
        <v>10</v>
      </c>
      <c r="G22" s="7">
        <v>10</v>
      </c>
      <c r="H22" s="7">
        <v>14</v>
      </c>
      <c r="I22" s="7">
        <v>11</v>
      </c>
      <c r="J22" s="7">
        <v>21</v>
      </c>
      <c r="K22" s="7">
        <v>11</v>
      </c>
      <c r="L22" s="7">
        <v>17</v>
      </c>
      <c r="M22" s="7">
        <v>8</v>
      </c>
      <c r="N22" s="7">
        <v>143</v>
      </c>
    </row>
    <row r="23" spans="1:14" x14ac:dyDescent="0.4">
      <c r="A23" s="31">
        <v>19</v>
      </c>
      <c r="B23" s="7">
        <v>10</v>
      </c>
      <c r="C23" s="7">
        <v>12</v>
      </c>
      <c r="D23" s="7">
        <v>7</v>
      </c>
      <c r="E23" s="7">
        <v>6</v>
      </c>
      <c r="F23" s="7">
        <v>9</v>
      </c>
      <c r="G23" s="7">
        <v>10</v>
      </c>
      <c r="H23" s="7">
        <v>22</v>
      </c>
      <c r="I23" s="7">
        <v>11</v>
      </c>
      <c r="J23" s="7">
        <v>5</v>
      </c>
      <c r="K23" s="7">
        <v>15</v>
      </c>
      <c r="L23" s="7">
        <v>13</v>
      </c>
      <c r="M23" s="7">
        <v>2</v>
      </c>
      <c r="N23" s="7">
        <v>122</v>
      </c>
    </row>
    <row r="24" spans="1:14" x14ac:dyDescent="0.4">
      <c r="A24" s="31">
        <v>20</v>
      </c>
      <c r="B24" s="7">
        <v>9</v>
      </c>
      <c r="C24" s="7">
        <v>5</v>
      </c>
      <c r="D24" s="7">
        <v>8</v>
      </c>
      <c r="E24" s="7">
        <v>18</v>
      </c>
      <c r="F24" s="7">
        <v>5</v>
      </c>
      <c r="G24" s="7">
        <v>10</v>
      </c>
      <c r="H24" s="7">
        <v>12</v>
      </c>
      <c r="I24" s="7">
        <v>6</v>
      </c>
      <c r="J24" s="7">
        <v>16</v>
      </c>
      <c r="K24" s="7">
        <v>7</v>
      </c>
      <c r="L24" s="7">
        <v>8</v>
      </c>
      <c r="M24" s="7">
        <v>16</v>
      </c>
      <c r="N24" s="7">
        <v>120</v>
      </c>
    </row>
    <row r="25" spans="1:14" x14ac:dyDescent="0.4">
      <c r="A25" s="31">
        <v>21</v>
      </c>
      <c r="B25" s="7">
        <v>7</v>
      </c>
      <c r="C25" s="7">
        <v>8</v>
      </c>
      <c r="D25" s="7">
        <v>6</v>
      </c>
      <c r="E25" s="7">
        <v>10</v>
      </c>
      <c r="F25" s="7">
        <v>1</v>
      </c>
      <c r="G25" s="7">
        <v>11</v>
      </c>
      <c r="H25" s="7">
        <v>13</v>
      </c>
      <c r="I25" s="7">
        <v>12</v>
      </c>
      <c r="J25" s="7">
        <v>7</v>
      </c>
      <c r="K25" s="7">
        <v>14</v>
      </c>
      <c r="L25" s="7">
        <v>17</v>
      </c>
      <c r="M25" s="7">
        <v>14</v>
      </c>
      <c r="N25" s="7">
        <v>120</v>
      </c>
    </row>
    <row r="26" spans="1:14" x14ac:dyDescent="0.4">
      <c r="A26" s="31">
        <v>22</v>
      </c>
      <c r="B26" s="7">
        <v>9</v>
      </c>
      <c r="C26" s="7">
        <v>8</v>
      </c>
      <c r="D26" s="7">
        <v>13</v>
      </c>
      <c r="E26" s="7">
        <v>5</v>
      </c>
      <c r="F26" s="7">
        <v>8</v>
      </c>
      <c r="G26" s="7">
        <v>19</v>
      </c>
      <c r="H26" s="7">
        <v>7</v>
      </c>
      <c r="I26" s="7">
        <v>6</v>
      </c>
      <c r="J26" s="7">
        <v>14</v>
      </c>
      <c r="K26" s="7">
        <v>6</v>
      </c>
      <c r="L26" s="7">
        <v>13</v>
      </c>
      <c r="M26" s="7">
        <v>7</v>
      </c>
      <c r="N26" s="7">
        <v>115</v>
      </c>
    </row>
    <row r="27" spans="1:14" x14ac:dyDescent="0.4">
      <c r="A27" s="31">
        <v>23</v>
      </c>
      <c r="B27" s="7">
        <v>11</v>
      </c>
      <c r="C27" s="7">
        <v>10</v>
      </c>
      <c r="D27" s="7">
        <v>13</v>
      </c>
      <c r="E27" s="7">
        <v>6</v>
      </c>
      <c r="F27" s="7">
        <v>5</v>
      </c>
      <c r="G27" s="7">
        <v>18</v>
      </c>
      <c r="H27" s="7">
        <v>14</v>
      </c>
      <c r="I27" s="7">
        <v>16</v>
      </c>
      <c r="J27" s="7">
        <v>7</v>
      </c>
      <c r="K27" s="7">
        <v>12</v>
      </c>
      <c r="L27" s="7">
        <v>12</v>
      </c>
      <c r="M27" s="7">
        <v>12</v>
      </c>
      <c r="N27" s="7">
        <v>136</v>
      </c>
    </row>
    <row r="28" spans="1:14" x14ac:dyDescent="0.4">
      <c r="A28" s="31">
        <v>24</v>
      </c>
      <c r="B28" s="7">
        <v>6</v>
      </c>
      <c r="C28" s="7">
        <v>3</v>
      </c>
      <c r="D28" s="7">
        <v>3</v>
      </c>
      <c r="E28" s="7">
        <v>8</v>
      </c>
      <c r="F28" s="7">
        <v>7</v>
      </c>
      <c r="G28" s="7">
        <v>6</v>
      </c>
      <c r="H28" s="7">
        <v>8</v>
      </c>
      <c r="I28" s="7">
        <v>13</v>
      </c>
      <c r="J28" s="7">
        <v>8</v>
      </c>
      <c r="K28" s="7">
        <v>10</v>
      </c>
      <c r="L28" s="7">
        <v>11</v>
      </c>
      <c r="M28" s="7">
        <v>4</v>
      </c>
      <c r="N28" s="7">
        <v>87</v>
      </c>
    </row>
    <row r="29" spans="1:14" x14ac:dyDescent="0.4">
      <c r="A29" s="31">
        <v>25</v>
      </c>
      <c r="B29" s="7">
        <v>7</v>
      </c>
      <c r="C29" s="7">
        <v>8</v>
      </c>
      <c r="D29" s="7">
        <v>6</v>
      </c>
      <c r="E29" s="7">
        <v>11</v>
      </c>
      <c r="F29" s="7">
        <v>13</v>
      </c>
      <c r="G29" s="7">
        <v>13</v>
      </c>
      <c r="H29" s="7">
        <v>9</v>
      </c>
      <c r="I29" s="7">
        <v>13</v>
      </c>
      <c r="J29" s="7">
        <v>14</v>
      </c>
      <c r="K29" s="7">
        <v>17</v>
      </c>
      <c r="L29" s="7">
        <v>14</v>
      </c>
      <c r="M29" s="7">
        <v>10</v>
      </c>
      <c r="N29" s="7">
        <v>135</v>
      </c>
    </row>
    <row r="30" spans="1:14" x14ac:dyDescent="0.4">
      <c r="A30" s="31">
        <v>26</v>
      </c>
      <c r="B30" s="7">
        <v>13</v>
      </c>
      <c r="C30" s="7">
        <v>13</v>
      </c>
      <c r="D30" s="7">
        <v>13</v>
      </c>
      <c r="E30" s="7">
        <v>6</v>
      </c>
      <c r="F30" s="7">
        <v>11</v>
      </c>
      <c r="G30" s="7">
        <v>11</v>
      </c>
      <c r="H30" s="7">
        <v>11</v>
      </c>
      <c r="I30" s="7">
        <v>8</v>
      </c>
      <c r="J30" s="7">
        <v>12</v>
      </c>
      <c r="K30" s="7">
        <v>17</v>
      </c>
      <c r="L30" s="7">
        <v>9</v>
      </c>
      <c r="M30" s="7">
        <v>5</v>
      </c>
      <c r="N30" s="7">
        <v>129</v>
      </c>
    </row>
    <row r="31" spans="1:14" x14ac:dyDescent="0.4">
      <c r="A31" s="31">
        <v>27</v>
      </c>
      <c r="B31" s="7">
        <v>12</v>
      </c>
      <c r="C31" s="7">
        <v>6</v>
      </c>
      <c r="D31" s="7">
        <v>6</v>
      </c>
      <c r="E31" s="7">
        <v>9</v>
      </c>
      <c r="F31" s="7">
        <v>8</v>
      </c>
      <c r="G31" s="7">
        <v>12</v>
      </c>
      <c r="H31" s="7">
        <v>3</v>
      </c>
      <c r="I31" s="7">
        <v>11</v>
      </c>
      <c r="J31" s="7">
        <v>12</v>
      </c>
      <c r="K31" s="7">
        <v>16</v>
      </c>
      <c r="L31" s="7">
        <v>10</v>
      </c>
      <c r="M31" s="7">
        <v>8</v>
      </c>
      <c r="N31" s="7">
        <v>113</v>
      </c>
    </row>
    <row r="32" spans="1:14" x14ac:dyDescent="0.4">
      <c r="A32" s="31">
        <v>28</v>
      </c>
      <c r="B32" s="7">
        <v>13</v>
      </c>
      <c r="C32" s="7">
        <v>12</v>
      </c>
      <c r="D32" s="7">
        <v>9</v>
      </c>
      <c r="E32" s="7">
        <v>12</v>
      </c>
      <c r="F32" s="7">
        <v>6</v>
      </c>
      <c r="G32" s="7">
        <v>8</v>
      </c>
      <c r="H32" s="7">
        <v>12</v>
      </c>
      <c r="I32" s="7">
        <v>13</v>
      </c>
      <c r="J32" s="7">
        <v>11</v>
      </c>
      <c r="K32" s="7">
        <v>9</v>
      </c>
      <c r="L32" s="7">
        <v>13</v>
      </c>
      <c r="M32" s="7">
        <v>7</v>
      </c>
      <c r="N32" s="7">
        <v>125</v>
      </c>
    </row>
    <row r="33" spans="1:14" x14ac:dyDescent="0.4">
      <c r="A33" s="31">
        <v>29</v>
      </c>
      <c r="B33" s="7">
        <v>5</v>
      </c>
      <c r="C33" s="7"/>
      <c r="D33" s="7">
        <v>13</v>
      </c>
      <c r="E33" s="7">
        <v>10</v>
      </c>
      <c r="F33" s="7">
        <v>10</v>
      </c>
      <c r="G33" s="7">
        <v>13</v>
      </c>
      <c r="H33" s="7">
        <v>4</v>
      </c>
      <c r="I33" s="7">
        <v>6</v>
      </c>
      <c r="J33" s="7">
        <v>20</v>
      </c>
      <c r="K33" s="7">
        <v>8</v>
      </c>
      <c r="L33" s="7">
        <v>9</v>
      </c>
      <c r="M33" s="7">
        <v>7</v>
      </c>
      <c r="N33" s="7">
        <v>105</v>
      </c>
    </row>
    <row r="34" spans="1:14" x14ac:dyDescent="0.4">
      <c r="A34" s="31">
        <v>30</v>
      </c>
      <c r="B34" s="7">
        <v>9</v>
      </c>
      <c r="C34" s="7"/>
      <c r="D34" s="7">
        <v>12</v>
      </c>
      <c r="E34" s="7">
        <v>7</v>
      </c>
      <c r="F34" s="7">
        <v>12</v>
      </c>
      <c r="G34" s="7">
        <v>17</v>
      </c>
      <c r="H34" s="7">
        <v>7</v>
      </c>
      <c r="I34" s="7">
        <v>11</v>
      </c>
      <c r="J34" s="7">
        <v>5</v>
      </c>
      <c r="K34" s="7">
        <v>4</v>
      </c>
      <c r="L34" s="7">
        <v>11</v>
      </c>
      <c r="M34" s="7">
        <v>9</v>
      </c>
      <c r="N34" s="7">
        <v>104</v>
      </c>
    </row>
    <row r="35" spans="1:14" x14ac:dyDescent="0.4">
      <c r="A35" s="31">
        <v>31</v>
      </c>
      <c r="B35" s="7">
        <v>11</v>
      </c>
      <c r="C35" s="7"/>
      <c r="D35" s="7">
        <v>7</v>
      </c>
      <c r="E35" s="7"/>
      <c r="F35" s="7">
        <v>19</v>
      </c>
      <c r="G35" s="7"/>
      <c r="H35" s="7">
        <v>8</v>
      </c>
      <c r="I35" s="7">
        <v>10</v>
      </c>
      <c r="J35" s="7"/>
      <c r="K35" s="7">
        <v>19</v>
      </c>
      <c r="L35" s="7"/>
      <c r="M35" s="7">
        <v>8</v>
      </c>
      <c r="N35" s="7">
        <v>82</v>
      </c>
    </row>
    <row r="36" spans="1:14" x14ac:dyDescent="0.4">
      <c r="A36" s="20" t="s">
        <v>97</v>
      </c>
      <c r="B36" s="30">
        <v>299</v>
      </c>
      <c r="C36" s="30">
        <v>257</v>
      </c>
      <c r="D36" s="30">
        <v>270</v>
      </c>
      <c r="E36" s="30">
        <v>265</v>
      </c>
      <c r="F36" s="30">
        <v>307</v>
      </c>
      <c r="G36" s="30">
        <v>332</v>
      </c>
      <c r="H36" s="30">
        <v>311</v>
      </c>
      <c r="I36" s="30">
        <v>338</v>
      </c>
      <c r="J36" s="30">
        <v>331</v>
      </c>
      <c r="K36" s="30">
        <v>347</v>
      </c>
      <c r="L36" s="30">
        <v>362</v>
      </c>
      <c r="M36" s="30">
        <v>318</v>
      </c>
      <c r="N36" s="30">
        <v>3737</v>
      </c>
    </row>
  </sheetData>
  <pageMargins left="0.55000000000000004" right="0.55000000000000004" top="0.55000000000000004" bottom="0.55000000000000004" header="0.3" footer="0.3"/>
  <pageSetup scale="6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6"/>
  <sheetViews>
    <sheetView zoomScale="60" workbookViewId="0">
      <selection activeCell="A2" sqref="A2"/>
    </sheetView>
  </sheetViews>
  <sheetFormatPr defaultColWidth="9.1328125" defaultRowHeight="15" x14ac:dyDescent="0.4"/>
  <cols>
    <col min="1" max="1" width="28.1328125" style="1" bestFit="1" customWidth="1"/>
    <col min="2" max="2" width="17.73046875" style="2" bestFit="1" customWidth="1"/>
    <col min="3" max="3" width="11" style="2" bestFit="1" customWidth="1"/>
    <col min="4" max="4" width="14.73046875" style="2" bestFit="1" customWidth="1"/>
    <col min="5" max="5" width="12" style="2" bestFit="1" customWidth="1"/>
    <col min="6" max="6" width="8.3984375" style="2" bestFit="1" customWidth="1"/>
    <col min="7" max="7" width="11.73046875" style="2" bestFit="1" customWidth="1"/>
    <col min="8" max="8" width="9.73046875" style="2" bestFit="1" customWidth="1"/>
    <col min="9" max="10" width="9.1328125" style="2" bestFit="1" customWidth="1"/>
    <col min="11" max="11" width="12.265625" style="2" bestFit="1" customWidth="1"/>
    <col min="12" max="13" width="12.265625" style="1" bestFit="1" customWidth="1"/>
    <col min="14" max="14" width="9.1328125" style="1" bestFit="1" customWidth="1"/>
    <col min="15" max="16384" width="9.1328125" style="1"/>
  </cols>
  <sheetData>
    <row r="1" spans="1:14" ht="17.25" x14ac:dyDescent="0.4">
      <c r="A1" s="9" t="str">
        <f>Parameters!$A$8</f>
        <v>TABLE 2B FATAL CRASHES BY DAY OF WEEK BY HOUR OF DAY - 2019</v>
      </c>
    </row>
    <row r="3" spans="1:14" ht="15.4" x14ac:dyDescent="0.45">
      <c r="A3" s="5" t="s">
        <v>1</v>
      </c>
      <c r="B3" s="23" t="s">
        <v>46</v>
      </c>
      <c r="C3" s="6"/>
      <c r="D3" s="6"/>
      <c r="E3" s="6"/>
      <c r="F3" s="6"/>
      <c r="G3" s="6"/>
      <c r="H3" s="6"/>
      <c r="I3" s="6"/>
      <c r="J3"/>
      <c r="K3"/>
      <c r="L3"/>
      <c r="M3"/>
      <c r="N3"/>
    </row>
    <row r="4" spans="1:14" ht="15.4" x14ac:dyDescent="0.45">
      <c r="A4" s="33" t="s">
        <v>98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97</v>
      </c>
      <c r="J4"/>
      <c r="K4"/>
      <c r="L4"/>
      <c r="M4"/>
      <c r="N4"/>
    </row>
    <row r="5" spans="1:14" ht="15.4" x14ac:dyDescent="0.45">
      <c r="A5" s="10" t="s">
        <v>99</v>
      </c>
      <c r="B5" s="7">
        <v>188</v>
      </c>
      <c r="C5" s="7">
        <v>163</v>
      </c>
      <c r="D5" s="7">
        <v>189</v>
      </c>
      <c r="E5" s="7">
        <v>183</v>
      </c>
      <c r="F5" s="7">
        <v>187</v>
      </c>
      <c r="G5" s="7">
        <v>234</v>
      </c>
      <c r="H5" s="7">
        <v>244</v>
      </c>
      <c r="I5" s="7">
        <v>1388</v>
      </c>
      <c r="J5"/>
      <c r="K5"/>
      <c r="L5"/>
      <c r="M5"/>
      <c r="N5"/>
    </row>
    <row r="6" spans="1:14" ht="15.4" x14ac:dyDescent="0.45">
      <c r="A6" s="31" t="s">
        <v>21</v>
      </c>
      <c r="B6" s="7">
        <v>22</v>
      </c>
      <c r="C6" s="7">
        <v>16</v>
      </c>
      <c r="D6" s="7">
        <v>12</v>
      </c>
      <c r="E6" s="7">
        <v>15</v>
      </c>
      <c r="F6" s="7">
        <v>16</v>
      </c>
      <c r="G6" s="7">
        <v>29</v>
      </c>
      <c r="H6" s="7">
        <v>37</v>
      </c>
      <c r="I6" s="7">
        <v>147</v>
      </c>
      <c r="J6"/>
      <c r="K6"/>
      <c r="L6"/>
      <c r="M6"/>
      <c r="N6"/>
    </row>
    <row r="7" spans="1:14" ht="15.4" x14ac:dyDescent="0.45">
      <c r="A7" s="31" t="s">
        <v>22</v>
      </c>
      <c r="B7" s="7">
        <v>14</v>
      </c>
      <c r="C7" s="7">
        <v>6</v>
      </c>
      <c r="D7" s="7">
        <v>17</v>
      </c>
      <c r="E7" s="7">
        <v>11</v>
      </c>
      <c r="F7" s="7">
        <v>19</v>
      </c>
      <c r="G7" s="7">
        <v>26</v>
      </c>
      <c r="H7" s="22">
        <v>44</v>
      </c>
      <c r="I7" s="7">
        <v>137</v>
      </c>
      <c r="J7"/>
      <c r="K7"/>
      <c r="L7"/>
      <c r="M7"/>
      <c r="N7"/>
    </row>
    <row r="8" spans="1:14" ht="15.4" x14ac:dyDescent="0.45">
      <c r="A8" s="31" t="s">
        <v>23</v>
      </c>
      <c r="B8" s="7">
        <v>19</v>
      </c>
      <c r="C8" s="7">
        <v>10</v>
      </c>
      <c r="D8" s="7">
        <v>10</v>
      </c>
      <c r="E8" s="7">
        <v>8</v>
      </c>
      <c r="F8" s="7">
        <v>13</v>
      </c>
      <c r="G8" s="7">
        <v>30</v>
      </c>
      <c r="H8" s="7">
        <v>29</v>
      </c>
      <c r="I8" s="7">
        <v>119</v>
      </c>
      <c r="J8"/>
      <c r="K8"/>
      <c r="L8"/>
      <c r="M8"/>
      <c r="N8"/>
    </row>
    <row r="9" spans="1:14" ht="15.4" x14ac:dyDescent="0.45">
      <c r="A9" s="31" t="s">
        <v>24</v>
      </c>
      <c r="B9" s="7">
        <v>14</v>
      </c>
      <c r="C9" s="7">
        <v>7</v>
      </c>
      <c r="D9" s="7">
        <v>8</v>
      </c>
      <c r="E9" s="7">
        <v>11</v>
      </c>
      <c r="F9" s="7">
        <v>14</v>
      </c>
      <c r="G9" s="7">
        <v>21</v>
      </c>
      <c r="H9" s="7">
        <v>26</v>
      </c>
      <c r="I9" s="7">
        <v>101</v>
      </c>
      <c r="J9"/>
      <c r="K9"/>
      <c r="L9"/>
      <c r="M9"/>
      <c r="N9"/>
    </row>
    <row r="10" spans="1:14" ht="15.4" x14ac:dyDescent="0.45">
      <c r="A10" s="31" t="s">
        <v>25</v>
      </c>
      <c r="B10" s="7">
        <v>15</v>
      </c>
      <c r="C10" s="7">
        <v>16</v>
      </c>
      <c r="D10" s="7">
        <v>10</v>
      </c>
      <c r="E10" s="7">
        <v>17</v>
      </c>
      <c r="F10" s="7">
        <v>15</v>
      </c>
      <c r="G10" s="7">
        <v>18</v>
      </c>
      <c r="H10" s="7">
        <v>22</v>
      </c>
      <c r="I10" s="7">
        <v>113</v>
      </c>
      <c r="J10"/>
      <c r="K10"/>
      <c r="L10"/>
      <c r="M10"/>
      <c r="N10"/>
    </row>
    <row r="11" spans="1:14" ht="15.4" x14ac:dyDescent="0.45">
      <c r="A11" s="31" t="s">
        <v>26</v>
      </c>
      <c r="B11" s="7">
        <v>19</v>
      </c>
      <c r="C11" s="7">
        <v>25</v>
      </c>
      <c r="D11" s="7">
        <v>18</v>
      </c>
      <c r="E11" s="7">
        <v>37</v>
      </c>
      <c r="F11" s="7">
        <v>17</v>
      </c>
      <c r="G11" s="7">
        <v>21</v>
      </c>
      <c r="H11" s="7">
        <v>22</v>
      </c>
      <c r="I11" s="7">
        <v>159</v>
      </c>
      <c r="J11"/>
      <c r="K11"/>
      <c r="L11"/>
      <c r="M11"/>
      <c r="N11"/>
    </row>
    <row r="12" spans="1:14" ht="15.4" x14ac:dyDescent="0.45">
      <c r="A12" s="31" t="s">
        <v>27</v>
      </c>
      <c r="B12" s="7">
        <v>15</v>
      </c>
      <c r="C12" s="7">
        <v>20</v>
      </c>
      <c r="D12" s="7">
        <v>28</v>
      </c>
      <c r="E12" s="7">
        <v>20</v>
      </c>
      <c r="F12" s="7">
        <v>32</v>
      </c>
      <c r="G12" s="7">
        <v>20</v>
      </c>
      <c r="H12" s="7">
        <v>10</v>
      </c>
      <c r="I12" s="7">
        <v>145</v>
      </c>
      <c r="J12"/>
      <c r="K12"/>
      <c r="L12"/>
      <c r="M12"/>
      <c r="N12"/>
    </row>
    <row r="13" spans="1:14" ht="15.4" x14ac:dyDescent="0.45">
      <c r="A13" s="31" t="s">
        <v>28</v>
      </c>
      <c r="B13" s="7">
        <v>18</v>
      </c>
      <c r="C13" s="7">
        <v>16</v>
      </c>
      <c r="D13" s="7">
        <v>21</v>
      </c>
      <c r="E13" s="7">
        <v>15</v>
      </c>
      <c r="F13" s="7">
        <v>13</v>
      </c>
      <c r="G13" s="7">
        <v>15</v>
      </c>
      <c r="H13" s="7">
        <v>10</v>
      </c>
      <c r="I13" s="7">
        <v>108</v>
      </c>
      <c r="J13"/>
      <c r="K13"/>
      <c r="L13"/>
      <c r="M13"/>
      <c r="N13"/>
    </row>
    <row r="14" spans="1:14" ht="15.4" x14ac:dyDescent="0.45">
      <c r="A14" s="31" t="s">
        <v>29</v>
      </c>
      <c r="B14" s="7">
        <v>15</v>
      </c>
      <c r="C14" s="7">
        <v>8</v>
      </c>
      <c r="D14" s="7">
        <v>17</v>
      </c>
      <c r="E14" s="7">
        <v>12</v>
      </c>
      <c r="F14" s="7">
        <v>12</v>
      </c>
      <c r="G14" s="7">
        <v>13</v>
      </c>
      <c r="H14" s="7">
        <v>11</v>
      </c>
      <c r="I14" s="7">
        <v>88</v>
      </c>
      <c r="J14"/>
      <c r="K14"/>
      <c r="L14"/>
      <c r="M14"/>
      <c r="N14"/>
    </row>
    <row r="15" spans="1:14" ht="15.4" x14ac:dyDescent="0.45">
      <c r="A15" s="31" t="s">
        <v>30</v>
      </c>
      <c r="B15" s="7">
        <v>9</v>
      </c>
      <c r="C15" s="7">
        <v>12</v>
      </c>
      <c r="D15" s="7">
        <v>14</v>
      </c>
      <c r="E15" s="7">
        <v>12</v>
      </c>
      <c r="F15" s="7">
        <v>7</v>
      </c>
      <c r="G15" s="7">
        <v>10</v>
      </c>
      <c r="H15" s="7">
        <v>6</v>
      </c>
      <c r="I15" s="7">
        <v>70</v>
      </c>
      <c r="J15"/>
      <c r="K15"/>
      <c r="L15"/>
      <c r="M15"/>
      <c r="N15"/>
    </row>
    <row r="16" spans="1:14" ht="15.4" x14ac:dyDescent="0.45">
      <c r="A16" s="31" t="s">
        <v>31</v>
      </c>
      <c r="B16" s="7">
        <v>12</v>
      </c>
      <c r="C16" s="7">
        <v>12</v>
      </c>
      <c r="D16" s="7">
        <v>14</v>
      </c>
      <c r="E16" s="7">
        <v>11</v>
      </c>
      <c r="F16" s="7">
        <v>14</v>
      </c>
      <c r="G16" s="7">
        <v>13</v>
      </c>
      <c r="H16" s="7">
        <v>11</v>
      </c>
      <c r="I16" s="7">
        <v>87</v>
      </c>
      <c r="J16"/>
      <c r="K16"/>
      <c r="L16"/>
      <c r="M16"/>
      <c r="N16"/>
    </row>
    <row r="17" spans="1:14" ht="15.4" x14ac:dyDescent="0.45">
      <c r="A17" s="31" t="s">
        <v>32</v>
      </c>
      <c r="B17" s="7">
        <v>16</v>
      </c>
      <c r="C17" s="7">
        <v>15</v>
      </c>
      <c r="D17" s="7">
        <v>20</v>
      </c>
      <c r="E17" s="7">
        <v>14</v>
      </c>
      <c r="F17" s="7">
        <v>15</v>
      </c>
      <c r="G17" s="7">
        <v>18</v>
      </c>
      <c r="H17" s="7">
        <v>16</v>
      </c>
      <c r="I17" s="7">
        <v>114</v>
      </c>
      <c r="J17"/>
      <c r="K17"/>
      <c r="L17"/>
      <c r="M17"/>
      <c r="N17"/>
    </row>
    <row r="18" spans="1:14" ht="15.4" x14ac:dyDescent="0.45">
      <c r="A18" s="10" t="s">
        <v>100</v>
      </c>
      <c r="B18" s="7">
        <v>260</v>
      </c>
      <c r="C18" s="7">
        <v>248</v>
      </c>
      <c r="D18" s="7">
        <v>255</v>
      </c>
      <c r="E18" s="7">
        <v>267</v>
      </c>
      <c r="F18" s="7">
        <v>347</v>
      </c>
      <c r="G18" s="7">
        <v>324</v>
      </c>
      <c r="H18" s="7">
        <v>281</v>
      </c>
      <c r="I18" s="7">
        <v>1982</v>
      </c>
      <c r="J18"/>
      <c r="K18"/>
      <c r="L18"/>
      <c r="M18"/>
      <c r="N18"/>
    </row>
    <row r="19" spans="1:14" ht="15.4" x14ac:dyDescent="0.45">
      <c r="A19" s="31" t="s">
        <v>33</v>
      </c>
      <c r="B19" s="7">
        <v>23</v>
      </c>
      <c r="C19" s="7">
        <v>15</v>
      </c>
      <c r="D19" s="7">
        <v>19</v>
      </c>
      <c r="E19" s="7">
        <v>19</v>
      </c>
      <c r="F19" s="7">
        <v>17</v>
      </c>
      <c r="G19" s="7">
        <v>17</v>
      </c>
      <c r="H19" s="7">
        <v>14</v>
      </c>
      <c r="I19" s="7">
        <v>124</v>
      </c>
      <c r="J19"/>
      <c r="K19"/>
      <c r="L19"/>
      <c r="M19"/>
      <c r="N19"/>
    </row>
    <row r="20" spans="1:14" ht="15.4" x14ac:dyDescent="0.45">
      <c r="A20" s="31" t="s">
        <v>34</v>
      </c>
      <c r="B20" s="7">
        <v>12</v>
      </c>
      <c r="C20" s="7">
        <v>13</v>
      </c>
      <c r="D20" s="7">
        <v>22</v>
      </c>
      <c r="E20" s="7">
        <v>13</v>
      </c>
      <c r="F20" s="7">
        <v>20</v>
      </c>
      <c r="G20" s="7">
        <v>17</v>
      </c>
      <c r="H20" s="7">
        <v>18</v>
      </c>
      <c r="I20" s="7">
        <v>115</v>
      </c>
      <c r="J20"/>
      <c r="K20"/>
      <c r="L20"/>
      <c r="M20"/>
      <c r="N20"/>
    </row>
    <row r="21" spans="1:14" ht="15.4" x14ac:dyDescent="0.45">
      <c r="A21" s="31" t="s">
        <v>35</v>
      </c>
      <c r="B21" s="7">
        <v>25</v>
      </c>
      <c r="C21" s="7">
        <v>17</v>
      </c>
      <c r="D21" s="7">
        <v>13</v>
      </c>
      <c r="E21" s="7">
        <v>16</v>
      </c>
      <c r="F21" s="7">
        <v>16</v>
      </c>
      <c r="G21" s="7">
        <v>20</v>
      </c>
      <c r="H21" s="7">
        <v>15</v>
      </c>
      <c r="I21" s="7">
        <v>122</v>
      </c>
      <c r="J21"/>
      <c r="K21"/>
      <c r="L21"/>
      <c r="M21"/>
      <c r="N21"/>
    </row>
    <row r="22" spans="1:14" ht="15.4" x14ac:dyDescent="0.45">
      <c r="A22" s="31" t="s">
        <v>36</v>
      </c>
      <c r="B22" s="7">
        <v>17</v>
      </c>
      <c r="C22" s="7">
        <v>22</v>
      </c>
      <c r="D22" s="7">
        <v>23</v>
      </c>
      <c r="E22" s="7">
        <v>10</v>
      </c>
      <c r="F22" s="7">
        <v>17</v>
      </c>
      <c r="G22" s="7">
        <v>15</v>
      </c>
      <c r="H22" s="7">
        <v>21</v>
      </c>
      <c r="I22" s="7">
        <v>125</v>
      </c>
      <c r="J22"/>
      <c r="K22"/>
      <c r="L22"/>
      <c r="M22"/>
      <c r="N22"/>
    </row>
    <row r="23" spans="1:14" ht="15.4" x14ac:dyDescent="0.45">
      <c r="A23" s="31" t="s">
        <v>37</v>
      </c>
      <c r="B23" s="7">
        <v>18</v>
      </c>
      <c r="C23" s="7">
        <v>22</v>
      </c>
      <c r="D23" s="7">
        <v>13</v>
      </c>
      <c r="E23" s="7">
        <v>22</v>
      </c>
      <c r="F23" s="7">
        <v>18</v>
      </c>
      <c r="G23" s="7">
        <v>10</v>
      </c>
      <c r="H23" s="7">
        <v>21</v>
      </c>
      <c r="I23" s="7">
        <v>124</v>
      </c>
      <c r="J23"/>
      <c r="K23"/>
      <c r="L23"/>
      <c r="M23"/>
      <c r="N23"/>
    </row>
    <row r="24" spans="1:14" ht="15.4" x14ac:dyDescent="0.45">
      <c r="A24" s="31" t="s">
        <v>38</v>
      </c>
      <c r="B24" s="7">
        <v>19</v>
      </c>
      <c r="C24" s="7">
        <v>17</v>
      </c>
      <c r="D24" s="7">
        <v>24</v>
      </c>
      <c r="E24" s="7">
        <v>29</v>
      </c>
      <c r="F24" s="7">
        <v>31</v>
      </c>
      <c r="G24" s="7">
        <v>31</v>
      </c>
      <c r="H24" s="7">
        <v>23</v>
      </c>
      <c r="I24" s="7">
        <v>174</v>
      </c>
      <c r="J24"/>
      <c r="K24"/>
      <c r="L24"/>
      <c r="M24"/>
      <c r="N24"/>
    </row>
    <row r="25" spans="1:14" ht="15.4" x14ac:dyDescent="0.45">
      <c r="A25" s="31" t="s">
        <v>39</v>
      </c>
      <c r="B25" s="7">
        <v>28</v>
      </c>
      <c r="C25" s="7">
        <v>25</v>
      </c>
      <c r="D25" s="7">
        <v>20</v>
      </c>
      <c r="E25" s="7">
        <v>27</v>
      </c>
      <c r="F25" s="7">
        <v>34</v>
      </c>
      <c r="G25" s="7">
        <v>32</v>
      </c>
      <c r="H25" s="7">
        <v>38</v>
      </c>
      <c r="I25" s="7">
        <v>204</v>
      </c>
      <c r="J25"/>
      <c r="K25"/>
      <c r="L25"/>
      <c r="M25"/>
      <c r="N25"/>
    </row>
    <row r="26" spans="1:14" ht="15.4" x14ac:dyDescent="0.45">
      <c r="A26" s="31" t="s">
        <v>40</v>
      </c>
      <c r="B26" s="7">
        <v>20</v>
      </c>
      <c r="C26" s="7">
        <v>16</v>
      </c>
      <c r="D26" s="7">
        <v>25</v>
      </c>
      <c r="E26" s="7">
        <v>24</v>
      </c>
      <c r="F26" s="22">
        <v>46</v>
      </c>
      <c r="G26" s="7">
        <v>31</v>
      </c>
      <c r="H26" s="7">
        <v>34</v>
      </c>
      <c r="I26" s="7">
        <v>196</v>
      </c>
      <c r="J26"/>
      <c r="K26"/>
      <c r="L26"/>
      <c r="M26"/>
      <c r="N26"/>
    </row>
    <row r="27" spans="1:14" ht="15.4" x14ac:dyDescent="0.45">
      <c r="A27" s="31" t="s">
        <v>41</v>
      </c>
      <c r="B27" s="7">
        <v>20</v>
      </c>
      <c r="C27" s="7">
        <v>31</v>
      </c>
      <c r="D27" s="7">
        <v>26</v>
      </c>
      <c r="E27" s="7">
        <v>35</v>
      </c>
      <c r="F27" s="7">
        <v>39</v>
      </c>
      <c r="G27" s="7">
        <v>36</v>
      </c>
      <c r="H27" s="7">
        <v>23</v>
      </c>
      <c r="I27" s="7">
        <v>210</v>
      </c>
      <c r="J27"/>
      <c r="K27"/>
      <c r="L27"/>
      <c r="M27"/>
      <c r="N27"/>
    </row>
    <row r="28" spans="1:14" ht="15.4" x14ac:dyDescent="0.45">
      <c r="A28" s="31" t="s">
        <v>42</v>
      </c>
      <c r="B28" s="7">
        <v>35</v>
      </c>
      <c r="C28" s="7">
        <v>32</v>
      </c>
      <c r="D28" s="7">
        <v>22</v>
      </c>
      <c r="E28" s="7">
        <v>26</v>
      </c>
      <c r="F28" s="7">
        <v>39</v>
      </c>
      <c r="G28" s="7">
        <v>30</v>
      </c>
      <c r="H28" s="7">
        <v>32</v>
      </c>
      <c r="I28" s="7">
        <v>216</v>
      </c>
      <c r="J28"/>
      <c r="K28"/>
      <c r="L28"/>
      <c r="M28"/>
      <c r="N28"/>
    </row>
    <row r="29" spans="1:14" ht="15.4" x14ac:dyDescent="0.45">
      <c r="A29" s="31" t="s">
        <v>43</v>
      </c>
      <c r="B29" s="7">
        <v>25</v>
      </c>
      <c r="C29" s="7">
        <v>21</v>
      </c>
      <c r="D29" s="7">
        <v>27</v>
      </c>
      <c r="E29" s="7">
        <v>25</v>
      </c>
      <c r="F29" s="7">
        <v>30</v>
      </c>
      <c r="G29" s="22">
        <v>45</v>
      </c>
      <c r="H29" s="7">
        <v>21</v>
      </c>
      <c r="I29" s="7">
        <v>194</v>
      </c>
      <c r="J29"/>
      <c r="K29"/>
      <c r="L29"/>
      <c r="M29"/>
      <c r="N29"/>
    </row>
    <row r="30" spans="1:14" ht="15.4" x14ac:dyDescent="0.45">
      <c r="A30" s="31" t="s">
        <v>44</v>
      </c>
      <c r="B30" s="7">
        <v>18</v>
      </c>
      <c r="C30" s="7">
        <v>17</v>
      </c>
      <c r="D30" s="7">
        <v>21</v>
      </c>
      <c r="E30" s="7">
        <v>21</v>
      </c>
      <c r="F30" s="7">
        <v>40</v>
      </c>
      <c r="G30" s="7">
        <v>40</v>
      </c>
      <c r="H30" s="7">
        <v>21</v>
      </c>
      <c r="I30" s="7">
        <v>178</v>
      </c>
      <c r="J30"/>
      <c r="K30"/>
      <c r="L30"/>
      <c r="M30"/>
      <c r="N30"/>
    </row>
    <row r="31" spans="1:14" ht="15.4" x14ac:dyDescent="0.45">
      <c r="A31" s="10" t="s">
        <v>91</v>
      </c>
      <c r="B31" s="7">
        <v>10</v>
      </c>
      <c r="C31" s="7">
        <v>9</v>
      </c>
      <c r="D31" s="7">
        <v>8</v>
      </c>
      <c r="E31" s="7">
        <v>10</v>
      </c>
      <c r="F31" s="7">
        <v>9</v>
      </c>
      <c r="G31" s="7">
        <v>12</v>
      </c>
      <c r="H31" s="7">
        <v>10</v>
      </c>
      <c r="I31" s="7">
        <v>68</v>
      </c>
      <c r="J31"/>
      <c r="K31"/>
      <c r="L31"/>
      <c r="M31"/>
      <c r="N31"/>
    </row>
    <row r="32" spans="1:14" ht="15.4" x14ac:dyDescent="0.45">
      <c r="A32" s="20" t="s">
        <v>97</v>
      </c>
      <c r="B32" s="30">
        <v>458</v>
      </c>
      <c r="C32" s="30">
        <v>420</v>
      </c>
      <c r="D32" s="30">
        <v>452</v>
      </c>
      <c r="E32" s="30">
        <v>460</v>
      </c>
      <c r="F32" s="30">
        <v>543</v>
      </c>
      <c r="G32" s="30">
        <v>570</v>
      </c>
      <c r="H32" s="30">
        <v>535</v>
      </c>
      <c r="I32" s="30">
        <v>3438</v>
      </c>
      <c r="J32"/>
      <c r="K32"/>
      <c r="L32"/>
      <c r="M32"/>
      <c r="N32"/>
    </row>
    <row r="33" spans="1:14" ht="5.25" customHeigh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.4" x14ac:dyDescent="0.45">
      <c r="A34" s="11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.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.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.4" x14ac:dyDescent="0.45">
      <c r="A37"/>
      <c r="B37"/>
      <c r="C37"/>
      <c r="D37"/>
      <c r="E37"/>
      <c r="F37"/>
      <c r="G37"/>
      <c r="H37"/>
      <c r="I37"/>
      <c r="J37"/>
    </row>
    <row r="38" spans="1:14" ht="15.4" x14ac:dyDescent="0.45">
      <c r="A38"/>
      <c r="B38"/>
      <c r="C38"/>
      <c r="D38"/>
      <c r="E38"/>
      <c r="F38"/>
      <c r="G38"/>
      <c r="H38"/>
      <c r="I38"/>
      <c r="J38"/>
    </row>
    <row r="39" spans="1:14" ht="15.4" x14ac:dyDescent="0.45">
      <c r="A39"/>
      <c r="B39"/>
      <c r="C39"/>
      <c r="D39"/>
      <c r="E39"/>
      <c r="F39"/>
      <c r="G39"/>
      <c r="H39"/>
      <c r="I39"/>
      <c r="J39"/>
    </row>
    <row r="40" spans="1:14" ht="15.4" x14ac:dyDescent="0.45">
      <c r="A40"/>
      <c r="B40"/>
      <c r="C40"/>
      <c r="D40"/>
      <c r="E40"/>
      <c r="F40"/>
      <c r="G40"/>
      <c r="H40"/>
      <c r="I40"/>
      <c r="J40"/>
    </row>
    <row r="41" spans="1:14" ht="15.4" x14ac:dyDescent="0.45">
      <c r="A41"/>
      <c r="B41"/>
      <c r="C41"/>
      <c r="D41"/>
      <c r="E41"/>
      <c r="F41"/>
      <c r="G41"/>
      <c r="H41"/>
      <c r="I41"/>
      <c r="J41"/>
    </row>
    <row r="42" spans="1:14" ht="15.4" x14ac:dyDescent="0.45">
      <c r="A42"/>
      <c r="B42"/>
      <c r="C42"/>
      <c r="D42"/>
      <c r="E42"/>
      <c r="F42"/>
      <c r="G42"/>
      <c r="H42"/>
      <c r="I42"/>
      <c r="J42"/>
    </row>
    <row r="43" spans="1:14" ht="15.4" x14ac:dyDescent="0.45">
      <c r="A43"/>
      <c r="B43"/>
      <c r="C43"/>
      <c r="D43"/>
      <c r="E43"/>
      <c r="F43"/>
      <c r="G43"/>
      <c r="H43"/>
      <c r="I43"/>
      <c r="J43"/>
    </row>
    <row r="44" spans="1:14" ht="15.4" x14ac:dyDescent="0.45">
      <c r="A44"/>
      <c r="B44"/>
      <c r="C44"/>
      <c r="D44"/>
      <c r="E44"/>
      <c r="F44"/>
      <c r="G44"/>
      <c r="H44"/>
      <c r="I44"/>
      <c r="J44"/>
    </row>
    <row r="45" spans="1:14" ht="15.4" x14ac:dyDescent="0.45">
      <c r="A45"/>
      <c r="B45"/>
      <c r="C45"/>
      <c r="D45"/>
      <c r="E45"/>
      <c r="F45"/>
      <c r="G45"/>
      <c r="H45"/>
      <c r="I45"/>
      <c r="J45"/>
    </row>
    <row r="46" spans="1:14" ht="15.4" x14ac:dyDescent="0.45">
      <c r="A46"/>
      <c r="B46"/>
      <c r="C46"/>
      <c r="D46"/>
      <c r="E46"/>
      <c r="F46"/>
      <c r="G46"/>
      <c r="H46"/>
      <c r="I46"/>
      <c r="J46"/>
    </row>
    <row r="47" spans="1:14" ht="15.4" x14ac:dyDescent="0.45">
      <c r="A47"/>
      <c r="B47"/>
      <c r="C47"/>
      <c r="D47"/>
      <c r="E47"/>
      <c r="F47"/>
      <c r="G47"/>
      <c r="H47"/>
      <c r="I47"/>
      <c r="J47"/>
    </row>
    <row r="48" spans="1:14" ht="15.4" x14ac:dyDescent="0.45">
      <c r="A48"/>
      <c r="B48"/>
      <c r="C48"/>
      <c r="D48"/>
      <c r="E48"/>
      <c r="F48"/>
      <c r="G48"/>
      <c r="H48"/>
      <c r="I48"/>
      <c r="J48"/>
    </row>
    <row r="49" spans="1:10" ht="15.4" x14ac:dyDescent="0.45">
      <c r="A49"/>
      <c r="B49"/>
      <c r="C49"/>
      <c r="D49"/>
      <c r="E49"/>
      <c r="F49"/>
      <c r="G49"/>
      <c r="H49"/>
      <c r="I49"/>
      <c r="J49"/>
    </row>
    <row r="50" spans="1:10" ht="15.4" x14ac:dyDescent="0.45">
      <c r="A50"/>
      <c r="B50"/>
      <c r="C50"/>
      <c r="D50"/>
      <c r="E50"/>
      <c r="F50"/>
      <c r="G50"/>
      <c r="H50"/>
      <c r="I50"/>
      <c r="J50"/>
    </row>
    <row r="51" spans="1:10" ht="15.4" x14ac:dyDescent="0.45">
      <c r="A51"/>
      <c r="B51"/>
      <c r="C51"/>
      <c r="D51"/>
      <c r="E51"/>
      <c r="F51"/>
      <c r="G51"/>
      <c r="H51"/>
      <c r="I51"/>
      <c r="J51"/>
    </row>
    <row r="52" spans="1:10" ht="15.4" x14ac:dyDescent="0.45">
      <c r="A52"/>
      <c r="B52"/>
      <c r="C52"/>
      <c r="D52"/>
      <c r="E52"/>
      <c r="F52"/>
      <c r="G52"/>
      <c r="H52"/>
      <c r="I52"/>
      <c r="J52"/>
    </row>
    <row r="53" spans="1:10" ht="15.4" x14ac:dyDescent="0.45">
      <c r="A53"/>
      <c r="B53"/>
      <c r="C53"/>
      <c r="D53"/>
      <c r="E53"/>
      <c r="F53"/>
      <c r="G53"/>
      <c r="H53"/>
      <c r="I53"/>
      <c r="J53"/>
    </row>
    <row r="54" spans="1:10" ht="15.4" x14ac:dyDescent="0.45">
      <c r="A54"/>
      <c r="B54"/>
      <c r="C54"/>
      <c r="D54"/>
      <c r="E54"/>
      <c r="F54"/>
      <c r="G54"/>
      <c r="H54"/>
      <c r="I54"/>
      <c r="J54"/>
    </row>
    <row r="55" spans="1:10" ht="15.4" x14ac:dyDescent="0.45">
      <c r="A55"/>
      <c r="B55"/>
      <c r="C55"/>
      <c r="D55"/>
      <c r="E55"/>
      <c r="F55"/>
      <c r="G55"/>
      <c r="H55"/>
      <c r="I55"/>
      <c r="J55"/>
    </row>
    <row r="56" spans="1:10" ht="15.4" x14ac:dyDescent="0.45">
      <c r="A56"/>
      <c r="B56"/>
    </row>
    <row r="57" spans="1:10" ht="15.4" x14ac:dyDescent="0.45">
      <c r="A57"/>
      <c r="B57"/>
    </row>
    <row r="58" spans="1:10" ht="15.4" x14ac:dyDescent="0.45">
      <c r="A58"/>
      <c r="B58"/>
    </row>
    <row r="59" spans="1:10" ht="15.4" x14ac:dyDescent="0.45">
      <c r="A59"/>
      <c r="B59"/>
    </row>
    <row r="60" spans="1:10" ht="15.4" x14ac:dyDescent="0.45">
      <c r="A60"/>
      <c r="B60"/>
    </row>
    <row r="61" spans="1:10" ht="15.4" x14ac:dyDescent="0.45">
      <c r="A61"/>
      <c r="B61"/>
    </row>
    <row r="62" spans="1:10" ht="15.4" x14ac:dyDescent="0.45">
      <c r="A62"/>
      <c r="B62"/>
    </row>
    <row r="63" spans="1:10" ht="15.4" x14ac:dyDescent="0.45">
      <c r="A63"/>
      <c r="B63"/>
    </row>
    <row r="64" spans="1:10" ht="15.4" x14ac:dyDescent="0.45">
      <c r="A64"/>
      <c r="B64"/>
    </row>
    <row r="65" spans="1:2" ht="15.4" x14ac:dyDescent="0.45">
      <c r="A65"/>
      <c r="B65"/>
    </row>
    <row r="66" spans="1:2" ht="15.4" x14ac:dyDescent="0.45">
      <c r="A66"/>
      <c r="B66"/>
    </row>
    <row r="67" spans="1:2" ht="15.4" x14ac:dyDescent="0.45">
      <c r="A67"/>
      <c r="B67"/>
    </row>
    <row r="68" spans="1:2" ht="15.4" x14ac:dyDescent="0.45">
      <c r="A68"/>
      <c r="B68"/>
    </row>
    <row r="69" spans="1:2" ht="15.4" x14ac:dyDescent="0.45">
      <c r="A69"/>
      <c r="B69"/>
    </row>
    <row r="70" spans="1:2" ht="15.4" x14ac:dyDescent="0.45">
      <c r="A70"/>
      <c r="B70"/>
    </row>
    <row r="71" spans="1:2" ht="15.4" x14ac:dyDescent="0.45">
      <c r="A71"/>
      <c r="B71"/>
    </row>
    <row r="72" spans="1:2" ht="15.4" x14ac:dyDescent="0.45">
      <c r="A72"/>
      <c r="B72"/>
    </row>
    <row r="73" spans="1:2" ht="15.4" x14ac:dyDescent="0.45">
      <c r="A73"/>
      <c r="B73"/>
    </row>
    <row r="74" spans="1:2" ht="15.4" x14ac:dyDescent="0.45">
      <c r="A74"/>
      <c r="B74"/>
    </row>
    <row r="75" spans="1:2" ht="15.4" x14ac:dyDescent="0.45">
      <c r="A75"/>
      <c r="B75"/>
    </row>
    <row r="76" spans="1:2" ht="15.4" x14ac:dyDescent="0.45">
      <c r="A76"/>
      <c r="B76"/>
    </row>
    <row r="77" spans="1:2" ht="15.4" x14ac:dyDescent="0.45">
      <c r="A77"/>
      <c r="B77"/>
    </row>
    <row r="78" spans="1:2" ht="15.4" x14ac:dyDescent="0.45">
      <c r="A78"/>
      <c r="B78"/>
    </row>
    <row r="79" spans="1:2" ht="15.4" x14ac:dyDescent="0.45">
      <c r="A79"/>
      <c r="B79"/>
    </row>
    <row r="80" spans="1:2" ht="15.4" x14ac:dyDescent="0.45">
      <c r="A80"/>
      <c r="B80"/>
    </row>
    <row r="81" spans="1:2" ht="15.4" x14ac:dyDescent="0.45">
      <c r="A81"/>
      <c r="B81"/>
    </row>
    <row r="82" spans="1:2" ht="15.4" x14ac:dyDescent="0.45">
      <c r="A82"/>
      <c r="B82"/>
    </row>
    <row r="83" spans="1:2" ht="15.4" x14ac:dyDescent="0.45">
      <c r="A83"/>
      <c r="B83"/>
    </row>
    <row r="84" spans="1:2" ht="15.4" x14ac:dyDescent="0.45">
      <c r="A84"/>
      <c r="B84"/>
    </row>
    <row r="85" spans="1:2" ht="15.4" x14ac:dyDescent="0.45">
      <c r="A85"/>
      <c r="B85"/>
    </row>
    <row r="86" spans="1:2" ht="15.4" x14ac:dyDescent="0.45">
      <c r="A86"/>
      <c r="B86"/>
    </row>
    <row r="87" spans="1:2" ht="15.4" x14ac:dyDescent="0.45">
      <c r="A87"/>
      <c r="B87"/>
    </row>
    <row r="88" spans="1:2" ht="15.4" x14ac:dyDescent="0.45">
      <c r="A88"/>
      <c r="B88"/>
    </row>
    <row r="89" spans="1:2" ht="15.4" x14ac:dyDescent="0.45">
      <c r="A89"/>
      <c r="B89"/>
    </row>
    <row r="90" spans="1:2" ht="15.4" x14ac:dyDescent="0.45">
      <c r="A90"/>
      <c r="B90"/>
    </row>
    <row r="91" spans="1:2" ht="15.4" x14ac:dyDescent="0.45">
      <c r="A91"/>
      <c r="B91"/>
    </row>
    <row r="92" spans="1:2" ht="15.4" x14ac:dyDescent="0.45">
      <c r="A92"/>
      <c r="B92"/>
    </row>
    <row r="93" spans="1:2" ht="15.4" x14ac:dyDescent="0.45">
      <c r="A93"/>
      <c r="B93"/>
    </row>
    <row r="94" spans="1:2" ht="15.4" x14ac:dyDescent="0.45">
      <c r="A94"/>
      <c r="B94"/>
    </row>
    <row r="95" spans="1:2" ht="15.4" x14ac:dyDescent="0.45">
      <c r="A95"/>
      <c r="B95"/>
    </row>
    <row r="96" spans="1:2" ht="15.4" x14ac:dyDescent="0.45">
      <c r="A96"/>
      <c r="B96"/>
    </row>
    <row r="97" spans="1:2" ht="15.4" x14ac:dyDescent="0.45">
      <c r="A97"/>
      <c r="B97"/>
    </row>
    <row r="98" spans="1:2" ht="15.4" x14ac:dyDescent="0.45">
      <c r="A98"/>
      <c r="B98"/>
    </row>
    <row r="99" spans="1:2" ht="15.4" x14ac:dyDescent="0.45">
      <c r="A99"/>
      <c r="B99"/>
    </row>
    <row r="100" spans="1:2" ht="15.4" x14ac:dyDescent="0.45">
      <c r="A100"/>
      <c r="B100"/>
    </row>
    <row r="101" spans="1:2" ht="15.4" x14ac:dyDescent="0.45">
      <c r="A101"/>
      <c r="B101"/>
    </row>
    <row r="102" spans="1:2" ht="15.4" x14ac:dyDescent="0.45">
      <c r="A102"/>
      <c r="B102"/>
    </row>
    <row r="103" spans="1:2" ht="15.4" x14ac:dyDescent="0.45">
      <c r="A103"/>
      <c r="B103"/>
    </row>
    <row r="104" spans="1:2" ht="15.4" x14ac:dyDescent="0.45">
      <c r="A104"/>
      <c r="B104"/>
    </row>
    <row r="105" spans="1:2" ht="15.4" x14ac:dyDescent="0.45">
      <c r="A105"/>
      <c r="B105"/>
    </row>
    <row r="106" spans="1:2" ht="15.4" x14ac:dyDescent="0.45">
      <c r="A106"/>
      <c r="B106"/>
    </row>
    <row r="107" spans="1:2" ht="15.4" x14ac:dyDescent="0.45">
      <c r="A107"/>
      <c r="B107"/>
    </row>
    <row r="108" spans="1:2" ht="15.4" x14ac:dyDescent="0.45">
      <c r="A108"/>
      <c r="B108"/>
    </row>
    <row r="109" spans="1:2" ht="15.4" x14ac:dyDescent="0.45">
      <c r="A109"/>
      <c r="B109"/>
    </row>
    <row r="110" spans="1:2" ht="15.4" x14ac:dyDescent="0.45">
      <c r="A110"/>
      <c r="B110"/>
    </row>
    <row r="111" spans="1:2" ht="15.4" x14ac:dyDescent="0.45">
      <c r="A111"/>
      <c r="B111"/>
    </row>
    <row r="112" spans="1:2" ht="15.4" x14ac:dyDescent="0.45">
      <c r="A112"/>
      <c r="B112"/>
    </row>
    <row r="113" spans="1:2" ht="15.4" x14ac:dyDescent="0.45">
      <c r="A113"/>
      <c r="B113"/>
    </row>
    <row r="114" spans="1:2" ht="15.4" x14ac:dyDescent="0.45">
      <c r="A114"/>
      <c r="B114"/>
    </row>
    <row r="115" spans="1:2" ht="15.4" x14ac:dyDescent="0.45">
      <c r="A115"/>
      <c r="B115"/>
    </row>
    <row r="116" spans="1:2" ht="15.4" x14ac:dyDescent="0.45">
      <c r="A116"/>
      <c r="B116"/>
    </row>
    <row r="117" spans="1:2" ht="15.4" x14ac:dyDescent="0.45">
      <c r="A117"/>
      <c r="B117"/>
    </row>
    <row r="118" spans="1:2" ht="15.4" x14ac:dyDescent="0.45">
      <c r="A118"/>
      <c r="B118"/>
    </row>
    <row r="119" spans="1:2" ht="15.4" x14ac:dyDescent="0.45">
      <c r="A119"/>
      <c r="B119"/>
    </row>
    <row r="120" spans="1:2" ht="15.4" x14ac:dyDescent="0.45">
      <c r="A120"/>
      <c r="B120"/>
    </row>
    <row r="121" spans="1:2" ht="15.4" x14ac:dyDescent="0.45">
      <c r="A121"/>
      <c r="B121"/>
    </row>
    <row r="122" spans="1:2" ht="15.4" x14ac:dyDescent="0.45">
      <c r="A122"/>
      <c r="B122"/>
    </row>
    <row r="123" spans="1:2" ht="15.4" x14ac:dyDescent="0.45">
      <c r="A123"/>
      <c r="B123"/>
    </row>
    <row r="124" spans="1:2" ht="15.4" x14ac:dyDescent="0.45">
      <c r="A124"/>
      <c r="B124"/>
    </row>
    <row r="125" spans="1:2" ht="15.4" x14ac:dyDescent="0.45">
      <c r="A125"/>
      <c r="B125"/>
    </row>
    <row r="126" spans="1:2" ht="15.4" x14ac:dyDescent="0.45">
      <c r="A126"/>
      <c r="B126"/>
    </row>
    <row r="127" spans="1:2" ht="15.4" x14ac:dyDescent="0.45">
      <c r="A127"/>
      <c r="B127"/>
    </row>
    <row r="128" spans="1:2" ht="15.4" x14ac:dyDescent="0.45">
      <c r="A128"/>
      <c r="B128"/>
    </row>
    <row r="129" spans="1:2" ht="15.4" x14ac:dyDescent="0.45">
      <c r="A129"/>
      <c r="B129"/>
    </row>
    <row r="130" spans="1:2" ht="15.4" x14ac:dyDescent="0.45">
      <c r="A130"/>
      <c r="B130"/>
    </row>
    <row r="131" spans="1:2" ht="15.4" x14ac:dyDescent="0.45">
      <c r="A131"/>
      <c r="B131"/>
    </row>
    <row r="132" spans="1:2" ht="15.4" x14ac:dyDescent="0.45">
      <c r="A132"/>
      <c r="B132"/>
    </row>
    <row r="133" spans="1:2" ht="15.4" x14ac:dyDescent="0.45">
      <c r="A133"/>
      <c r="B133"/>
    </row>
    <row r="134" spans="1:2" ht="15.4" x14ac:dyDescent="0.45">
      <c r="A134"/>
      <c r="B134"/>
    </row>
    <row r="135" spans="1:2" ht="15.4" x14ac:dyDescent="0.45">
      <c r="A135"/>
      <c r="B135"/>
    </row>
    <row r="136" spans="1:2" ht="15.4" x14ac:dyDescent="0.45">
      <c r="A136"/>
      <c r="B136"/>
    </row>
    <row r="137" spans="1:2" ht="15.4" x14ac:dyDescent="0.45">
      <c r="A137"/>
      <c r="B137"/>
    </row>
    <row r="138" spans="1:2" ht="15.4" x14ac:dyDescent="0.45">
      <c r="A138"/>
      <c r="B138"/>
    </row>
    <row r="139" spans="1:2" ht="15.4" x14ac:dyDescent="0.45">
      <c r="A139"/>
      <c r="B139"/>
    </row>
    <row r="140" spans="1:2" ht="15.4" x14ac:dyDescent="0.45">
      <c r="A140"/>
      <c r="B140"/>
    </row>
    <row r="141" spans="1:2" ht="15.4" x14ac:dyDescent="0.45">
      <c r="A141"/>
      <c r="B141"/>
    </row>
    <row r="142" spans="1:2" ht="15.4" x14ac:dyDescent="0.45">
      <c r="A142"/>
      <c r="B142"/>
    </row>
    <row r="143" spans="1:2" ht="15.4" x14ac:dyDescent="0.45">
      <c r="A143"/>
      <c r="B143"/>
    </row>
    <row r="144" spans="1:2" ht="15.4" x14ac:dyDescent="0.45">
      <c r="A144"/>
      <c r="B144"/>
    </row>
    <row r="145" spans="1:2" ht="15.4" x14ac:dyDescent="0.45">
      <c r="A145"/>
      <c r="B145"/>
    </row>
    <row r="146" spans="1:2" ht="15.4" x14ac:dyDescent="0.45">
      <c r="A146"/>
      <c r="B146"/>
    </row>
    <row r="147" spans="1:2" ht="15.4" x14ac:dyDescent="0.45">
      <c r="A147"/>
      <c r="B147"/>
    </row>
    <row r="148" spans="1:2" ht="15.4" x14ac:dyDescent="0.45">
      <c r="A148"/>
      <c r="B148"/>
    </row>
    <row r="149" spans="1:2" ht="15.4" x14ac:dyDescent="0.45">
      <c r="A149"/>
      <c r="B149"/>
    </row>
    <row r="150" spans="1:2" ht="15.4" x14ac:dyDescent="0.45">
      <c r="A150"/>
      <c r="B150"/>
    </row>
    <row r="151" spans="1:2" ht="15.4" x14ac:dyDescent="0.45">
      <c r="A151"/>
      <c r="B151"/>
    </row>
    <row r="152" spans="1:2" ht="15.4" x14ac:dyDescent="0.45">
      <c r="A152"/>
      <c r="B152"/>
    </row>
    <row r="153" spans="1:2" ht="15.4" x14ac:dyDescent="0.45">
      <c r="A153"/>
      <c r="B153"/>
    </row>
    <row r="154" spans="1:2" ht="15.4" x14ac:dyDescent="0.45">
      <c r="A154"/>
      <c r="B154"/>
    </row>
    <row r="155" spans="1:2" ht="15.4" x14ac:dyDescent="0.45">
      <c r="A155"/>
      <c r="B155"/>
    </row>
    <row r="156" spans="1:2" ht="15.4" x14ac:dyDescent="0.45">
      <c r="A156"/>
      <c r="B156"/>
    </row>
    <row r="157" spans="1:2" ht="15.4" x14ac:dyDescent="0.45">
      <c r="A157"/>
      <c r="B157"/>
    </row>
    <row r="158" spans="1:2" ht="15.4" x14ac:dyDescent="0.45">
      <c r="A158"/>
      <c r="B158"/>
    </row>
    <row r="159" spans="1:2" ht="15.4" x14ac:dyDescent="0.45">
      <c r="A159"/>
      <c r="B159"/>
    </row>
    <row r="160" spans="1:2" ht="15.4" x14ac:dyDescent="0.45">
      <c r="A160"/>
      <c r="B160"/>
    </row>
    <row r="161" spans="1:2" ht="15.4" x14ac:dyDescent="0.45">
      <c r="A161"/>
      <c r="B161"/>
    </row>
    <row r="162" spans="1:2" ht="15.4" x14ac:dyDescent="0.45">
      <c r="A162"/>
      <c r="B162"/>
    </row>
    <row r="163" spans="1:2" ht="15.4" x14ac:dyDescent="0.45">
      <c r="A163"/>
      <c r="B163"/>
    </row>
    <row r="164" spans="1:2" ht="15.4" x14ac:dyDescent="0.45">
      <c r="A164"/>
      <c r="B164"/>
    </row>
    <row r="165" spans="1:2" ht="15.4" x14ac:dyDescent="0.45">
      <c r="A165"/>
      <c r="B165"/>
    </row>
    <row r="166" spans="1:2" ht="15.4" x14ac:dyDescent="0.45">
      <c r="A166"/>
      <c r="B166"/>
    </row>
    <row r="167" spans="1:2" ht="15.4" x14ac:dyDescent="0.45">
      <c r="A167"/>
      <c r="B167"/>
    </row>
    <row r="168" spans="1:2" ht="15.4" x14ac:dyDescent="0.45">
      <c r="A168"/>
      <c r="B168"/>
    </row>
    <row r="169" spans="1:2" ht="15.4" x14ac:dyDescent="0.45">
      <c r="A169"/>
      <c r="B169"/>
    </row>
    <row r="170" spans="1:2" ht="15.4" x14ac:dyDescent="0.45">
      <c r="A170"/>
      <c r="B170"/>
    </row>
    <row r="171" spans="1:2" ht="15.4" x14ac:dyDescent="0.45">
      <c r="A171"/>
      <c r="B171"/>
    </row>
    <row r="172" spans="1:2" ht="15.4" x14ac:dyDescent="0.45">
      <c r="A172"/>
      <c r="B172"/>
    </row>
    <row r="173" spans="1:2" ht="15.4" x14ac:dyDescent="0.45">
      <c r="A173"/>
      <c r="B173"/>
    </row>
    <row r="174" spans="1:2" ht="15.4" x14ac:dyDescent="0.45">
      <c r="A174"/>
      <c r="B174"/>
    </row>
    <row r="175" spans="1:2" ht="15.4" x14ac:dyDescent="0.45">
      <c r="A175"/>
      <c r="B175"/>
    </row>
    <row r="176" spans="1:2" ht="15.4" x14ac:dyDescent="0.45">
      <c r="A176"/>
      <c r="B176"/>
    </row>
    <row r="177" spans="1:2" ht="15.4" x14ac:dyDescent="0.45">
      <c r="A177"/>
      <c r="B177"/>
    </row>
    <row r="178" spans="1:2" ht="15.4" x14ac:dyDescent="0.45">
      <c r="A178"/>
      <c r="B178"/>
    </row>
    <row r="179" spans="1:2" ht="15.4" x14ac:dyDescent="0.45">
      <c r="A179"/>
      <c r="B179"/>
    </row>
    <row r="180" spans="1:2" ht="15.4" x14ac:dyDescent="0.45">
      <c r="A180"/>
      <c r="B180"/>
    </row>
    <row r="181" spans="1:2" ht="15.4" x14ac:dyDescent="0.45">
      <c r="A181"/>
      <c r="B181"/>
    </row>
    <row r="182" spans="1:2" ht="15.4" x14ac:dyDescent="0.45">
      <c r="A182"/>
      <c r="B182"/>
    </row>
    <row r="183" spans="1:2" ht="15.4" x14ac:dyDescent="0.45">
      <c r="A183"/>
      <c r="B183"/>
    </row>
    <row r="184" spans="1:2" ht="15.4" x14ac:dyDescent="0.45">
      <c r="A184"/>
      <c r="B184"/>
    </row>
    <row r="185" spans="1:2" ht="15.4" x14ac:dyDescent="0.45">
      <c r="A185"/>
      <c r="B185"/>
    </row>
    <row r="186" spans="1:2" ht="15.4" x14ac:dyDescent="0.45">
      <c r="A186"/>
      <c r="B186"/>
    </row>
  </sheetData>
  <pageMargins left="0.55000000000000004" right="0.55000000000000004" top="0.55000000000000004" bottom="0.55000000000000004" header="0.3" footer="0.3"/>
  <pageSetup scale="71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6"/>
  <sheetViews>
    <sheetView topLeftCell="A31" zoomScale="63" zoomScaleNormal="66" workbookViewId="0">
      <selection activeCell="H16" sqref="H16"/>
    </sheetView>
  </sheetViews>
  <sheetFormatPr defaultColWidth="9.1328125" defaultRowHeight="15" x14ac:dyDescent="0.4"/>
  <cols>
    <col min="1" max="1" width="28.1328125" style="1" bestFit="1" customWidth="1"/>
    <col min="2" max="2" width="17.73046875" style="2" bestFit="1" customWidth="1"/>
    <col min="3" max="3" width="11" style="2" bestFit="1" customWidth="1"/>
    <col min="4" max="4" width="14.73046875" style="2" bestFit="1" customWidth="1"/>
    <col min="5" max="5" width="12" style="2" bestFit="1" customWidth="1"/>
    <col min="6" max="6" width="9.1328125" style="2" bestFit="1" customWidth="1"/>
    <col min="7" max="7" width="11.73046875" style="2" bestFit="1" customWidth="1"/>
    <col min="8" max="8" width="9.73046875" style="2" bestFit="1" customWidth="1"/>
    <col min="9" max="9" width="10.59765625" style="2" bestFit="1" customWidth="1"/>
    <col min="10" max="10" width="9.73046875" style="2" bestFit="1" customWidth="1"/>
    <col min="11" max="11" width="12.265625" style="2" bestFit="1" customWidth="1"/>
    <col min="12" max="13" width="12.265625" style="1" bestFit="1" customWidth="1"/>
    <col min="14" max="14" width="9.1328125" style="1" bestFit="1" customWidth="1"/>
    <col min="15" max="16384" width="9.1328125" style="1"/>
  </cols>
  <sheetData>
    <row r="1" spans="1:14" ht="17.25" x14ac:dyDescent="0.4">
      <c r="A1" s="9" t="str">
        <f>Parameters!$A$22</f>
        <v>TABLE 2C INJURY CRASHES BY DAY OF WEEK BY HOUR OF DAY - 2019</v>
      </c>
    </row>
    <row r="3" spans="1:14" ht="15.4" x14ac:dyDescent="0.45">
      <c r="A3" s="5" t="s">
        <v>1</v>
      </c>
      <c r="B3" s="23" t="s">
        <v>1</v>
      </c>
      <c r="C3" s="6"/>
      <c r="D3" s="6"/>
      <c r="E3" s="6"/>
      <c r="F3" s="6"/>
      <c r="G3" s="6"/>
      <c r="H3" s="6"/>
      <c r="I3" s="6"/>
      <c r="J3"/>
      <c r="K3"/>
      <c r="L3"/>
      <c r="M3"/>
      <c r="N3"/>
    </row>
    <row r="4" spans="1:14" ht="15.4" x14ac:dyDescent="0.45">
      <c r="A4" s="33" t="s">
        <v>98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4" t="s">
        <v>97</v>
      </c>
      <c r="J4"/>
      <c r="K4"/>
      <c r="L4"/>
      <c r="M4"/>
      <c r="N4"/>
    </row>
    <row r="5" spans="1:14" ht="15.4" x14ac:dyDescent="0.45">
      <c r="A5" s="20" t="s">
        <v>99</v>
      </c>
      <c r="B5" s="7">
        <v>9824</v>
      </c>
      <c r="C5" s="7">
        <v>10370</v>
      </c>
      <c r="D5" s="7">
        <v>10160</v>
      </c>
      <c r="E5" s="7">
        <v>10193</v>
      </c>
      <c r="F5" s="7">
        <v>9624</v>
      </c>
      <c r="G5" s="7">
        <v>8774</v>
      </c>
      <c r="H5" s="7">
        <v>7906</v>
      </c>
      <c r="I5" s="7">
        <v>66851</v>
      </c>
      <c r="J5"/>
      <c r="K5"/>
      <c r="L5"/>
      <c r="M5"/>
      <c r="N5"/>
    </row>
    <row r="6" spans="1:14" ht="15.4" x14ac:dyDescent="0.45">
      <c r="A6" s="31" t="s">
        <v>21</v>
      </c>
      <c r="B6" s="7">
        <v>428</v>
      </c>
      <c r="C6" s="7">
        <v>339</v>
      </c>
      <c r="D6" s="7">
        <v>352</v>
      </c>
      <c r="E6" s="7">
        <v>398</v>
      </c>
      <c r="F6" s="7">
        <v>380</v>
      </c>
      <c r="G6" s="7">
        <v>639</v>
      </c>
      <c r="H6" s="7">
        <v>775</v>
      </c>
      <c r="I6" s="7">
        <v>3311</v>
      </c>
      <c r="J6"/>
      <c r="K6"/>
      <c r="L6"/>
      <c r="M6"/>
      <c r="N6"/>
    </row>
    <row r="7" spans="1:14" ht="15.4" x14ac:dyDescent="0.45">
      <c r="A7" s="31" t="s">
        <v>22</v>
      </c>
      <c r="B7" s="7">
        <v>366</v>
      </c>
      <c r="C7" s="7">
        <v>260</v>
      </c>
      <c r="D7" s="7">
        <v>266</v>
      </c>
      <c r="E7" s="7">
        <v>292</v>
      </c>
      <c r="F7" s="7">
        <v>303</v>
      </c>
      <c r="G7" s="7">
        <v>680</v>
      </c>
      <c r="H7" s="7">
        <v>789</v>
      </c>
      <c r="I7" s="7">
        <v>2956</v>
      </c>
      <c r="J7"/>
      <c r="K7"/>
      <c r="L7"/>
      <c r="M7"/>
      <c r="N7"/>
    </row>
    <row r="8" spans="1:14" ht="15.4" x14ac:dyDescent="0.45">
      <c r="A8" s="31" t="s">
        <v>23</v>
      </c>
      <c r="B8" s="7">
        <v>334</v>
      </c>
      <c r="C8" s="7">
        <v>222</v>
      </c>
      <c r="D8" s="7">
        <v>243</v>
      </c>
      <c r="E8" s="7">
        <v>294</v>
      </c>
      <c r="F8" s="7">
        <v>346</v>
      </c>
      <c r="G8" s="7">
        <v>729</v>
      </c>
      <c r="H8" s="7">
        <v>778</v>
      </c>
      <c r="I8" s="7">
        <v>2946</v>
      </c>
      <c r="J8"/>
      <c r="K8"/>
      <c r="L8"/>
      <c r="M8"/>
      <c r="N8"/>
    </row>
    <row r="9" spans="1:14" ht="15.4" x14ac:dyDescent="0.45">
      <c r="A9" s="31" t="s">
        <v>24</v>
      </c>
      <c r="B9" s="7">
        <v>236</v>
      </c>
      <c r="C9" s="7">
        <v>196</v>
      </c>
      <c r="D9" s="7">
        <v>202</v>
      </c>
      <c r="E9" s="7">
        <v>234</v>
      </c>
      <c r="F9" s="7">
        <v>250</v>
      </c>
      <c r="G9" s="7">
        <v>443</v>
      </c>
      <c r="H9" s="7">
        <v>529</v>
      </c>
      <c r="I9" s="7">
        <v>2090</v>
      </c>
      <c r="J9"/>
      <c r="K9"/>
      <c r="L9"/>
      <c r="M9"/>
      <c r="N9"/>
    </row>
    <row r="10" spans="1:14" ht="15.4" x14ac:dyDescent="0.45">
      <c r="A10" s="31" t="s">
        <v>25</v>
      </c>
      <c r="B10" s="7">
        <v>274</v>
      </c>
      <c r="C10" s="7">
        <v>276</v>
      </c>
      <c r="D10" s="7">
        <v>291</v>
      </c>
      <c r="E10" s="7">
        <v>279</v>
      </c>
      <c r="F10" s="7">
        <v>271</v>
      </c>
      <c r="G10" s="7">
        <v>383</v>
      </c>
      <c r="H10" s="7">
        <v>388</v>
      </c>
      <c r="I10" s="7">
        <v>2162</v>
      </c>
      <c r="J10"/>
      <c r="K10"/>
      <c r="L10"/>
      <c r="M10"/>
      <c r="N10"/>
    </row>
    <row r="11" spans="1:14" ht="15.4" x14ac:dyDescent="0.45">
      <c r="A11" s="31" t="s">
        <v>26</v>
      </c>
      <c r="B11" s="7">
        <v>552</v>
      </c>
      <c r="C11" s="7">
        <v>584</v>
      </c>
      <c r="D11" s="7">
        <v>530</v>
      </c>
      <c r="E11" s="7">
        <v>577</v>
      </c>
      <c r="F11" s="7">
        <v>544</v>
      </c>
      <c r="G11" s="7">
        <v>430</v>
      </c>
      <c r="H11" s="7">
        <v>327</v>
      </c>
      <c r="I11" s="7">
        <v>3544</v>
      </c>
      <c r="J11"/>
      <c r="K11"/>
      <c r="L11"/>
      <c r="M11"/>
      <c r="N11"/>
    </row>
    <row r="12" spans="1:14" ht="15.4" x14ac:dyDescent="0.45">
      <c r="A12" s="31" t="s">
        <v>27</v>
      </c>
      <c r="B12" s="7">
        <v>937</v>
      </c>
      <c r="C12" s="7">
        <v>961</v>
      </c>
      <c r="D12" s="7">
        <v>971</v>
      </c>
      <c r="E12" s="7">
        <v>986</v>
      </c>
      <c r="F12" s="7">
        <v>800</v>
      </c>
      <c r="G12" s="7">
        <v>508</v>
      </c>
      <c r="H12" s="7">
        <v>404</v>
      </c>
      <c r="I12" s="7">
        <v>5567</v>
      </c>
      <c r="J12"/>
      <c r="K12"/>
      <c r="L12"/>
      <c r="M12"/>
      <c r="N12"/>
    </row>
    <row r="13" spans="1:14" ht="15.4" x14ac:dyDescent="0.45">
      <c r="A13" s="31" t="s">
        <v>28</v>
      </c>
      <c r="B13" s="7">
        <v>1589</v>
      </c>
      <c r="C13" s="22">
        <v>1919</v>
      </c>
      <c r="D13" s="7">
        <v>1766</v>
      </c>
      <c r="E13" s="7">
        <v>1754</v>
      </c>
      <c r="F13" s="7">
        <v>1574</v>
      </c>
      <c r="G13" s="7">
        <v>640</v>
      </c>
      <c r="H13" s="7">
        <v>422</v>
      </c>
      <c r="I13" s="7">
        <v>9664</v>
      </c>
      <c r="J13"/>
      <c r="K13"/>
      <c r="L13"/>
      <c r="M13"/>
      <c r="N13"/>
    </row>
    <row r="14" spans="1:14" ht="15.4" x14ac:dyDescent="0.45">
      <c r="A14" s="31" t="s">
        <v>29</v>
      </c>
      <c r="B14" s="7">
        <v>1583</v>
      </c>
      <c r="C14" s="7">
        <v>1863</v>
      </c>
      <c r="D14" s="7">
        <v>1831</v>
      </c>
      <c r="E14" s="7">
        <v>1779</v>
      </c>
      <c r="F14" s="7">
        <v>1521</v>
      </c>
      <c r="G14" s="7">
        <v>769</v>
      </c>
      <c r="H14" s="7">
        <v>593</v>
      </c>
      <c r="I14" s="7">
        <v>9939</v>
      </c>
      <c r="J14"/>
      <c r="K14"/>
      <c r="L14"/>
      <c r="M14"/>
      <c r="N14"/>
    </row>
    <row r="15" spans="1:14" ht="15.4" x14ac:dyDescent="0.45">
      <c r="A15" s="31" t="s">
        <v>30</v>
      </c>
      <c r="B15" s="7">
        <v>1139</v>
      </c>
      <c r="C15" s="7">
        <v>1327</v>
      </c>
      <c r="D15" s="7">
        <v>1296</v>
      </c>
      <c r="E15" s="7">
        <v>1197</v>
      </c>
      <c r="F15" s="7">
        <v>1154</v>
      </c>
      <c r="G15" s="7">
        <v>964</v>
      </c>
      <c r="H15" s="7">
        <v>781</v>
      </c>
      <c r="I15" s="7">
        <v>7858</v>
      </c>
      <c r="J15"/>
      <c r="K15"/>
      <c r="L15"/>
      <c r="M15"/>
      <c r="N15"/>
    </row>
    <row r="16" spans="1:14" ht="15.4" x14ac:dyDescent="0.45">
      <c r="A16" s="31" t="s">
        <v>31</v>
      </c>
      <c r="B16" s="7">
        <v>1130</v>
      </c>
      <c r="C16" s="7">
        <v>1188</v>
      </c>
      <c r="D16" s="7">
        <v>1161</v>
      </c>
      <c r="E16" s="7">
        <v>1154</v>
      </c>
      <c r="F16" s="7">
        <v>1163</v>
      </c>
      <c r="G16" s="7">
        <v>1211</v>
      </c>
      <c r="H16" s="7">
        <v>949</v>
      </c>
      <c r="I16" s="7">
        <v>7956</v>
      </c>
      <c r="J16"/>
      <c r="K16"/>
      <c r="L16"/>
      <c r="M16"/>
      <c r="N16"/>
    </row>
    <row r="17" spans="1:14" ht="15.4" x14ac:dyDescent="0.45">
      <c r="A17" s="31" t="s">
        <v>32</v>
      </c>
      <c r="B17" s="7">
        <v>1256</v>
      </c>
      <c r="C17" s="7">
        <v>1235</v>
      </c>
      <c r="D17" s="7">
        <v>1251</v>
      </c>
      <c r="E17" s="7">
        <v>1249</v>
      </c>
      <c r="F17" s="7">
        <v>1318</v>
      </c>
      <c r="G17" s="7">
        <v>1378</v>
      </c>
      <c r="H17" s="7">
        <v>1171</v>
      </c>
      <c r="I17" s="7">
        <v>8858</v>
      </c>
      <c r="J17"/>
      <c r="K17"/>
      <c r="L17"/>
      <c r="M17"/>
      <c r="N17"/>
    </row>
    <row r="18" spans="1:14" ht="15.4" x14ac:dyDescent="0.45">
      <c r="A18" s="20" t="s">
        <v>100</v>
      </c>
      <c r="B18" s="7">
        <v>16372</v>
      </c>
      <c r="C18" s="7">
        <v>17238</v>
      </c>
      <c r="D18" s="7">
        <v>17659</v>
      </c>
      <c r="E18" s="7">
        <v>17637</v>
      </c>
      <c r="F18" s="7">
        <v>20421</v>
      </c>
      <c r="G18" s="7">
        <v>16430</v>
      </c>
      <c r="H18" s="7">
        <v>14305</v>
      </c>
      <c r="I18" s="7">
        <v>120062</v>
      </c>
      <c r="J18"/>
      <c r="K18"/>
      <c r="L18"/>
      <c r="M18"/>
      <c r="N18"/>
    </row>
    <row r="19" spans="1:14" ht="15.4" x14ac:dyDescent="0.45">
      <c r="A19" s="31" t="s">
        <v>33</v>
      </c>
      <c r="B19" s="7">
        <v>1321</v>
      </c>
      <c r="C19" s="7">
        <v>1353</v>
      </c>
      <c r="D19" s="7">
        <v>1445</v>
      </c>
      <c r="E19" s="7">
        <v>1394</v>
      </c>
      <c r="F19" s="7">
        <v>1504</v>
      </c>
      <c r="G19" s="7">
        <v>1570</v>
      </c>
      <c r="H19" s="7">
        <v>1305</v>
      </c>
      <c r="I19" s="7">
        <v>9892</v>
      </c>
      <c r="J19"/>
      <c r="K19"/>
      <c r="L19"/>
      <c r="M19"/>
      <c r="N19"/>
    </row>
    <row r="20" spans="1:14" ht="15.4" x14ac:dyDescent="0.45">
      <c r="A20" s="31" t="s">
        <v>34</v>
      </c>
      <c r="B20" s="7">
        <v>1476</v>
      </c>
      <c r="C20" s="7">
        <v>1389</v>
      </c>
      <c r="D20" s="7">
        <v>1530</v>
      </c>
      <c r="E20" s="7">
        <v>1402</v>
      </c>
      <c r="F20" s="7">
        <v>1638</v>
      </c>
      <c r="G20" s="7">
        <v>1583</v>
      </c>
      <c r="H20" s="7">
        <v>1352</v>
      </c>
      <c r="I20" s="7">
        <v>10370</v>
      </c>
      <c r="J20"/>
      <c r="K20"/>
      <c r="L20"/>
      <c r="M20"/>
      <c r="N20"/>
    </row>
    <row r="21" spans="1:14" ht="15.4" x14ac:dyDescent="0.45">
      <c r="A21" s="31" t="s">
        <v>35</v>
      </c>
      <c r="B21" s="7">
        <v>1777</v>
      </c>
      <c r="C21" s="7">
        <v>1725</v>
      </c>
      <c r="D21" s="7">
        <v>1772</v>
      </c>
      <c r="E21" s="7">
        <v>1773</v>
      </c>
      <c r="F21" s="7">
        <v>2005</v>
      </c>
      <c r="G21" s="7">
        <v>1568</v>
      </c>
      <c r="H21" s="7">
        <v>1455</v>
      </c>
      <c r="I21" s="7">
        <v>12075</v>
      </c>
      <c r="J21"/>
      <c r="K21"/>
      <c r="L21"/>
      <c r="M21"/>
      <c r="N21"/>
    </row>
    <row r="22" spans="1:14" ht="15.4" x14ac:dyDescent="0.45">
      <c r="A22" s="31" t="s">
        <v>36</v>
      </c>
      <c r="B22" s="7">
        <v>2043</v>
      </c>
      <c r="C22" s="7">
        <v>2084</v>
      </c>
      <c r="D22" s="7">
        <v>2041</v>
      </c>
      <c r="E22" s="7">
        <v>2141</v>
      </c>
      <c r="F22" s="22">
        <v>2440</v>
      </c>
      <c r="G22" s="7">
        <v>1565</v>
      </c>
      <c r="H22" s="7">
        <v>1374</v>
      </c>
      <c r="I22" s="7">
        <v>13688</v>
      </c>
      <c r="J22"/>
      <c r="K22"/>
      <c r="L22"/>
      <c r="M22"/>
      <c r="N22"/>
    </row>
    <row r="23" spans="1:14" ht="15.4" x14ac:dyDescent="0.45">
      <c r="A23" s="31" t="s">
        <v>37</v>
      </c>
      <c r="B23" s="7">
        <v>1976</v>
      </c>
      <c r="C23" s="7">
        <v>2131</v>
      </c>
      <c r="D23" s="7">
        <v>2077</v>
      </c>
      <c r="E23" s="7">
        <v>2079</v>
      </c>
      <c r="F23" s="7">
        <v>2321</v>
      </c>
      <c r="G23" s="7">
        <v>1537</v>
      </c>
      <c r="H23" s="7">
        <v>1373</v>
      </c>
      <c r="I23" s="7">
        <v>13494</v>
      </c>
      <c r="J23"/>
      <c r="K23"/>
      <c r="L23"/>
      <c r="M23"/>
      <c r="N23"/>
    </row>
    <row r="24" spans="1:14" ht="15.4" x14ac:dyDescent="0.45">
      <c r="A24" s="31" t="s">
        <v>38</v>
      </c>
      <c r="B24" s="7">
        <v>2218</v>
      </c>
      <c r="C24" s="22">
        <v>2537</v>
      </c>
      <c r="D24" s="7">
        <v>2454</v>
      </c>
      <c r="E24" s="7">
        <v>2374</v>
      </c>
      <c r="F24" s="7">
        <v>2519</v>
      </c>
      <c r="G24" s="7">
        <v>1590</v>
      </c>
      <c r="H24" s="7">
        <v>1464</v>
      </c>
      <c r="I24" s="7">
        <v>15156</v>
      </c>
      <c r="J24"/>
      <c r="K24"/>
      <c r="L24"/>
      <c r="M24"/>
      <c r="N24"/>
    </row>
    <row r="25" spans="1:14" ht="15.4" x14ac:dyDescent="0.45">
      <c r="A25" s="31" t="s">
        <v>39</v>
      </c>
      <c r="B25" s="7">
        <v>1666</v>
      </c>
      <c r="C25" s="7">
        <v>1810</v>
      </c>
      <c r="D25" s="7">
        <v>1894</v>
      </c>
      <c r="E25" s="7">
        <v>1882</v>
      </c>
      <c r="F25" s="7">
        <v>2153</v>
      </c>
      <c r="G25" s="7">
        <v>1587</v>
      </c>
      <c r="H25" s="7">
        <v>1337</v>
      </c>
      <c r="I25" s="7">
        <v>12329</v>
      </c>
      <c r="J25"/>
      <c r="K25"/>
      <c r="L25"/>
      <c r="M25"/>
      <c r="N25"/>
    </row>
    <row r="26" spans="1:14" ht="15.4" x14ac:dyDescent="0.45">
      <c r="A26" s="31" t="s">
        <v>40</v>
      </c>
      <c r="B26" s="7">
        <v>1155</v>
      </c>
      <c r="C26" s="7">
        <v>1234</v>
      </c>
      <c r="D26" s="7">
        <v>1274</v>
      </c>
      <c r="E26" s="7">
        <v>1303</v>
      </c>
      <c r="F26" s="7">
        <v>1548</v>
      </c>
      <c r="G26" s="7">
        <v>1271</v>
      </c>
      <c r="H26" s="7">
        <v>1176</v>
      </c>
      <c r="I26" s="7">
        <v>8961</v>
      </c>
      <c r="J26"/>
      <c r="K26"/>
      <c r="L26"/>
      <c r="M26"/>
      <c r="N26"/>
    </row>
    <row r="27" spans="1:14" ht="15.4" x14ac:dyDescent="0.45">
      <c r="A27" s="31" t="s">
        <v>41</v>
      </c>
      <c r="B27" s="7">
        <v>921</v>
      </c>
      <c r="C27" s="7">
        <v>1006</v>
      </c>
      <c r="D27" s="7">
        <v>1056</v>
      </c>
      <c r="E27" s="7">
        <v>1000</v>
      </c>
      <c r="F27" s="7">
        <v>1218</v>
      </c>
      <c r="G27" s="7">
        <v>1087</v>
      </c>
      <c r="H27" s="7">
        <v>1142</v>
      </c>
      <c r="I27" s="7">
        <v>7430</v>
      </c>
      <c r="J27"/>
      <c r="K27"/>
      <c r="L27"/>
      <c r="M27"/>
      <c r="N27"/>
    </row>
    <row r="28" spans="1:14" ht="15.4" x14ac:dyDescent="0.45">
      <c r="A28" s="31" t="s">
        <v>42</v>
      </c>
      <c r="B28" s="7">
        <v>788</v>
      </c>
      <c r="C28" s="7">
        <v>866</v>
      </c>
      <c r="D28" s="7">
        <v>925</v>
      </c>
      <c r="E28" s="7">
        <v>925</v>
      </c>
      <c r="F28" s="7">
        <v>1126</v>
      </c>
      <c r="G28" s="7">
        <v>1122</v>
      </c>
      <c r="H28" s="7">
        <v>951</v>
      </c>
      <c r="I28" s="7">
        <v>6703</v>
      </c>
      <c r="J28"/>
      <c r="K28"/>
      <c r="L28"/>
      <c r="M28"/>
      <c r="N28"/>
    </row>
    <row r="29" spans="1:14" ht="15.4" x14ac:dyDescent="0.45">
      <c r="A29" s="31" t="s">
        <v>43</v>
      </c>
      <c r="B29" s="7">
        <v>593</v>
      </c>
      <c r="C29" s="7">
        <v>648</v>
      </c>
      <c r="D29" s="7">
        <v>691</v>
      </c>
      <c r="E29" s="7">
        <v>782</v>
      </c>
      <c r="F29" s="7">
        <v>1058</v>
      </c>
      <c r="G29" s="7">
        <v>1062</v>
      </c>
      <c r="H29" s="7">
        <v>772</v>
      </c>
      <c r="I29" s="7">
        <v>5606</v>
      </c>
      <c r="J29"/>
      <c r="K29"/>
      <c r="L29"/>
      <c r="M29"/>
      <c r="N29"/>
    </row>
    <row r="30" spans="1:14" ht="15.4" x14ac:dyDescent="0.45">
      <c r="A30" s="31" t="s">
        <v>44</v>
      </c>
      <c r="B30" s="7">
        <v>438</v>
      </c>
      <c r="C30" s="7">
        <v>455</v>
      </c>
      <c r="D30" s="7">
        <v>500</v>
      </c>
      <c r="E30" s="7">
        <v>582</v>
      </c>
      <c r="F30" s="7">
        <v>891</v>
      </c>
      <c r="G30" s="7">
        <v>888</v>
      </c>
      <c r="H30" s="7">
        <v>604</v>
      </c>
      <c r="I30" s="7">
        <v>4358</v>
      </c>
      <c r="J30"/>
      <c r="K30"/>
      <c r="L30"/>
      <c r="M30"/>
      <c r="N30"/>
    </row>
    <row r="31" spans="1:14" ht="15.4" x14ac:dyDescent="0.45">
      <c r="A31" s="20" t="s">
        <v>91</v>
      </c>
      <c r="B31" s="7">
        <v>32</v>
      </c>
      <c r="C31" s="7">
        <v>48</v>
      </c>
      <c r="D31" s="7">
        <v>57</v>
      </c>
      <c r="E31" s="7">
        <v>45</v>
      </c>
      <c r="F31" s="7">
        <v>41</v>
      </c>
      <c r="G31" s="7">
        <v>33</v>
      </c>
      <c r="H31" s="7">
        <v>42</v>
      </c>
      <c r="I31" s="7">
        <v>298</v>
      </c>
      <c r="J31"/>
      <c r="K31"/>
      <c r="L31"/>
      <c r="M31"/>
      <c r="N31"/>
    </row>
    <row r="32" spans="1:14" ht="15.4" x14ac:dyDescent="0.45">
      <c r="A32" s="20" t="s">
        <v>97</v>
      </c>
      <c r="B32" s="30">
        <v>26228</v>
      </c>
      <c r="C32" s="30">
        <v>27656</v>
      </c>
      <c r="D32" s="30">
        <v>27876</v>
      </c>
      <c r="E32" s="30">
        <v>27875</v>
      </c>
      <c r="F32" s="30">
        <v>30086</v>
      </c>
      <c r="G32" s="30">
        <v>25237</v>
      </c>
      <c r="H32" s="30">
        <v>22253</v>
      </c>
      <c r="I32" s="30">
        <v>187211</v>
      </c>
      <c r="J32"/>
      <c r="K32"/>
      <c r="L32"/>
      <c r="M32"/>
      <c r="N32"/>
    </row>
    <row r="33" spans="1:14" ht="5.25" customHeigh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.4" x14ac:dyDescent="0.45">
      <c r="A34" s="1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.4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.4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.4" x14ac:dyDescent="0.45">
      <c r="A37"/>
      <c r="B37"/>
      <c r="C37"/>
      <c r="D37"/>
      <c r="E37"/>
      <c r="F37"/>
      <c r="G37"/>
      <c r="H37"/>
      <c r="I37"/>
      <c r="J37"/>
    </row>
    <row r="38" spans="1:14" ht="15.4" x14ac:dyDescent="0.45">
      <c r="A38"/>
      <c r="B38"/>
      <c r="C38"/>
      <c r="D38"/>
      <c r="E38"/>
      <c r="F38"/>
      <c r="G38"/>
      <c r="H38"/>
      <c r="I38"/>
      <c r="J38"/>
    </row>
    <row r="39" spans="1:14" ht="15.4" x14ac:dyDescent="0.45">
      <c r="A39"/>
      <c r="B39"/>
      <c r="C39"/>
      <c r="D39"/>
      <c r="E39"/>
      <c r="F39"/>
      <c r="G39"/>
      <c r="H39"/>
      <c r="I39"/>
      <c r="J39"/>
    </row>
    <row r="40" spans="1:14" ht="15.4" x14ac:dyDescent="0.45">
      <c r="A40"/>
      <c r="B40"/>
      <c r="C40"/>
      <c r="D40"/>
      <c r="E40"/>
      <c r="F40"/>
      <c r="G40"/>
      <c r="H40"/>
      <c r="I40"/>
      <c r="J40"/>
    </row>
    <row r="41" spans="1:14" ht="15.4" x14ac:dyDescent="0.45">
      <c r="A41"/>
      <c r="B41"/>
      <c r="C41"/>
      <c r="D41"/>
      <c r="E41"/>
      <c r="F41"/>
      <c r="G41"/>
      <c r="H41"/>
      <c r="I41"/>
      <c r="J41"/>
    </row>
    <row r="42" spans="1:14" ht="15.4" x14ac:dyDescent="0.45">
      <c r="A42"/>
      <c r="B42"/>
      <c r="C42"/>
      <c r="D42"/>
      <c r="E42"/>
      <c r="F42"/>
      <c r="G42"/>
      <c r="H42"/>
      <c r="I42"/>
      <c r="J42"/>
    </row>
    <row r="43" spans="1:14" ht="15.4" x14ac:dyDescent="0.45">
      <c r="A43"/>
      <c r="B43"/>
      <c r="C43"/>
      <c r="D43"/>
      <c r="E43"/>
      <c r="F43"/>
      <c r="G43"/>
      <c r="H43"/>
      <c r="I43"/>
      <c r="J43"/>
    </row>
    <row r="44" spans="1:14" ht="15.4" x14ac:dyDescent="0.45">
      <c r="A44"/>
      <c r="B44"/>
      <c r="C44"/>
      <c r="D44"/>
      <c r="E44"/>
      <c r="F44"/>
      <c r="G44"/>
      <c r="H44"/>
      <c r="I44"/>
      <c r="J44"/>
    </row>
    <row r="45" spans="1:14" ht="15.4" x14ac:dyDescent="0.45">
      <c r="A45"/>
      <c r="B45"/>
      <c r="C45"/>
      <c r="D45"/>
      <c r="E45"/>
      <c r="F45"/>
      <c r="G45"/>
      <c r="H45"/>
      <c r="I45"/>
      <c r="J45"/>
    </row>
    <row r="46" spans="1:14" ht="15.4" x14ac:dyDescent="0.45">
      <c r="A46"/>
      <c r="B46"/>
      <c r="C46"/>
      <c r="D46"/>
      <c r="E46"/>
      <c r="F46"/>
      <c r="G46"/>
      <c r="H46"/>
      <c r="I46"/>
      <c r="J46"/>
    </row>
    <row r="47" spans="1:14" ht="15.4" x14ac:dyDescent="0.45">
      <c r="A47"/>
      <c r="B47"/>
      <c r="C47"/>
      <c r="D47"/>
      <c r="E47"/>
      <c r="F47"/>
      <c r="G47"/>
      <c r="H47"/>
      <c r="I47"/>
      <c r="J47"/>
    </row>
    <row r="48" spans="1:14" ht="15.4" x14ac:dyDescent="0.45">
      <c r="A48"/>
      <c r="B48"/>
      <c r="C48"/>
      <c r="D48"/>
      <c r="E48"/>
      <c r="F48"/>
      <c r="G48"/>
      <c r="H48"/>
      <c r="I48"/>
      <c r="J48"/>
    </row>
    <row r="49" spans="1:10" ht="15.4" x14ac:dyDescent="0.45">
      <c r="A49"/>
      <c r="B49"/>
      <c r="C49"/>
      <c r="D49"/>
      <c r="E49"/>
      <c r="F49"/>
      <c r="G49"/>
      <c r="H49"/>
      <c r="I49"/>
      <c r="J49"/>
    </row>
    <row r="50" spans="1:10" ht="15.4" x14ac:dyDescent="0.45">
      <c r="A50"/>
      <c r="B50"/>
      <c r="C50"/>
      <c r="D50"/>
      <c r="E50"/>
      <c r="F50"/>
      <c r="G50"/>
      <c r="H50"/>
      <c r="I50"/>
      <c r="J50"/>
    </row>
    <row r="51" spans="1:10" ht="15.4" x14ac:dyDescent="0.45">
      <c r="A51"/>
      <c r="B51"/>
      <c r="C51"/>
      <c r="D51"/>
      <c r="E51"/>
      <c r="F51"/>
      <c r="G51"/>
      <c r="H51"/>
      <c r="I51"/>
      <c r="J51"/>
    </row>
    <row r="52" spans="1:10" ht="15.4" x14ac:dyDescent="0.45">
      <c r="A52"/>
      <c r="B52"/>
      <c r="C52"/>
      <c r="D52"/>
      <c r="E52"/>
      <c r="F52"/>
      <c r="G52"/>
      <c r="H52"/>
      <c r="I52"/>
      <c r="J52"/>
    </row>
    <row r="53" spans="1:10" ht="15.4" x14ac:dyDescent="0.45">
      <c r="A53"/>
      <c r="B53"/>
      <c r="C53"/>
      <c r="D53"/>
      <c r="E53"/>
      <c r="F53"/>
      <c r="G53"/>
      <c r="H53"/>
      <c r="I53"/>
      <c r="J53"/>
    </row>
    <row r="54" spans="1:10" ht="15.4" x14ac:dyDescent="0.45">
      <c r="A54"/>
      <c r="B54"/>
      <c r="C54"/>
      <c r="D54"/>
      <c r="E54"/>
      <c r="F54"/>
      <c r="G54"/>
      <c r="H54"/>
      <c r="I54"/>
      <c r="J54"/>
    </row>
    <row r="55" spans="1:10" ht="15.4" x14ac:dyDescent="0.45">
      <c r="A55"/>
      <c r="B55"/>
      <c r="C55"/>
      <c r="D55"/>
      <c r="E55"/>
      <c r="F55"/>
      <c r="G55"/>
      <c r="H55"/>
      <c r="I55"/>
      <c r="J55"/>
    </row>
    <row r="56" spans="1:10" ht="15.4" x14ac:dyDescent="0.45">
      <c r="A56"/>
      <c r="B56"/>
    </row>
    <row r="57" spans="1:10" ht="15.4" x14ac:dyDescent="0.45">
      <c r="A57"/>
      <c r="B57"/>
    </row>
    <row r="58" spans="1:10" ht="15.4" x14ac:dyDescent="0.45">
      <c r="A58"/>
      <c r="B58"/>
    </row>
    <row r="59" spans="1:10" ht="15.4" x14ac:dyDescent="0.45">
      <c r="A59"/>
      <c r="B59"/>
    </row>
    <row r="60" spans="1:10" ht="15.4" x14ac:dyDescent="0.45">
      <c r="A60"/>
      <c r="B60"/>
    </row>
    <row r="61" spans="1:10" ht="15.4" x14ac:dyDescent="0.45">
      <c r="A61"/>
      <c r="B61"/>
    </row>
    <row r="62" spans="1:10" ht="15.4" x14ac:dyDescent="0.45">
      <c r="A62"/>
      <c r="B62"/>
    </row>
    <row r="63" spans="1:10" ht="15.4" x14ac:dyDescent="0.45">
      <c r="A63"/>
      <c r="B63"/>
    </row>
    <row r="64" spans="1:10" ht="15.4" x14ac:dyDescent="0.45">
      <c r="A64"/>
      <c r="B64"/>
    </row>
    <row r="65" spans="1:2" ht="15.4" x14ac:dyDescent="0.45">
      <c r="A65"/>
      <c r="B65"/>
    </row>
    <row r="66" spans="1:2" ht="15.4" x14ac:dyDescent="0.45">
      <c r="A66"/>
      <c r="B66"/>
    </row>
    <row r="67" spans="1:2" ht="15.4" x14ac:dyDescent="0.45">
      <c r="A67"/>
      <c r="B67"/>
    </row>
    <row r="68" spans="1:2" ht="15.4" x14ac:dyDescent="0.45">
      <c r="A68"/>
      <c r="B68"/>
    </row>
    <row r="69" spans="1:2" ht="15.4" x14ac:dyDescent="0.45">
      <c r="A69"/>
      <c r="B69"/>
    </row>
    <row r="70" spans="1:2" ht="15.4" x14ac:dyDescent="0.45">
      <c r="A70"/>
      <c r="B70"/>
    </row>
    <row r="71" spans="1:2" ht="15.4" x14ac:dyDescent="0.45">
      <c r="A71"/>
      <c r="B71"/>
    </row>
    <row r="72" spans="1:2" ht="15.4" x14ac:dyDescent="0.45">
      <c r="A72"/>
      <c r="B72"/>
    </row>
    <row r="73" spans="1:2" ht="15.4" x14ac:dyDescent="0.45">
      <c r="A73"/>
      <c r="B73"/>
    </row>
    <row r="74" spans="1:2" ht="15.4" x14ac:dyDescent="0.45">
      <c r="A74"/>
      <c r="B74"/>
    </row>
    <row r="75" spans="1:2" ht="15.4" x14ac:dyDescent="0.45">
      <c r="A75"/>
      <c r="B75"/>
    </row>
    <row r="76" spans="1:2" ht="15.4" x14ac:dyDescent="0.45">
      <c r="A76"/>
      <c r="B76"/>
    </row>
    <row r="77" spans="1:2" ht="15.4" x14ac:dyDescent="0.45">
      <c r="A77"/>
      <c r="B77"/>
    </row>
    <row r="78" spans="1:2" ht="15.4" x14ac:dyDescent="0.45">
      <c r="A78"/>
      <c r="B78"/>
    </row>
    <row r="79" spans="1:2" ht="15.4" x14ac:dyDescent="0.45">
      <c r="A79"/>
      <c r="B79"/>
    </row>
    <row r="80" spans="1:2" ht="15.4" x14ac:dyDescent="0.45">
      <c r="A80"/>
      <c r="B80"/>
    </row>
    <row r="81" spans="1:2" ht="15.4" x14ac:dyDescent="0.45">
      <c r="A81"/>
      <c r="B81"/>
    </row>
    <row r="82" spans="1:2" ht="15.4" x14ac:dyDescent="0.45">
      <c r="A82"/>
      <c r="B82"/>
    </row>
    <row r="83" spans="1:2" ht="15.4" x14ac:dyDescent="0.45">
      <c r="A83"/>
      <c r="B83"/>
    </row>
    <row r="84" spans="1:2" ht="15.4" x14ac:dyDescent="0.45">
      <c r="A84"/>
      <c r="B84"/>
    </row>
    <row r="85" spans="1:2" ht="15.4" x14ac:dyDescent="0.45">
      <c r="A85"/>
      <c r="B85"/>
    </row>
    <row r="86" spans="1:2" ht="15.4" x14ac:dyDescent="0.45">
      <c r="A86"/>
      <c r="B86"/>
    </row>
    <row r="87" spans="1:2" ht="15.4" x14ac:dyDescent="0.45">
      <c r="A87"/>
      <c r="B87"/>
    </row>
    <row r="88" spans="1:2" ht="15.4" x14ac:dyDescent="0.45">
      <c r="A88"/>
      <c r="B88"/>
    </row>
    <row r="89" spans="1:2" ht="15.4" x14ac:dyDescent="0.45">
      <c r="A89"/>
      <c r="B89"/>
    </row>
    <row r="90" spans="1:2" ht="15.4" x14ac:dyDescent="0.45">
      <c r="A90"/>
      <c r="B90"/>
    </row>
    <row r="91" spans="1:2" ht="15.4" x14ac:dyDescent="0.45">
      <c r="A91"/>
      <c r="B91"/>
    </row>
    <row r="92" spans="1:2" ht="15.4" x14ac:dyDescent="0.45">
      <c r="A92"/>
      <c r="B92"/>
    </row>
    <row r="93" spans="1:2" ht="15.4" x14ac:dyDescent="0.45">
      <c r="A93"/>
      <c r="B93"/>
    </row>
    <row r="94" spans="1:2" ht="15.4" x14ac:dyDescent="0.45">
      <c r="A94"/>
      <c r="B94"/>
    </row>
    <row r="95" spans="1:2" ht="15.4" x14ac:dyDescent="0.45">
      <c r="A95"/>
      <c r="B95"/>
    </row>
    <row r="96" spans="1:2" ht="15.4" x14ac:dyDescent="0.45">
      <c r="A96"/>
      <c r="B96"/>
    </row>
    <row r="97" spans="1:2" ht="15.4" x14ac:dyDescent="0.45">
      <c r="A97"/>
      <c r="B97"/>
    </row>
    <row r="98" spans="1:2" ht="15.4" x14ac:dyDescent="0.45">
      <c r="A98"/>
      <c r="B98"/>
    </row>
    <row r="99" spans="1:2" ht="15.4" x14ac:dyDescent="0.45">
      <c r="A99"/>
      <c r="B99"/>
    </row>
    <row r="100" spans="1:2" ht="15.4" x14ac:dyDescent="0.45">
      <c r="A100"/>
      <c r="B100"/>
    </row>
    <row r="101" spans="1:2" ht="15.4" x14ac:dyDescent="0.45">
      <c r="A101"/>
      <c r="B101"/>
    </row>
    <row r="102" spans="1:2" ht="15.4" x14ac:dyDescent="0.45">
      <c r="A102"/>
      <c r="B102"/>
    </row>
    <row r="103" spans="1:2" ht="15.4" x14ac:dyDescent="0.45">
      <c r="A103"/>
      <c r="B103"/>
    </row>
    <row r="104" spans="1:2" ht="15.4" x14ac:dyDescent="0.45">
      <c r="A104"/>
      <c r="B104"/>
    </row>
    <row r="105" spans="1:2" ht="15.4" x14ac:dyDescent="0.45">
      <c r="A105"/>
      <c r="B105"/>
    </row>
    <row r="106" spans="1:2" ht="15.4" x14ac:dyDescent="0.45">
      <c r="A106"/>
      <c r="B106"/>
    </row>
    <row r="107" spans="1:2" ht="15.4" x14ac:dyDescent="0.45">
      <c r="A107"/>
      <c r="B107"/>
    </row>
    <row r="108" spans="1:2" ht="15.4" x14ac:dyDescent="0.45">
      <c r="A108"/>
      <c r="B108"/>
    </row>
    <row r="109" spans="1:2" ht="15.4" x14ac:dyDescent="0.45">
      <c r="A109"/>
      <c r="B109"/>
    </row>
    <row r="110" spans="1:2" ht="15.4" x14ac:dyDescent="0.45">
      <c r="A110"/>
      <c r="B110"/>
    </row>
    <row r="111" spans="1:2" ht="15.4" x14ac:dyDescent="0.45">
      <c r="A111"/>
      <c r="B111"/>
    </row>
    <row r="112" spans="1:2" ht="15.4" x14ac:dyDescent="0.45">
      <c r="A112"/>
      <c r="B112"/>
    </row>
    <row r="113" spans="1:2" ht="15.4" x14ac:dyDescent="0.45">
      <c r="A113"/>
      <c r="B113"/>
    </row>
    <row r="114" spans="1:2" ht="15.4" x14ac:dyDescent="0.45">
      <c r="A114"/>
      <c r="B114"/>
    </row>
    <row r="115" spans="1:2" ht="15.4" x14ac:dyDescent="0.45">
      <c r="A115"/>
      <c r="B115"/>
    </row>
    <row r="116" spans="1:2" ht="15.4" x14ac:dyDescent="0.45">
      <c r="A116"/>
      <c r="B116"/>
    </row>
    <row r="117" spans="1:2" ht="15.4" x14ac:dyDescent="0.45">
      <c r="A117"/>
      <c r="B117"/>
    </row>
    <row r="118" spans="1:2" ht="15.4" x14ac:dyDescent="0.45">
      <c r="A118"/>
      <c r="B118"/>
    </row>
    <row r="119" spans="1:2" ht="15.4" x14ac:dyDescent="0.45">
      <c r="A119"/>
      <c r="B119"/>
    </row>
    <row r="120" spans="1:2" ht="15.4" x14ac:dyDescent="0.45">
      <c r="A120"/>
      <c r="B120"/>
    </row>
    <row r="121" spans="1:2" ht="15.4" x14ac:dyDescent="0.45">
      <c r="A121"/>
      <c r="B121"/>
    </row>
    <row r="122" spans="1:2" ht="15.4" x14ac:dyDescent="0.45">
      <c r="A122"/>
      <c r="B122"/>
    </row>
    <row r="123" spans="1:2" ht="15.4" x14ac:dyDescent="0.45">
      <c r="A123"/>
      <c r="B123"/>
    </row>
    <row r="124" spans="1:2" ht="15.4" x14ac:dyDescent="0.45">
      <c r="A124"/>
      <c r="B124"/>
    </row>
    <row r="125" spans="1:2" ht="15.4" x14ac:dyDescent="0.45">
      <c r="A125"/>
      <c r="B125"/>
    </row>
    <row r="126" spans="1:2" ht="15.4" x14ac:dyDescent="0.45">
      <c r="A126"/>
      <c r="B126"/>
    </row>
    <row r="127" spans="1:2" ht="15.4" x14ac:dyDescent="0.45">
      <c r="A127"/>
      <c r="B127"/>
    </row>
    <row r="128" spans="1:2" ht="15.4" x14ac:dyDescent="0.45">
      <c r="A128"/>
      <c r="B128"/>
    </row>
    <row r="129" spans="1:2" ht="15.4" x14ac:dyDescent="0.45">
      <c r="A129"/>
      <c r="B129"/>
    </row>
    <row r="130" spans="1:2" ht="15.4" x14ac:dyDescent="0.45">
      <c r="A130"/>
      <c r="B130"/>
    </row>
    <row r="131" spans="1:2" ht="15.4" x14ac:dyDescent="0.45">
      <c r="A131"/>
      <c r="B131"/>
    </row>
    <row r="132" spans="1:2" ht="15.4" x14ac:dyDescent="0.45">
      <c r="A132"/>
      <c r="B132"/>
    </row>
    <row r="133" spans="1:2" ht="15.4" x14ac:dyDescent="0.45">
      <c r="A133"/>
      <c r="B133"/>
    </row>
    <row r="134" spans="1:2" ht="15.4" x14ac:dyDescent="0.45">
      <c r="A134"/>
      <c r="B134"/>
    </row>
    <row r="135" spans="1:2" ht="15.4" x14ac:dyDescent="0.45">
      <c r="A135"/>
      <c r="B135"/>
    </row>
    <row r="136" spans="1:2" ht="15.4" x14ac:dyDescent="0.45">
      <c r="A136"/>
      <c r="B136"/>
    </row>
    <row r="137" spans="1:2" ht="15.4" x14ac:dyDescent="0.45">
      <c r="A137"/>
      <c r="B137"/>
    </row>
    <row r="138" spans="1:2" ht="15.4" x14ac:dyDescent="0.45">
      <c r="A138"/>
      <c r="B138"/>
    </row>
    <row r="139" spans="1:2" ht="15.4" x14ac:dyDescent="0.45">
      <c r="A139"/>
      <c r="B139"/>
    </row>
    <row r="140" spans="1:2" ht="15.4" x14ac:dyDescent="0.45">
      <c r="A140"/>
      <c r="B140"/>
    </row>
    <row r="141" spans="1:2" ht="15.4" x14ac:dyDescent="0.45">
      <c r="A141"/>
      <c r="B141"/>
    </row>
    <row r="142" spans="1:2" ht="15.4" x14ac:dyDescent="0.45">
      <c r="A142"/>
      <c r="B142"/>
    </row>
    <row r="143" spans="1:2" ht="15.4" x14ac:dyDescent="0.45">
      <c r="A143"/>
      <c r="B143"/>
    </row>
    <row r="144" spans="1:2" ht="15.4" x14ac:dyDescent="0.45">
      <c r="A144"/>
      <c r="B144"/>
    </row>
    <row r="145" spans="1:2" ht="15.4" x14ac:dyDescent="0.45">
      <c r="A145"/>
      <c r="B145"/>
    </row>
    <row r="146" spans="1:2" ht="15.4" x14ac:dyDescent="0.45">
      <c r="A146"/>
      <c r="B146"/>
    </row>
    <row r="147" spans="1:2" ht="15.4" x14ac:dyDescent="0.45">
      <c r="A147"/>
      <c r="B147"/>
    </row>
    <row r="148" spans="1:2" ht="15.4" x14ac:dyDescent="0.45">
      <c r="A148"/>
      <c r="B148"/>
    </row>
    <row r="149" spans="1:2" ht="15.4" x14ac:dyDescent="0.45">
      <c r="A149"/>
      <c r="B149"/>
    </row>
    <row r="150" spans="1:2" ht="15.4" x14ac:dyDescent="0.45">
      <c r="A150"/>
      <c r="B150"/>
    </row>
    <row r="151" spans="1:2" ht="15.4" x14ac:dyDescent="0.45">
      <c r="A151"/>
      <c r="B151"/>
    </row>
    <row r="152" spans="1:2" ht="15.4" x14ac:dyDescent="0.45">
      <c r="A152"/>
      <c r="B152"/>
    </row>
    <row r="153" spans="1:2" ht="15.4" x14ac:dyDescent="0.45">
      <c r="A153"/>
      <c r="B153"/>
    </row>
    <row r="154" spans="1:2" ht="15.4" x14ac:dyDescent="0.45">
      <c r="A154"/>
      <c r="B154"/>
    </row>
    <row r="155" spans="1:2" ht="15.4" x14ac:dyDescent="0.45">
      <c r="A155"/>
      <c r="B155"/>
    </row>
    <row r="156" spans="1:2" ht="15.4" x14ac:dyDescent="0.45">
      <c r="A156"/>
      <c r="B156"/>
    </row>
    <row r="157" spans="1:2" ht="15.4" x14ac:dyDescent="0.45">
      <c r="A157"/>
      <c r="B157"/>
    </row>
    <row r="158" spans="1:2" ht="15.4" x14ac:dyDescent="0.45">
      <c r="A158"/>
      <c r="B158"/>
    </row>
    <row r="159" spans="1:2" ht="15.4" x14ac:dyDescent="0.45">
      <c r="A159"/>
      <c r="B159"/>
    </row>
    <row r="160" spans="1:2" ht="15.4" x14ac:dyDescent="0.45">
      <c r="A160"/>
      <c r="B160"/>
    </row>
    <row r="161" spans="1:2" ht="15.4" x14ac:dyDescent="0.45">
      <c r="A161"/>
      <c r="B161"/>
    </row>
    <row r="162" spans="1:2" ht="15.4" x14ac:dyDescent="0.45">
      <c r="A162"/>
      <c r="B162"/>
    </row>
    <row r="163" spans="1:2" ht="15.4" x14ac:dyDescent="0.45">
      <c r="A163"/>
      <c r="B163"/>
    </row>
    <row r="164" spans="1:2" ht="15.4" x14ac:dyDescent="0.45">
      <c r="A164"/>
      <c r="B164"/>
    </row>
    <row r="165" spans="1:2" ht="15.4" x14ac:dyDescent="0.45">
      <c r="A165"/>
      <c r="B165"/>
    </row>
    <row r="166" spans="1:2" ht="15.4" x14ac:dyDescent="0.45">
      <c r="A166"/>
      <c r="B166"/>
    </row>
    <row r="167" spans="1:2" ht="15.4" x14ac:dyDescent="0.45">
      <c r="A167"/>
      <c r="B167"/>
    </row>
    <row r="168" spans="1:2" ht="15.4" x14ac:dyDescent="0.45">
      <c r="A168"/>
      <c r="B168"/>
    </row>
    <row r="169" spans="1:2" ht="15.4" x14ac:dyDescent="0.45">
      <c r="A169"/>
      <c r="B169"/>
    </row>
    <row r="170" spans="1:2" ht="15.4" x14ac:dyDescent="0.45">
      <c r="A170"/>
      <c r="B170"/>
    </row>
    <row r="171" spans="1:2" ht="15.4" x14ac:dyDescent="0.45">
      <c r="A171"/>
      <c r="B171"/>
    </row>
    <row r="172" spans="1:2" ht="15.4" x14ac:dyDescent="0.45">
      <c r="A172"/>
      <c r="B172"/>
    </row>
    <row r="173" spans="1:2" ht="15.4" x14ac:dyDescent="0.45">
      <c r="A173"/>
      <c r="B173"/>
    </row>
    <row r="174" spans="1:2" ht="15.4" x14ac:dyDescent="0.45">
      <c r="A174"/>
      <c r="B174"/>
    </row>
    <row r="175" spans="1:2" ht="15.4" x14ac:dyDescent="0.45">
      <c r="A175"/>
      <c r="B175"/>
    </row>
    <row r="176" spans="1:2" ht="15.4" x14ac:dyDescent="0.45">
      <c r="A176"/>
      <c r="B176"/>
    </row>
    <row r="177" spans="1:2" ht="15.4" x14ac:dyDescent="0.45">
      <c r="A177"/>
      <c r="B177"/>
    </row>
    <row r="178" spans="1:2" ht="15.4" x14ac:dyDescent="0.45">
      <c r="A178"/>
      <c r="B178"/>
    </row>
    <row r="179" spans="1:2" ht="15.4" x14ac:dyDescent="0.45">
      <c r="A179"/>
      <c r="B179"/>
    </row>
    <row r="180" spans="1:2" ht="15.4" x14ac:dyDescent="0.45">
      <c r="A180"/>
      <c r="B180"/>
    </row>
    <row r="181" spans="1:2" ht="15.4" x14ac:dyDescent="0.45">
      <c r="A181"/>
      <c r="B181"/>
    </row>
    <row r="182" spans="1:2" ht="15.4" x14ac:dyDescent="0.45">
      <c r="A182"/>
      <c r="B182"/>
    </row>
    <row r="183" spans="1:2" ht="15.4" x14ac:dyDescent="0.45">
      <c r="A183"/>
      <c r="B183"/>
    </row>
    <row r="184" spans="1:2" ht="15.4" x14ac:dyDescent="0.45">
      <c r="A184"/>
      <c r="B184"/>
    </row>
    <row r="185" spans="1:2" ht="15.4" x14ac:dyDescent="0.45">
      <c r="A185"/>
      <c r="B185"/>
    </row>
    <row r="186" spans="1:2" ht="15.4" x14ac:dyDescent="0.45">
      <c r="A186"/>
      <c r="B186"/>
    </row>
  </sheetData>
  <pageMargins left="0.55000000000000004" right="0.55000000000000004" top="0.55000000000000004" bottom="0.55000000000000004" header="0.3" footer="0.3"/>
  <pageSetup scale="75" fitToHeight="0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3"/>
  <sheetViews>
    <sheetView zoomScale="70" workbookViewId="0">
      <selection activeCell="R17" sqref="R17"/>
    </sheetView>
  </sheetViews>
  <sheetFormatPr defaultColWidth="9.1328125" defaultRowHeight="15" x14ac:dyDescent="0.4"/>
  <cols>
    <col min="1" max="1" width="12.265625" style="1" bestFit="1" customWidth="1"/>
    <col min="2" max="2" width="14.1328125" style="1" bestFit="1" customWidth="1"/>
    <col min="3" max="3" width="8.73046875" style="1" bestFit="1" customWidth="1"/>
    <col min="4" max="4" width="11.86328125" style="1" customWidth="1"/>
    <col min="5" max="5" width="7.59765625" style="1" bestFit="1" customWidth="1"/>
    <col min="6" max="6" width="12.73046875" style="1" customWidth="1"/>
    <col min="7" max="7" width="6.73046875" style="1" bestFit="1" customWidth="1"/>
    <col min="8" max="8" width="13.73046875" style="1" customWidth="1"/>
    <col min="9" max="9" width="6.73046875" style="1" bestFit="1" customWidth="1"/>
    <col min="10" max="10" width="9.59765625" style="1" customWidth="1"/>
    <col min="11" max="11" width="6.73046875" style="1" bestFit="1" customWidth="1"/>
    <col min="12" max="12" width="11.59765625" style="1" customWidth="1"/>
    <col min="13" max="13" width="6.73046875" style="1" bestFit="1" customWidth="1"/>
    <col min="14" max="14" width="15.265625" style="1" bestFit="1" customWidth="1"/>
    <col min="15" max="15" width="6.73046875" style="1" bestFit="1" customWidth="1"/>
    <col min="16" max="16" width="11.86328125" style="1" bestFit="1" customWidth="1"/>
    <col min="17" max="17" width="13.3984375" style="1" bestFit="1" customWidth="1"/>
    <col min="18" max="18" width="12.73046875" style="1" customWidth="1"/>
    <col min="19" max="19" width="23.1328125" style="1" bestFit="1" customWidth="1"/>
    <col min="20" max="20" width="17" style="1" bestFit="1" customWidth="1"/>
    <col min="21" max="21" width="23.1328125" style="1" bestFit="1" customWidth="1"/>
    <col min="22" max="22" width="17" style="1" bestFit="1" customWidth="1"/>
    <col min="23" max="23" width="23.1328125" style="1" bestFit="1" customWidth="1"/>
    <col min="24" max="24" width="17" style="1" bestFit="1" customWidth="1"/>
    <col min="25" max="25" width="23.1328125" style="1" bestFit="1" customWidth="1"/>
    <col min="26" max="26" width="24.1328125" style="1" bestFit="1" customWidth="1"/>
    <col min="27" max="27" width="30.265625" style="1" bestFit="1" customWidth="1"/>
    <col min="28" max="28" width="4.1328125" style="1" bestFit="1" customWidth="1"/>
    <col min="29" max="29" width="5.59765625" style="1" bestFit="1" customWidth="1"/>
    <col min="30" max="30" width="10.3984375" style="1" bestFit="1" customWidth="1"/>
    <col min="31" max="31" width="45.86328125" style="1" bestFit="1" customWidth="1"/>
    <col min="32" max="32" width="2.73046875" style="1" bestFit="1" customWidth="1"/>
    <col min="33" max="33" width="10.3984375" style="1" bestFit="1" customWidth="1"/>
    <col min="34" max="34" width="16.1328125" style="1" bestFit="1" customWidth="1"/>
    <col min="35" max="35" width="10.3984375" style="1" bestFit="1" customWidth="1"/>
    <col min="36" max="16384" width="9.1328125" style="1"/>
  </cols>
  <sheetData>
    <row r="1" spans="1:36" ht="17.25" x14ac:dyDescent="0.45">
      <c r="A1" s="15" t="str">
        <f>Parameters!$A$36</f>
        <v>TABLE 2D FATAL AND INJURY CRASHES BY WEATHER BY MONTH - 2019</v>
      </c>
    </row>
    <row r="3" spans="1:36" ht="15.4" x14ac:dyDescent="0.45">
      <c r="A3" s="5" t="s">
        <v>46</v>
      </c>
      <c r="B3" s="5" t="s">
        <v>1</v>
      </c>
      <c r="C3" s="5" t="s">
        <v>47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50.25" customHeight="1" x14ac:dyDescent="0.45">
      <c r="A4" s="6"/>
      <c r="B4" s="4" t="s">
        <v>48</v>
      </c>
      <c r="C4" s="4"/>
      <c r="D4" s="4" t="s">
        <v>49</v>
      </c>
      <c r="E4" s="4"/>
      <c r="F4" s="4" t="s">
        <v>50</v>
      </c>
      <c r="G4" s="4"/>
      <c r="H4" s="4" t="s">
        <v>51</v>
      </c>
      <c r="I4" s="4"/>
      <c r="J4" s="4" t="s">
        <v>52</v>
      </c>
      <c r="K4" s="4"/>
      <c r="L4" s="4" t="s">
        <v>53</v>
      </c>
      <c r="M4" s="4"/>
      <c r="N4" s="28" t="s">
        <v>101</v>
      </c>
      <c r="O4" s="17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ht="15.4" x14ac:dyDescent="0.45">
      <c r="A5" s="21" t="s">
        <v>95</v>
      </c>
      <c r="B5" s="16" t="s">
        <v>54</v>
      </c>
      <c r="C5" s="16" t="s">
        <v>55</v>
      </c>
      <c r="D5" s="16" t="s">
        <v>54</v>
      </c>
      <c r="E5" s="16" t="s">
        <v>55</v>
      </c>
      <c r="F5" s="16" t="s">
        <v>54</v>
      </c>
      <c r="G5" s="16" t="s">
        <v>55</v>
      </c>
      <c r="H5" s="16" t="s">
        <v>54</v>
      </c>
      <c r="I5" s="16" t="s">
        <v>55</v>
      </c>
      <c r="J5" s="16" t="s">
        <v>54</v>
      </c>
      <c r="K5" s="16" t="s">
        <v>55</v>
      </c>
      <c r="L5" s="16" t="s">
        <v>54</v>
      </c>
      <c r="M5" s="16" t="s">
        <v>55</v>
      </c>
      <c r="N5" s="16" t="s">
        <v>54</v>
      </c>
      <c r="O5" s="16" t="s">
        <v>55</v>
      </c>
      <c r="P5" s="29" t="s">
        <v>56</v>
      </c>
      <c r="Q5" s="29" t="s">
        <v>57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ht="15.4" x14ac:dyDescent="0.45">
      <c r="A6" s="6" t="s">
        <v>58</v>
      </c>
      <c r="B6" s="7">
        <v>182</v>
      </c>
      <c r="C6" s="7">
        <v>10178</v>
      </c>
      <c r="D6" s="7">
        <v>79</v>
      </c>
      <c r="E6" s="7">
        <v>2961</v>
      </c>
      <c r="F6" s="7">
        <v>16</v>
      </c>
      <c r="G6" s="7">
        <v>1608</v>
      </c>
      <c r="H6" s="7"/>
      <c r="I6" s="7">
        <v>18</v>
      </c>
      <c r="J6" s="7">
        <v>4</v>
      </c>
      <c r="K6" s="7">
        <v>125</v>
      </c>
      <c r="L6" s="7">
        <v>1</v>
      </c>
      <c r="M6" s="7">
        <v>8</v>
      </c>
      <c r="N6" s="7"/>
      <c r="O6" s="7">
        <v>47</v>
      </c>
      <c r="P6" s="7">
        <v>282</v>
      </c>
      <c r="Q6" s="7">
        <v>14945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ht="15.4" x14ac:dyDescent="0.45">
      <c r="A7" s="6" t="s">
        <v>59</v>
      </c>
      <c r="B7" s="7">
        <v>123</v>
      </c>
      <c r="C7" s="7">
        <v>7772</v>
      </c>
      <c r="D7" s="7">
        <v>78</v>
      </c>
      <c r="E7" s="7">
        <v>3982</v>
      </c>
      <c r="F7" s="7">
        <v>30</v>
      </c>
      <c r="G7" s="7">
        <v>1982</v>
      </c>
      <c r="H7" s="7">
        <v>2</v>
      </c>
      <c r="I7" s="7">
        <v>66</v>
      </c>
      <c r="J7" s="7">
        <v>1</v>
      </c>
      <c r="K7" s="7">
        <v>7</v>
      </c>
      <c r="L7" s="7"/>
      <c r="M7" s="7">
        <v>6</v>
      </c>
      <c r="N7" s="7"/>
      <c r="O7" s="7">
        <v>33</v>
      </c>
      <c r="P7" s="7">
        <v>234</v>
      </c>
      <c r="Q7" s="7">
        <v>13848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ht="15.4" x14ac:dyDescent="0.45">
      <c r="A8" s="6" t="s">
        <v>60</v>
      </c>
      <c r="B8" s="7">
        <v>178</v>
      </c>
      <c r="C8" s="7">
        <v>11401</v>
      </c>
      <c r="D8" s="7">
        <v>62</v>
      </c>
      <c r="E8" s="7">
        <v>3146</v>
      </c>
      <c r="F8" s="7">
        <v>15</v>
      </c>
      <c r="G8" s="7">
        <v>961</v>
      </c>
      <c r="H8" s="7">
        <v>1</v>
      </c>
      <c r="I8" s="7">
        <v>16</v>
      </c>
      <c r="J8" s="7"/>
      <c r="K8" s="7">
        <v>15</v>
      </c>
      <c r="L8" s="7"/>
      <c r="M8" s="7">
        <v>7</v>
      </c>
      <c r="N8" s="7">
        <v>1</v>
      </c>
      <c r="O8" s="7">
        <v>78</v>
      </c>
      <c r="P8" s="7">
        <v>257</v>
      </c>
      <c r="Q8" s="7">
        <v>15624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5.4" x14ac:dyDescent="0.45">
      <c r="A9" s="6" t="s">
        <v>61</v>
      </c>
      <c r="B9" s="7">
        <v>209</v>
      </c>
      <c r="C9" s="7">
        <v>12913</v>
      </c>
      <c r="D9" s="7">
        <v>42</v>
      </c>
      <c r="E9" s="7">
        <v>1698</v>
      </c>
      <c r="F9" s="7">
        <v>1</v>
      </c>
      <c r="G9" s="7">
        <v>207</v>
      </c>
      <c r="H9" s="7"/>
      <c r="I9" s="7">
        <v>2</v>
      </c>
      <c r="J9" s="7">
        <v>1</v>
      </c>
      <c r="K9" s="7">
        <v>13</v>
      </c>
      <c r="L9" s="7">
        <v>1</v>
      </c>
      <c r="M9" s="7">
        <v>15</v>
      </c>
      <c r="N9" s="7"/>
      <c r="O9" s="7">
        <v>44</v>
      </c>
      <c r="P9" s="7">
        <v>254</v>
      </c>
      <c r="Q9" s="7">
        <v>14892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ht="15.4" x14ac:dyDescent="0.45">
      <c r="A10" s="6" t="s">
        <v>0</v>
      </c>
      <c r="B10" s="7">
        <v>204</v>
      </c>
      <c r="C10" s="7">
        <v>11566</v>
      </c>
      <c r="D10" s="7">
        <v>58</v>
      </c>
      <c r="E10" s="7">
        <v>3246</v>
      </c>
      <c r="F10" s="7">
        <v>12</v>
      </c>
      <c r="G10" s="7">
        <v>683</v>
      </c>
      <c r="H10" s="7"/>
      <c r="I10" s="7">
        <v>7</v>
      </c>
      <c r="J10" s="7">
        <v>1</v>
      </c>
      <c r="K10" s="7">
        <v>10</v>
      </c>
      <c r="L10" s="7"/>
      <c r="M10" s="7">
        <v>7</v>
      </c>
      <c r="N10" s="7"/>
      <c r="O10" s="7">
        <v>69</v>
      </c>
      <c r="P10" s="7">
        <v>275</v>
      </c>
      <c r="Q10" s="7">
        <v>15588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5.4" x14ac:dyDescent="0.45">
      <c r="A11" s="6" t="s">
        <v>62</v>
      </c>
      <c r="B11" s="7">
        <v>275</v>
      </c>
      <c r="C11" s="7">
        <v>13583</v>
      </c>
      <c r="D11" s="7">
        <v>22</v>
      </c>
      <c r="E11" s="7">
        <v>1413</v>
      </c>
      <c r="F11" s="7">
        <v>1</v>
      </c>
      <c r="G11" s="7">
        <v>37</v>
      </c>
      <c r="H11" s="7"/>
      <c r="I11" s="7"/>
      <c r="J11" s="7"/>
      <c r="K11" s="7">
        <v>8</v>
      </c>
      <c r="L11" s="7"/>
      <c r="M11" s="7">
        <v>5</v>
      </c>
      <c r="N11" s="7"/>
      <c r="O11" s="7">
        <v>57</v>
      </c>
      <c r="P11" s="7">
        <v>298</v>
      </c>
      <c r="Q11" s="7">
        <v>15103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5.4" x14ac:dyDescent="0.45">
      <c r="A12" s="6" t="s">
        <v>63</v>
      </c>
      <c r="B12" s="7">
        <v>268</v>
      </c>
      <c r="C12" s="7">
        <v>14722</v>
      </c>
      <c r="D12" s="7">
        <v>16</v>
      </c>
      <c r="E12" s="7">
        <v>549</v>
      </c>
      <c r="F12" s="7"/>
      <c r="G12" s="7">
        <v>11</v>
      </c>
      <c r="H12" s="7"/>
      <c r="I12" s="7"/>
      <c r="J12" s="7">
        <v>2</v>
      </c>
      <c r="K12" s="7">
        <v>16</v>
      </c>
      <c r="L12" s="7"/>
      <c r="M12" s="7"/>
      <c r="N12" s="7">
        <v>2</v>
      </c>
      <c r="O12" s="7">
        <v>66</v>
      </c>
      <c r="P12" s="7">
        <v>288</v>
      </c>
      <c r="Q12" s="7">
        <v>15364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5.4" x14ac:dyDescent="0.45">
      <c r="A13" s="6" t="s">
        <v>64</v>
      </c>
      <c r="B13" s="7">
        <v>292</v>
      </c>
      <c r="C13" s="7">
        <v>16240</v>
      </c>
      <c r="D13" s="7">
        <v>14</v>
      </c>
      <c r="E13" s="7">
        <v>397</v>
      </c>
      <c r="F13" s="7"/>
      <c r="G13" s="7">
        <v>6</v>
      </c>
      <c r="H13" s="7"/>
      <c r="I13" s="7"/>
      <c r="J13" s="7"/>
      <c r="K13" s="7">
        <v>23</v>
      </c>
      <c r="L13" s="7"/>
      <c r="M13" s="7"/>
      <c r="N13" s="7">
        <v>1</v>
      </c>
      <c r="O13" s="7">
        <v>62</v>
      </c>
      <c r="P13" s="7">
        <v>307</v>
      </c>
      <c r="Q13" s="7">
        <v>16728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5.4" x14ac:dyDescent="0.45">
      <c r="A14" s="6" t="s">
        <v>65</v>
      </c>
      <c r="B14" s="7">
        <v>280</v>
      </c>
      <c r="C14" s="7">
        <v>15367</v>
      </c>
      <c r="D14" s="7">
        <v>20</v>
      </c>
      <c r="E14" s="7">
        <v>923</v>
      </c>
      <c r="F14" s="7">
        <v>2</v>
      </c>
      <c r="G14" s="7">
        <v>95</v>
      </c>
      <c r="H14" s="7"/>
      <c r="I14" s="7">
        <v>2</v>
      </c>
      <c r="J14" s="7">
        <v>1</v>
      </c>
      <c r="K14" s="7">
        <v>5</v>
      </c>
      <c r="L14" s="7">
        <v>1</v>
      </c>
      <c r="M14" s="7">
        <v>1</v>
      </c>
      <c r="N14" s="7"/>
      <c r="O14" s="7">
        <v>87</v>
      </c>
      <c r="P14" s="7">
        <v>304</v>
      </c>
      <c r="Q14" s="7">
        <v>16480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5.4" x14ac:dyDescent="0.45">
      <c r="A15" s="6" t="s">
        <v>66</v>
      </c>
      <c r="B15" s="7">
        <v>295</v>
      </c>
      <c r="C15" s="7">
        <v>16841</v>
      </c>
      <c r="D15" s="7">
        <v>6</v>
      </c>
      <c r="E15" s="7">
        <v>277</v>
      </c>
      <c r="F15" s="7"/>
      <c r="G15" s="7">
        <v>12</v>
      </c>
      <c r="H15" s="7"/>
      <c r="I15" s="7">
        <v>1</v>
      </c>
      <c r="J15" s="7">
        <v>1</v>
      </c>
      <c r="K15" s="7">
        <v>14</v>
      </c>
      <c r="L15" s="7">
        <v>2</v>
      </c>
      <c r="M15" s="7">
        <v>20</v>
      </c>
      <c r="N15" s="7">
        <v>2</v>
      </c>
      <c r="O15" s="7">
        <v>85</v>
      </c>
      <c r="P15" s="7">
        <v>306</v>
      </c>
      <c r="Q15" s="7">
        <v>17250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.4" x14ac:dyDescent="0.45">
      <c r="A16" s="6" t="s">
        <v>67</v>
      </c>
      <c r="B16" s="7">
        <v>275</v>
      </c>
      <c r="C16" s="7">
        <v>13385</v>
      </c>
      <c r="D16" s="7">
        <v>42</v>
      </c>
      <c r="E16" s="7">
        <v>1677</v>
      </c>
      <c r="F16" s="7">
        <v>16</v>
      </c>
      <c r="G16" s="7">
        <v>806</v>
      </c>
      <c r="H16" s="7"/>
      <c r="I16" s="7">
        <v>48</v>
      </c>
      <c r="J16" s="7">
        <v>3</v>
      </c>
      <c r="K16" s="7">
        <v>96</v>
      </c>
      <c r="L16" s="7"/>
      <c r="M16" s="7">
        <v>11</v>
      </c>
      <c r="N16" s="7"/>
      <c r="O16" s="7">
        <v>81</v>
      </c>
      <c r="P16" s="7">
        <v>336</v>
      </c>
      <c r="Q16" s="7">
        <v>16104</v>
      </c>
      <c r="R16"/>
      <c r="S16"/>
      <c r="T16"/>
    </row>
    <row r="17" spans="1:20" ht="15.4" x14ac:dyDescent="0.45">
      <c r="A17" s="6" t="s">
        <v>68</v>
      </c>
      <c r="B17" s="7">
        <v>163</v>
      </c>
      <c r="C17" s="7">
        <v>9772</v>
      </c>
      <c r="D17" s="7">
        <v>94</v>
      </c>
      <c r="E17" s="7">
        <v>3809</v>
      </c>
      <c r="F17" s="7">
        <v>34</v>
      </c>
      <c r="G17" s="7">
        <v>1504</v>
      </c>
      <c r="H17" s="7">
        <v>2</v>
      </c>
      <c r="I17" s="7">
        <v>18</v>
      </c>
      <c r="J17" s="7">
        <v>4</v>
      </c>
      <c r="K17" s="7">
        <v>104</v>
      </c>
      <c r="L17" s="7"/>
      <c r="M17" s="7">
        <v>8</v>
      </c>
      <c r="N17" s="7"/>
      <c r="O17" s="7">
        <v>70</v>
      </c>
      <c r="P17" s="7">
        <v>297</v>
      </c>
      <c r="Q17" s="7">
        <v>15285</v>
      </c>
      <c r="R17"/>
      <c r="S17"/>
      <c r="T17"/>
    </row>
    <row r="18" spans="1:20" ht="15.4" x14ac:dyDescent="0.45">
      <c r="A18" s="18" t="s">
        <v>97</v>
      </c>
      <c r="B18" s="7">
        <v>2744</v>
      </c>
      <c r="C18" s="7">
        <v>153740</v>
      </c>
      <c r="D18" s="7">
        <v>533</v>
      </c>
      <c r="E18" s="7">
        <v>24078</v>
      </c>
      <c r="F18" s="7">
        <v>127</v>
      </c>
      <c r="G18" s="7">
        <v>7912</v>
      </c>
      <c r="H18" s="7">
        <v>5</v>
      </c>
      <c r="I18" s="7">
        <v>178</v>
      </c>
      <c r="J18" s="7">
        <v>18</v>
      </c>
      <c r="K18" s="7">
        <v>436</v>
      </c>
      <c r="L18" s="7">
        <v>5</v>
      </c>
      <c r="M18" s="7">
        <v>88</v>
      </c>
      <c r="N18" s="7">
        <v>6</v>
      </c>
      <c r="O18" s="7">
        <v>779</v>
      </c>
      <c r="P18" s="7">
        <v>3438</v>
      </c>
      <c r="Q18" s="7">
        <v>187211</v>
      </c>
      <c r="R18"/>
      <c r="S18"/>
      <c r="T18"/>
    </row>
    <row r="19" spans="1:20" ht="15.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20" ht="15.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0" ht="15.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20" ht="15.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0" ht="15.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</sheetData>
  <pageMargins left="0.55000000000000004" right="0.55000000000000004" top="0.55000000000000004" bottom="0.55000000000000004" header="0.3" footer="0.3"/>
  <pageSetup scale="53" fitToHeight="0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3"/>
  <sheetViews>
    <sheetView tabSelected="1" zoomScale="62" workbookViewId="0">
      <selection activeCell="A2" sqref="A2"/>
    </sheetView>
  </sheetViews>
  <sheetFormatPr defaultColWidth="9.1328125" defaultRowHeight="15" x14ac:dyDescent="0.4"/>
  <cols>
    <col min="1" max="1" width="29.86328125" style="1" customWidth="1"/>
    <col min="2" max="2" width="26" style="1" customWidth="1"/>
    <col min="3" max="3" width="13.1328125" style="1" bestFit="1" customWidth="1"/>
    <col min="4" max="4" width="9.73046875" style="1" bestFit="1" customWidth="1"/>
    <col min="5" max="5" width="17" style="1" bestFit="1" customWidth="1"/>
    <col min="6" max="6" width="7.3984375" style="1" bestFit="1" customWidth="1"/>
    <col min="7" max="7" width="13.59765625" style="1" customWidth="1"/>
    <col min="8" max="8" width="8.3984375" style="1" bestFit="1" customWidth="1"/>
    <col min="9" max="9" width="14.86328125" style="1" customWidth="1"/>
    <col min="10" max="10" width="8.3984375" style="1" bestFit="1" customWidth="1"/>
    <col min="11" max="11" width="19.1328125" style="1" customWidth="1"/>
    <col min="12" max="12" width="7.3984375" style="1" bestFit="1" customWidth="1"/>
    <col min="13" max="13" width="14.86328125" style="1" bestFit="1" customWidth="1"/>
    <col min="14" max="14" width="7.3984375" style="1" bestFit="1" customWidth="1"/>
    <col min="15" max="15" width="12.86328125" style="1" bestFit="1" customWidth="1"/>
    <col min="16" max="16" width="14.1328125" style="1" bestFit="1" customWidth="1"/>
    <col min="17" max="17" width="23.1328125" style="1" bestFit="1" customWidth="1"/>
    <col min="18" max="18" width="45.86328125" style="1" bestFit="1" customWidth="1"/>
    <col min="19" max="19" width="23.1328125" style="1" bestFit="1" customWidth="1"/>
    <col min="20" max="20" width="17" style="1" bestFit="1" customWidth="1"/>
    <col min="21" max="21" width="23.1328125" style="1" bestFit="1" customWidth="1"/>
    <col min="22" max="22" width="17" style="1" bestFit="1" customWidth="1"/>
    <col min="23" max="23" width="23.1328125" style="1" bestFit="1" customWidth="1"/>
    <col min="24" max="24" width="17" style="1" bestFit="1" customWidth="1"/>
    <col min="25" max="25" width="23.1328125" style="1" bestFit="1" customWidth="1"/>
    <col min="26" max="26" width="24.1328125" style="1" bestFit="1" customWidth="1"/>
    <col min="27" max="27" width="30.265625" style="1" bestFit="1" customWidth="1"/>
    <col min="28" max="28" width="4.1328125" style="1" bestFit="1" customWidth="1"/>
    <col min="29" max="29" width="5.59765625" style="1" bestFit="1" customWidth="1"/>
    <col min="30" max="30" width="10.3984375" style="1" bestFit="1" customWidth="1"/>
    <col min="31" max="31" width="45.86328125" style="1" bestFit="1" customWidth="1"/>
    <col min="32" max="32" width="2.73046875" style="1" bestFit="1" customWidth="1"/>
    <col min="33" max="33" width="10.3984375" style="1" bestFit="1" customWidth="1"/>
    <col min="34" max="34" width="16.1328125" style="1" bestFit="1" customWidth="1"/>
    <col min="35" max="35" width="10.3984375" style="1" bestFit="1" customWidth="1"/>
    <col min="36" max="16384" width="9.1328125" style="1"/>
  </cols>
  <sheetData>
    <row r="1" spans="1:36" ht="17.25" x14ac:dyDescent="0.45">
      <c r="A1" s="15" t="str">
        <f>Parameters!$A$39</f>
        <v>TABLE 2E FATAL AND INJURY CRASHES BY LIGHTING BY INTERSECTION/NON-INTERSECTION, RIGHT-OF-WAY CONTROLS - 2019</v>
      </c>
    </row>
    <row r="3" spans="1:36" ht="15.4" x14ac:dyDescent="0.45">
      <c r="A3" s="5" t="s">
        <v>1</v>
      </c>
      <c r="B3" s="6"/>
      <c r="C3" s="5" t="s">
        <v>69</v>
      </c>
      <c r="D3" s="5" t="s">
        <v>47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66.75" customHeight="1" x14ac:dyDescent="0.45">
      <c r="A4" s="6"/>
      <c r="B4" s="6"/>
      <c r="C4" s="4" t="s">
        <v>70</v>
      </c>
      <c r="D4" s="4"/>
      <c r="E4" s="4" t="s">
        <v>71</v>
      </c>
      <c r="F4" s="4"/>
      <c r="G4" s="28" t="s">
        <v>72</v>
      </c>
      <c r="H4" s="28"/>
      <c r="I4" s="28" t="s">
        <v>73</v>
      </c>
      <c r="J4" s="28"/>
      <c r="K4" s="28" t="s">
        <v>74</v>
      </c>
      <c r="L4" s="28"/>
      <c r="M4" s="4" t="s">
        <v>75</v>
      </c>
      <c r="N4" s="16"/>
      <c r="O4" s="6"/>
      <c r="P4" s="6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5" spans="1:36" ht="15.4" x14ac:dyDescent="0.45">
      <c r="A5" s="5" t="s">
        <v>46</v>
      </c>
      <c r="B5" s="19" t="s">
        <v>76</v>
      </c>
      <c r="C5" s="27" t="s">
        <v>54</v>
      </c>
      <c r="D5" s="27" t="s">
        <v>55</v>
      </c>
      <c r="E5" s="27" t="s">
        <v>54</v>
      </c>
      <c r="F5" s="27" t="s">
        <v>55</v>
      </c>
      <c r="G5" s="27" t="s">
        <v>54</v>
      </c>
      <c r="H5" s="27" t="s">
        <v>55</v>
      </c>
      <c r="I5" s="27" t="s">
        <v>54</v>
      </c>
      <c r="J5" s="27" t="s">
        <v>55</v>
      </c>
      <c r="K5" s="27" t="s">
        <v>54</v>
      </c>
      <c r="L5" s="27" t="s">
        <v>55</v>
      </c>
      <c r="M5" s="27" t="s">
        <v>54</v>
      </c>
      <c r="N5" s="27" t="s">
        <v>55</v>
      </c>
      <c r="O5" s="28" t="s">
        <v>56</v>
      </c>
      <c r="P5" s="4" t="s">
        <v>57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r="6" spans="1:36" ht="15.4" x14ac:dyDescent="0.45">
      <c r="A6" s="29" t="s">
        <v>92</v>
      </c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r="7" spans="1:36" ht="15.4" x14ac:dyDescent="0.45">
      <c r="A7" s="6"/>
      <c r="B7" s="6" t="s">
        <v>86</v>
      </c>
      <c r="C7" s="7">
        <v>245</v>
      </c>
      <c r="D7" s="7">
        <v>29454</v>
      </c>
      <c r="E7" s="7">
        <v>36</v>
      </c>
      <c r="F7" s="7">
        <v>1785</v>
      </c>
      <c r="G7" s="7">
        <v>206</v>
      </c>
      <c r="H7" s="7">
        <v>11566</v>
      </c>
      <c r="I7" s="7">
        <v>29</v>
      </c>
      <c r="J7" s="7">
        <v>680</v>
      </c>
      <c r="K7" s="7">
        <v>3</v>
      </c>
      <c r="L7" s="7">
        <v>60</v>
      </c>
      <c r="M7" s="7">
        <v>3</v>
      </c>
      <c r="N7" s="7">
        <v>166</v>
      </c>
      <c r="O7" s="7">
        <v>522</v>
      </c>
      <c r="P7" s="7">
        <v>43711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ht="15.4" x14ac:dyDescent="0.45">
      <c r="A8" s="6"/>
      <c r="B8" s="6" t="s">
        <v>87</v>
      </c>
      <c r="C8" s="7"/>
      <c r="D8" s="7">
        <v>293</v>
      </c>
      <c r="E8" s="7"/>
      <c r="F8" s="7">
        <v>16</v>
      </c>
      <c r="G8" s="7"/>
      <c r="H8" s="7">
        <v>77</v>
      </c>
      <c r="I8" s="7"/>
      <c r="J8" s="7">
        <v>26</v>
      </c>
      <c r="K8" s="7"/>
      <c r="L8" s="7">
        <v>41</v>
      </c>
      <c r="M8" s="7"/>
      <c r="N8" s="7">
        <v>5</v>
      </c>
      <c r="O8" s="7"/>
      <c r="P8" s="7">
        <v>458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r="9" spans="1:36" ht="15.4" x14ac:dyDescent="0.45">
      <c r="A9" s="6"/>
      <c r="B9" s="6" t="s">
        <v>88</v>
      </c>
      <c r="C9" s="7"/>
      <c r="D9" s="7">
        <v>33</v>
      </c>
      <c r="E9" s="7"/>
      <c r="F9" s="7">
        <v>1</v>
      </c>
      <c r="G9" s="7"/>
      <c r="H9" s="7">
        <v>6</v>
      </c>
      <c r="I9" s="7"/>
      <c r="J9" s="7">
        <v>2</v>
      </c>
      <c r="K9" s="7"/>
      <c r="L9" s="7"/>
      <c r="M9" s="7"/>
      <c r="N9" s="7"/>
      <c r="O9" s="7"/>
      <c r="P9" s="7">
        <v>42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r="10" spans="1:36" ht="15.4" x14ac:dyDescent="0.45">
      <c r="A10" s="6"/>
      <c r="B10" s="6" t="s">
        <v>89</v>
      </c>
      <c r="C10" s="7">
        <v>83</v>
      </c>
      <c r="D10" s="7">
        <v>10587</v>
      </c>
      <c r="E10" s="7">
        <v>13</v>
      </c>
      <c r="F10" s="7">
        <v>628</v>
      </c>
      <c r="G10" s="7">
        <v>78</v>
      </c>
      <c r="H10" s="7">
        <v>3246</v>
      </c>
      <c r="I10" s="7">
        <v>17</v>
      </c>
      <c r="J10" s="7">
        <v>575</v>
      </c>
      <c r="K10" s="7">
        <v>3</v>
      </c>
      <c r="L10" s="7">
        <v>26</v>
      </c>
      <c r="M10" s="7"/>
      <c r="N10" s="7">
        <v>57</v>
      </c>
      <c r="O10" s="7">
        <v>194</v>
      </c>
      <c r="P10" s="7">
        <v>15119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r="11" spans="1:36" ht="15.4" x14ac:dyDescent="0.45">
      <c r="A11" s="6"/>
      <c r="B11" s="6" t="s">
        <v>90</v>
      </c>
      <c r="C11" s="7">
        <v>1</v>
      </c>
      <c r="D11" s="7">
        <v>308</v>
      </c>
      <c r="E11" s="7"/>
      <c r="F11" s="7">
        <v>18</v>
      </c>
      <c r="G11" s="7">
        <v>4</v>
      </c>
      <c r="H11" s="7">
        <v>113</v>
      </c>
      <c r="I11" s="7"/>
      <c r="J11" s="7">
        <v>5</v>
      </c>
      <c r="K11" s="7"/>
      <c r="L11" s="7"/>
      <c r="M11" s="7"/>
      <c r="N11" s="7">
        <v>92</v>
      </c>
      <c r="O11" s="7">
        <v>5</v>
      </c>
      <c r="P11" s="7">
        <v>536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r="12" spans="1:36" ht="15.4" x14ac:dyDescent="0.45">
      <c r="A12" s="29" t="s">
        <v>94</v>
      </c>
      <c r="B12" s="6"/>
      <c r="C12" s="7">
        <v>969</v>
      </c>
      <c r="D12" s="7">
        <v>82975</v>
      </c>
      <c r="E12" s="7">
        <v>127</v>
      </c>
      <c r="F12" s="7">
        <v>4505</v>
      </c>
      <c r="G12" s="7">
        <v>828</v>
      </c>
      <c r="H12" s="7">
        <v>24986</v>
      </c>
      <c r="I12" s="7">
        <v>763</v>
      </c>
      <c r="J12" s="7">
        <v>12768</v>
      </c>
      <c r="K12" s="7">
        <v>18</v>
      </c>
      <c r="L12" s="7">
        <v>226</v>
      </c>
      <c r="M12" s="7">
        <v>6</v>
      </c>
      <c r="N12" s="7">
        <v>320</v>
      </c>
      <c r="O12" s="7">
        <v>2711</v>
      </c>
      <c r="P12" s="7">
        <v>125780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r="13" spans="1:36" ht="15.4" x14ac:dyDescent="0.45">
      <c r="A13" s="29" t="s">
        <v>93</v>
      </c>
      <c r="B13" s="6"/>
      <c r="C13" s="7">
        <v>3</v>
      </c>
      <c r="D13" s="7">
        <v>981</v>
      </c>
      <c r="E13" s="7"/>
      <c r="F13" s="7">
        <v>64</v>
      </c>
      <c r="G13" s="7">
        <v>3</v>
      </c>
      <c r="H13" s="7">
        <v>444</v>
      </c>
      <c r="I13" s="7"/>
      <c r="J13" s="7">
        <v>42</v>
      </c>
      <c r="K13" s="7"/>
      <c r="L13" s="7"/>
      <c r="M13" s="7"/>
      <c r="N13" s="7">
        <v>34</v>
      </c>
      <c r="O13" s="7">
        <v>6</v>
      </c>
      <c r="P13" s="7">
        <v>1565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r="14" spans="1:36" ht="15.4" x14ac:dyDescent="0.45">
      <c r="A14" s="18" t="s">
        <v>97</v>
      </c>
      <c r="B14" s="18"/>
      <c r="C14" s="7">
        <v>1301</v>
      </c>
      <c r="D14" s="7">
        <v>124631</v>
      </c>
      <c r="E14" s="7">
        <v>176</v>
      </c>
      <c r="F14" s="7">
        <v>7017</v>
      </c>
      <c r="G14" s="7">
        <v>1119</v>
      </c>
      <c r="H14" s="7">
        <v>40438</v>
      </c>
      <c r="I14" s="7">
        <v>809</v>
      </c>
      <c r="J14" s="7">
        <v>14098</v>
      </c>
      <c r="K14" s="7">
        <v>24</v>
      </c>
      <c r="L14" s="7">
        <v>353</v>
      </c>
      <c r="M14" s="7">
        <v>9</v>
      </c>
      <c r="N14" s="7">
        <v>674</v>
      </c>
      <c r="O14" s="7">
        <v>3438</v>
      </c>
      <c r="P14" s="7">
        <v>187211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r="15" spans="1:36" ht="15.4" x14ac:dyDescent="0.4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r="16" spans="1:36" ht="15.4" x14ac:dyDescent="0.4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 ht="15.4" x14ac:dyDescent="0.4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 ht="15.4" x14ac:dyDescent="0.4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 ht="15.4" x14ac:dyDescent="0.4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20" ht="15.4" x14ac:dyDescent="0.4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0" ht="15.4" x14ac:dyDescent="0.4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20" ht="15.4" x14ac:dyDescent="0.4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20" ht="15.4" x14ac:dyDescent="0.4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</sheetData>
  <pageMargins left="0.55000000000000004" right="0.55000000000000004" top="0.55000000000000004" bottom="0.55000000000000004" header="0.3" footer="0.3"/>
  <pageSetup scale="42" fitToHeight="0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A3" sqref="A3"/>
    </sheetView>
  </sheetViews>
  <sheetFormatPr defaultRowHeight="14.25" x14ac:dyDescent="0.45"/>
  <cols>
    <col min="1" max="1" width="14.59765625" bestFit="1" customWidth="1"/>
    <col min="2" max="2" width="12.86328125" bestFit="1" customWidth="1"/>
  </cols>
  <sheetData>
    <row r="1" spans="1:2" x14ac:dyDescent="0.45">
      <c r="A1" t="s">
        <v>2</v>
      </c>
    </row>
    <row r="2" spans="1:2" x14ac:dyDescent="0.45">
      <c r="A2">
        <v>2019</v>
      </c>
    </row>
    <row r="4" spans="1:2" x14ac:dyDescent="0.45">
      <c r="A4" t="s">
        <v>81</v>
      </c>
    </row>
    <row r="5" spans="1:2" x14ac:dyDescent="0.45">
      <c r="A5" t="str">
        <f>"TABLE 2A PERSONS KILLED BY DATE OF CRASH - "&amp;A2&amp;""</f>
        <v>TABLE 2A PERSONS KILLED BY DATE OF CRASH - 2019</v>
      </c>
    </row>
    <row r="7" spans="1:2" x14ac:dyDescent="0.45">
      <c r="A7" t="s">
        <v>82</v>
      </c>
    </row>
    <row r="8" spans="1:2" x14ac:dyDescent="0.45">
      <c r="A8" t="str">
        <f>"TABLE 2B FATAL CRASHES BY DAY OF WEEK BY HOUR OF DAY - "&amp;A2&amp;""</f>
        <v>TABLE 2B FATAL CRASHES BY DAY OF WEEK BY HOUR OF DAY - 2019</v>
      </c>
    </row>
    <row r="10" spans="1:2" x14ac:dyDescent="0.45">
      <c r="A10" t="s">
        <v>77</v>
      </c>
    </row>
    <row r="11" spans="1:2" x14ac:dyDescent="0.45">
      <c r="A11" s="24" t="s">
        <v>79</v>
      </c>
      <c r="B11" s="25" t="s">
        <v>45</v>
      </c>
    </row>
    <row r="12" spans="1:2" x14ac:dyDescent="0.45">
      <c r="A12" s="12" t="s">
        <v>14</v>
      </c>
      <c r="B12" s="13">
        <v>458</v>
      </c>
    </row>
    <row r="13" spans="1:2" x14ac:dyDescent="0.45">
      <c r="A13" s="12" t="s">
        <v>15</v>
      </c>
      <c r="B13" s="13">
        <v>420</v>
      </c>
    </row>
    <row r="14" spans="1:2" x14ac:dyDescent="0.45">
      <c r="A14" s="12" t="s">
        <v>16</v>
      </c>
      <c r="B14" s="13">
        <v>452</v>
      </c>
    </row>
    <row r="15" spans="1:2" x14ac:dyDescent="0.45">
      <c r="A15" s="12" t="s">
        <v>17</v>
      </c>
      <c r="B15" s="13">
        <v>460</v>
      </c>
    </row>
    <row r="16" spans="1:2" x14ac:dyDescent="0.45">
      <c r="A16" s="12" t="s">
        <v>18</v>
      </c>
      <c r="B16" s="13">
        <v>543</v>
      </c>
    </row>
    <row r="17" spans="1:2" x14ac:dyDescent="0.45">
      <c r="A17" s="12" t="s">
        <v>19</v>
      </c>
      <c r="B17" s="13">
        <v>570</v>
      </c>
    </row>
    <row r="18" spans="1:2" x14ac:dyDescent="0.45">
      <c r="A18" s="12" t="s">
        <v>20</v>
      </c>
      <c r="B18" s="13">
        <v>535</v>
      </c>
    </row>
    <row r="19" spans="1:2" x14ac:dyDescent="0.45">
      <c r="A19" s="26" t="s">
        <v>80</v>
      </c>
      <c r="B19" s="13">
        <v>3438</v>
      </c>
    </row>
    <row r="21" spans="1:2" x14ac:dyDescent="0.45">
      <c r="A21" t="s">
        <v>83</v>
      </c>
    </row>
    <row r="22" spans="1:2" x14ac:dyDescent="0.45">
      <c r="A22" t="str">
        <f>"TABLE 2C INJURY CRASHES BY DAY OF WEEK BY HOUR OF DAY - "&amp;A2&amp;""</f>
        <v>TABLE 2C INJURY CRASHES BY DAY OF WEEK BY HOUR OF DAY - 2019</v>
      </c>
    </row>
    <row r="24" spans="1:2" x14ac:dyDescent="0.45">
      <c r="A24" t="s">
        <v>78</v>
      </c>
    </row>
    <row r="25" spans="1:2" x14ac:dyDescent="0.45">
      <c r="A25" s="24" t="s">
        <v>79</v>
      </c>
      <c r="B25" s="25" t="s">
        <v>45</v>
      </c>
    </row>
    <row r="26" spans="1:2" x14ac:dyDescent="0.45">
      <c r="A26" s="12" t="s">
        <v>14</v>
      </c>
      <c r="B26" s="13">
        <v>26228</v>
      </c>
    </row>
    <row r="27" spans="1:2" x14ac:dyDescent="0.45">
      <c r="A27" s="12" t="s">
        <v>15</v>
      </c>
      <c r="B27" s="13">
        <v>27656</v>
      </c>
    </row>
    <row r="28" spans="1:2" x14ac:dyDescent="0.45">
      <c r="A28" s="12" t="s">
        <v>16</v>
      </c>
      <c r="B28" s="13">
        <v>27876</v>
      </c>
    </row>
    <row r="29" spans="1:2" x14ac:dyDescent="0.45">
      <c r="A29" s="12" t="s">
        <v>17</v>
      </c>
      <c r="B29" s="13">
        <v>27875</v>
      </c>
    </row>
    <row r="30" spans="1:2" x14ac:dyDescent="0.45">
      <c r="A30" s="12" t="s">
        <v>18</v>
      </c>
      <c r="B30" s="13">
        <v>30086</v>
      </c>
    </row>
    <row r="31" spans="1:2" x14ac:dyDescent="0.45">
      <c r="A31" s="12" t="s">
        <v>19</v>
      </c>
      <c r="B31" s="13">
        <v>25237</v>
      </c>
    </row>
    <row r="32" spans="1:2" x14ac:dyDescent="0.45">
      <c r="A32" s="12" t="s">
        <v>20</v>
      </c>
      <c r="B32" s="13">
        <v>22253</v>
      </c>
    </row>
    <row r="33" spans="1:2" x14ac:dyDescent="0.45">
      <c r="A33" s="26" t="s">
        <v>80</v>
      </c>
      <c r="B33" s="13">
        <v>187211</v>
      </c>
    </row>
    <row r="35" spans="1:2" x14ac:dyDescent="0.45">
      <c r="A35" t="s">
        <v>84</v>
      </c>
    </row>
    <row r="36" spans="1:2" x14ac:dyDescent="0.45">
      <c r="A36" t="str">
        <f>"TABLE 2D FATAL AND INJURY CRASHES BY WEATHER BY MONTH - "&amp;A2&amp;""</f>
        <v>TABLE 2D FATAL AND INJURY CRASHES BY WEATHER BY MONTH - 2019</v>
      </c>
    </row>
    <row r="38" spans="1:2" x14ac:dyDescent="0.45">
      <c r="A38" t="s">
        <v>85</v>
      </c>
    </row>
    <row r="39" spans="1:2" x14ac:dyDescent="0.45">
      <c r="A39" t="str">
        <f>"TABLE 2E FATAL AND INJURY CRASHES BY LIGHTING BY INTERSECTION/NON-INTERSECTION, RIGHT-OF-WAY CONTROLS - "&amp;A2&amp;""</f>
        <v>TABLE 2E FATAL AND INJURY CRASHES BY LIGHTING BY INTERSECTION/NON-INTERSECTION, RIGHT-OF-WAY CONTROLS - 2019</v>
      </c>
    </row>
  </sheetData>
  <pageMargins left="0.7" right="0.7" top="0.75" bottom="0.75" header="0.3" footer="0.3"/>
  <pageSetup orientation="portrait"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T Document" ma:contentTypeID="0x010100C95025DAC7DC5B458692865356BDAF0C01005361416FADCC4041A0F7286518F41500" ma:contentTypeVersion="7" ma:contentTypeDescription="" ma:contentTypeScope="" ma:versionID="1821cfe9b64737b4004591f147ab3803">
  <xsd:schema xmlns:xsd="http://www.w3.org/2001/XMLSchema" xmlns:xs="http://www.w3.org/2001/XMLSchema" xmlns:p="http://schemas.microsoft.com/office/2006/metadata/properties" xmlns:ns2="76bdb9c2-3652-4bd5-b330-1eb3d8127efd" xmlns:ns3="5b211e6c-d232-414f-8873-cd6b1e834dcd" targetNamespace="http://schemas.microsoft.com/office/2006/metadata/properties" ma:root="true" ma:fieldsID="7a41fc26af463f8bfa0bc00672e35e38" ns2:_="" ns3:_="">
    <xsd:import namespace="76bdb9c2-3652-4bd5-b330-1eb3d8127efd"/>
    <xsd:import namespace="5b211e6c-d232-414f-8873-cd6b1e834dcd"/>
    <xsd:element name="properties">
      <xsd:complexType>
        <xsd:sequence>
          <xsd:element name="documentManagement">
            <xsd:complexType>
              <xsd:all>
                <xsd:element ref="ns2:scGroup" minOccurs="0"/>
                <xsd:element ref="ns2:pdccc231aef342cf8ae39ad99e00fd85" minOccurs="0"/>
                <xsd:element ref="ns2:TaxCatchAll" minOccurs="0"/>
                <xsd:element ref="ns2:TaxCatchAllLabel" minOccurs="0"/>
                <xsd:element ref="ns2:c700ff25e99e4baaab6915db9322d896" minOccurs="0"/>
                <xsd:element ref="ns3:lcDisplayOn" minOccurs="0"/>
                <xsd:element ref="ns2:scRollup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db9c2-3652-4bd5-b330-1eb3d8127efd" elementFormDefault="qualified">
    <xsd:import namespace="http://schemas.microsoft.com/office/2006/documentManagement/types"/>
    <xsd:import namespace="http://schemas.microsoft.com/office/infopath/2007/PartnerControls"/>
    <xsd:element name="scGroup" ma:index="8" nillable="true" ma:displayName="Group By" ma:internalName="scGroup">
      <xsd:simpleType>
        <xsd:restriction base="dms:Text">
          <xsd:maxLength value="255"/>
        </xsd:restriction>
      </xsd:simpleType>
    </xsd:element>
    <xsd:element name="pdccc231aef342cf8ae39ad99e00fd85" ma:index="9" ma:taxonomy="true" ma:internalName="pdccc231aef342cf8ae39ad99e00fd85" ma:taxonomyFieldName="scShowOn" ma:displayName="Show On" ma:default="" ma:fieldId="{9dccc231-aef3-42cf-8ae3-9ad99e00fd85}" ma:taxonomyMulti="true" ma:sspId="d5194381-d5f3-48ad-bfdf-a4e78978e60f" ma:termSetId="60be2733-c40e-4f75-96cc-b67d4d71e19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2904c6fb-bdbd-4e89-9e2a-629e119dbe4b}" ma:internalName="TaxCatchAll" ma:showField="CatchAllData" ma:web="76bdb9c2-3652-4bd5-b330-1eb3d8127e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2904c6fb-bdbd-4e89-9e2a-629e119dbe4b}" ma:internalName="TaxCatchAllLabel" ma:readOnly="true" ma:showField="CatchAllDataLabel" ma:web="76bdb9c2-3652-4bd5-b330-1eb3d8127e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700ff25e99e4baaab6915db9322d896" ma:index="13" nillable="true" ma:taxonomy="true" ma:internalName="c700ff25e99e4baaab6915db9322d896" ma:taxonomyFieldName="scEntity" ma:displayName="Entity" ma:default="" ma:fieldId="{c700ff25-e99e-4baa-ab69-15db9322d896}" ma:sspId="d5194381-d5f3-48ad-bfdf-a4e78978e60f" ma:termSetId="4d8c84bd-b8bf-48dc-90c3-b4c9c9eff3e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cRollupDescription" ma:index="16" nillable="true" ma:displayName="Rollup Description" ma:internalName="scRollup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211e6c-d232-414f-8873-cd6b1e834dcd" elementFormDefault="qualified">
    <xsd:import namespace="http://schemas.microsoft.com/office/2006/documentManagement/types"/>
    <xsd:import namespace="http://schemas.microsoft.com/office/infopath/2007/PartnerControls"/>
    <xsd:element name="lcDisplayOn" ma:index="15" nillable="true" ma:displayName="Display On" ma:list="{34c61725-12fc-4279-a0b5-a2ce28bca9d2}" ma:internalName="lcDisplayOn" ma:showField="Title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3 e e 5 9 6 2 7 - 3 b 8 d - 4 b f 3 - b e 7 3 - 0 e 8 9 8 4 1 6 b f 8 7 "   x m l n s = " h t t p : / / s c h e m a s . m i c r o s o f t . c o m / D a t a M a s h u p " > A A A A A K o I A A B Q S w M E F A A C A A g A V F w x U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V F w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R c M V M Z C E T 6 o Q U A A E s t A A A T A B w A R m 9 y b X V s Y X M v U 2 V j d G l v b j E u b S C i G A A o o B Q A A A A A A A A A A A A A A A A A A A A A A A A A A A D t W t 9 P 4 z g Q f k f i f 7 C 8 L 0 U K F S m r e 9 n j J K 5 l b 2 H 5 H X T V i k N R a E 2 b I 3 V 6 j g N U F f / 7 2 U k c O 7 H T p F 0 4 7 d 2 F l + K x Z + a b s f 2 N k z h C I + q H G D j p r / 1 p e 2 t 7 K 5 p 6 B I 3 B B 3 j j 3 Q c I 9 A 4 h O A A B o t t b g P 0 5 Y U x G i E m c v 4 L u w K P e v R e h D v x y Z Q 9 2 L 3 e d q 9 P e 3 h / O 8 P j m 2 n E v S T i 2 P 0 I L w O j Z p y Q a P 8 M d K 7 U y G L r 9 M A j 8 i H s / y I w u b 5 3 R F M 2 8 A z g Y Q u u Y o t k B z E f B u 9 d b 7 u 4 u s / A B f v Y D i j j S 6 / A 5 4 h g T v F 0 H B S w a L u u o X i y A v N E U 3 O Y C 9 x v y y B 1 T 6 x M v m r o L 1 t r J b V + j W f j E T F / Q K S K A 6 c Q z r P n I x J 0 y F G s p Y b s M M + I p + O o H A R q 7 v / s s 0 7 M I v k p f g 3 g e + C M 2 b J w 5 k n 7 y r r S j U w W M 2 d c 9 F i V g l 4 2 e L 6 A a I / Z m u V M l u r R D R q c D t J b l E I X 5 g t + z E N M p f F V i P X q h x B t x S w N v I T 3 e E A 9 H D y G Z S a d l d L p L 5 o v / s E W 4 s M A x p j 9 9 7 N 4 s 5 s j s L o E C z p n J l V 6 L + C x Q c J q G k y 2 k x H U i 4 U Y 7 7 o 4 F K P M O K H q h K o T D 8 T i J A o 9 9 v s W 8 Q J t k N i K f X i N g n t M 4 o u F M + P Y f 1 H W c j O Q L G Z 5 4 O P Y I y y t b H D h p Q o C C C F U q f E b 3 R N V g 7 R q N M 4 + M p m I 4 a 9 Q M P 5 w T P x D D W a P W + k L a X t Q M P o k x y k O N 6 0 I 9 i Q O Z m D i o w x 1 P W M Z z 4 P G k Z r y D 5 o y u 7 h E R K k x Q o 3 I x o q G i w J o 1 C u d s 4 6 s u W L t G Y 4 B G B Q 3 W z j R w H A Q 6 2 x m Y g H f I 7 V G 5 m C 1 9 n 7 x W M o 1 d T T V l J M m u F 2 t / J b P 8 R s J 4 r h W D R K q z i c 2 3 t m F n l x n m N W O A G F O x 9 0 7 9 i H a d e N a 5 L T L 6 n S A A H P O U M 2 j b W z 4 2 o j N W 2 V / / h 1 W 2 Y N s 2 G t d q a + q g o 3 h w 0 B M i P l 0 k S 9 6 G O 2 9 T x W 1 z G Z e S G 5 9 R c 1 V p q 6 8 0 V Y X c V O Z k w W G m L x 6 G C D 2 u L j p n i E y Y 7 a u Y J Q Y p E Z + j i A E 8 C X 1 c r n W i 0 i y 1 C C 1 + R B k C 3 n D D B z e r i / A L W 0 y 8 U + / j 5 r / 6 e N w 9 R Q / 0 I m Y p V Z M 0 9 z D n k J J W j j A d k P y f F 8 V S N C a f S 3 h 4 5 l 6 e 8 T 4 O z E 3 2 m 9 t L N n B V 1 w b 8 V w X f 0 t P W n J l K j F c J u B E 9 Z b j D 5 0 Q q V 8 i m r A T 6 T E J b b m q 5 q e W m l p u A t g D e n 4 L 6 L f m s Q T 5 V 3 N O D I C S V v f s r e z / C l r Z a 2 v p P 0 Z b h b J W G 9 A / w W X u k a l m t Z b W W 1 f 6 N h 7 F B S 1 v f / S T 4 8 y 8 A 7 r 3 z o + A Q e d y Y a x e p S I A w 0 1 H D b y S b E V K D T y V r k l H h C 8 n S G G V G S b m A j x u g C U H J h v T x n z F Z C G 5 S B j U l p l x l f V Y q Q B K N j H L s l I 1 0 6 X c S k f R p z l b V T N g V U 2 F i J L n w R P I z S T Z H Y y T y L e V N 0 y 0 0 1 s i 2 D c v O + A K I R s S f 8 w 8 Y g v h L o s o 8 2 8 0 S n X s r 5 G N D o i 9 / q x B b v I j Z A u Z V 9 L 7 l 4 K g t B z 9 g O T j G T B C l V z o q + J 9 J T / 3 J l P p 4 k o 7 A l I S B O 0 B P / g h V M 0 E N E W g V o S X l H 4 K U 8 6 k W u V f m v k j K S k f T f O c q G 9 B y A Y e K U r a 6 q 1 L c k I + l G 9 V L V W Z 7 z T I r e L m 4 c 7 I E l 8 T l N G v d T Z N d U l w j 5 T 1 Y 4 d o U Q 1 m 2 c h J 6 z S a h 7 F j 3 W 3 9 p R p l v 9 d a M B s h 4 Y 0 a l x e Q N w D d x L 6 J A m P J K h a Z w L q 9 e 4 F 2 D U s E Q O A 8 p c C i / N m V 4 0 5 B B 3 V / / r o V O 8 Z u e L P b N P K f U h q 5 d S K V h V b z X E U N W X u M J 4 + h l h I J u P y Y E Y T o M y e N 9 G D 5 2 d p a 3 / H H g I D 2 e 2 P x c w B G z I f J o 0 J 9 6 m G 8 L f l W s 8 j G H d 0 a d 1 F t y B S V H A 8 1 X z Q p w S 0 6 W e w x G 3 n 8 n w 5 f C 4 u F K f + X x 9 k c s x c H K Q 5 Y K R B y z Z A R F Q 1 o U a i l + + x C E 9 Z X 4 c w h G 8 K J X Q 6 4 8 a r w 9 8 M z 4 S t w C g B F 2 1 q m h V k v x 2 8 M W 1 l f i z i E Y g Y t e D b l e 1 9 7 j q U L 1 U f N o U Y B j j K U 4 5 t P f U E s B A i 0 A F A A C A A g A V F w x U 0 O x 9 u O n A A A A + A A A A B I A A A A A A A A A A A A A A A A A A A A A A E N v b m Z p Z y 9 Q Y W N r Y W d l L n h t b F B L A Q I t A B Q A A g A I A F R c M V M P y u m r p A A A A O k A A A A T A A A A A A A A A A A A A A A A A P M A A A B b Q 2 9 u d G V u d F 9 U e X B l c 1 0 u e G 1 s U E s B A i 0 A F A A C A A g A V F w x U x k I R P q h B Q A A S y 0 A A B M A A A A A A A A A A A A A A A A A 5 A E A A E Z v c m 1 1 b G F z L 1 N l Y 3 R p b 2 4 x L m 1 Q S w U G A A A A A A M A A w D C A A A A 0 g c A A A A A R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P c m d h b m l 6 Y X R p b 2 5 h b D w v V 2 9 y a 2 J v b 2 t H c m 9 1 c F R 5 c G U + P C 9 Q Z X J t a X N z a W 9 u T G l z d D 7 B g A A A A A A A A J + A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c m F z a F 9 5 Z W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c t M D d U M j A 6 M j I 6 N D Q u N z Y 0 N z M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J h c 2 h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F z a F 9 5 Z W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h c 2 h f e W V h c i 9 D c m F z a F 9 5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U a W 1 l X 2 9 m X 0 R h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S 0 w O S 0 x N V Q y M T o z O T o 0 M C 4 5 N z U 0 N z Q 0 W i I g L z 4 8 L 1 N 0 Y W J s Z U V u d H J p Z X M + P C 9 J d G V t P j x J d G V t P j x J d G V t T G 9 j Y X R p b 2 4 + P E l 0 Z W 1 U e X B l P k Z v c m 1 1 b G E 8 L 0 l 0 Z W 1 U e X B l P j x J d G V t U G F 0 a D 5 T Z W N 0 a W 9 u M S 9 E V y U y M F R p b W V f b 2 Z f R G F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V G l t Z V 9 v Z l 9 E Y X k v R F d f V G l t Z V 9 v Z l 9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B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U Y W J s Z S A y Q S F Q a X Z v d F R h Y m x l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Z D U 2 M T J k Z C 0 3 Z m Q 3 L T Q 0 N W Y t Y j U 2 Z i 1 j Z W I y Y j k 0 Z D h h N W M i I C 8 + P E V u d H J 5 I F R 5 c G U 9 I k Z p b G x F c n J v c k N v d W 5 0 I i B W Y W x 1 Z T 0 i b D A i I C 8 + P E V u d H J 5 I F R 5 c G U 9 I k Z p b G x M Y X N 0 V X B k Y X R l Z C I g V m F s d W U 9 I m Q y M D I x L T A 5 L T E 3 V D E 4 O j M w O j U 3 L j I x N j M 1 M D l a I i A v P j x F b n R y e S B U e X B l P S J G a W x s R X J y b 3 J D b 2 R l I i B W Y W x 1 Z T 0 i c 1 V u a 2 5 v d 2 4 i I C 8 + P E V u d H J 5 I F R 5 c G U 9 I k Z p b G x D b 2 x 1 b W 5 U e X B l c y I g V m F s d W U 9 I n N B Q U 1 G I i A v P j x F b n R y e S B U e X B l P S J G a W x s Q 2 9 s d W 1 u T m F t Z X M i I F Z h b H V l P S J z W y Z x d W 9 0 O 0 N v b G x p c 2 l v b l 9 N b 2 5 0 a C Z x d W 9 0 O y w m c X V v d D t D b 2 x s a X N p b 2 5 f R G F 0 Z S Z x d W 9 0 O y w m c X V v d D t D b 3 V u d C Z x d W 9 0 O 1 0 i I C 8 + P E V u d H J 5 I F R 5 c G U 9 I k Z p b G x D b 3 V u d C I g V m F s d W U 9 I m w z N j U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v b G x p c 2 l v b l 9 N b 2 5 0 a C Z x d W 9 0 O y w m c X V v d D t D b 2 x s a X N p b 2 5 f R G F 0 Z S Z x d W 9 0 O 1 0 s J n F 1 b 3 Q 7 c X V l c n l S Z W x h d G l v b n N o a X B z J n F 1 b 3 Q 7 O l t d L C Z x d W 9 0 O 2 N v b H V t b k l k Z W 5 0 a X R p Z X M m c X V v d D s 6 W y Z x d W 9 0 O 1 N l Y 3 R p b 2 4 x L 1 R h Y m x l I D J B L 0 d y b 3 V w Z W Q g U m 9 3 c y 5 7 Q 2 9 s b G l z a W 9 u X 0 1 v b n R o L D B 9 J n F 1 b 3 Q 7 L C Z x d W 9 0 O 1 N l Y 3 R p b 2 4 x L 1 R h Y m x l I D J B L 0 d y b 3 V w Z W Q g U m 9 3 c y 5 7 Q 2 9 s b G l z a W 9 u X 0 R h d G U s M X 0 m c X V v d D s s J n F 1 b 3 Q 7 U 2 V j d G l v b j E v V G F i b G U g M k E v R 3 J v d X B l Z C B S b 3 d z L n t D b 3 V u d C w y f S Z x d W 9 0 O 1 0 s J n F 1 b 3 Q 7 Q 2 9 s d W 1 u Q 2 9 1 b n Q m c X V v d D s 6 M y w m c X V v d D t L Z X l D b 2 x 1 b W 5 O Y W 1 l c y Z x d W 9 0 O z p b J n F 1 b 3 Q 7 Q 2 9 s b G l z a W 9 u X 0 1 v b n R o J n F 1 b 3 Q 7 L C Z x d W 9 0 O 0 N v b G x p c 2 l v b l 9 E Y X R l J n F 1 b 3 Q 7 X S w m c X V v d D t D b 2 x 1 b W 5 J Z G V u d G l 0 a W V z J n F 1 b 3 Q 7 O l s m c X V v d D t T Z W N 0 a W 9 u M S 9 U Y W J s Z S A y Q S 9 H c m 9 1 c G V k I F J v d 3 M u e 0 N v b G x p c 2 l v b l 9 N b 2 5 0 a C w w f S Z x d W 9 0 O y w m c X V v d D t T Z W N 0 a W 9 u M S 9 U Y W J s Z S A y Q S 9 H c m 9 1 c G V k I F J v d 3 M u e 0 N v b G x p c 2 l v b l 9 E Y X R l L D F 9 J n F 1 b 3 Q 7 L C Z x d W 9 0 O 1 N l Y 3 R p b 2 4 x L 1 R h Y m x l I D J B L 0 d y b 3 V w Z W Q g U m 9 3 c y 5 7 Q 2 9 1 b n Q s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B L 0 R X X 0 N v b G x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S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E v R X h 0 c m F j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S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B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B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B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g M k I h U G l 2 b 3 R U Y W J s Z T E i I C 8 + P E V u d H J 5 I F R 5 c G U 9 I k Z p b G x l Z E N v b X B s Z X R l U m V z d W x 0 V G 9 X b 3 J r c 2 h l Z X Q i I F Z h b H V l P S J s M C I g L z 4 8 R W 5 0 c n k g V H l w Z T 0 i U X V l c n l J R C I g V m F s d W U 9 I n M w Z D U 2 M T J k Z C 0 3 Z m Q 3 L T Q 0 N W Y t Y j U 2 Z i 1 j Z W I y Y j k 0 Z D h h N W M i I C 8 + P E V u d H J 5 I F R 5 c G U 9 I k Z p b G x M Y X N 0 V X B k Y X R l Z C I g V m F s d W U 9 I m Q y M D I x L T A 5 L T E 3 V D E 4 O j M w O j U 3 L j I 0 N T M z N D B a I i A v P j x F b n R y e S B U e X B l P S J G a W x s Q 2 9 s d W 1 u V H l w Z X M i I F Z h b H V l P S J z Q m d Z R 0 J R P T 0 i I C 8 + P E V u d H J 5 I F R 5 c G U 9 I k Z p b G x F c n J v c k N v d W 5 0 I i B W Y W x 1 Z T 0 i b D A i I C 8 + P E V u d H J 5 I F R 5 c G U 9 I k Z p b G x D b 2 x 1 b W 5 O Y W 1 l c y I g V m F s d W U 9 I n N b J n F 1 b 3 Q 7 Q U 1 f U E 0 m c X V v d D s s J n F 1 b 3 Q 7 S G 9 1 c l 9 H c m 9 1 c F 8 y J n F 1 b 3 Q 7 L C Z x d W 9 0 O 0 N v b G x p c 2 l v b l 9 E Y X R l J n F 1 b 3 Q 7 L C Z x d W 9 0 O 0 N v d W 5 0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c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T V 9 Q T S Z x d W 9 0 O y w m c X V v d D t I b 3 V y X 0 d y b 3 V w X z I m c X V v d D s s J n F 1 b 3 Q 7 Q 2 9 s b G l z a W 9 u X 0 R h d G U m c X V v d D t d L C Z x d W 9 0 O 3 F 1 Z X J 5 U m V s Y X R p b 2 5 z a G l w c y Z x d W 9 0 O z p b X S w m c X V v d D t j b 2 x 1 b W 5 J Z G V u d G l 0 a W V z J n F 1 b 3 Q 7 O l s m c X V v d D t T Z W N 0 a W 9 u M S 9 U Y W J s Z S A y Q i 9 H c m 9 1 c G V k I F J v d 3 M u e 0 F N X 1 B N L D B 9 J n F 1 b 3 Q 7 L C Z x d W 9 0 O 1 N l Y 3 R p b 2 4 x L 1 R h Y m x l I D J C L 0 d y b 3 V w Z W Q g U m 9 3 c y 5 7 S G 9 1 c l 9 H c m 9 1 c F 8 y L D F 9 J n F 1 b 3 Q 7 L C Z x d W 9 0 O 1 N l Y 3 R p b 2 4 x L 1 R h Y m x l I D J C L 0 d y b 3 V w Z W Q g U m 9 3 c y 5 7 Q 2 9 s b G l z a W 9 u X 0 R h d G U s M n 0 m c X V v d D s s J n F 1 b 3 Q 7 U 2 V j d G l v b j E v V G F i b G U g M k I v R 3 J v d X B l Z C B S b 3 d z L n t D b 3 V u d C w z f S Z x d W 9 0 O 1 0 s J n F 1 b 3 Q 7 Q 2 9 s d W 1 u Q 2 9 1 b n Q m c X V v d D s 6 N C w m c X V v d D t L Z X l D b 2 x 1 b W 5 O Y W 1 l c y Z x d W 9 0 O z p b J n F 1 b 3 Q 7 Q U 1 f U E 0 m c X V v d D s s J n F 1 b 3 Q 7 S G 9 1 c l 9 H c m 9 1 c F 8 y J n F 1 b 3 Q 7 L C Z x d W 9 0 O 0 N v b G x p c 2 l v b l 9 E Y X R l J n F 1 b 3 Q 7 X S w m c X V v d D t D b 2 x 1 b W 5 J Z G V u d G l 0 a W V z J n F 1 b 3 Q 7 O l s m c X V v d D t T Z W N 0 a W 9 u M S 9 U Y W J s Z S A y Q i 9 H c m 9 1 c G V k I F J v d 3 M u e 0 F N X 1 B N L D B 9 J n F 1 b 3 Q 7 L C Z x d W 9 0 O 1 N l Y 3 R p b 2 4 x L 1 R h Y m x l I D J C L 0 d y b 3 V w Z W Q g U m 9 3 c y 5 7 S G 9 1 c l 9 H c m 9 1 c F 8 y L D F 9 J n F 1 b 3 Q 7 L C Z x d W 9 0 O 1 N l Y 3 R p b 2 4 x L 1 R h Y m x l I D J C L 0 d y b 3 V w Z W Q g U m 9 3 c y 5 7 Q 2 9 s b G l z a W 9 u X 0 R h d G U s M n 0 m c X V v d D s s J n F 1 b 3 Q 7 U 2 V j d G l v b j E v V G F i b G U g M k I v R 3 J v d X B l Z C B S b 3 d z L n t D b 3 V u d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J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I v R F d f Q 2 9 s b G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0 V 4 d H J h Y 3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0 V 4 c G F u Z G V k J T I w R F c l M j B U a W 1 l X 2 9 m X 0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V G F i b G U g M k M h U G l 2 b 3 R U Y W J s Z T E i I C 8 + P E V u d H J 5 I F R 5 c G U 9 I k Z p b G x l Z E N v b X B s Z X R l U m V z d W x 0 V G 9 X b 3 J r c 2 h l Z X Q i I F Z h b H V l P S J s M C I g L z 4 8 R W 5 0 c n k g V H l w Z T 0 i U X V l c n l J R C I g V m F s d W U 9 I n M w Z D U 2 M T J k Z C 0 3 Z m Q 3 L T Q 0 N W Y t Y j U 2 Z i 1 j Z W I y Y j k 0 Z D h h N W M i I C 8 + P E V u d H J 5 I F R 5 c G U 9 I k Z p b G x M Y X N 0 V X B k Y X R l Z C I g V m F s d W U 9 I m Q y M D I x L T A 5 L T E 3 V D E 4 O j M w O j U 3 L j I 4 N T M x M j Z a I i A v P j x F b n R y e S B U e X B l P S J G a W x s Q 2 9 s d W 1 u V H l w Z X M i I F Z h b H V l P S J z Q m d Z R 0 J R P T 0 i I C 8 + P E V u d H J 5 I F R 5 c G U 9 I k Z p b G x D b 2 x 1 b W 5 O Y W 1 l c y I g V m F s d W U 9 I n N b J n F 1 b 3 Q 7 Q 2 9 s b G l z a W 9 u X 0 R h d G U m c X V v d D s s J n F 1 b 3 Q 7 S G 9 1 c l 9 H c m 9 1 c F 8 y J n F 1 b 3 Q 7 L C Z x d W 9 0 O 0 F N X 1 B N J n F 1 b 3 Q 7 L C Z x d W 9 0 O 0 N v d W 5 0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2 9 s b G l z a W 9 u X 0 R h d G U m c X V v d D s s J n F 1 b 3 Q 7 S G 9 1 c l 9 H c m 9 1 c F 8 y J n F 1 b 3 Q 7 L C Z x d W 9 0 O 0 F N X 1 B N J n F 1 b 3 Q 7 X S w m c X V v d D t x d W V y e V J l b G F 0 a W 9 u c 2 h p c H M m c X V v d D s 6 W 1 0 s J n F 1 b 3 Q 7 Y 2 9 s d W 1 u S W R l b n R p d G l l c y Z x d W 9 0 O z p b J n F 1 b 3 Q 7 U 2 V j d G l v b j E v V G F i b G U g M k M v R 3 J v d X B l Z C B S b 3 d z L n t D b 2 x s a X N p b 2 5 f R G F 0 Z S w w f S Z x d W 9 0 O y w m c X V v d D t T Z W N 0 a W 9 u M S 9 U Y W J s Z S A y Q y 9 H c m 9 1 c G V k I F J v d 3 M u e 0 h v d X J f R 3 J v d X B f M i w x f S Z x d W 9 0 O y w m c X V v d D t T Z W N 0 a W 9 u M S 9 U Y W J s Z S A y Q y 9 H c m 9 1 c G V k I F J v d 3 M u e 0 F N X 1 B N L D J 9 J n F 1 b 3 Q 7 L C Z x d W 9 0 O 1 N l Y 3 R p b 2 4 x L 1 R h Y m x l I D J D L 0 d y b 3 V w Z W Q g U m 9 3 c y 5 7 Q 2 9 1 b n Q s M 3 0 m c X V v d D t d L C Z x d W 9 0 O 0 N v b H V t b k N v d W 5 0 J n F 1 b 3 Q 7 O j Q s J n F 1 b 3 Q 7 S 2 V 5 Q 2 9 s d W 1 u T m F t Z X M m c X V v d D s 6 W y Z x d W 9 0 O 0 N v b G x p c 2 l v b l 9 E Y X R l J n F 1 b 3 Q 7 L C Z x d W 9 0 O 0 h v d X J f R 3 J v d X B f M i Z x d W 9 0 O y w m c X V v d D t B T V 9 Q T S Z x d W 9 0 O 1 0 s J n F 1 b 3 Q 7 Q 2 9 s d W 1 u S W R l b n R p d G l l c y Z x d W 9 0 O z p b J n F 1 b 3 Q 7 U 2 V j d G l v b j E v V G F i b G U g M k M v R 3 J v d X B l Z C B S b 3 d z L n t D b 2 x s a X N p b 2 5 f R G F 0 Z S w w f S Z x d W 9 0 O y w m c X V v d D t T Z W N 0 a W 9 u M S 9 U Y W J s Z S A y Q y 9 H c m 9 1 c G V k I F J v d 3 M u e 0 h v d X J f R 3 J v d X B f M i w x f S Z x d W 9 0 O y w m c X V v d D t T Z W N 0 a W 9 u M S 9 U Y W J s Z S A y Q y 9 H c m 9 1 c G V k I F J v d 3 M u e 0 F N X 1 B N L D J 9 J n F 1 b 3 Q 7 L C Z x d W 9 0 O 1 N l Y 3 R p b 2 4 x L 1 R h Y m x l I D J D L 0 d y b 3 V w Z W Q g U m 9 3 c y 5 7 Q 2 9 1 b n Q s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k Z p b G x D b 3 V u d C I g V m F s d W U 9 I m w x N z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S U y M D J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M v R F d f Q 2 9 s b G l z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0 V 4 d H J h Y 3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0 V 4 c G F u Z G V k J T I w R F c l M j B U a W 1 l X 2 9 m X 0 R h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T Z X Z l c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T G F z d F V w Z G F 0 Z W Q i I F Z h b H V l P S J k M j A y M S 0 w O S 0 x N l Q x N D o 1 N j o w M C 4 5 M j Y 5 M j M 1 W i I g L z 4 8 L 1 N 0 Y W J s Z U V u d H J p Z X M + P C 9 J d G V t P j x J d G V t P j x J d G V t T G 9 j Y X R p b 2 4 + P E l 0 Z W 1 U e X B l P k Z v c m 1 1 b G E 8 L 0 l 0 Z W 1 U e X B l P j x J d G V t U G F 0 a D 5 T Z W N 0 a W 9 u M S 9 E V y U y M F N l d m V y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U 2 V 2 Z X J p d H k v R F d f U 2 V 2 Z X J p d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F d l Y X R o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E t M D k t M T Z U M T Q 6 N T Y 6 M D A u O T Q 5 O T E w O F o i I C 8 + P C 9 T d G F i b G V F b n R y a W V z P j w v S X R l b T 4 8 S X R l b T 4 8 S X R l b U x v Y 2 F 0 a W 9 u P j x J d G V t V H l w Z T 5 G b 3 J t d W x h P C 9 J d G V t V H l w Z T 4 8 S X R l b V B h d G g + U 2 V j d G l v b j E v R F c l M j B X Z W F 0 a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V 2 V h d G h l c i 9 E V 1 9 X Z W F 0 a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Q a X Z v d E 9 i a m V j d E 5 h b W U i I F Z h b H V l P S J z I F R h Y m x l I D J E I V B p d m 9 0 V G F i b G U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x L T A 5 L T E 3 V D E 4 O j M w O j U 3 L j M 3 O T I 2 M T B a I i A v P j x F b n R y e S B U e X B l P S J G a W x s U 3 R h d H V z I i B W Y W x 1 Z T 0 i c 0 N v b X B s Z X R l I i A v P j x F b n R y e S B U e X B l P S J R d W V y e U l E I i B W Y W x 1 Z T 0 i c 2 U 5 M j U w Z D Q 0 L W E w M z E t N G Q 4 O C 1 i N D A 0 L T U 5 Y W E 2 Z D c 3 O D J k Y S I g L z 4 8 R W 5 0 c n k g V H l w Z T 0 i R m l s b E N v b H V t b k 5 h b W V z I i B W Y W x 1 Z T 0 i c 1 s m c X V v d D t D b 2 x s a X N p b 2 5 f R G F 0 Z S Z x d W 9 0 O y w m c X V v d D t E Z X N j c m l w d G l v b l 8 y J n F 1 b 3 Q 7 L C Z x d W 9 0 O 1 N l d m V y a X R 5 X 0 d y b 3 V w X z E m c X V v d D s s J n F 1 b 3 Q 7 Q 2 9 1 b n Q m c X V v d D t d I i A v P j x F b n R y e S B U e X B l P S J G a W x s Q 2 9 s d W 1 u V H l w Z X M i I F Z h b H V l P S J z Q m d Z R 0 J R P T 0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0 N v b G x p c 2 l v b l 9 E Y X R l J n F 1 b 3 Q 7 L C Z x d W 9 0 O 0 R l c 2 N y a X B 0 a W 9 u X z I m c X V v d D s s J n F 1 b 3 Q 7 U 2 V 2 Z X J p d H l f R 3 J v d X B f M S Z x d W 9 0 O 1 0 s J n F 1 b 3 Q 7 c X V l c n l S Z W x h d G l v b n N o a X B z J n F 1 b 3 Q 7 O l t d L C Z x d W 9 0 O 2 N v b H V t b k l k Z W 5 0 a X R p Z X M m c X V v d D s 6 W y Z x d W 9 0 O 1 N l Y 3 R p b 2 4 x L 1 R h Y m x l I D J E L 0 d y b 3 V w Z W Q g U m 9 3 c y 5 7 Q 2 9 s b G l z a W 9 u X 0 R h d G U s M H 0 m c X V v d D s s J n F 1 b 3 Q 7 U 2 V j d G l v b j E v V G F i b G U g M k Q v R 3 J v d X B l Z C B S b 3 d z L n t E Z X N j c m l w d G l v b l 8 y L D F 9 J n F 1 b 3 Q 7 L C Z x d W 9 0 O 1 N l Y 3 R p b 2 4 x L 1 R h Y m x l I D J E L 0 d y b 3 V w Z W Q g U m 9 3 c y 5 7 U 2 V 2 Z X J p d H l f R 3 J v d X B f M S w y f S Z x d W 9 0 O y w m c X V v d D t T Z W N 0 a W 9 u M S 9 U Y W J s Z S A y R C 9 H c m 9 1 c G V k I F J v d 3 M u e 0 N v d W 5 0 L D N 9 J n F 1 b 3 Q 7 X S w m c X V v d D t D b 2 x 1 b W 5 D b 3 V u d C Z x d W 9 0 O z o 0 L C Z x d W 9 0 O 0 t l e U N v b H V t b k 5 h b W V z J n F 1 b 3 Q 7 O l s m c X V v d D t D b 2 x s a X N p b 2 5 f R G F 0 Z S Z x d W 9 0 O y w m c X V v d D t E Z X N j c m l w d G l v b l 8 y J n F 1 b 3 Q 7 L C Z x d W 9 0 O 1 N l d m V y a X R 5 X 0 d y b 3 V w X z E m c X V v d D t d L C Z x d W 9 0 O 0 N v b H V t b k l k Z W 5 0 a X R p Z X M m c X V v d D s 6 W y Z x d W 9 0 O 1 N l Y 3 R p b 2 4 x L 1 R h Y m x l I D J E L 0 d y b 3 V w Z W Q g U m 9 3 c y 5 7 Q 2 9 s b G l z a W 9 u X 0 R h d G U s M H 0 m c X V v d D s s J n F 1 b 3 Q 7 U 2 V j d G l v b j E v V G F i b G U g M k Q v R 3 J v d X B l Z C B S b 3 d z L n t E Z X N j c m l w d G l v b l 8 y L D F 9 J n F 1 b 3 Q 7 L C Z x d W 9 0 O 1 N l Y 3 R p b 2 4 x L 1 R h Y m x l I D J E L 0 d y b 3 V w Z W Q g U m 9 3 c y 5 7 U 2 V 2 Z X J p d H l f R 3 J v d X B f M S w y f S Z x d W 9 0 O y w m c X V v d D t T Z W N 0 a W 9 u M S 9 U Y W J s Z S A y R C 9 H c m 9 1 c G V k I F J v d 3 M u e 0 N v d W 5 0 L D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M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E L 0 R X X 0 N v b G x p c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C 9 F e H R y Y W N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E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E L 0 V 4 c G F u Z G V k J T I w R F c l M j B T Z X Z l c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E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C 9 F e H B h b m R l Z C U y M E R X J T I w V 2 V h d G h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C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X J T I w T G l n a H R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E x h c 3 R V c G R h d G V k I i B W Y W x 1 Z T 0 i Z D I w M j E t M D k t M T Z U M T Q 6 N T g 6 M T U u O D M 5 N T M y N F o i I C 8 + P C 9 T d G F i b G V F b n R y a W V z P j w v S X R l b T 4 8 S X R l b T 4 8 S X R l b U x v Y 2 F 0 a W 9 u P j x J d G V t V H l w Z T 5 G b 3 J t d W x h P C 9 J d G V t V H l w Z T 4 8 S X R l b V B h d G g + U 2 V j d G l v b j E v R F c l M j B M a W d o d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x p Z 2 h 0 a W 5 n L 0 R X X 0 x p Z 2 h 0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F c l M j B D b 2 5 0 c m 9 s X 0 R l d m l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x h c 3 R V c G R h d G V k I i B W Y W x 1 Z T 0 i Z D I w M j E t M D k t M T Z U M T Q 6 N T g 6 M T U u O D c 4 N T E w M F o i I C 8 + P C 9 T d G F i b G V F b n R y a W V z P j w v S X R l b T 4 8 S X R l b T 4 8 S X R l b U x v Y 2 F 0 a W 9 u P j x J d G V t V H l w Z T 5 G b 3 J t d W x h P C 9 J d G V t V H l w Z T 4 8 S X R l b V B h d G g + U 2 V j d G l v b j E v R F c l M j B D b 2 5 0 c m 9 s X 0 R l d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V y U y M E N v b n R y b 2 x f R G V 2 a W N l L 0 R X X 0 N v b n R y b 2 x f R G V 2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Q a X Z v d E 9 i a m V j d E 5 h b W U i I F Z h b H V l P S J z I F R h Y m x l I D J F I V B p d m 9 0 V G F i b G U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x L T A 5 L T E 3 V D E 4 O j M w O j U 3 L j Q 1 O T I x N z d a I i A v P j x F b n R y e S B U e X B l P S J G a W x s R X J y b 3 J D b 3 V u d C I g V m F s d W U 9 I m w w I i A v P j x F b n R y e S B U e X B l P S J R d W V y e U l E I i B W Y W x 1 Z T 0 i c 2 U 5 M j U w Z D Q 0 L W E w M z E t N G Q 4 O C 1 i N D A 0 L T U 5 Y W E 2 Z D c 3 O D J k Y S I g L z 4 8 R W 5 0 c n k g V H l w Z T 0 i R m l s b E N v b H V t b l R 5 c G V z I i B W Y W x 1 Z T 0 i c 0 J n W U d C Z 0 k 9 I i A v P j x F b n R y e S B U e X B l P S J G a W x s Q 2 9 s d W 1 u T m F t Z X M i I F Z h b H V l P S J z W y Z x d W 9 0 O 1 N l d m V y a X R 5 X 0 d y b 3 V w X z E m c X V v d D s s J n F 1 b 3 Q 7 T G l n a H R p b m c u M S Z x d W 9 0 O y w m c X V v d D t D d X N 0 b 2 0 m c X V v d D s s J n F 1 b 3 Q 7 Q 2 9 u d H J v b F 9 E Z X Z p Y 2 U u M S Z x d W 9 0 O y w m c X V v d D t D b 3 V u d C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U 2 V 2 Z X J p d H l f R 3 J v d X B f M S Z x d W 9 0 O y w m c X V v d D t M a W d o d G l u Z y 4 x J n F 1 b 3 Q 7 L C Z x d W 9 0 O 0 N 1 c 3 R v b S Z x d W 9 0 O y w m c X V v d D t D b 2 5 0 c m 9 s X 0 R l d m l j Z S 4 x J n F 1 b 3 Q 7 X S w m c X V v d D t x d W V y e V J l b G F 0 a W 9 u c 2 h p c H M m c X V v d D s 6 W 1 0 s J n F 1 b 3 Q 7 Y 2 9 s d W 1 u S W R l b n R p d G l l c y Z x d W 9 0 O z p b J n F 1 b 3 Q 7 U 2 V j d G l v b j E v V G F i b G U g M k U v R 3 J v d X B l Z C B S b 3 d z L n t T Z X Z l c m l 0 e V 9 H c m 9 1 c F 8 x L D B 9 J n F 1 b 3 Q 7 L C Z x d W 9 0 O 1 N l Y 3 R p b 2 4 x L 1 R h Y m x l I D J F L 0 d y b 3 V w Z W Q g U m 9 3 c y 5 7 T G l n a H R p b m c u M S w x f S Z x d W 9 0 O y w m c X V v d D t T Z W N 0 a W 9 u M S 9 U Y W J s Z S A y R S 9 H c m 9 1 c G V k I F J v d 3 M u e 0 N 1 c 3 R v b S w y f S Z x d W 9 0 O y w m c X V v d D t T Z W N 0 a W 9 u M S 9 U Y W J s Z S A y R S 9 H c m 9 1 c G V k I F J v d 3 M u e 0 N v b n R y b 2 x f R G V 2 a W N l L j E s M 3 0 m c X V v d D s s J n F 1 b 3 Q 7 U 2 V j d G l v b j E v V G F i b G U g M k U v R 3 J v d X B l Z C B S b 3 d z L n t D b 3 V u d C w 0 f S Z x d W 9 0 O 1 0 s J n F 1 b 3 Q 7 Q 2 9 s d W 1 u Q 2 9 1 b n Q m c X V v d D s 6 N S w m c X V v d D t L Z X l D b 2 x 1 b W 5 O Y W 1 l c y Z x d W 9 0 O z p b J n F 1 b 3 Q 7 U 2 V 2 Z X J p d H l f R 3 J v d X B f M S Z x d W 9 0 O y w m c X V v d D t M a W d o d G l u Z y 4 x J n F 1 b 3 Q 7 L C Z x d W 9 0 O 0 N 1 c 3 R v b S Z x d W 9 0 O y w m c X V v d D t D b 2 5 0 c m 9 s X 0 R l d m l j Z S 4 x J n F 1 b 3 Q 7 X S w m c X V v d D t D b 2 x 1 b W 5 J Z G V u d G l 0 a W V z J n F 1 b 3 Q 7 O l s m c X V v d D t T Z W N 0 a W 9 u M S 9 U Y W J s Z S A y R S 9 H c m 9 1 c G V k I F J v d 3 M u e 1 N l d m V y a X R 5 X 0 d y b 3 V w X z E s M H 0 m c X V v d D s s J n F 1 b 3 Q 7 U 2 V j d G l v b j E v V G F i b G U g M k U v R 3 J v d X B l Z C B S b 3 d z L n t M a W d o d G l u Z y 4 x L D F 9 J n F 1 b 3 Q 7 L C Z x d W 9 0 O 1 N l Y 3 R p b 2 4 x L 1 R h Y m x l I D J F L 0 d y b 3 V w Z W Q g U m 9 3 c y 5 7 Q 3 V z d G 9 t L D J 9 J n F 1 b 3 Q 7 L C Z x d W 9 0 O 1 N l Y 3 R p b 2 4 x L 1 R h Y m x l I D J F L 0 d y b 3 V w Z W Q g U m 9 3 c y 5 7 Q 2 9 u d H J v b F 9 E Z X Z p Y 2 U u M S w z f S Z x d W 9 0 O y w m c X V v d D t T Z W N 0 a W 9 u M S 9 U Y W J s Z S A y R S 9 H c m 9 1 c G V k I F J v d 3 M u e 0 N v d W 5 0 L D R 9 J n F 1 b 3 Q 7 X S w m c X V v d D t S Z W x h d G l v b n N o a X B J b m Z v J n F 1 b 3 Q 7 O l t d f S I g L z 4 8 R W 5 0 c n k g V H l w Z T 0 i R m l s b E N v d W 5 0 I i B W Y W x 1 Z T 0 i b D E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S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R X h w Y W 5 k Z W Q l M j B E V y U y M F N l d m V y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F L 0 V 4 c G F u Z G V k J T I w R F c l M j B M a W d o d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S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U v R X h w Y W 5 k Z W Q l M j B E V y U y M E N v b n R y b 2 x f R G V 2 a W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S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F L 0 F k Z G V k J T I w Q 2 9 u Z G l 0 a W 9 u Y W w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R S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F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U y M E N o Y X J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Y X J h b W V 0 Z X J z I V B p d m 9 0 V G F i b G U y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G F y Y W 1 l d G V y c y I g L z 4 8 R W 5 0 c n k g V H l w Z T 0 i U m V j b 3 Z l c n l U Y X J n Z X R D b 2 x 1 b W 4 i I F Z h b H V l P S J s M S I g L z 4 8 R W 5 0 c n k g V H l w Z T 0 i U m V j b 3 Z l c n l U Y X J n Z X R S b 3 c i I F Z h b H V l P S J s M T E i I C 8 + P E V u d H J 5 I F R 5 c G U 9 I k Z p b G x D b 2 x 1 b W 5 U e X B l c y I g V m F s d W U 9 I n N C Z 1 U 9 I i A v P j x F b n R y e S B U e X B l P S J G a W x s Q 2 9 s d W 1 u T m F t Z X M i I F Z h b H V l P S J z W y Z x d W 9 0 O 0 N v b G x p c 2 l v b l 9 E Y X R l J n F 1 b 3 Q 7 L C Z x d W 9 0 O 0 N v d W 5 0 J n F 1 b 3 Q 7 X S I g L z 4 8 R W 5 0 c n k g V H l w Z T 0 i R m l s b F N 0 Y X R 1 c y I g V m F s d W U 9 I n N D b 2 1 w b G V 0 Z S I g L z 4 8 R W 5 0 c n k g V H l w Z T 0 i R m l s b E x h c 3 R V c G R h d G V k I i B W Y W x 1 Z T 0 i Z D I w M j E t M D k t M T d U M T g 6 M z A 6 N T g u N z U w N T A 5 N F o i I C 8 + P E V u d H J 5 I F R 5 c G U 9 I k Z p b G x D b 3 V u d C I g V m F s d W U 9 I m w 3 I i A v P j x F b n R y e S B U e X B l P S J M b 2 F k Z W R U b 0 F u Y W x 5 c 2 l z U 2 V y d m l j Z X M i I F Z h b H V l P S J s M C I g L z 4 8 R W 5 0 c n k g V H l w Z T 0 i U X V l c n l J R C I g V m F s d W U 9 I n M 3 N W N l O T Y 2 N C 0 z N 2 M 4 L T R i Y W M t Y T d i N S 0 3 Z j c 4 Z T Z i N z M w M j c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b G l z a W 9 u X 0 R h d G U m c X V v d D t d L C Z x d W 9 0 O 3 F 1 Z X J 5 U m V s Y X R p b 2 5 z a G l w c y Z x d W 9 0 O z p b X S w m c X V v d D t j b 2 x 1 b W 5 J Z G V u d G l 0 a W V z J n F 1 b 3 Q 7 O l s m c X V v d D t T Z W N 0 a W 9 u M S 9 U Y W J s Z S A y Q i B D a G F y d C 9 H c m 9 1 c G V k I F J v d 3 M u e 0 N v b G x p c 2 l v b l 9 E Y X R l L D B 9 J n F 1 b 3 Q 7 L C Z x d W 9 0 O 1 N l Y 3 R p b 2 4 x L 1 R h Y m x l I D J C I E N o Y X J 0 L 0 d y b 3 V w Z W Q g U m 9 3 c y 5 7 Q 2 9 1 b n Q s M X 0 m c X V v d D t d L C Z x d W 9 0 O 0 N v b H V t b k N v d W 5 0 J n F 1 b 3 Q 7 O j I s J n F 1 b 3 Q 7 S 2 V 5 Q 2 9 s d W 1 u T m F t Z X M m c X V v d D s 6 W y Z x d W 9 0 O 0 N v b G x p c 2 l v b l 9 E Y X R l J n F 1 b 3 Q 7 X S w m c X V v d D t D b 2 x 1 b W 5 J Z G V u d G l 0 a W V z J n F 1 b 3 Q 7 O l s m c X V v d D t T Z W N 0 a W 9 u M S 9 U Y W J s Z S A y Q i B D a G F y d C 9 H c m 9 1 c G V k I F J v d 3 M u e 0 N v b G x p c 2 l v b l 9 E Y X R l L D B 9 J n F 1 b 3 Q 7 L C Z x d W 9 0 O 1 N l Y 3 R p b 2 4 x L 1 R h Y m x l I D J C I E N o Y X J 0 L 0 d y b 3 V w Z W Q g U m 9 3 c y 5 7 Q 2 9 1 b n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Q i U y M E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I l M j B D a G F y d C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J T I w Q 2 h h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U y M E N o Y X J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J T I w Q 2 h h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I l M j B D a G F y d C 9 F e H R y Y W N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U y M E N o Y X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C J T I w Q 2 h h c n Q v R X h w Y W 5 k Z W Q l M j B E V y U y M F R p b W V f b 2 Z f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U y M E N o Y X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i U y M E N o Y X J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U y M E N o Y X J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Q a X Z v d E N o Y X J 0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Q Y X J h b W V 0 Z X J z I V B p d m 9 0 V G F i b G U 0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G F y Y W 1 l d G V y c y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G U 5 Y T B i M D c t M G Q z Z i 0 0 O G Z m L W F m Y W U t M G Y 4 O D g w O G I 2 O T N h I i A v P j x F b n R y e S B U e X B l P S J G a W x s Q 2 9 s d W 1 u V H l w Z X M i I F Z h b H V l P S J z Q m d V P S I g L z 4 8 R W 5 0 c n k g V H l w Z T 0 i R m l s b E N v b H V t b k 5 h b W V z I i B W Y W x 1 Z T 0 i c 1 s m c X V v d D t D b 2 x s a X N p b 2 5 f R G F 0 Z S Z x d W 9 0 O y w m c X V v d D t D b 3 V u d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G a W x s T G F z d F V w Z G F 0 Z W Q i I F Z h b H V l P S J k M j A y M S 0 w O S 0 x N 1 Q x O D o z M D o 1 O C 4 3 M T Y 1 M j g w W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b G l z a W 9 u X 0 R h d G U m c X V v d D t d L C Z x d W 9 0 O 3 F 1 Z X J 5 U m V s Y X R p b 2 5 z a G l w c y Z x d W 9 0 O z p b X S w m c X V v d D t j b 2 x 1 b W 5 J Z G V u d G l 0 a W V z J n F 1 b 3 Q 7 O l s m c X V v d D t T Z W N 0 a W 9 u M S 9 U Y W J s Z S A y Q y B D a G F y d C 9 H c m 9 1 c G V k I F J v d 3 M u e 0 N v b G x p c 2 l v b l 9 E Y X R l L D B 9 J n F 1 b 3 Q 7 L C Z x d W 9 0 O 1 N l Y 3 R p b 2 4 x L 1 R h Y m x l I D J D I E N o Y X J 0 L 0 d y b 3 V w Z W Q g U m 9 3 c y 5 7 Q 2 9 1 b n Q s M X 0 m c X V v d D t d L C Z x d W 9 0 O 0 N v b H V t b k N v d W 5 0 J n F 1 b 3 Q 7 O j I s J n F 1 b 3 Q 7 S 2 V 5 Q 2 9 s d W 1 u T m F t Z X M m c X V v d D s 6 W y Z x d W 9 0 O 0 N v b G x p c 2 l v b l 9 E Y X R l J n F 1 b 3 Q 7 X S w m c X V v d D t D b 2 x 1 b W 5 J Z G V u d G l 0 a W V z J n F 1 b 3 Q 7 O l s m c X V v d D t T Z W N 0 a W 9 u M S 9 U Y W J s Z S A y Q y B D a G F y d C 9 H c m 9 1 c G V k I F J v d 3 M u e 0 N v b G x p c 2 l v b l 9 E Y X R l L D B 9 J n F 1 b 3 Q 7 L C Z x d W 9 0 O 1 N l Y 3 R p b 2 4 x L 1 R h Y m x l I D J D I E N o Y X J 0 L 0 d y b 3 V w Z W Q g U m 9 3 c y 5 7 Q 2 9 1 b n Q s M X 0 m c X V v d D t d L C Z x d W 9 0 O 1 J l b G F 0 a W 9 u c 2 h p c E l u Z m 8 m c X V v d D s 6 W 1 1 9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l M j A y Q y U y M E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M l M j B D a G F y d C 9 E V 1 9 D b 2 x s a X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J T I w Q 2 h h c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U y M E N o Y X J 0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J T I w Q 2 h h c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k M l M j B D a G F y d C 9 F e H R y Y W N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U y M E N o Y X J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J D J T I w Q 2 h h c n Q v R X h w Y W 5 k Z W Q l M j B E V y U y M F R p b W V f b 2 Z f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U y M E N o Y X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Q y U y M E N o Y X J 0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I N W b X 1 U 0 b x N u t U 3 e e D j d 5 Y A A A A A A g A A A A A A A 2 Y A A M A A A A A Q A A A A L k + V 3 U 1 q / j H t a 9 u S m Y R 0 H w A A A A A E g A A A o A A A A B A A A A D v Y g z f D C Y Z E F r J b 6 9 I + v i 3 U A A A A J 4 j L n B v 9 C W T 1 k 9 R w 3 E h f A F W a f h l i C F l t H F Z D x a O m / V e n + F L q A P P q S z t / p K J y Z + / d A u L x X 0 a q z O X S 3 z U B q v o W v I I w s u b i / O a D Q Y O H p P 5 m y d e F A A A A B k 4 K 2 q C V o 7 a I + U n V 5 w T Z + i x S H w n < / D a t a M a s h u p > 
</file>

<file path=customXml/item4.xml><?xml version="1.0" encoding="utf-8"?>
<LongProperties xmlns="http://schemas.microsoft.com/office/2006/metadata/longPropertie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DisplayOn xmlns="5b211e6c-d232-414f-8873-cd6b1e834dcd">
      <Value>35</Value>
    </lcDisplayOn>
    <c700ff25e99e4baaab6915db9322d896 xmlns="76bdb9c2-3652-4bd5-b330-1eb3d8127e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Management Division</TermName>
          <TermId xmlns="http://schemas.microsoft.com/office/infopath/2007/PartnerControls">8b04e724-a1e7-4893-acc7-2324afe7df50</TermId>
        </TermInfo>
      </Terms>
    </c700ff25e99e4baaab6915db9322d896>
    <scGroup xmlns="76bdb9c2-3652-4bd5-b330-1eb3d8127efd">2019 SWITRS Document</scGroup>
    <TaxCatchAll xmlns="76bdb9c2-3652-4bd5-b330-1eb3d8127efd">
      <Value>38</Value>
      <Value>360</Value>
    </TaxCatchAll>
    <scRollupDescription xmlns="76bdb9c2-3652-4bd5-b330-1eb3d8127efd" xsi:nil="true"/>
    <pdccc231aef342cf8ae39ad99e00fd85 xmlns="76bdb9c2-3652-4bd5-b330-1eb3d8127e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SWITRS - Internet Statewide Integrated Traffic Records System</TermName>
          <TermId xmlns="http://schemas.microsoft.com/office/infopath/2007/PartnerControls">abe9e1b9-a95c-4b47-9615-0138f1eb117d</TermId>
        </TermInfo>
      </Terms>
    </pdccc231aef342cf8ae39ad99e00fd85>
  </documentManagement>
</p:properties>
</file>

<file path=customXml/itemProps1.xml><?xml version="1.0" encoding="utf-8"?>
<ds:datastoreItem xmlns:ds="http://schemas.openxmlformats.org/officeDocument/2006/customXml" ds:itemID="{C9BBDD7F-72A5-490E-BBAA-B72F210A35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C50545-895B-482A-AC2C-C5E2160403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db9c2-3652-4bd5-b330-1eb3d8127efd"/>
    <ds:schemaRef ds:uri="5b211e6c-d232-414f-8873-cd6b1e834d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A50297-B17D-4D8C-B8C6-CC8CE76F6940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8BBEDC5-7B4F-4800-8033-6F67F6DFD1B1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A1E35B2E-65EC-44B6-AD90-2B0E102DD15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2A</vt:lpstr>
      <vt:lpstr>Table 2B</vt:lpstr>
      <vt:lpstr>Table 2C</vt:lpstr>
      <vt:lpstr> Table 2D</vt:lpstr>
      <vt:lpstr> Table 2E</vt:lpstr>
      <vt:lpstr>Parameters</vt:lpstr>
    </vt:vector>
  </TitlesOfParts>
  <Company>California Highway Patrol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Boon-Long, Yanyong@CHP</dc:creator>
  <cp:lastModifiedBy>Janise Liang</cp:lastModifiedBy>
  <cp:lastPrinted>2021-12-09T23:19:28Z</cp:lastPrinted>
  <dcterms:created xsi:type="dcterms:W3CDTF">2021-04-30T20:04:35Z</dcterms:created>
  <dcterms:modified xsi:type="dcterms:W3CDTF">2023-05-04T00:00:04Z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0x0101004309E2AC94F07D47A852C23491F0BD6E</vt:lpwstr>
  </property>
  <property fmtid="{D5CDD505-2E9C-101B-9397-08002B2CF9AE}" pid="3" name="scEntity">
    <vt:lpwstr>38;#Information Management Division|8b04e724-a1e7-4893-acc7-2324afe7df50</vt:lpwstr>
  </property>
  <property fmtid="{D5CDD505-2E9C-101B-9397-08002B2CF9AE}" pid="4" name="scShowOn">
    <vt:lpwstr>360;#SWITRS - Internet Statewide Integrated Traffic Records System|abe9e1b9-a95c-4b47-9615-0138f1eb117d</vt:lpwstr>
  </property>
</Properties>
</file>