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AA5301CD-7D0E-4B26-B0FA-F99B4DF53750}" xr6:coauthVersionLast="43" xr6:coauthVersionMax="43" xr10:uidLastSave="{00000000-0000-0000-0000-000000000000}"/>
  <bookViews>
    <workbookView xWindow="-108" yWindow="-108" windowWidth="23256" windowHeight="12576" activeTab="1" xr2:uid="{00000000-000D-0000-FFFF-FFFF00000000}"/>
  </bookViews>
  <sheets>
    <sheet name="input_file_dictionary" sheetId="5" r:id="rId1"/>
    <sheet name="Sheet1" sheetId="6" r:id="rId2"/>
    <sheet name="stress_period_table" sheetId="1" r:id="rId3"/>
    <sheet name="input_file_changes" sheetId="2" r:id="rId4"/>
  </sheets>
  <definedNames>
    <definedName name="_xlnm._FilterDatabase" localSheetId="0">input_file_dictionary!$B$6:$F$30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7" i="1"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<sst xmlns="http://schemas.openxmlformats.org/spreadsheetml/2006/main" count="273" uniqueCount="169">
  <si>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</si>
  <si>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</si>
  <si>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</si>
  <si>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</si>
  <si>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</si>
  <si>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</si>
  <si>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</si>
  <si>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</si>
  <si>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</si>
  <si>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</si>
  <si>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</si>
  <si>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</si>
  <si>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</si>
  <si>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</si>
  <si>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</si>
  <si>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</si>
  <si>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</si>
  <si>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</si>
  <si>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</si>
  <si>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</si>
  <si>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</si>
  <si>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</si>
  <si>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</si>
  <si>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</si>
  <si>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</si>
  <si>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</si>
  <si>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</si>
  <si>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</si>
  <si>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</si>
  <si>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</si>
  <si>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</si>
  <si>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</si>
  <si>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</si>
  <si>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</si>
  <si>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</si>
  <si>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</si>
  <si>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</si>
  <si>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</si>
  <si>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</si>
  <si>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</si>
  <si>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</si>
  <si>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</si>
  <si>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</si>
  <si>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</si>
  <si>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</si>
  <si>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</si>
  <si>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</si>
  <si>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</si>
  <si>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</si>
  <si>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</si>
  <si>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</si>
  <si>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</si>
  <si>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</si>
  <si>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</si>
  <si>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</si>
  <si>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</si>
  <si>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</si>
  <si>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</si>
  <si>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</si>
  <si>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</si>
  <si>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</si>
  <si>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</si>
  <si>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</si>
  <si>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</si>
  <si>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</si>
  <si>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</si>
  <si>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</si>
  <si>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</si>
  <si>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</si>
  <si>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</si>
  <si>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</si>
  <si>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</si>
  <si>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</si>
  <si>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</si>
  <si>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</si>
  <si>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</si>
  <si>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</si>
  <si>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</si>
  <si>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</si>
  <si>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</si>
  <si>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</si>
  <si>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</si>
  <si>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</si>
  <si>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</si>
  <si>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</si>
  <si>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</si>
  <si>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</si>
  <si>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</si>
  <si>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</si>
  <si>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</si>
  <si>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</si>
  <si>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</si>
  <si>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</si>
  <si>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</si>
  <si>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</si>
  <si>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</si>
  <si>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</si>
  <si>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</si>
  <si>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</si>
  <si>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</si>
  <si>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</si>
  <si>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</si>
  <si>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</si>
  <si>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</si>
  <si>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</si>
  <si>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</si>
  <si>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</si>
  <si>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</si>
  <si>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</si>
  <si>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</si>
  <si>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</si>
  <si>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</si>
  <si>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</si>
  <si>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</si>
  <si>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</si>
  <si>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</si>
  <si>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</si>
  <si>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</si>
  <si>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</si>
  <si>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</si>
  <si>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</si>
  <si>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</si>
  <si>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</si>
  <si>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</si>
  <si>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</si>
  <si>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</si>
  <si>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</si>
  <si>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</si>
  <si>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</si>
  <si>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</si>
  <si>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</si>
  <si>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</si>
  <si>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</si>
  <si>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</si>
  <si>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</si>
  <si>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</si>
  <si>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</si>
  <si>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</si>
  <si>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</si>
  <si>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</si>
  <si>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</si>
  <si>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</si>
  <si>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</si>
  <si>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</si>
  <si>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Lat/long? What's the fastest way to add new wells to this file? </t>
    </r>
    <r>
      <rPr>
        <sz val="11"/>
        <color theme="1"/>
        <rFont val="Calibri"/>
        <family val="2"/>
        <scheme val="minor"/>
      </rPr>
      <t>Make to do list in here</t>
    </r>
  </si>
  <si>
    <t>drafted with outstanding to dos</t>
  </si>
  <si>
    <t xml:space="preserve">Lists all the output file types and names (e.g., hob for head observations). </t>
  </si>
  <si>
    <t>Controls when the water budget is saved (after every stress period)</t>
  </si>
  <si>
    <t>SVIHM.obs</t>
  </si>
  <si>
    <t>where is it in modflow</t>
  </si>
  <si>
    <t>Solver options</t>
  </si>
  <si>
    <t>Spells out values that override the parameter value specified in the MODFLOW file where the parameter is defined. Used in calibration.</t>
  </si>
  <si>
    <r>
      <t xml:space="preserve">The Upstream Weighting package is used to specify properties controlling flow between cells in MODFLOW-NWT. Every model must  use one and only one of the four packages (BCF6, LPF, HUF2, and UPW) that are used to specify properties controlling flow between cells. UPW is only available in MODFLOW-NWT and MODFLOW-OWHM. </t>
    </r>
    <r>
      <rPr>
        <b/>
        <sz val="11"/>
        <color theme="1"/>
        <rFont val="Calibri"/>
        <family val="2"/>
        <scheme val="minor"/>
      </rPr>
      <t>Need a dictionary for these parameter names.</t>
    </r>
  </si>
  <si>
    <t>Parameter Value</t>
  </si>
  <si>
    <t>Surface Flow Routing</t>
  </si>
  <si>
    <t>Output Control</t>
  </si>
  <si>
    <t>Upstream Weighting</t>
  </si>
  <si>
    <t>Name</t>
  </si>
  <si>
    <t>Newt?</t>
  </si>
  <si>
    <t>Discretization</t>
  </si>
  <si>
    <t>Basic</t>
  </si>
  <si>
    <t>Drain</t>
  </si>
  <si>
    <t>Gage</t>
  </si>
  <si>
    <t>Head Observation</t>
  </si>
  <si>
    <t xml:space="preserve">Hydraulic conductivity (K) and storativity (S) zones for layers 1 nd 2. </t>
  </si>
  <si>
    <t>Starting heads are ground surface, correct?</t>
  </si>
  <si>
    <t>To do list</t>
  </si>
  <si>
    <t>Overall</t>
  </si>
  <si>
    <t>Make a list of files you will need to change to accomplish the following tasks: 1) run a scenario; 2) update the hydrogeologic conceptual model; 3) extend the model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</si>
</sst>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xdr:col>
      <xdr:colOff>83820</xdr:colOff>
      <xdr:row>76</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83820</xdr:colOff>
      <xdr:row>77</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83820</xdr:colOff>
      <xdr:row>82</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83820</xdr:colOff>
      <xdr:row>89</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G93"/>
  <sheetViews>
    <sheetView workbookViewId="0">
      <selection activeCell="D2" sqref="D2"/>
    </sheetView>
  </sheetViews>
  <sheetFormatPr defaultRowHeight="14.4" x14ac:dyDescent="0.3"/>
  <cols>
    <col min="1" max="1" width="11.5546875" customWidth="1"/>
    <col min="2" max="2" width="23.88671875" bestFit="1" customWidth="1"/>
    <col min="3" max="3" width="23.88671875" customWidth="1"/>
    <col min="4" max="4" width="14" customWidth="1"/>
    <col min="5" max="5" width="15" customWidth="1"/>
    <col min="6" max="6" width="76.77734375" style="15" customWidth="1"/>
    <col min="7" max="7" width="24.6640625" bestFit="1" customWidth="1"/>
    <col min="8" max="8" width="18.109375" bestFit="1" customWidth="1"/>
  </cols>
  <sheetData>
    <row r="1" spans="1:7" x14ac:dyDescent="0.3">
      <c r="B1" s="25" t="s">
        <v>103</v>
      </c>
      <c r="C1" s="25"/>
      <c r="D1" s="23" t="s">
        <v>118</v>
      </c>
      <c r="E1" s="13" t="s">
        <v>104</v>
      </c>
      <c r="G1" s="12"/>
    </row>
    <row r="2" spans="1:7" x14ac:dyDescent="0.3">
      <c r="D2" s="24" t="s">
        <v>119</v>
      </c>
      <c r="E2" s="11" t="s">
        <v>107</v>
      </c>
    </row>
    <row r="3" spans="1:7" x14ac:dyDescent="0.3">
      <c r="D3" s="17" t="s">
        <v>120</v>
      </c>
      <c r="E3" s="10" t="s">
        <v>105</v>
      </c>
    </row>
    <row r="4" spans="1:7" x14ac:dyDescent="0.3">
      <c r="D4" s="16" t="s">
        <v>121</v>
      </c>
      <c r="E4" s="14" t="s">
        <v>106</v>
      </c>
    </row>
    <row r="6" spans="1:7" ht="28.8" x14ac:dyDescent="0.3">
      <c r="A6" s="26" t="s">
        <v>83</v>
      </c>
      <c r="B6" s="26" t="s">
        <v>82</v>
      </c>
      <c r="C6" s="26"/>
      <c r="D6" s="27" t="s">
        <v>112</v>
      </c>
      <c r="E6" s="27" t="s">
        <v>91</v>
      </c>
      <c r="F6" s="27" t="s">
        <v>85</v>
      </c>
    </row>
    <row r="7" spans="1:7" x14ac:dyDescent="0.3">
      <c r="A7" s="18" t="s">
        <v>84</v>
      </c>
      <c r="B7" s="18" t="s">
        <v>67</v>
      </c>
      <c r="C7" s="18"/>
      <c r="D7" s="16" t="s">
        <v>115</v>
      </c>
      <c r="E7" s="19"/>
      <c r="F7" s="20" t="s">
        <v>86</v>
      </c>
    </row>
    <row r="8" spans="1:7" ht="57.6" x14ac:dyDescent="0.3">
      <c r="A8" s="18" t="s">
        <v>84</v>
      </c>
      <c r="B8" s="18" t="s">
        <v>68</v>
      </c>
      <c r="C8" s="18"/>
      <c r="D8" s="16" t="s">
        <v>115</v>
      </c>
      <c r="E8" s="21"/>
      <c r="F8" s="20" t="s">
        <v>87</v>
      </c>
    </row>
    <row r="9" spans="1:7" x14ac:dyDescent="0.3">
      <c r="A9" s="18" t="s">
        <v>84</v>
      </c>
      <c r="B9" s="18" t="s">
        <v>37</v>
      </c>
      <c r="C9" s="18"/>
      <c r="D9" s="23" t="s">
        <v>116</v>
      </c>
      <c r="E9" s="18"/>
      <c r="F9" s="20" t="s">
        <v>88</v>
      </c>
    </row>
    <row r="10" spans="1:7" x14ac:dyDescent="0.3">
      <c r="A10" s="18" t="s">
        <v>84</v>
      </c>
      <c r="B10" s="18" t="s">
        <v>39</v>
      </c>
      <c r="C10" s="18"/>
      <c r="D10" s="23" t="s">
        <v>116</v>
      </c>
      <c r="E10" s="21"/>
      <c r="F10" s="20" t="s">
        <v>89</v>
      </c>
    </row>
    <row r="11" spans="1:7" x14ac:dyDescent="0.3">
      <c r="A11" s="18" t="s">
        <v>84</v>
      </c>
      <c r="B11" s="18" t="s">
        <v>69</v>
      </c>
      <c r="C11" s="18"/>
      <c r="D11" s="16" t="s">
        <v>115</v>
      </c>
      <c r="E11" s="18"/>
      <c r="F11" s="20" t="s">
        <v>90</v>
      </c>
    </row>
    <row r="12" spans="1:7" ht="28.8" x14ac:dyDescent="0.3">
      <c r="A12" s="18" t="s">
        <v>84</v>
      </c>
      <c r="B12" s="18" t="s">
        <v>19</v>
      </c>
      <c r="C12" s="18"/>
      <c r="D12" s="23" t="s">
        <v>116</v>
      </c>
      <c r="E12" s="21"/>
      <c r="F12" s="20" t="s">
        <v>92</v>
      </c>
    </row>
    <row r="13" spans="1:7" ht="28.8" x14ac:dyDescent="0.3">
      <c r="A13" s="18" t="s">
        <v>84</v>
      </c>
      <c r="B13" s="18" t="s">
        <v>70</v>
      </c>
      <c r="C13" s="18"/>
      <c r="D13" s="16" t="s">
        <v>115</v>
      </c>
      <c r="E13" s="18"/>
      <c r="F13" s="20" t="s">
        <v>93</v>
      </c>
    </row>
    <row r="14" spans="1:7" ht="28.8" x14ac:dyDescent="0.3">
      <c r="A14" s="18" t="s">
        <v>84</v>
      </c>
      <c r="B14" s="18" t="s">
        <v>26</v>
      </c>
      <c r="C14" s="18"/>
      <c r="D14" s="23" t="s">
        <v>116</v>
      </c>
      <c r="E14" s="18"/>
      <c r="F14" s="20" t="s">
        <v>94</v>
      </c>
    </row>
    <row r="15" spans="1:7" ht="28.8" x14ac:dyDescent="0.3">
      <c r="A15" s="18" t="s">
        <v>84</v>
      </c>
      <c r="B15" s="18" t="s">
        <v>29</v>
      </c>
      <c r="C15" s="18"/>
      <c r="D15" s="23" t="s">
        <v>116</v>
      </c>
      <c r="E15" s="21"/>
      <c r="F15" s="20" t="s">
        <v>96</v>
      </c>
    </row>
    <row r="16" spans="1:7" ht="28.8" x14ac:dyDescent="0.3">
      <c r="A16" s="18" t="s">
        <v>84</v>
      </c>
      <c r="B16" s="18" t="s">
        <v>28</v>
      </c>
      <c r="C16" s="18"/>
      <c r="D16" s="23" t="s">
        <v>116</v>
      </c>
      <c r="E16" s="18"/>
      <c r="F16" s="20" t="s">
        <v>95</v>
      </c>
    </row>
    <row r="17" spans="1:6" ht="28.8" x14ac:dyDescent="0.3">
      <c r="A17" s="18" t="s">
        <v>84</v>
      </c>
      <c r="B17" s="18" t="s">
        <v>71</v>
      </c>
      <c r="C17" s="18"/>
      <c r="D17" s="16" t="s">
        <v>115</v>
      </c>
      <c r="E17" s="21"/>
      <c r="F17" s="20" t="s">
        <v>97</v>
      </c>
    </row>
    <row r="18" spans="1:6" x14ac:dyDescent="0.3">
      <c r="A18" s="18" t="s">
        <v>84</v>
      </c>
      <c r="B18" s="18" t="s">
        <v>72</v>
      </c>
      <c r="C18" s="18"/>
      <c r="D18" s="16" t="s">
        <v>115</v>
      </c>
      <c r="E18" s="18"/>
      <c r="F18" s="20" t="s">
        <v>98</v>
      </c>
    </row>
    <row r="19" spans="1:6" ht="28.8" x14ac:dyDescent="0.3">
      <c r="A19" s="18" t="s">
        <v>84</v>
      </c>
      <c r="B19" s="18" t="s">
        <v>73</v>
      </c>
      <c r="C19" s="18"/>
      <c r="D19" s="16" t="s">
        <v>115</v>
      </c>
      <c r="E19" s="18"/>
      <c r="F19" s="20" t="s">
        <v>99</v>
      </c>
    </row>
    <row r="20" spans="1:6" x14ac:dyDescent="0.3">
      <c r="A20" s="18" t="s">
        <v>84</v>
      </c>
      <c r="B20" s="18" t="s">
        <v>35</v>
      </c>
      <c r="C20" s="18"/>
      <c r="D20" s="24" t="s">
        <v>117</v>
      </c>
      <c r="E20" s="18"/>
      <c r="F20" s="20" t="s">
        <v>100</v>
      </c>
    </row>
    <row r="21" spans="1:6" x14ac:dyDescent="0.3">
      <c r="A21" s="18" t="s">
        <v>84</v>
      </c>
      <c r="B21" s="18" t="s">
        <v>74</v>
      </c>
      <c r="C21" s="18"/>
      <c r="D21" s="16" t="s">
        <v>115</v>
      </c>
      <c r="E21" s="19"/>
      <c r="F21" s="20" t="s">
        <v>101</v>
      </c>
    </row>
    <row r="22" spans="1:6" ht="43.2" x14ac:dyDescent="0.3">
      <c r="A22" s="18" t="s">
        <v>84</v>
      </c>
      <c r="B22" s="18" t="s">
        <v>31</v>
      </c>
      <c r="C22" s="18"/>
      <c r="D22" s="24" t="s">
        <v>117</v>
      </c>
      <c r="E22" s="22"/>
      <c r="F22" s="20" t="s">
        <v>102</v>
      </c>
    </row>
    <row r="23" spans="1:6" x14ac:dyDescent="0.3">
      <c r="A23" s="18" t="s">
        <v>84</v>
      </c>
      <c r="B23" s="18" t="s">
        <v>75</v>
      </c>
      <c r="C23" s="18"/>
      <c r="D23" s="17" t="s">
        <v>114</v>
      </c>
      <c r="E23" s="19"/>
      <c r="F23" s="20" t="s">
        <v>108</v>
      </c>
    </row>
    <row r="24" spans="1:6" x14ac:dyDescent="0.3">
      <c r="A24" s="18" t="s">
        <v>84</v>
      </c>
      <c r="B24" s="18" t="s">
        <v>76</v>
      </c>
      <c r="C24" s="18"/>
      <c r="D24" s="17" t="s">
        <v>114</v>
      </c>
      <c r="E24" s="19"/>
      <c r="F24" s="20" t="s">
        <v>108</v>
      </c>
    </row>
    <row r="25" spans="1:6" ht="43.2" x14ac:dyDescent="0.3">
      <c r="A25" s="20" t="s">
        <v>136</v>
      </c>
      <c r="B25" s="18" t="s">
        <v>33</v>
      </c>
      <c r="C25" s="18"/>
      <c r="D25" s="29" t="s">
        <v>116</v>
      </c>
      <c r="E25" s="18"/>
      <c r="F25" s="20" t="s">
        <v>135</v>
      </c>
    </row>
    <row r="26" spans="1:6" ht="57.6" x14ac:dyDescent="0.3">
      <c r="A26" s="18" t="s">
        <v>84</v>
      </c>
      <c r="B26" s="18" t="s">
        <v>77</v>
      </c>
      <c r="C26" s="18"/>
      <c r="D26" s="16" t="s">
        <v>115</v>
      </c>
      <c r="E26" s="21"/>
      <c r="F26" s="20" t="s">
        <v>109</v>
      </c>
    </row>
    <row r="27" spans="1:6" ht="57.6" x14ac:dyDescent="0.3">
      <c r="A27" s="18" t="s">
        <v>84</v>
      </c>
      <c r="B27" s="18" t="s">
        <v>78</v>
      </c>
      <c r="C27" s="18"/>
      <c r="D27" s="16" t="s">
        <v>115</v>
      </c>
      <c r="E27" s="21"/>
      <c r="F27" s="20" t="s">
        <v>110</v>
      </c>
    </row>
    <row r="28" spans="1:6" ht="115.2" x14ac:dyDescent="0.3">
      <c r="A28" s="18" t="s">
        <v>84</v>
      </c>
      <c r="B28" s="18" t="s">
        <v>79</v>
      </c>
      <c r="C28" s="18"/>
      <c r="D28" s="16" t="s">
        <v>115</v>
      </c>
      <c r="E28" s="21"/>
      <c r="F28" s="20" t="s">
        <v>133</v>
      </c>
    </row>
    <row r="29" spans="1:6" ht="43.2" x14ac:dyDescent="0.3">
      <c r="A29" s="18" t="s">
        <v>84</v>
      </c>
      <c r="B29" s="18" t="s">
        <v>80</v>
      </c>
      <c r="C29" s="18"/>
      <c r="D29" s="16" t="s">
        <v>115</v>
      </c>
      <c r="E29" s="21"/>
      <c r="F29" s="20" t="s">
        <v>113</v>
      </c>
    </row>
    <row r="30" spans="1:6" ht="28.8" x14ac:dyDescent="0.3">
      <c r="A30" s="18" t="s">
        <v>84</v>
      </c>
      <c r="B30" s="18" t="s">
        <v>81</v>
      </c>
      <c r="C30" s="18"/>
      <c r="D30" s="16" t="s">
        <v>115</v>
      </c>
      <c r="E30" s="18"/>
      <c r="F30" s="20" t="s">
        <v>111</v>
      </c>
    </row>
    <row r="31" spans="1:6" x14ac:dyDescent="0.3">
      <c r="A31" s="28" t="s">
        <v>122</v>
      </c>
      <c r="B31" s="16" t="s">
        <v>123</v>
      </c>
      <c r="C31" s="16"/>
      <c r="D31" s="29" t="s">
        <v>134</v>
      </c>
      <c r="E31" s="16"/>
      <c r="F31" s="30"/>
    </row>
    <row r="32" spans="1:6" ht="28.8" x14ac:dyDescent="0.3">
      <c r="A32" s="28" t="s">
        <v>122</v>
      </c>
      <c r="B32" s="16" t="s">
        <v>124</v>
      </c>
      <c r="C32" s="16" t="s">
        <v>160</v>
      </c>
      <c r="D32" s="16" t="s">
        <v>115</v>
      </c>
      <c r="E32" s="31"/>
      <c r="F32" s="30" t="s">
        <v>137</v>
      </c>
    </row>
    <row r="33" spans="1:6" ht="57.6" x14ac:dyDescent="0.3">
      <c r="A33" s="28" t="s">
        <v>122</v>
      </c>
      <c r="B33" s="16" t="s">
        <v>44</v>
      </c>
      <c r="C33" s="16" t="s">
        <v>159</v>
      </c>
      <c r="D33" s="29" t="s">
        <v>116</v>
      </c>
      <c r="E33" s="16"/>
      <c r="F33" s="30" t="s">
        <v>138</v>
      </c>
    </row>
    <row r="34" spans="1:6" ht="28.8" x14ac:dyDescent="0.3">
      <c r="A34" s="28" t="s">
        <v>122</v>
      </c>
      <c r="B34" s="16" t="s">
        <v>46</v>
      </c>
      <c r="C34" s="16" t="s">
        <v>161</v>
      </c>
      <c r="D34" s="29" t="s">
        <v>116</v>
      </c>
      <c r="E34" s="16"/>
      <c r="F34" s="30" t="s">
        <v>139</v>
      </c>
    </row>
    <row r="35" spans="1:6" x14ac:dyDescent="0.3">
      <c r="A35" s="28" t="s">
        <v>122</v>
      </c>
      <c r="B35" s="16" t="s">
        <v>143</v>
      </c>
      <c r="C35" s="16"/>
      <c r="D35" s="16" t="s">
        <v>115</v>
      </c>
      <c r="E35" s="16"/>
      <c r="F35" s="30" t="s">
        <v>142</v>
      </c>
    </row>
    <row r="36" spans="1:6" ht="72" x14ac:dyDescent="0.3">
      <c r="A36" s="28" t="s">
        <v>122</v>
      </c>
      <c r="B36" s="16" t="s">
        <v>125</v>
      </c>
      <c r="C36" s="16" t="s">
        <v>162</v>
      </c>
      <c r="D36" s="16" t="s">
        <v>115</v>
      </c>
      <c r="E36" s="31"/>
      <c r="F36" s="30" t="s">
        <v>140</v>
      </c>
    </row>
    <row r="37" spans="1:6" ht="172.8" x14ac:dyDescent="0.3">
      <c r="A37" s="28" t="s">
        <v>122</v>
      </c>
      <c r="B37" s="16" t="s">
        <v>51</v>
      </c>
      <c r="C37" s="16" t="s">
        <v>163</v>
      </c>
      <c r="D37" s="33" t="s">
        <v>145</v>
      </c>
      <c r="E37" s="31"/>
      <c r="F37" s="30" t="s">
        <v>144</v>
      </c>
    </row>
    <row r="38" spans="1:6" x14ac:dyDescent="0.3">
      <c r="A38" s="28" t="s">
        <v>122</v>
      </c>
      <c r="B38" s="16" t="s">
        <v>126</v>
      </c>
      <c r="C38" s="16" t="s">
        <v>157</v>
      </c>
      <c r="D38" s="16" t="s">
        <v>115</v>
      </c>
      <c r="E38" s="16"/>
      <c r="F38" s="30" t="s">
        <v>146</v>
      </c>
    </row>
    <row r="39" spans="1:6" x14ac:dyDescent="0.3">
      <c r="A39" s="28" t="s">
        <v>122</v>
      </c>
      <c r="B39" s="16" t="s">
        <v>127</v>
      </c>
      <c r="C39" s="16" t="s">
        <v>158</v>
      </c>
      <c r="D39" s="16" t="s">
        <v>115</v>
      </c>
      <c r="E39" s="16"/>
      <c r="F39" s="30" t="s">
        <v>150</v>
      </c>
    </row>
    <row r="40" spans="1:6" x14ac:dyDescent="0.3">
      <c r="A40" s="28"/>
      <c r="B40" s="16" t="s">
        <v>148</v>
      </c>
      <c r="C40" s="16"/>
      <c r="D40" s="16"/>
      <c r="E40" s="16" t="s">
        <v>149</v>
      </c>
      <c r="F40" s="30"/>
    </row>
    <row r="41" spans="1:6" x14ac:dyDescent="0.3">
      <c r="A41" s="28" t="s">
        <v>122</v>
      </c>
      <c r="B41" s="16" t="s">
        <v>45</v>
      </c>
      <c r="C41" s="16" t="s">
        <v>155</v>
      </c>
      <c r="D41" s="29" t="s">
        <v>116</v>
      </c>
      <c r="E41" s="16"/>
      <c r="F41" s="30" t="s">
        <v>147</v>
      </c>
    </row>
    <row r="42" spans="1:6" ht="28.8" x14ac:dyDescent="0.3">
      <c r="A42" s="28" t="s">
        <v>122</v>
      </c>
      <c r="B42" s="16" t="s">
        <v>128</v>
      </c>
      <c r="C42" s="16" t="s">
        <v>153</v>
      </c>
      <c r="D42" s="16" t="s">
        <v>115</v>
      </c>
      <c r="E42" s="16"/>
      <c r="F42" s="30" t="s">
        <v>151</v>
      </c>
    </row>
    <row r="43" spans="1:6" x14ac:dyDescent="0.3">
      <c r="A43" s="28"/>
      <c r="B43" s="16" t="s">
        <v>141</v>
      </c>
      <c r="C43" s="16" t="s">
        <v>154</v>
      </c>
      <c r="D43" s="16" t="s">
        <v>115</v>
      </c>
      <c r="E43" s="16"/>
      <c r="F43" s="30" t="s">
        <v>142</v>
      </c>
    </row>
    <row r="44" spans="1:6" ht="72" x14ac:dyDescent="0.3">
      <c r="A44" s="28" t="s">
        <v>122</v>
      </c>
      <c r="B44" s="16" t="s">
        <v>129</v>
      </c>
      <c r="C44" s="16" t="s">
        <v>156</v>
      </c>
      <c r="D44" s="16" t="s">
        <v>115</v>
      </c>
      <c r="E44" s="31"/>
      <c r="F44" s="30" t="s">
        <v>152</v>
      </c>
    </row>
    <row r="45" spans="1:6" x14ac:dyDescent="0.3">
      <c r="A45" s="28" t="s">
        <v>122</v>
      </c>
      <c r="B45" s="16" t="s">
        <v>47</v>
      </c>
      <c r="C45" s="16"/>
      <c r="D45" s="16" t="s">
        <v>115</v>
      </c>
      <c r="E45" s="16"/>
      <c r="F45" s="30" t="s">
        <v>142</v>
      </c>
    </row>
    <row r="46" spans="1:6" x14ac:dyDescent="0.3">
      <c r="A46" s="28" t="s">
        <v>122</v>
      </c>
      <c r="B46" s="16" t="s">
        <v>130</v>
      </c>
      <c r="C46" s="16"/>
      <c r="D46" s="16" t="s">
        <v>115</v>
      </c>
      <c r="E46" s="16"/>
      <c r="F46" s="30" t="s">
        <v>164</v>
      </c>
    </row>
    <row r="47" spans="1:6" x14ac:dyDescent="0.3">
      <c r="A47" s="28" t="s">
        <v>122</v>
      </c>
      <c r="B47" s="16" t="s">
        <v>131</v>
      </c>
      <c r="C47" s="16"/>
      <c r="D47" s="16" t="s">
        <v>115</v>
      </c>
      <c r="E47" s="31"/>
      <c r="F47" s="30" t="s">
        <v>165</v>
      </c>
    </row>
    <row r="48" spans="1:6" x14ac:dyDescent="0.3">
      <c r="A48" s="28" t="s">
        <v>122</v>
      </c>
      <c r="B48" s="16" t="s">
        <v>132</v>
      </c>
      <c r="C48" s="16"/>
      <c r="D48" s="16" t="s">
        <v>115</v>
      </c>
      <c r="E48" s="31"/>
      <c r="F48" s="30" t="s">
        <v>165</v>
      </c>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0BD9-E4DA-475A-8F4C-03B41D8829BF}">
  <dimension ref="A1:B3"/>
  <sheetViews>
    <sheetView tabSelected="1" workbookViewId="0">
      <selection activeCell="A4" sqref="A4"/>
    </sheetView>
  </sheetViews>
  <sheetFormatPr defaultRowHeight="14.4" x14ac:dyDescent="0.3"/>
  <sheetData>
    <row r="1" spans="1:2" x14ac:dyDescent="0.3">
      <c r="A1" t="s">
        <v>166</v>
      </c>
    </row>
    <row r="3" spans="1:2" x14ac:dyDescent="0.3">
      <c r="A3" t="s">
        <v>167</v>
      </c>
      <c r="B3"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topLeftCell="A311" workbookViewId="0">
      <selection activeCell="H337" sqref="H337"/>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G3-DATE(1990,10, 1)</f>
        <v>31</v>
      </c>
    </row>
    <row r="3" spans="1:8" x14ac:dyDescent="0.3">
      <c r="A3" s="2">
        <v>2</v>
      </c>
      <c r="B3" s="2">
        <v>1990</v>
      </c>
      <c r="C3" s="2" t="s">
        <v>4</v>
      </c>
      <c r="D3" s="2">
        <v>11</v>
      </c>
      <c r="E3" s="2">
        <v>1991</v>
      </c>
      <c r="F3" s="2">
        <v>2</v>
      </c>
      <c r="G3" s="6">
        <f t="shared" ref="G3:G66" si="0">DATE(B3,D3,1)</f>
        <v>33178</v>
      </c>
      <c r="H3">
        <f>G4-G3</f>
        <v>30</v>
      </c>
    </row>
    <row r="4" spans="1:8" x14ac:dyDescent="0.3">
      <c r="A4" s="2">
        <v>3</v>
      </c>
      <c r="B4" s="2">
        <v>1990</v>
      </c>
      <c r="C4" s="2" t="s">
        <v>5</v>
      </c>
      <c r="D4" s="2">
        <v>12</v>
      </c>
      <c r="E4" s="2">
        <v>1991</v>
      </c>
      <c r="F4" s="2">
        <v>3</v>
      </c>
      <c r="G4" s="6">
        <f t="shared" si="0"/>
        <v>33208</v>
      </c>
      <c r="H4">
        <f t="shared" ref="H4:H67" si="1">G5-G4</f>
        <v>31</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28</v>
      </c>
    </row>
    <row r="7" spans="1:8" x14ac:dyDescent="0.3">
      <c r="A7" s="2">
        <v>6</v>
      </c>
      <c r="B7" s="2">
        <v>1991</v>
      </c>
      <c r="C7" s="2" t="s">
        <v>8</v>
      </c>
      <c r="D7" s="2">
        <v>3</v>
      </c>
      <c r="E7" s="2">
        <v>1991</v>
      </c>
      <c r="F7" s="2">
        <v>6</v>
      </c>
      <c r="G7" s="6">
        <f t="shared" si="0"/>
        <v>33298</v>
      </c>
      <c r="H7">
        <f t="shared" si="1"/>
        <v>31</v>
      </c>
    </row>
    <row r="8" spans="1:8" x14ac:dyDescent="0.3">
      <c r="A8" s="2">
        <v>7</v>
      </c>
      <c r="B8" s="2">
        <v>1991</v>
      </c>
      <c r="C8" s="2" t="s">
        <v>9</v>
      </c>
      <c r="D8" s="2">
        <v>4</v>
      </c>
      <c r="E8" s="2">
        <v>1991</v>
      </c>
      <c r="F8" s="2">
        <v>7</v>
      </c>
      <c r="G8" s="6">
        <f t="shared" si="0"/>
        <v>33329</v>
      </c>
      <c r="H8">
        <f t="shared" si="1"/>
        <v>30</v>
      </c>
    </row>
    <row r="9" spans="1:8" x14ac:dyDescent="0.3">
      <c r="A9" s="2">
        <v>8</v>
      </c>
      <c r="B9" s="2">
        <v>1991</v>
      </c>
      <c r="C9" s="2" t="s">
        <v>10</v>
      </c>
      <c r="D9" s="2">
        <v>5</v>
      </c>
      <c r="E9" s="2">
        <v>1991</v>
      </c>
      <c r="F9" s="2">
        <v>8</v>
      </c>
      <c r="G9" s="6">
        <f t="shared" si="0"/>
        <v>33359</v>
      </c>
      <c r="H9">
        <f t="shared" si="1"/>
        <v>31</v>
      </c>
    </row>
    <row r="10" spans="1:8" x14ac:dyDescent="0.3">
      <c r="A10" s="2">
        <v>9</v>
      </c>
      <c r="B10" s="2">
        <v>1991</v>
      </c>
      <c r="C10" s="2" t="s">
        <v>11</v>
      </c>
      <c r="D10" s="2">
        <v>6</v>
      </c>
      <c r="E10" s="2">
        <v>1991</v>
      </c>
      <c r="F10" s="2">
        <v>9</v>
      </c>
      <c r="G10" s="6">
        <f t="shared" si="0"/>
        <v>33390</v>
      </c>
      <c r="H10">
        <f t="shared" si="1"/>
        <v>30</v>
      </c>
    </row>
    <row r="11" spans="1:8" x14ac:dyDescent="0.3">
      <c r="A11" s="2">
        <v>10</v>
      </c>
      <c r="B11" s="2">
        <v>1991</v>
      </c>
      <c r="C11" s="2" t="s">
        <v>12</v>
      </c>
      <c r="D11" s="2">
        <v>7</v>
      </c>
      <c r="E11" s="2">
        <v>1991</v>
      </c>
      <c r="F11" s="2">
        <v>10</v>
      </c>
      <c r="G11" s="6">
        <f t="shared" si="0"/>
        <v>33420</v>
      </c>
      <c r="H11">
        <f t="shared" si="1"/>
        <v>31</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30</v>
      </c>
    </row>
    <row r="14" spans="1:8" x14ac:dyDescent="0.3">
      <c r="A14" s="2">
        <v>13</v>
      </c>
      <c r="B14" s="2">
        <f>B2+1</f>
        <v>1991</v>
      </c>
      <c r="C14" s="2" t="str">
        <f>C2</f>
        <v>oct</v>
      </c>
      <c r="D14" s="2">
        <f>D2</f>
        <v>10</v>
      </c>
      <c r="E14" s="2">
        <f>E2+1</f>
        <v>1992</v>
      </c>
      <c r="F14" s="2">
        <f>F2</f>
        <v>1</v>
      </c>
      <c r="G14" s="6">
        <f t="shared" si="0"/>
        <v>33512</v>
      </c>
      <c r="H14">
        <f t="shared" si="1"/>
        <v>31</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30</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31</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29</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31</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30</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31</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30</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31</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30</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31</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30</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31</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28</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31</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30</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31</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30</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31</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30</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31</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30</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31</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28</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31</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30</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31</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30</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31</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30</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31</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30</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31</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28</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31</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30</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31</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30</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31</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30</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31</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30</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31</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29</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31</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G69-G68</f>
        <v>30</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31</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30</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31</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30</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31</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30</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31</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28</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31</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30</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31</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30</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31</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30</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31</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30</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31</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28</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31</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30</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31</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30</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31</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30</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31</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30</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31</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28</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31</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30</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31</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30</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31</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30</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31</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30</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31</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29</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31</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30</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31</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30</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31</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30</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31</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30</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31</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28</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31</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30</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31</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30</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31</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G133-G132</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30</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31</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30</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31</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28</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31</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30</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31</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30</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31</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30</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31</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30</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31</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28</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31</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30</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31</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30</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31</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30</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31</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30</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31</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29</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31</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30</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31</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30</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31</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30</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31</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30</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31</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28</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31</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30</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31</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30</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31</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30</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31</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30</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31</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28</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31</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30</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31</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30</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31</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30</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31</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30</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G197-G196</f>
        <v>31</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28</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31</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30</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31</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30</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31</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30</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31</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30</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31</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29</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31</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30</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31</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30</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31</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30</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31</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30</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31</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28</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31</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30</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31</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30</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31</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30</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31</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30</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31</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28</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31</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30</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31</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30</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31</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30</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31</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30</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31</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28</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31</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30</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31</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30</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31</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30</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31</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30</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31</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29</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31</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G261-G260</f>
        <v>30</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31</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30</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31</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30</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31</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30</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31</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28</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31</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30</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31</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30</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31</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30</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31</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30</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31</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28</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31</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30</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31</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30</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31</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30</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31</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30</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31</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28</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31</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30</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31</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30</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31</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30</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31</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30</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31</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29</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31</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30</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31</v>
      </c>
    </row>
    <row r="310" spans="1:8" x14ac:dyDescent="0.3">
      <c r="A310" s="2">
        <v>309</v>
      </c>
      <c r="B310" s="2">
        <f>B298+1</f>
        <v>2016</v>
      </c>
      <c r="C310" s="2" t="str">
        <f>C298</f>
        <v>jun</v>
      </c>
      <c r="D310" s="2">
        <f>D298</f>
        <v>6</v>
      </c>
      <c r="E310" s="2">
        <f>E298+1</f>
        <v>2016</v>
      </c>
      <c r="F310" s="2">
        <f>F298</f>
        <v>9</v>
      </c>
      <c r="G310" s="6">
        <f t="shared" si="267"/>
        <v>42522</v>
      </c>
      <c r="H310">
        <f t="shared" si="269"/>
        <v>30</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31</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30</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31</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30</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31</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28</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31</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30</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31</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30</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31</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6" si="340">G325-G324</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30</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31</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30</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31</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28</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31</v>
      </c>
    </row>
    <row r="332" spans="1:8" x14ac:dyDescent="0.3">
      <c r="A332" s="2">
        <v>331</v>
      </c>
      <c r="B332" s="2">
        <f>B320+1</f>
        <v>2018</v>
      </c>
      <c r="C332" s="2" t="str">
        <f>C320</f>
        <v>apr</v>
      </c>
      <c r="D332" s="2">
        <f>D320</f>
        <v>4</v>
      </c>
      <c r="E332" s="2">
        <f>E320+1</f>
        <v>2018</v>
      </c>
      <c r="F332" s="2">
        <f>F320</f>
        <v>7</v>
      </c>
      <c r="G332" s="6">
        <f t="shared" si="338"/>
        <v>43191</v>
      </c>
      <c r="H332">
        <f t="shared" si="340"/>
        <v>30</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31</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30</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31</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s="7">
        <f>G338-G337</f>
        <v>30</v>
      </c>
    </row>
    <row r="338" spans="1:8" x14ac:dyDescent="0.3">
      <c r="G338" s="32">
        <v>43374</v>
      </c>
    </row>
    <row r="339" spans="1:8" x14ac:dyDescent="0.3">
      <c r="E339" s="3">
        <f>E337-E2+1</f>
        <v>28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input_file_dictionary</vt:lpstr>
      <vt:lpstr>Sheet1</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2019-07-08T22:25:12Z</dcterms:modified>
</cp:coreProperties>
</file>