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"/>
    </mc:Choice>
  </mc:AlternateContent>
  <xr:revisionPtr revIDLastSave="0" documentId="13_ncr:1_{557D7284-2BEB-F344-AE12-51D8B774D0FF}" xr6:coauthVersionLast="45" xr6:coauthVersionMax="45" xr10:uidLastSave="{00000000-0000-0000-0000-000000000000}"/>
  <bookViews>
    <workbookView xWindow="860" yWindow="460" windowWidth="27640" windowHeight="16420" xr2:uid="{6D5D7013-39F8-4541-895D-8B33CEC50B4C}"/>
  </bookViews>
  <sheets>
    <sheet name="Summary" sheetId="11" r:id="rId1"/>
    <sheet name="chebi" sheetId="1" r:id="rId2"/>
    <sheet name="cl" sheetId="2" r:id="rId3"/>
    <sheet name="go_bp" sheetId="3" r:id="rId4"/>
    <sheet name="go_cc" sheetId="4" r:id="rId5"/>
    <sheet name="go_mf" sheetId="5" r:id="rId6"/>
    <sheet name="mop" sheetId="6" r:id="rId7"/>
    <sheet name="ncbitaxon" sheetId="7" r:id="rId8"/>
    <sheet name="pr" sheetId="8" r:id="rId9"/>
    <sheet name="so" sheetId="9" r:id="rId10"/>
    <sheet name="uberon" sheetId="10" r:id="rId1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7" i="10" l="1"/>
  <c r="F67" i="10"/>
  <c r="I67" i="10"/>
  <c r="G67" i="10"/>
  <c r="J67" i="10"/>
  <c r="K67" i="10"/>
  <c r="H67" i="10"/>
  <c r="L67" i="10"/>
  <c r="B11" i="11" a="1"/>
  <c r="B11" i="11"/>
  <c r="E67" i="9"/>
  <c r="F67" i="9"/>
  <c r="I67" i="9"/>
  <c r="G67" i="9"/>
  <c r="J67" i="9"/>
  <c r="K67" i="9"/>
  <c r="H67" i="9"/>
  <c r="L67" i="9"/>
  <c r="B10" i="11" a="1"/>
  <c r="B10" i="11"/>
  <c r="E67" i="8"/>
  <c r="F67" i="8"/>
  <c r="I67" i="8"/>
  <c r="G67" i="8"/>
  <c r="J67" i="8"/>
  <c r="K67" i="8"/>
  <c r="H67" i="8"/>
  <c r="L67" i="8"/>
  <c r="B9" i="11" a="1"/>
  <c r="B9" i="11"/>
  <c r="E44" i="6"/>
  <c r="F44" i="6"/>
  <c r="I44" i="6"/>
  <c r="G44" i="6"/>
  <c r="J44" i="6"/>
  <c r="K44" i="6"/>
  <c r="H44" i="6"/>
  <c r="L44" i="6"/>
  <c r="B7" i="11" a="1"/>
  <c r="B7" i="11"/>
  <c r="E67" i="7"/>
  <c r="F67" i="7"/>
  <c r="I67" i="7"/>
  <c r="G67" i="7"/>
  <c r="J67" i="7"/>
  <c r="K67" i="7"/>
  <c r="H67" i="7"/>
  <c r="L67" i="7"/>
  <c r="B8" i="11" a="1"/>
  <c r="B8" i="11"/>
  <c r="E36" i="5"/>
  <c r="F36" i="5"/>
  <c r="I36" i="5"/>
  <c r="G36" i="5"/>
  <c r="J36" i="5"/>
  <c r="K36" i="5"/>
  <c r="H36" i="5"/>
  <c r="L36" i="5"/>
  <c r="B6" i="11" a="1"/>
  <c r="B6" i="11"/>
  <c r="E67" i="4"/>
  <c r="F67" i="4"/>
  <c r="I67" i="4"/>
  <c r="G67" i="4"/>
  <c r="J67" i="4"/>
  <c r="K67" i="4"/>
  <c r="H67" i="4"/>
  <c r="L67" i="4"/>
  <c r="B5" i="11" a="1"/>
  <c r="B5" i="11"/>
  <c r="E67" i="3"/>
  <c r="F67" i="3"/>
  <c r="I67" i="3"/>
  <c r="G67" i="3"/>
  <c r="J67" i="3"/>
  <c r="K67" i="3"/>
  <c r="H67" i="3"/>
  <c r="L67" i="3"/>
  <c r="B4" i="11" a="1"/>
  <c r="B4" i="11"/>
  <c r="E67" i="2"/>
  <c r="F67" i="2"/>
  <c r="I67" i="2"/>
  <c r="G67" i="2"/>
  <c r="J67" i="2"/>
  <c r="K67" i="2"/>
  <c r="H67" i="2"/>
  <c r="L67" i="2"/>
  <c r="B3" i="11" a="1"/>
  <c r="B3" i="11"/>
  <c r="E67" i="1"/>
  <c r="F67" i="1"/>
  <c r="I67" i="1"/>
  <c r="G67" i="1"/>
  <c r="J67" i="1"/>
  <c r="K67" i="1"/>
  <c r="H67" i="1"/>
  <c r="L67" i="1"/>
  <c r="B2" i="11" a="1"/>
  <c r="B2" i="11"/>
  <c r="D67" i="10"/>
  <c r="C67" i="10"/>
  <c r="B67" i="10"/>
  <c r="D67" i="9"/>
  <c r="C67" i="9"/>
  <c r="B67" i="9"/>
  <c r="D67" i="8"/>
  <c r="C67" i="8"/>
  <c r="B67" i="8"/>
  <c r="D67" i="7"/>
  <c r="C67" i="7"/>
  <c r="B67" i="7"/>
  <c r="C44" i="6"/>
  <c r="D44" i="6"/>
  <c r="B44" i="6"/>
  <c r="C36" i="5"/>
  <c r="D36" i="5"/>
  <c r="B36" i="5"/>
  <c r="B67" i="1"/>
  <c r="B67" i="4"/>
  <c r="D67" i="4"/>
  <c r="C67" i="4"/>
  <c r="C67" i="3"/>
  <c r="D67" i="3"/>
  <c r="B67" i="3"/>
  <c r="C67" i="2"/>
  <c r="D67" i="2"/>
  <c r="B67" i="2"/>
  <c r="C67" i="1"/>
  <c r="D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<sst xmlns="http://schemas.openxmlformats.org/spreadsheetml/2006/main" count="721" uniqueCount="610">
  <si>
    <t>MODEL</t>
  </si>
  <si>
    <t>TOTAL GOLD STANDARD ANNOTS</t>
  </si>
  <si>
    <t>TOTAL PREDICTED ANNOTS</t>
  </si>
  <si>
    <t>DUPLICATE COUNT</t>
  </si>
  <si>
    <t>TRUE POSITIVES</t>
  </si>
  <si>
    <t>FALSE POSITIVES</t>
  </si>
  <si>
    <t>FALSE NEGATIVES</t>
  </si>
  <si>
    <t>SUBSTITUTIONS</t>
  </si>
  <si>
    <t>PRECISION</t>
  </si>
  <si>
    <t>RECALL</t>
  </si>
  <si>
    <t>F-MEASURE</t>
  </si>
  <si>
    <t>SLOT ERROR RATE</t>
  </si>
  <si>
    <t>CHEBI_crf_model_full_5cv_local_11319941</t>
  </si>
  <si>
    <t>CHEBI_crf_model_full_5cv_local_11532192</t>
  </si>
  <si>
    <t>CHEBI_crf_model_full_5cv_local_11604102</t>
  </si>
  <si>
    <t>CHEBI_crf_model_full_5cv_local_14624252</t>
  </si>
  <si>
    <t>CHEBI_crf_model_full_5cv_local_14675480</t>
  </si>
  <si>
    <t>CHEBI_crf_model_full_5cv_local_14691534</t>
  </si>
  <si>
    <t>CHEBI_crf_model_full_5cv_local_15018652</t>
  </si>
  <si>
    <t>CHEBI_crf_model_full_5cv_local_15070402</t>
  </si>
  <si>
    <t>CHEBI_crf_model_full_5cv_local_15238161</t>
  </si>
  <si>
    <t>CHEBI_crf_model_full_5cv_local_15328538</t>
  </si>
  <si>
    <t>CHEBI_crf_model_full_5cv_local_15560850</t>
  </si>
  <si>
    <t>CHEBI_crf_model_full_5cv_local_15615595</t>
  </si>
  <si>
    <t>CHEBI_crf_model_full_5cv_local_15619330</t>
  </si>
  <si>
    <t>CHEBI_crf_model_full_5cv_local_15784609</t>
  </si>
  <si>
    <t>CHEBI_crf_model_full_5cv_local_15850489</t>
  </si>
  <si>
    <t>CHEBI_crf_model_full_5cv_local_15882093</t>
  </si>
  <si>
    <t>CHEBI_crf_model_full_5cv_local_16026622</t>
  </si>
  <si>
    <t>CHEBI_crf_model_full_5cv_local_16027110</t>
  </si>
  <si>
    <t>CHEBI_crf_model_full_5cv_local_16410827</t>
  </si>
  <si>
    <t>CHEBI_crf_model_full_5cv_local_16517939</t>
  </si>
  <si>
    <t>CHEBI_crf_model_full_5cv_local_16611361</t>
  </si>
  <si>
    <t>CHEBI_crf_model_full_5cv_local_16787536</t>
  </si>
  <si>
    <t>CHEBI_crf_model_full_5cv_local_16800892</t>
  </si>
  <si>
    <t>CHEBI_crf_model_full_5cv_local_16968134</t>
  </si>
  <si>
    <t>CHEBI_crf_model_full_5cv_local_17029558</t>
  </si>
  <si>
    <t>CHEBI_crf_model_full_5cv_local_17201918</t>
  </si>
  <si>
    <t>CHEBI_crf_model_full_5cv_local_17206865</t>
  </si>
  <si>
    <t>CHEBI_crf_model_full_5cv_local_17465682</t>
  </si>
  <si>
    <t>CHEBI_crf_model_full_5cv_local_17503968</t>
  </si>
  <si>
    <t>CHEBI_crf_model_full_5cv_local_17565376</t>
  </si>
  <si>
    <t>CHEBI_crf_model_full_5cv_local_17677002</t>
  </si>
  <si>
    <t>CHEBI_crf_model_full_5cv_local_17696610</t>
  </si>
  <si>
    <t>CHEBI_crf_model_most_5cv_local_11319941</t>
  </si>
  <si>
    <t>CHEBI_crf_model_most_5cv_local_11532192</t>
  </si>
  <si>
    <t>CHEBI_crf_model_most_5cv_local_11604102</t>
  </si>
  <si>
    <t>CHEBI_crf_model_most_5cv_local_14624252</t>
  </si>
  <si>
    <t>CHEBI_crf_model_most_5cv_local_14675480</t>
  </si>
  <si>
    <t>CHEBI_crf_model_most_5cv_local_14691534</t>
  </si>
  <si>
    <t>CHEBI_crf_model_most_5cv_local_15018652</t>
  </si>
  <si>
    <t>CHEBI_crf_model_most_5cv_local_15070402</t>
  </si>
  <si>
    <t>CHEBI_crf_model_most_5cv_local_15238161</t>
  </si>
  <si>
    <t>CHEBI_crf_model_most_5cv_local_15328538</t>
  </si>
  <si>
    <t>CHEBI_crf_model_most_5cv_local_15560850</t>
  </si>
  <si>
    <t>CHEBI_crf_model_most_5cv_local_15615595</t>
  </si>
  <si>
    <t>CHEBI_crf_model_most_5cv_local_15619330</t>
  </si>
  <si>
    <t>CHEBI_crf_model_most_5cv_local_15784609</t>
  </si>
  <si>
    <t>CHEBI_crf_model_most_5cv_local_15850489</t>
  </si>
  <si>
    <t>CHEBI_crf_model_most_5cv_local_15882093</t>
  </si>
  <si>
    <t>CHEBI_crf_model_most_5cv_local_16026622</t>
  </si>
  <si>
    <t>CHEBI_crf_model_most_5cv_local_16027110</t>
  </si>
  <si>
    <t>CHEBI_crf_model_most_5cv_local_16410827</t>
  </si>
  <si>
    <t>CHEBI_crf_model_most_5cv_local_16517939</t>
  </si>
  <si>
    <t>CHEBI_crf_model_most_5cv_local_16611361</t>
  </si>
  <si>
    <t>CHEBI_crf_model_most_5cv_local_16787536</t>
  </si>
  <si>
    <t>CHEBI_crf_model_most_5cv_local_16800892</t>
  </si>
  <si>
    <t>CHEBI_crf_model_most_5cv_local_16968134</t>
  </si>
  <si>
    <t>CHEBI_crf_model_most_5cv_local_17029558</t>
  </si>
  <si>
    <t>CHEBI_crf_model_most_5cv_local_17201918</t>
  </si>
  <si>
    <t>CHEBI_crf_model_most_5cv_local_17206865</t>
  </si>
  <si>
    <t>CHEBI_crf_model_most_5cv_local_17465682</t>
  </si>
  <si>
    <t>CHEBI_crf_model_most_5cv_local_17503968</t>
  </si>
  <si>
    <t>CHEBI_crf_model_most_5cv_local_17565376</t>
  </si>
  <si>
    <t>CHEBI_crf_model_most_5cv_local_17677002</t>
  </si>
  <si>
    <t>CHEBI_crf_model_most_5cv_local_17696610</t>
  </si>
  <si>
    <t>CL_crf_model_full_5cv_local_11319941</t>
  </si>
  <si>
    <t>CL_crf_model_full_5cv_local_11532192</t>
  </si>
  <si>
    <t>CL_crf_model_full_5cv_local_11604102</t>
  </si>
  <si>
    <t>CL_crf_model_full_5cv_local_14624252</t>
  </si>
  <si>
    <t>CL_crf_model_full_5cv_local_14675480</t>
  </si>
  <si>
    <t>CL_crf_model_full_5cv_local_14691534</t>
  </si>
  <si>
    <t>CL_crf_model_full_5cv_local_15018652</t>
  </si>
  <si>
    <t>CL_crf_model_full_5cv_local_15070402</t>
  </si>
  <si>
    <t>CL_crf_model_full_5cv_local_15238161</t>
  </si>
  <si>
    <t>CL_crf_model_full_5cv_local_15328538</t>
  </si>
  <si>
    <t>CL_crf_model_full_5cv_local_15560850</t>
  </si>
  <si>
    <t>CL_crf_model_full_5cv_local_15615595</t>
  </si>
  <si>
    <t>CL_crf_model_full_5cv_local_15619330</t>
  </si>
  <si>
    <t>CL_crf_model_full_5cv_local_15784609</t>
  </si>
  <si>
    <t>CL_crf_model_full_5cv_local_15850489</t>
  </si>
  <si>
    <t>CL_crf_model_full_5cv_local_15882093</t>
  </si>
  <si>
    <t>CL_crf_model_full_5cv_local_16026622</t>
  </si>
  <si>
    <t>CL_crf_model_full_5cv_local_16027110</t>
  </si>
  <si>
    <t>CL_crf_model_full_5cv_local_16410827</t>
  </si>
  <si>
    <t>CL_crf_model_full_5cv_local_16517939</t>
  </si>
  <si>
    <t>CL_crf_model_full_5cv_local_16611361</t>
  </si>
  <si>
    <t>CL_crf_model_full_5cv_local_16787536</t>
  </si>
  <si>
    <t>CL_crf_model_full_5cv_local_16800892</t>
  </si>
  <si>
    <t>CL_crf_model_full_5cv_local_16968134</t>
  </si>
  <si>
    <t>CL_crf_model_full_5cv_local_17029558</t>
  </si>
  <si>
    <t>CL_crf_model_full_5cv_local_17201918</t>
  </si>
  <si>
    <t>CL_crf_model_full_5cv_local_17206865</t>
  </si>
  <si>
    <t>CL_crf_model_full_5cv_local_17465682</t>
  </si>
  <si>
    <t>CL_crf_model_full_5cv_local_17503968</t>
  </si>
  <si>
    <t>CL_crf_model_full_5cv_local_17565376</t>
  </si>
  <si>
    <t>CL_crf_model_full_5cv_local_17677002</t>
  </si>
  <si>
    <t>CL_crf_model_full_5cv_local_17696610</t>
  </si>
  <si>
    <t>CL_crf_model_most_5cv_local_11319941</t>
  </si>
  <si>
    <t>CL_crf_model_most_5cv_local_11532192</t>
  </si>
  <si>
    <t>CL_crf_model_most_5cv_local_11604102</t>
  </si>
  <si>
    <t>CL_crf_model_most_5cv_local_14624252</t>
  </si>
  <si>
    <t>CL_crf_model_most_5cv_local_14675480</t>
  </si>
  <si>
    <t>CL_crf_model_most_5cv_local_14691534</t>
  </si>
  <si>
    <t>CL_crf_model_most_5cv_local_15018652</t>
  </si>
  <si>
    <t>CL_crf_model_most_5cv_local_15070402</t>
  </si>
  <si>
    <t>CL_crf_model_most_5cv_local_15238161</t>
  </si>
  <si>
    <t>CL_crf_model_most_5cv_local_15328538</t>
  </si>
  <si>
    <t>CL_crf_model_most_5cv_local_15560850</t>
  </si>
  <si>
    <t>CL_crf_model_most_5cv_local_15615595</t>
  </si>
  <si>
    <t>CL_crf_model_most_5cv_local_15619330</t>
  </si>
  <si>
    <t>CL_crf_model_most_5cv_local_15784609</t>
  </si>
  <si>
    <t>CL_crf_model_most_5cv_local_15850489</t>
  </si>
  <si>
    <t>CL_crf_model_most_5cv_local_15882093</t>
  </si>
  <si>
    <t>CL_crf_model_most_5cv_local_16026622</t>
  </si>
  <si>
    <t>CL_crf_model_most_5cv_local_16027110</t>
  </si>
  <si>
    <t>CL_crf_model_most_5cv_local_16410827</t>
  </si>
  <si>
    <t>CL_crf_model_most_5cv_local_16517939</t>
  </si>
  <si>
    <t>CL_crf_model_most_5cv_local_16611361</t>
  </si>
  <si>
    <t>CL_crf_model_most_5cv_local_16787536</t>
  </si>
  <si>
    <t>CL_crf_model_most_5cv_local_16800892</t>
  </si>
  <si>
    <t>CL_crf_model_most_5cv_local_16968134</t>
  </si>
  <si>
    <t>CL_crf_model_most_5cv_local_17029558</t>
  </si>
  <si>
    <t>CL_crf_model_most_5cv_local_17201918</t>
  </si>
  <si>
    <t>CL_crf_model_most_5cv_local_17206865</t>
  </si>
  <si>
    <t>CL_crf_model_most_5cv_local_17465682</t>
  </si>
  <si>
    <t>CL_crf_model_most_5cv_local_17503968</t>
  </si>
  <si>
    <t>CL_crf_model_most_5cv_local_17565376</t>
  </si>
  <si>
    <t>CL_crf_model_most_5cv_local_17677002</t>
  </si>
  <si>
    <t>CL_crf_model_most_5cv_local_17696610</t>
  </si>
  <si>
    <t>GO_BP_crf_model_full_5cv_local_11319941</t>
  </si>
  <si>
    <t>GO_BP_crf_model_full_5cv_local_11532192</t>
  </si>
  <si>
    <t>GO_BP_crf_model_full_5cv_local_11604102</t>
  </si>
  <si>
    <t>GO_BP_crf_model_full_5cv_local_14624252</t>
  </si>
  <si>
    <t>GO_BP_crf_model_full_5cv_local_14675480</t>
  </si>
  <si>
    <t>GO_BP_crf_model_full_5cv_local_14691534</t>
  </si>
  <si>
    <t>GO_BP_crf_model_full_5cv_local_15018652</t>
  </si>
  <si>
    <t>GO_BP_crf_model_full_5cv_local_15070402</t>
  </si>
  <si>
    <t>GO_BP_crf_model_full_5cv_local_15238161</t>
  </si>
  <si>
    <t>GO_BP_crf_model_full_5cv_local_15328538</t>
  </si>
  <si>
    <t>GO_BP_crf_model_full_5cv_local_15560850</t>
  </si>
  <si>
    <t>GO_BP_crf_model_full_5cv_local_15615595</t>
  </si>
  <si>
    <t>GO_BP_crf_model_full_5cv_local_15619330</t>
  </si>
  <si>
    <t>GO_BP_crf_model_full_5cv_local_15784609</t>
  </si>
  <si>
    <t>GO_BP_crf_model_full_5cv_local_15850489</t>
  </si>
  <si>
    <t>GO_BP_crf_model_full_5cv_local_15882093</t>
  </si>
  <si>
    <t>GO_BP_crf_model_full_5cv_local_16026622</t>
  </si>
  <si>
    <t>GO_BP_crf_model_full_5cv_local_16027110</t>
  </si>
  <si>
    <t>GO_BP_crf_model_full_5cv_local_16410827</t>
  </si>
  <si>
    <t>GO_BP_crf_model_full_5cv_local_16517939</t>
  </si>
  <si>
    <t>GO_BP_crf_model_full_5cv_local_16611361</t>
  </si>
  <si>
    <t>GO_BP_crf_model_full_5cv_local_16787536</t>
  </si>
  <si>
    <t>GO_BP_crf_model_full_5cv_local_16800892</t>
  </si>
  <si>
    <t>GO_BP_crf_model_full_5cv_local_16968134</t>
  </si>
  <si>
    <t>GO_BP_crf_model_full_5cv_local_17029558</t>
  </si>
  <si>
    <t>GO_BP_crf_model_full_5cv_local_17201918</t>
  </si>
  <si>
    <t>GO_BP_crf_model_full_5cv_local_17206865</t>
  </si>
  <si>
    <t>GO_BP_crf_model_full_5cv_local_17465682</t>
  </si>
  <si>
    <t>GO_BP_crf_model_full_5cv_local_17503968</t>
  </si>
  <si>
    <t>GO_BP_crf_model_full_5cv_local_17565376</t>
  </si>
  <si>
    <t>GO_BP_crf_model_full_5cv_local_17677002</t>
  </si>
  <si>
    <t>GO_BP_crf_model_full_5cv_local_17696610</t>
  </si>
  <si>
    <t>GO_BP_crf_model_most_5cv_local_11319941</t>
  </si>
  <si>
    <t>GO_BP_crf_model_most_5cv_local_11532192</t>
  </si>
  <si>
    <t>GO_BP_crf_model_most_5cv_local_11604102</t>
  </si>
  <si>
    <t>GO_BP_crf_model_most_5cv_local_14624252</t>
  </si>
  <si>
    <t>GO_BP_crf_model_most_5cv_local_14675480</t>
  </si>
  <si>
    <t>GO_BP_crf_model_most_5cv_local_14691534</t>
  </si>
  <si>
    <t>GO_BP_crf_model_most_5cv_local_15018652</t>
  </si>
  <si>
    <t>GO_BP_crf_model_most_5cv_local_15070402</t>
  </si>
  <si>
    <t>GO_BP_crf_model_most_5cv_local_15238161</t>
  </si>
  <si>
    <t>GO_BP_crf_model_most_5cv_local_15328538</t>
  </si>
  <si>
    <t>GO_BP_crf_model_most_5cv_local_15560850</t>
  </si>
  <si>
    <t>GO_BP_crf_model_most_5cv_local_15615595</t>
  </si>
  <si>
    <t>GO_BP_crf_model_most_5cv_local_15619330</t>
  </si>
  <si>
    <t>GO_BP_crf_model_most_5cv_local_15784609</t>
  </si>
  <si>
    <t>GO_BP_crf_model_most_5cv_local_15850489</t>
  </si>
  <si>
    <t>GO_BP_crf_model_most_5cv_local_15882093</t>
  </si>
  <si>
    <t>GO_BP_crf_model_most_5cv_local_16026622</t>
  </si>
  <si>
    <t>GO_BP_crf_model_most_5cv_local_16027110</t>
  </si>
  <si>
    <t>GO_BP_crf_model_most_5cv_local_16410827</t>
  </si>
  <si>
    <t>GO_BP_crf_model_most_5cv_local_16517939</t>
  </si>
  <si>
    <t>GO_BP_crf_model_most_5cv_local_16611361</t>
  </si>
  <si>
    <t>GO_BP_crf_model_most_5cv_local_16787536</t>
  </si>
  <si>
    <t>GO_BP_crf_model_most_5cv_local_16800892</t>
  </si>
  <si>
    <t>GO_BP_crf_model_most_5cv_local_16968134</t>
  </si>
  <si>
    <t>GO_BP_crf_model_most_5cv_local_17029558</t>
  </si>
  <si>
    <t>GO_BP_crf_model_most_5cv_local_17201918</t>
  </si>
  <si>
    <t>GO_BP_crf_model_most_5cv_local_17206865</t>
  </si>
  <si>
    <t>GO_BP_crf_model_most_5cv_local_17465682</t>
  </si>
  <si>
    <t>GO_BP_crf_model_most_5cv_local_17503968</t>
  </si>
  <si>
    <t>GO_BP_crf_model_most_5cv_local_17565376</t>
  </si>
  <si>
    <t>GO_BP_crf_model_most_5cv_local_17677002</t>
  </si>
  <si>
    <t>GO_BP_crf_model_most_5cv_local_17696610</t>
  </si>
  <si>
    <t>GO_CC_crf_model_full_5cv_local_11319941</t>
  </si>
  <si>
    <t>GO_CC_crf_model_full_5cv_local_11532192</t>
  </si>
  <si>
    <t>GO_CC_crf_model_full_5cv_local_11604102</t>
  </si>
  <si>
    <t>GO_CC_crf_model_full_5cv_local_14624252</t>
  </si>
  <si>
    <t>GO_CC_crf_model_full_5cv_local_14675480</t>
  </si>
  <si>
    <t>GO_CC_crf_model_full_5cv_local_14691534</t>
  </si>
  <si>
    <t>GO_CC_crf_model_full_5cv_local_15018652</t>
  </si>
  <si>
    <t>GO_CC_crf_model_full_5cv_local_15070402</t>
  </si>
  <si>
    <t>GO_CC_crf_model_full_5cv_local_15238161</t>
  </si>
  <si>
    <t>GO_CC_crf_model_full_5cv_local_15328538</t>
  </si>
  <si>
    <t>GO_CC_crf_model_full_5cv_local_15560850</t>
  </si>
  <si>
    <t>GO_CC_crf_model_full_5cv_local_15615595</t>
  </si>
  <si>
    <t>GO_CC_crf_model_full_5cv_local_15619330</t>
  </si>
  <si>
    <t>GO_CC_crf_model_full_5cv_local_15784609</t>
  </si>
  <si>
    <t>GO_CC_crf_model_full_5cv_local_15850489</t>
  </si>
  <si>
    <t>GO_CC_crf_model_full_5cv_local_15882093</t>
  </si>
  <si>
    <t>GO_CC_crf_model_full_5cv_local_16026622</t>
  </si>
  <si>
    <t>GO_CC_crf_model_full_5cv_local_16027110</t>
  </si>
  <si>
    <t>GO_CC_crf_model_full_5cv_local_16410827</t>
  </si>
  <si>
    <t>GO_CC_crf_model_full_5cv_local_16517939</t>
  </si>
  <si>
    <t>GO_CC_crf_model_full_5cv_local_16611361</t>
  </si>
  <si>
    <t>GO_CC_crf_model_full_5cv_local_16787536</t>
  </si>
  <si>
    <t>GO_CC_crf_model_full_5cv_local_16800892</t>
  </si>
  <si>
    <t>GO_CC_crf_model_full_5cv_local_16968134</t>
  </si>
  <si>
    <t>GO_CC_crf_model_full_5cv_local_17029558</t>
  </si>
  <si>
    <t>GO_CC_crf_model_full_5cv_local_17201918</t>
  </si>
  <si>
    <t>GO_CC_crf_model_full_5cv_local_17206865</t>
  </si>
  <si>
    <t>GO_CC_crf_model_full_5cv_local_17465682</t>
  </si>
  <si>
    <t>GO_CC_crf_model_full_5cv_local_17503968</t>
  </si>
  <si>
    <t>GO_CC_crf_model_full_5cv_local_17565376</t>
  </si>
  <si>
    <t>GO_CC_crf_model_full_5cv_local_17677002</t>
  </si>
  <si>
    <t>GO_CC_crf_model_full_5cv_local_17696610</t>
  </si>
  <si>
    <t>GO_CC_crf_model_most_5cv_local_11319941</t>
  </si>
  <si>
    <t>GO_CC_crf_model_most_5cv_local_11532192</t>
  </si>
  <si>
    <t>GO_CC_crf_model_most_5cv_local_11604102</t>
  </si>
  <si>
    <t>GO_CC_crf_model_most_5cv_local_14624252</t>
  </si>
  <si>
    <t>GO_CC_crf_model_most_5cv_local_14675480</t>
  </si>
  <si>
    <t>GO_CC_crf_model_most_5cv_local_14691534</t>
  </si>
  <si>
    <t>GO_CC_crf_model_most_5cv_local_15018652</t>
  </si>
  <si>
    <t>GO_CC_crf_model_most_5cv_local_15070402</t>
  </si>
  <si>
    <t>GO_CC_crf_model_most_5cv_local_15238161</t>
  </si>
  <si>
    <t>GO_CC_crf_model_most_5cv_local_15328538</t>
  </si>
  <si>
    <t>GO_CC_crf_model_most_5cv_local_15560850</t>
  </si>
  <si>
    <t>GO_CC_crf_model_most_5cv_local_15615595</t>
  </si>
  <si>
    <t>GO_CC_crf_model_most_5cv_local_15619330</t>
  </si>
  <si>
    <t>GO_CC_crf_model_most_5cv_local_15784609</t>
  </si>
  <si>
    <t>GO_CC_crf_model_most_5cv_local_15850489</t>
  </si>
  <si>
    <t>GO_CC_crf_model_most_5cv_local_15882093</t>
  </si>
  <si>
    <t>GO_CC_crf_model_most_5cv_local_16026622</t>
  </si>
  <si>
    <t>GO_CC_crf_model_most_5cv_local_16027110</t>
  </si>
  <si>
    <t>GO_CC_crf_model_most_5cv_local_16410827</t>
  </si>
  <si>
    <t>GO_CC_crf_model_most_5cv_local_16517939</t>
  </si>
  <si>
    <t>GO_CC_crf_model_most_5cv_local_16611361</t>
  </si>
  <si>
    <t>GO_CC_crf_model_most_5cv_local_16787536</t>
  </si>
  <si>
    <t>GO_CC_crf_model_most_5cv_local_16800892</t>
  </si>
  <si>
    <t>GO_CC_crf_model_most_5cv_local_16968134</t>
  </si>
  <si>
    <t>GO_CC_crf_model_most_5cv_local_17029558</t>
  </si>
  <si>
    <t>GO_CC_crf_model_most_5cv_local_17201918</t>
  </si>
  <si>
    <t>GO_CC_crf_model_most_5cv_local_17206865</t>
  </si>
  <si>
    <t>GO_CC_crf_model_most_5cv_local_17465682</t>
  </si>
  <si>
    <t>GO_CC_crf_model_most_5cv_local_17503968</t>
  </si>
  <si>
    <t>GO_CC_crf_model_most_5cv_local_17565376</t>
  </si>
  <si>
    <t>GO_CC_crf_model_most_5cv_local_17677002</t>
  </si>
  <si>
    <t>GO_CC_crf_model_most_5cv_local_17696610</t>
  </si>
  <si>
    <t>GO_MF_crf_model_full_5cv_local_11604102</t>
  </si>
  <si>
    <t>GO_MF_crf_model_full_5cv_local_14675480</t>
  </si>
  <si>
    <t>GO_MF_crf_model_full_5cv_local_14691534</t>
  </si>
  <si>
    <t>GO_MF_crf_model_full_5cv_local_15070402</t>
  </si>
  <si>
    <t>GO_MF_crf_model_full_5cv_local_15238161</t>
  </si>
  <si>
    <t>GO_MF_crf_model_full_5cv_local_15619330</t>
  </si>
  <si>
    <t>GO_MF_crf_model_full_5cv_local_15784609</t>
  </si>
  <si>
    <t>GO_MF_crf_model_full_5cv_local_15850489</t>
  </si>
  <si>
    <t>GO_MF_crf_model_full_5cv_local_15882093</t>
  </si>
  <si>
    <t>GO_MF_crf_model_full_5cv_local_16410827</t>
  </si>
  <si>
    <t>GO_MF_crf_model_full_5cv_local_16611361</t>
  </si>
  <si>
    <t>GO_MF_crf_model_full_5cv_local_16787536</t>
  </si>
  <si>
    <t>GO_MF_crf_model_full_5cv_local_16800892</t>
  </si>
  <si>
    <t>GO_MF_crf_model_full_5cv_local_16968134</t>
  </si>
  <si>
    <t>GO_MF_crf_model_full_5cv_local_17565376</t>
  </si>
  <si>
    <t>GO_MF_crf_model_full_5cv_local_17677002</t>
  </si>
  <si>
    <t>GO_MF_crf_model_most_5cv_local_11319941</t>
  </si>
  <si>
    <t>GO_MF_crf_model_most_5cv_local_11604102</t>
  </si>
  <si>
    <t>GO_MF_crf_model_most_5cv_local_14675480</t>
  </si>
  <si>
    <t>GO_MF_crf_model_most_5cv_local_14691534</t>
  </si>
  <si>
    <t>GO_MF_crf_model_most_5cv_local_15070402</t>
  </si>
  <si>
    <t>GO_MF_crf_model_most_5cv_local_15238161</t>
  </si>
  <si>
    <t>GO_MF_crf_model_most_5cv_local_15619330</t>
  </si>
  <si>
    <t>GO_MF_crf_model_most_5cv_local_15784609</t>
  </si>
  <si>
    <t>GO_MF_crf_model_most_5cv_local_15850489</t>
  </si>
  <si>
    <t>GO_MF_crf_model_most_5cv_local_15882093</t>
  </si>
  <si>
    <t>GO_MF_crf_model_most_5cv_local_16410827</t>
  </si>
  <si>
    <t>GO_MF_crf_model_most_5cv_local_16611361</t>
  </si>
  <si>
    <t>GO_MF_crf_model_most_5cv_local_16787536</t>
  </si>
  <si>
    <t>GO_MF_crf_model_most_5cv_local_16800892</t>
  </si>
  <si>
    <t>GO_MF_crf_model_most_5cv_local_16968134</t>
  </si>
  <si>
    <t>GO_MF_crf_model_most_5cv_local_17565376</t>
  </si>
  <si>
    <t>GO_MF_crf_model_most_5cv_local_17677002</t>
  </si>
  <si>
    <t>MOP_crf_model_full_5cv_local_11604102</t>
  </si>
  <si>
    <t>MOP_crf_model_full_5cv_local_14675480</t>
  </si>
  <si>
    <t>MOP_crf_model_full_5cv_local_14691534</t>
  </si>
  <si>
    <t>MOP_crf_model_full_5cv_local_15018652</t>
  </si>
  <si>
    <t>MOP_crf_model_full_5cv_local_15070402</t>
  </si>
  <si>
    <t>MOP_crf_model_full_5cv_local_15238161</t>
  </si>
  <si>
    <t>MOP_crf_model_full_5cv_local_15328538</t>
  </si>
  <si>
    <t>MOP_crf_model_full_5cv_local_15560850</t>
  </si>
  <si>
    <t>MOP_crf_model_full_5cv_local_16027110</t>
  </si>
  <si>
    <t>MOP_crf_model_full_5cv_local_16611361</t>
  </si>
  <si>
    <t>MOP_crf_model_full_5cv_local_16787536</t>
  </si>
  <si>
    <t>MOP_crf_model_full_5cv_local_16800892</t>
  </si>
  <si>
    <t>MOP_crf_model_full_5cv_local_16968134</t>
  </si>
  <si>
    <t>MOP_crf_model_full_5cv_local_17029558</t>
  </si>
  <si>
    <t>MOP_crf_model_full_5cv_local_17201918</t>
  </si>
  <si>
    <t>MOP_crf_model_full_5cv_local_17206865</t>
  </si>
  <si>
    <t>MOP_crf_model_full_5cv_local_17465682</t>
  </si>
  <si>
    <t>MOP_crf_model_full_5cv_local_17565376</t>
  </si>
  <si>
    <t>MOP_crf_model_full_5cv_local_17677002</t>
  </si>
  <si>
    <t>MOP_crf_model_full_5cv_local_17696610</t>
  </si>
  <si>
    <t>MOP_crf_model_most_5cv_local_11319941</t>
  </si>
  <si>
    <t>MOP_crf_model_most_5cv_local_11604102</t>
  </si>
  <si>
    <t>MOP_crf_model_most_5cv_local_14675480</t>
  </si>
  <si>
    <t>MOP_crf_model_most_5cv_local_14691534</t>
  </si>
  <si>
    <t>MOP_crf_model_most_5cv_local_15018652</t>
  </si>
  <si>
    <t>MOP_crf_model_most_5cv_local_15070402</t>
  </si>
  <si>
    <t>MOP_crf_model_most_5cv_local_15238161</t>
  </si>
  <si>
    <t>MOP_crf_model_most_5cv_local_15328538</t>
  </si>
  <si>
    <t>MOP_crf_model_most_5cv_local_15560850</t>
  </si>
  <si>
    <t>MOP_crf_model_most_5cv_local_16027110</t>
  </si>
  <si>
    <t>MOP_crf_model_most_5cv_local_16611361</t>
  </si>
  <si>
    <t>MOP_crf_model_most_5cv_local_16787536</t>
  </si>
  <si>
    <t>MOP_crf_model_most_5cv_local_16800892</t>
  </si>
  <si>
    <t>MOP_crf_model_most_5cv_local_16968134</t>
  </si>
  <si>
    <t>MOP_crf_model_most_5cv_local_17029558</t>
  </si>
  <si>
    <t>MOP_crf_model_most_5cv_local_17201918</t>
  </si>
  <si>
    <t>MOP_crf_model_most_5cv_local_17206865</t>
  </si>
  <si>
    <t>MOP_crf_model_most_5cv_local_17465682</t>
  </si>
  <si>
    <t>MOP_crf_model_most_5cv_local_17565376</t>
  </si>
  <si>
    <t>MOP_crf_model_most_5cv_local_17677002</t>
  </si>
  <si>
    <t>MOP_crf_model_most_5cv_local_17696610</t>
  </si>
  <si>
    <t>NCBITaxon_crf_model_full_5cv_local_11319941</t>
  </si>
  <si>
    <t>NCBITaxon_crf_model_full_5cv_local_11532192</t>
  </si>
  <si>
    <t>NCBITaxon_crf_model_full_5cv_local_11604102</t>
  </si>
  <si>
    <t>NCBITaxon_crf_model_full_5cv_local_14624252</t>
  </si>
  <si>
    <t>NCBITaxon_crf_model_full_5cv_local_14675480</t>
  </si>
  <si>
    <t>NCBITaxon_crf_model_full_5cv_local_14691534</t>
  </si>
  <si>
    <t>NCBITaxon_crf_model_full_5cv_local_15018652</t>
  </si>
  <si>
    <t>NCBITaxon_crf_model_full_5cv_local_15070402</t>
  </si>
  <si>
    <t>NCBITaxon_crf_model_full_5cv_local_15238161</t>
  </si>
  <si>
    <t>NCBITaxon_crf_model_full_5cv_local_15328538</t>
  </si>
  <si>
    <t>NCBITaxon_crf_model_full_5cv_local_15560850</t>
  </si>
  <si>
    <t>NCBITaxon_crf_model_full_5cv_local_15615595</t>
  </si>
  <si>
    <t>NCBITaxon_crf_model_full_5cv_local_15619330</t>
  </si>
  <si>
    <t>NCBITaxon_crf_model_full_5cv_local_15784609</t>
  </si>
  <si>
    <t>NCBITaxon_crf_model_full_5cv_local_15850489</t>
  </si>
  <si>
    <t>NCBITaxon_crf_model_full_5cv_local_15882093</t>
  </si>
  <si>
    <t>NCBITaxon_crf_model_full_5cv_local_16026622</t>
  </si>
  <si>
    <t>NCBITaxon_crf_model_full_5cv_local_16027110</t>
  </si>
  <si>
    <t>NCBITaxon_crf_model_full_5cv_local_16410827</t>
  </si>
  <si>
    <t>NCBITaxon_crf_model_full_5cv_local_16517939</t>
  </si>
  <si>
    <t>NCBITaxon_crf_model_full_5cv_local_16611361</t>
  </si>
  <si>
    <t>NCBITaxon_crf_model_full_5cv_local_16787536</t>
  </si>
  <si>
    <t>NCBITaxon_crf_model_full_5cv_local_16800892</t>
  </si>
  <si>
    <t>NCBITaxon_crf_model_full_5cv_local_16968134</t>
  </si>
  <si>
    <t>NCBITaxon_crf_model_full_5cv_local_17029558</t>
  </si>
  <si>
    <t>NCBITaxon_crf_model_full_5cv_local_17201918</t>
  </si>
  <si>
    <t>NCBITaxon_crf_model_full_5cv_local_17206865</t>
  </si>
  <si>
    <t>NCBITaxon_crf_model_full_5cv_local_17465682</t>
  </si>
  <si>
    <t>NCBITaxon_crf_model_full_5cv_local_17503968</t>
  </si>
  <si>
    <t>NCBITaxon_crf_model_full_5cv_local_17565376</t>
  </si>
  <si>
    <t>NCBITaxon_crf_model_full_5cv_local_17677002</t>
  </si>
  <si>
    <t>NCBITaxon_crf_model_full_5cv_local_17696610</t>
  </si>
  <si>
    <t>NCBITaxon_crf_model_most_5cv_local_11319941</t>
  </si>
  <si>
    <t>NCBITaxon_crf_model_most_5cv_local_11532192</t>
  </si>
  <si>
    <t>NCBITaxon_crf_model_most_5cv_local_11604102</t>
  </si>
  <si>
    <t>NCBITaxon_crf_model_most_5cv_local_14624252</t>
  </si>
  <si>
    <t>NCBITaxon_crf_model_most_5cv_local_14675480</t>
  </si>
  <si>
    <t>NCBITaxon_crf_model_most_5cv_local_14691534</t>
  </si>
  <si>
    <t>NCBITaxon_crf_model_most_5cv_local_15018652</t>
  </si>
  <si>
    <t>NCBITaxon_crf_model_most_5cv_local_15070402</t>
  </si>
  <si>
    <t>NCBITaxon_crf_model_most_5cv_local_15238161</t>
  </si>
  <si>
    <t>NCBITaxon_crf_model_most_5cv_local_15328538</t>
  </si>
  <si>
    <t>NCBITaxon_crf_model_most_5cv_local_15560850</t>
  </si>
  <si>
    <t>NCBITaxon_crf_model_most_5cv_local_15615595</t>
  </si>
  <si>
    <t>NCBITaxon_crf_model_most_5cv_local_15619330</t>
  </si>
  <si>
    <t>NCBITaxon_crf_model_most_5cv_local_15784609</t>
  </si>
  <si>
    <t>NCBITaxon_crf_model_most_5cv_local_15850489</t>
  </si>
  <si>
    <t>NCBITaxon_crf_model_most_5cv_local_15882093</t>
  </si>
  <si>
    <t>NCBITaxon_crf_model_most_5cv_local_16026622</t>
  </si>
  <si>
    <t>NCBITaxon_crf_model_most_5cv_local_16027110</t>
  </si>
  <si>
    <t>NCBITaxon_crf_model_most_5cv_local_16410827</t>
  </si>
  <si>
    <t>NCBITaxon_crf_model_most_5cv_local_16517939</t>
  </si>
  <si>
    <t>NCBITaxon_crf_model_most_5cv_local_16611361</t>
  </si>
  <si>
    <t>NCBITaxon_crf_model_most_5cv_local_16787536</t>
  </si>
  <si>
    <t>NCBITaxon_crf_model_most_5cv_local_16800892</t>
  </si>
  <si>
    <t>NCBITaxon_crf_model_most_5cv_local_16968134</t>
  </si>
  <si>
    <t>NCBITaxon_crf_model_most_5cv_local_17029558</t>
  </si>
  <si>
    <t>NCBITaxon_crf_model_most_5cv_local_17201918</t>
  </si>
  <si>
    <t>NCBITaxon_crf_model_most_5cv_local_17206865</t>
  </si>
  <si>
    <t>NCBITaxon_crf_model_most_5cv_local_17465682</t>
  </si>
  <si>
    <t>NCBITaxon_crf_model_most_5cv_local_17503968</t>
  </si>
  <si>
    <t>NCBITaxon_crf_model_most_5cv_local_17565376</t>
  </si>
  <si>
    <t>NCBITaxon_crf_model_most_5cv_local_17677002</t>
  </si>
  <si>
    <t>NCBITaxon_crf_model_most_5cv_local_17696610</t>
  </si>
  <si>
    <t>PR_crf_model_full_5cv_local_11319941</t>
  </si>
  <si>
    <t>PR_crf_model_full_5cv_local_11532192</t>
  </si>
  <si>
    <t>PR_crf_model_full_5cv_local_11604102</t>
  </si>
  <si>
    <t>PR_crf_model_full_5cv_local_14624252</t>
  </si>
  <si>
    <t>PR_crf_model_full_5cv_local_14675480</t>
  </si>
  <si>
    <t>PR_crf_model_full_5cv_local_14691534</t>
  </si>
  <si>
    <t>PR_crf_model_full_5cv_local_15018652</t>
  </si>
  <si>
    <t>PR_crf_model_full_5cv_local_15070402</t>
  </si>
  <si>
    <t>PR_crf_model_full_5cv_local_15238161</t>
  </si>
  <si>
    <t>PR_crf_model_full_5cv_local_15328538</t>
  </si>
  <si>
    <t>PR_crf_model_full_5cv_local_15560850</t>
  </si>
  <si>
    <t>PR_crf_model_full_5cv_local_15615595</t>
  </si>
  <si>
    <t>PR_crf_model_full_5cv_local_15619330</t>
  </si>
  <si>
    <t>PR_crf_model_full_5cv_local_15784609</t>
  </si>
  <si>
    <t>PR_crf_model_full_5cv_local_15850489</t>
  </si>
  <si>
    <t>PR_crf_model_full_5cv_local_15882093</t>
  </si>
  <si>
    <t>PR_crf_model_full_5cv_local_16026622</t>
  </si>
  <si>
    <t>PR_crf_model_full_5cv_local_16027110</t>
  </si>
  <si>
    <t>PR_crf_model_full_5cv_local_16410827</t>
  </si>
  <si>
    <t>PR_crf_model_full_5cv_local_16517939</t>
  </si>
  <si>
    <t>PR_crf_model_full_5cv_local_16611361</t>
  </si>
  <si>
    <t>PR_crf_model_full_5cv_local_16787536</t>
  </si>
  <si>
    <t>PR_crf_model_full_5cv_local_16800892</t>
  </si>
  <si>
    <t>PR_crf_model_full_5cv_local_16968134</t>
  </si>
  <si>
    <t>PR_crf_model_full_5cv_local_17029558</t>
  </si>
  <si>
    <t>PR_crf_model_full_5cv_local_17201918</t>
  </si>
  <si>
    <t>PR_crf_model_full_5cv_local_17206865</t>
  </si>
  <si>
    <t>PR_crf_model_full_5cv_local_17465682</t>
  </si>
  <si>
    <t>PR_crf_model_full_5cv_local_17503968</t>
  </si>
  <si>
    <t>PR_crf_model_full_5cv_local_17565376</t>
  </si>
  <si>
    <t>PR_crf_model_full_5cv_local_17677002</t>
  </si>
  <si>
    <t>PR_crf_model_full_5cv_local_17696610</t>
  </si>
  <si>
    <t>PR_crf_model_most_5cv_local_11319941</t>
  </si>
  <si>
    <t>PR_crf_model_most_5cv_local_11532192</t>
  </si>
  <si>
    <t>PR_crf_model_most_5cv_local_11604102</t>
  </si>
  <si>
    <t>PR_crf_model_most_5cv_local_14624252</t>
  </si>
  <si>
    <t>PR_crf_model_most_5cv_local_14675480</t>
  </si>
  <si>
    <t>PR_crf_model_most_5cv_local_14691534</t>
  </si>
  <si>
    <t>PR_crf_model_most_5cv_local_15018652</t>
  </si>
  <si>
    <t>PR_crf_model_most_5cv_local_15070402</t>
  </si>
  <si>
    <t>PR_crf_model_most_5cv_local_15238161</t>
  </si>
  <si>
    <t>PR_crf_model_most_5cv_local_15328538</t>
  </si>
  <si>
    <t>PR_crf_model_most_5cv_local_15560850</t>
  </si>
  <si>
    <t>PR_crf_model_most_5cv_local_15615595</t>
  </si>
  <si>
    <t>PR_crf_model_most_5cv_local_15619330</t>
  </si>
  <si>
    <t>PR_crf_model_most_5cv_local_15784609</t>
  </si>
  <si>
    <t>PR_crf_model_most_5cv_local_15850489</t>
  </si>
  <si>
    <t>PR_crf_model_most_5cv_local_15882093</t>
  </si>
  <si>
    <t>PR_crf_model_most_5cv_local_16026622</t>
  </si>
  <si>
    <t>PR_crf_model_most_5cv_local_16027110</t>
  </si>
  <si>
    <t>PR_crf_model_most_5cv_local_16410827</t>
  </si>
  <si>
    <t>PR_crf_model_most_5cv_local_16517939</t>
  </si>
  <si>
    <t>PR_crf_model_most_5cv_local_16611361</t>
  </si>
  <si>
    <t>PR_crf_model_most_5cv_local_16787536</t>
  </si>
  <si>
    <t>PR_crf_model_most_5cv_local_16800892</t>
  </si>
  <si>
    <t>PR_crf_model_most_5cv_local_16968134</t>
  </si>
  <si>
    <t>PR_crf_model_most_5cv_local_17029558</t>
  </si>
  <si>
    <t>PR_crf_model_most_5cv_local_17201918</t>
  </si>
  <si>
    <t>PR_crf_model_most_5cv_local_17206865</t>
  </si>
  <si>
    <t>PR_crf_model_most_5cv_local_17465682</t>
  </si>
  <si>
    <t>PR_crf_model_most_5cv_local_17503968</t>
  </si>
  <si>
    <t>PR_crf_model_most_5cv_local_17565376</t>
  </si>
  <si>
    <t>PR_crf_model_most_5cv_local_17677002</t>
  </si>
  <si>
    <t>PR_crf_model_most_5cv_local_17696610</t>
  </si>
  <si>
    <t>SO_crf_model_full_5cv_local_11319941</t>
  </si>
  <si>
    <t>SO_crf_model_full_5cv_local_11532192</t>
  </si>
  <si>
    <t>SO_crf_model_full_5cv_local_11604102</t>
  </si>
  <si>
    <t>SO_crf_model_full_5cv_local_14624252</t>
  </si>
  <si>
    <t>SO_crf_model_full_5cv_local_14675480</t>
  </si>
  <si>
    <t>SO_crf_model_full_5cv_local_14691534</t>
  </si>
  <si>
    <t>SO_crf_model_full_5cv_local_15018652</t>
  </si>
  <si>
    <t>SO_crf_model_full_5cv_local_15070402</t>
  </si>
  <si>
    <t>SO_crf_model_full_5cv_local_15238161</t>
  </si>
  <si>
    <t>SO_crf_model_full_5cv_local_15328538</t>
  </si>
  <si>
    <t>SO_crf_model_full_5cv_local_15560850</t>
  </si>
  <si>
    <t>SO_crf_model_full_5cv_local_15615595</t>
  </si>
  <si>
    <t>SO_crf_model_full_5cv_local_15619330</t>
  </si>
  <si>
    <t>SO_crf_model_full_5cv_local_15784609</t>
  </si>
  <si>
    <t>SO_crf_model_full_5cv_local_15850489</t>
  </si>
  <si>
    <t>SO_crf_model_full_5cv_local_15882093</t>
  </si>
  <si>
    <t>SO_crf_model_full_5cv_local_16026622</t>
  </si>
  <si>
    <t>SO_crf_model_full_5cv_local_16027110</t>
  </si>
  <si>
    <t>SO_crf_model_full_5cv_local_16410827</t>
  </si>
  <si>
    <t>SO_crf_model_full_5cv_local_16517939</t>
  </si>
  <si>
    <t>SO_crf_model_full_5cv_local_16611361</t>
  </si>
  <si>
    <t>SO_crf_model_full_5cv_local_16787536</t>
  </si>
  <si>
    <t>SO_crf_model_full_5cv_local_16800892</t>
  </si>
  <si>
    <t>SO_crf_model_full_5cv_local_16968134</t>
  </si>
  <si>
    <t>SO_crf_model_full_5cv_local_17029558</t>
  </si>
  <si>
    <t>SO_crf_model_full_5cv_local_17201918</t>
  </si>
  <si>
    <t>SO_crf_model_full_5cv_local_17206865</t>
  </si>
  <si>
    <t>SO_crf_model_full_5cv_local_17465682</t>
  </si>
  <si>
    <t>SO_crf_model_full_5cv_local_17503968</t>
  </si>
  <si>
    <t>SO_crf_model_full_5cv_local_17565376</t>
  </si>
  <si>
    <t>SO_crf_model_full_5cv_local_17677002</t>
  </si>
  <si>
    <t>SO_crf_model_full_5cv_local_17696610</t>
  </si>
  <si>
    <t>SO_crf_model_most_5cv_local_11319941</t>
  </si>
  <si>
    <t>SO_crf_model_most_5cv_local_11532192</t>
  </si>
  <si>
    <t>SO_crf_model_most_5cv_local_11604102</t>
  </si>
  <si>
    <t>SO_crf_model_most_5cv_local_14624252</t>
  </si>
  <si>
    <t>SO_crf_model_most_5cv_local_14675480</t>
  </si>
  <si>
    <t>SO_crf_model_most_5cv_local_14691534</t>
  </si>
  <si>
    <t>SO_crf_model_most_5cv_local_15018652</t>
  </si>
  <si>
    <t>SO_crf_model_most_5cv_local_15070402</t>
  </si>
  <si>
    <t>SO_crf_model_most_5cv_local_15238161</t>
  </si>
  <si>
    <t>SO_crf_model_most_5cv_local_15328538</t>
  </si>
  <si>
    <t>SO_crf_model_most_5cv_local_15560850</t>
  </si>
  <si>
    <t>SO_crf_model_most_5cv_local_15615595</t>
  </si>
  <si>
    <t>SO_crf_model_most_5cv_local_15619330</t>
  </si>
  <si>
    <t>SO_crf_model_most_5cv_local_15784609</t>
  </si>
  <si>
    <t>SO_crf_model_most_5cv_local_15850489</t>
  </si>
  <si>
    <t>SO_crf_model_most_5cv_local_15882093</t>
  </si>
  <si>
    <t>SO_crf_model_most_5cv_local_16026622</t>
  </si>
  <si>
    <t>SO_crf_model_most_5cv_local_16027110</t>
  </si>
  <si>
    <t>SO_crf_model_most_5cv_local_16410827</t>
  </si>
  <si>
    <t>SO_crf_model_most_5cv_local_16517939</t>
  </si>
  <si>
    <t>SO_crf_model_most_5cv_local_16611361</t>
  </si>
  <si>
    <t>SO_crf_model_most_5cv_local_16787536</t>
  </si>
  <si>
    <t>SO_crf_model_most_5cv_local_16800892</t>
  </si>
  <si>
    <t>SO_crf_model_most_5cv_local_16968134</t>
  </si>
  <si>
    <t>SO_crf_model_most_5cv_local_17029558</t>
  </si>
  <si>
    <t>SO_crf_model_most_5cv_local_17201918</t>
  </si>
  <si>
    <t>SO_crf_model_most_5cv_local_17206865</t>
  </si>
  <si>
    <t>SO_crf_model_most_5cv_local_17465682</t>
  </si>
  <si>
    <t>SO_crf_model_most_5cv_local_17503968</t>
  </si>
  <si>
    <t>SO_crf_model_most_5cv_local_17565376</t>
  </si>
  <si>
    <t>SO_crf_model_most_5cv_local_17677002</t>
  </si>
  <si>
    <t>SO_crf_model_most_5cv_local_17696610</t>
  </si>
  <si>
    <t>UBERON_crf_model_full_5cv_local_11319941</t>
  </si>
  <si>
    <t>UBERON_crf_model_full_5cv_local_11532192</t>
  </si>
  <si>
    <t>UBERON_crf_model_full_5cv_local_11604102</t>
  </si>
  <si>
    <t>UBERON_crf_model_full_5cv_local_14624252</t>
  </si>
  <si>
    <t>UBERON_crf_model_full_5cv_local_14675480</t>
  </si>
  <si>
    <t>UBERON_crf_model_full_5cv_local_14691534</t>
  </si>
  <si>
    <t>UBERON_crf_model_full_5cv_local_15018652</t>
  </si>
  <si>
    <t>UBERON_crf_model_full_5cv_local_15070402</t>
  </si>
  <si>
    <t>UBERON_crf_model_full_5cv_local_15238161</t>
  </si>
  <si>
    <t>UBERON_crf_model_full_5cv_local_15328538</t>
  </si>
  <si>
    <t>UBERON_crf_model_full_5cv_local_15560850</t>
  </si>
  <si>
    <t>UBERON_crf_model_full_5cv_local_15615595</t>
  </si>
  <si>
    <t>UBERON_crf_model_full_5cv_local_15619330</t>
  </si>
  <si>
    <t>UBERON_crf_model_full_5cv_local_15784609</t>
  </si>
  <si>
    <t>UBERON_crf_model_full_5cv_local_15850489</t>
  </si>
  <si>
    <t>UBERON_crf_model_full_5cv_local_15882093</t>
  </si>
  <si>
    <t>UBERON_crf_model_full_5cv_local_16026622</t>
  </si>
  <si>
    <t>UBERON_crf_model_full_5cv_local_16027110</t>
  </si>
  <si>
    <t>UBERON_crf_model_full_5cv_local_16410827</t>
  </si>
  <si>
    <t>UBERON_crf_model_full_5cv_local_16517939</t>
  </si>
  <si>
    <t>UBERON_crf_model_full_5cv_local_16611361</t>
  </si>
  <si>
    <t>UBERON_crf_model_full_5cv_local_16787536</t>
  </si>
  <si>
    <t>UBERON_crf_model_full_5cv_local_16800892</t>
  </si>
  <si>
    <t>UBERON_crf_model_full_5cv_local_16968134</t>
  </si>
  <si>
    <t>UBERON_crf_model_full_5cv_local_17029558</t>
  </si>
  <si>
    <t>UBERON_crf_model_full_5cv_local_17201918</t>
  </si>
  <si>
    <t>UBERON_crf_model_full_5cv_local_17206865</t>
  </si>
  <si>
    <t>UBERON_crf_model_full_5cv_local_17465682</t>
  </si>
  <si>
    <t>UBERON_crf_model_full_5cv_local_17503968</t>
  </si>
  <si>
    <t>UBERON_crf_model_full_5cv_local_17565376</t>
  </si>
  <si>
    <t>UBERON_crf_model_full_5cv_local_17677002</t>
  </si>
  <si>
    <t>UBERON_crf_model_full_5cv_local_17696610</t>
  </si>
  <si>
    <t>UBERON_crf_model_most_5cv_local_11319941</t>
  </si>
  <si>
    <t>UBERON_crf_model_most_5cv_local_11532192</t>
  </si>
  <si>
    <t>UBERON_crf_model_most_5cv_local_11604102</t>
  </si>
  <si>
    <t>UBERON_crf_model_most_5cv_local_14624252</t>
  </si>
  <si>
    <t>UBERON_crf_model_most_5cv_local_14675480</t>
  </si>
  <si>
    <t>UBERON_crf_model_most_5cv_local_14691534</t>
  </si>
  <si>
    <t>UBERON_crf_model_most_5cv_local_15018652</t>
  </si>
  <si>
    <t>UBERON_crf_model_most_5cv_local_15070402</t>
  </si>
  <si>
    <t>UBERON_crf_model_most_5cv_local_15238161</t>
  </si>
  <si>
    <t>UBERON_crf_model_most_5cv_local_15328538</t>
  </si>
  <si>
    <t>UBERON_crf_model_most_5cv_local_15560850</t>
  </si>
  <si>
    <t>UBERON_crf_model_most_5cv_local_15615595</t>
  </si>
  <si>
    <t>UBERON_crf_model_most_5cv_local_15619330</t>
  </si>
  <si>
    <t>UBERON_crf_model_most_5cv_local_15784609</t>
  </si>
  <si>
    <t>UBERON_crf_model_most_5cv_local_15850489</t>
  </si>
  <si>
    <t>UBERON_crf_model_most_5cv_local_15882093</t>
  </si>
  <si>
    <t>UBERON_crf_model_most_5cv_local_16026622</t>
  </si>
  <si>
    <t>UBERON_crf_model_most_5cv_local_16027110</t>
  </si>
  <si>
    <t>UBERON_crf_model_most_5cv_local_16410827</t>
  </si>
  <si>
    <t>UBERON_crf_model_most_5cv_local_16517939</t>
  </si>
  <si>
    <t>UBERON_crf_model_most_5cv_local_16611361</t>
  </si>
  <si>
    <t>UBERON_crf_model_most_5cv_local_16787536</t>
  </si>
  <si>
    <t>UBERON_crf_model_most_5cv_local_16800892</t>
  </si>
  <si>
    <t>UBERON_crf_model_most_5cv_local_16968134</t>
  </si>
  <si>
    <t>UBERON_crf_model_most_5cv_local_17029558</t>
  </si>
  <si>
    <t>UBERON_crf_model_most_5cv_local_17201918</t>
  </si>
  <si>
    <t>UBERON_crf_model_most_5cv_local_17206865</t>
  </si>
  <si>
    <t>UBERON_crf_model_most_5cv_local_17465682</t>
  </si>
  <si>
    <t>UBERON_crf_model_most_5cv_local_17503968</t>
  </si>
  <si>
    <t>UBERON_crf_model_most_5cv_local_17565376</t>
  </si>
  <si>
    <t>UBERON_crf_model_most_5cv_local_17677002</t>
  </si>
  <si>
    <t>UBERON_crf_model_most_5cv_local_17696610</t>
  </si>
  <si>
    <t>ONTOLOGY</t>
  </si>
  <si>
    <t>SER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</si>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</sst>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37C-258B-5841-B580-7B1B0066FCBF}">
  <dimension ref="A1:E11"/>
  <sheetViews>
    <sheetView tabSelected="1" workbookViewId="0">
      <selection activeCell="D20" sqref="D20"/>
    </sheetView>
  </sheetViews>
  <sheetFormatPr baseColWidth="10" defaultRowHeight="16" x14ac:dyDescent="0.2"/>
  <cols>
    <col min="3" max="3" width="12.1640625" bestFit="1" customWidth="1"/>
    <col min="4" max="4" width="11.1640625" bestFit="1" customWidth="1"/>
    <col min="5" max="5" width="17" customWidth="1"/>
  </cols>
  <sheetData>
    <row r="1" spans="1:5" s="2" customFormat="1" x14ac:dyDescent="0.2">
      <c r="A1" s="2" t="s">
        <v>598</v>
      </c>
      <c r="B1" s="2" t="s">
        <v>8</v>
      </c>
      <c r="C1" s="2" t="s">
        <v>9</v>
      </c>
      <c r="D1" s="2" t="s">
        <v>10</v>
      </c>
      <c r="E1" s="2" t="s">
        <v>599</v>
      </c>
    </row>
    <row r="2" spans="1:5" x14ac:dyDescent="0.2">
      <c r="A2" t="s">
        <v>600</v>
      </c>
      <c r="B2" s="3" cm="1">
        <f t="array" ref="B2:E2">chebi!I67:L67</f>
        <v>0.52106969205834686</v>
      </c>
      <c r="C2" s="3">
        <v>0.56602112676056338</v>
      </c>
      <c r="D2" s="3">
        <v>0.54261603375527423</v>
      </c>
      <c r="E2" s="3">
        <v>0.95484151107251414</v>
      </c>
    </row>
    <row r="3" spans="1:5" x14ac:dyDescent="0.2">
      <c r="A3" t="s">
        <v>601</v>
      </c>
      <c r="B3" s="3" cm="1">
        <f t="array" ref="B3:E3">cl!I67:L67</f>
        <v>0.50433025404157039</v>
      </c>
      <c r="C3" s="3">
        <v>0.46811361200428725</v>
      </c>
      <c r="D3" s="3">
        <v>0.48554752640355747</v>
      </c>
      <c r="E3" s="3">
        <v>0.99205298013245036</v>
      </c>
    </row>
    <row r="4" spans="1:5" x14ac:dyDescent="0.2">
      <c r="A4" t="s">
        <v>602</v>
      </c>
      <c r="B4" s="3" cm="1">
        <f t="array" ref="B4:E4">go_bp!I67:L67</f>
        <v>0.49124817670347987</v>
      </c>
      <c r="C4" s="3">
        <v>0.61779350104821806</v>
      </c>
      <c r="D4" s="3">
        <v>0.54730121880441096</v>
      </c>
      <c r="E4" s="3">
        <v>1.02142037485656</v>
      </c>
    </row>
    <row r="5" spans="1:5" x14ac:dyDescent="0.2">
      <c r="A5" t="s">
        <v>603</v>
      </c>
      <c r="B5" s="3" cm="1">
        <f t="array" ref="B5:E5">go_cc!I67:L67</f>
        <v>0.49159802306425043</v>
      </c>
      <c r="C5" s="3">
        <v>0.61703887510339128</v>
      </c>
      <c r="D5" s="3">
        <v>0.54722171281863197</v>
      </c>
      <c r="E5" s="3">
        <v>1.020927369716865</v>
      </c>
    </row>
    <row r="6" spans="1:5" x14ac:dyDescent="0.2">
      <c r="A6" t="s">
        <v>604</v>
      </c>
      <c r="B6" s="3" cm="1">
        <f t="array" ref="B6:E6">go_mf!I36:L36</f>
        <v>0.65917602996254676</v>
      </c>
      <c r="C6" s="3">
        <v>0.95652173913043481</v>
      </c>
      <c r="D6" s="3">
        <v>0.78048780487804881</v>
      </c>
      <c r="E6" s="3">
        <v>0.53804347826086951</v>
      </c>
    </row>
    <row r="7" spans="1:5" x14ac:dyDescent="0.2">
      <c r="A7" t="s">
        <v>605</v>
      </c>
      <c r="B7" s="3" cm="1">
        <f t="array" ref="B7:E7">mop!I44:L44</f>
        <v>0.55272727272727273</v>
      </c>
      <c r="C7" s="3">
        <v>0.74146341463414633</v>
      </c>
      <c r="D7" s="3">
        <v>0.6333333333333333</v>
      </c>
      <c r="E7" s="3">
        <v>0.85853658536585364</v>
      </c>
    </row>
    <row r="8" spans="1:5" x14ac:dyDescent="0.2">
      <c r="A8" t="s">
        <v>606</v>
      </c>
      <c r="B8" s="3" cm="1">
        <f t="array" ref="B8:E8">ncbitaxon!I67:L67</f>
        <v>0.57164179104477608</v>
      </c>
      <c r="C8" s="3">
        <v>0.81837606837606836</v>
      </c>
      <c r="D8" s="3">
        <v>0.67311072056239007</v>
      </c>
      <c r="E8" s="3">
        <v>0.81059751972942506</v>
      </c>
    </row>
    <row r="9" spans="1:5" x14ac:dyDescent="0.2">
      <c r="A9" t="s">
        <v>607</v>
      </c>
      <c r="B9" s="3" cm="1">
        <f t="array" ref="B9:E9">pr!I67:L67</f>
        <v>0.15298507462686567</v>
      </c>
      <c r="C9" s="3">
        <v>8.6877554109278041E-2</v>
      </c>
      <c r="D9" s="3">
        <v>0.11082150786755478</v>
      </c>
      <c r="E9" s="3">
        <v>1.3119683718701329</v>
      </c>
    </row>
    <row r="10" spans="1:5" x14ac:dyDescent="0.2">
      <c r="A10" t="s">
        <v>608</v>
      </c>
      <c r="B10" s="3" cm="1">
        <f t="array" ref="B10:E10">so!I67:L67</f>
        <v>0.58388174546927207</v>
      </c>
      <c r="C10" s="3">
        <v>0.77890329551593729</v>
      </c>
      <c r="D10" s="3">
        <v>0.66743822695445865</v>
      </c>
      <c r="E10" s="3">
        <v>0.77692514808831448</v>
      </c>
    </row>
    <row r="11" spans="1:5" x14ac:dyDescent="0.2">
      <c r="A11" t="s">
        <v>609</v>
      </c>
      <c r="B11" s="3" cm="1">
        <f t="array" ref="B11:E11">uberon!I67:L67</f>
        <v>0.55549532456972495</v>
      </c>
      <c r="C11" s="3">
        <v>0.59379979718962772</v>
      </c>
      <c r="D11" s="3">
        <v>0.57400924240302476</v>
      </c>
      <c r="E11" s="3">
        <v>0.88437102922490474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AFEC-B71C-1A43-8490-3788FEBA77B5}">
  <dimension ref="A1:L67"/>
  <sheetViews>
    <sheetView workbookViewId="0">
      <pane ySplit="1" topLeftCell="A59" activePane="bottomLeft" state="frozen"/>
      <selection pane="bottomLeft" activeCell="B67" sqref="B67:L67"/>
    </sheetView>
  </sheetViews>
  <sheetFormatPr baseColWidth="10" defaultRowHeight="16" x14ac:dyDescent="0.2"/>
  <cols>
    <col min="1" max="1" width="38.832031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15</v>
      </c>
      <c r="C2">
        <v>15</v>
      </c>
      <c r="D2">
        <v>0</v>
      </c>
      <c r="E2">
        <v>13</v>
      </c>
      <c r="F2">
        <v>2</v>
      </c>
      <c r="G2">
        <v>2</v>
      </c>
      <c r="H2">
        <v>0</v>
      </c>
      <c r="I2">
        <v>0.87</v>
      </c>
      <c r="J2">
        <v>0.87</v>
      </c>
      <c r="K2">
        <v>0.87</v>
      </c>
      <c r="L2">
        <v>0.27</v>
      </c>
    </row>
    <row r="3" spans="1:12" x14ac:dyDescent="0.2">
      <c r="A3" t="s">
        <v>13</v>
      </c>
      <c r="B3">
        <v>15</v>
      </c>
      <c r="C3">
        <v>51</v>
      </c>
      <c r="D3">
        <v>0</v>
      </c>
      <c r="E3">
        <v>0</v>
      </c>
      <c r="F3">
        <v>51</v>
      </c>
      <c r="G3">
        <v>15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14</v>
      </c>
      <c r="B4">
        <v>25</v>
      </c>
      <c r="C4">
        <v>22</v>
      </c>
      <c r="D4">
        <v>0</v>
      </c>
      <c r="E4">
        <v>19</v>
      </c>
      <c r="F4">
        <v>3</v>
      </c>
      <c r="G4">
        <v>6</v>
      </c>
      <c r="H4">
        <v>0</v>
      </c>
      <c r="I4">
        <v>0.86</v>
      </c>
      <c r="J4">
        <v>0.76</v>
      </c>
      <c r="K4">
        <v>0.81</v>
      </c>
      <c r="L4">
        <v>0.36</v>
      </c>
    </row>
    <row r="5" spans="1:12" x14ac:dyDescent="0.2">
      <c r="A5" t="s">
        <v>15</v>
      </c>
      <c r="B5">
        <v>32</v>
      </c>
      <c r="C5">
        <v>30</v>
      </c>
      <c r="D5">
        <v>0</v>
      </c>
      <c r="E5">
        <v>26</v>
      </c>
      <c r="F5">
        <v>4</v>
      </c>
      <c r="G5">
        <v>6</v>
      </c>
      <c r="H5">
        <v>0</v>
      </c>
      <c r="I5">
        <v>0.87</v>
      </c>
      <c r="J5">
        <v>0.81</v>
      </c>
      <c r="K5">
        <v>0.84</v>
      </c>
      <c r="L5">
        <v>0.31</v>
      </c>
    </row>
    <row r="6" spans="1:12" x14ac:dyDescent="0.2">
      <c r="A6" t="s">
        <v>16</v>
      </c>
      <c r="B6">
        <v>37</v>
      </c>
      <c r="C6">
        <v>34</v>
      </c>
      <c r="D6">
        <v>0</v>
      </c>
      <c r="E6">
        <v>27</v>
      </c>
      <c r="F6">
        <v>4</v>
      </c>
      <c r="G6">
        <v>10</v>
      </c>
      <c r="H6">
        <v>3</v>
      </c>
      <c r="I6">
        <v>0.87</v>
      </c>
      <c r="J6">
        <v>0.73</v>
      </c>
      <c r="K6">
        <v>0.79</v>
      </c>
      <c r="L6">
        <v>0.42</v>
      </c>
    </row>
    <row r="7" spans="1:12" x14ac:dyDescent="0.2">
      <c r="A7" t="s">
        <v>17</v>
      </c>
      <c r="B7">
        <v>62</v>
      </c>
      <c r="C7">
        <v>48</v>
      </c>
      <c r="D7">
        <v>0</v>
      </c>
      <c r="E7">
        <v>42</v>
      </c>
      <c r="F7">
        <v>4</v>
      </c>
      <c r="G7">
        <v>20</v>
      </c>
      <c r="H7">
        <v>2</v>
      </c>
      <c r="I7">
        <v>0.91</v>
      </c>
      <c r="J7">
        <v>0.68</v>
      </c>
      <c r="K7">
        <v>0.78</v>
      </c>
      <c r="L7">
        <v>0.41</v>
      </c>
    </row>
    <row r="8" spans="1:12" x14ac:dyDescent="0.2">
      <c r="A8" t="s">
        <v>18</v>
      </c>
      <c r="B8">
        <v>13</v>
      </c>
      <c r="C8">
        <v>10</v>
      </c>
      <c r="D8">
        <v>0</v>
      </c>
      <c r="E8">
        <v>7</v>
      </c>
      <c r="F8">
        <v>3</v>
      </c>
      <c r="G8">
        <v>6</v>
      </c>
      <c r="H8">
        <v>0</v>
      </c>
      <c r="I8">
        <v>0.7</v>
      </c>
      <c r="J8">
        <v>0.54</v>
      </c>
      <c r="K8">
        <v>0.61</v>
      </c>
      <c r="L8">
        <v>0.69</v>
      </c>
    </row>
    <row r="9" spans="1:12" x14ac:dyDescent="0.2">
      <c r="A9" t="s">
        <v>19</v>
      </c>
      <c r="B9">
        <v>56</v>
      </c>
      <c r="C9">
        <v>34</v>
      </c>
      <c r="D9">
        <v>0</v>
      </c>
      <c r="E9">
        <v>30</v>
      </c>
      <c r="F9">
        <v>4</v>
      </c>
      <c r="G9">
        <v>26</v>
      </c>
      <c r="H9">
        <v>0</v>
      </c>
      <c r="I9">
        <v>0.88</v>
      </c>
      <c r="J9">
        <v>0.54</v>
      </c>
      <c r="K9">
        <v>0.67</v>
      </c>
      <c r="L9">
        <v>0.54</v>
      </c>
    </row>
    <row r="10" spans="1:12" x14ac:dyDescent="0.2">
      <c r="A10" t="s">
        <v>20</v>
      </c>
      <c r="B10">
        <v>23</v>
      </c>
      <c r="C10">
        <v>21</v>
      </c>
      <c r="D10">
        <v>0</v>
      </c>
      <c r="E10">
        <v>19</v>
      </c>
      <c r="F10">
        <v>1</v>
      </c>
      <c r="G10">
        <v>4</v>
      </c>
      <c r="H10">
        <v>1</v>
      </c>
      <c r="I10">
        <v>0.95</v>
      </c>
      <c r="J10">
        <v>0.83</v>
      </c>
      <c r="K10">
        <v>0.88</v>
      </c>
      <c r="L10">
        <v>0.25</v>
      </c>
    </row>
    <row r="11" spans="1:12" x14ac:dyDescent="0.2">
      <c r="A11" t="s">
        <v>21</v>
      </c>
      <c r="B11">
        <v>123</v>
      </c>
      <c r="C11">
        <v>79</v>
      </c>
      <c r="D11">
        <v>0</v>
      </c>
      <c r="E11">
        <v>64</v>
      </c>
      <c r="F11">
        <v>11</v>
      </c>
      <c r="G11">
        <v>59</v>
      </c>
      <c r="H11">
        <v>4</v>
      </c>
      <c r="I11">
        <v>0.85</v>
      </c>
      <c r="J11">
        <v>0.52</v>
      </c>
      <c r="K11">
        <v>0.65</v>
      </c>
      <c r="L11">
        <v>0.57999999999999996</v>
      </c>
    </row>
    <row r="12" spans="1:12" x14ac:dyDescent="0.2">
      <c r="A12" t="s">
        <v>22</v>
      </c>
      <c r="B12">
        <v>22</v>
      </c>
      <c r="C12">
        <v>17</v>
      </c>
      <c r="D12">
        <v>0</v>
      </c>
      <c r="E12">
        <v>17</v>
      </c>
      <c r="F12">
        <v>0</v>
      </c>
      <c r="G12">
        <v>5</v>
      </c>
      <c r="H12">
        <v>0</v>
      </c>
      <c r="I12">
        <v>1</v>
      </c>
      <c r="J12">
        <v>0.77</v>
      </c>
      <c r="K12">
        <v>0.87</v>
      </c>
      <c r="L12">
        <v>0.23</v>
      </c>
    </row>
    <row r="13" spans="1:12" x14ac:dyDescent="0.2">
      <c r="A13" t="s">
        <v>23</v>
      </c>
      <c r="B13">
        <v>24</v>
      </c>
      <c r="C13">
        <v>23</v>
      </c>
      <c r="D13">
        <v>0</v>
      </c>
      <c r="E13">
        <v>15</v>
      </c>
      <c r="F13">
        <v>8</v>
      </c>
      <c r="G13">
        <v>9</v>
      </c>
      <c r="H13">
        <v>0</v>
      </c>
      <c r="I13">
        <v>0.65</v>
      </c>
      <c r="J13">
        <v>0.62</v>
      </c>
      <c r="K13">
        <v>0.64</v>
      </c>
      <c r="L13">
        <v>0.71</v>
      </c>
    </row>
    <row r="14" spans="1:12" x14ac:dyDescent="0.2">
      <c r="A14" t="s">
        <v>24</v>
      </c>
      <c r="B14">
        <v>35</v>
      </c>
      <c r="C14">
        <v>29</v>
      </c>
      <c r="D14">
        <v>0</v>
      </c>
      <c r="E14">
        <v>29</v>
      </c>
      <c r="F14">
        <v>0</v>
      </c>
      <c r="G14">
        <v>6</v>
      </c>
      <c r="H14">
        <v>0</v>
      </c>
      <c r="I14">
        <v>1</v>
      </c>
      <c r="J14">
        <v>0.83</v>
      </c>
      <c r="K14">
        <v>0.91</v>
      </c>
      <c r="L14">
        <v>0.17</v>
      </c>
    </row>
    <row r="15" spans="1:12" x14ac:dyDescent="0.2">
      <c r="A15" t="s">
        <v>25</v>
      </c>
      <c r="B15">
        <v>85</v>
      </c>
      <c r="C15">
        <v>82</v>
      </c>
      <c r="D15">
        <v>0</v>
      </c>
      <c r="E15">
        <v>75</v>
      </c>
      <c r="F15">
        <v>3</v>
      </c>
      <c r="G15">
        <v>10</v>
      </c>
      <c r="H15">
        <v>4</v>
      </c>
      <c r="I15">
        <v>0.96</v>
      </c>
      <c r="J15">
        <v>0.88</v>
      </c>
      <c r="K15">
        <v>0.92</v>
      </c>
      <c r="L15">
        <v>0.19</v>
      </c>
    </row>
    <row r="16" spans="1:12" x14ac:dyDescent="0.2">
      <c r="A16" t="s">
        <v>26</v>
      </c>
      <c r="B16">
        <v>211</v>
      </c>
      <c r="C16">
        <v>91</v>
      </c>
      <c r="D16">
        <v>0</v>
      </c>
      <c r="E16">
        <v>80</v>
      </c>
      <c r="F16">
        <v>9</v>
      </c>
      <c r="G16">
        <v>131</v>
      </c>
      <c r="H16">
        <v>2</v>
      </c>
      <c r="I16">
        <v>0.9</v>
      </c>
      <c r="J16">
        <v>0.38</v>
      </c>
      <c r="K16">
        <v>0.53</v>
      </c>
      <c r="L16">
        <v>0.67</v>
      </c>
    </row>
    <row r="17" spans="1:12" x14ac:dyDescent="0.2">
      <c r="A17" t="s">
        <v>27</v>
      </c>
      <c r="B17">
        <v>77</v>
      </c>
      <c r="C17">
        <v>74</v>
      </c>
      <c r="D17">
        <v>0</v>
      </c>
      <c r="E17">
        <v>37</v>
      </c>
      <c r="F17">
        <v>37</v>
      </c>
      <c r="G17">
        <v>40</v>
      </c>
      <c r="H17">
        <v>0</v>
      </c>
      <c r="I17">
        <v>0.5</v>
      </c>
      <c r="J17">
        <v>0.48</v>
      </c>
      <c r="K17">
        <v>0.49</v>
      </c>
      <c r="L17">
        <v>1</v>
      </c>
    </row>
    <row r="18" spans="1:12" x14ac:dyDescent="0.2">
      <c r="A18" t="s">
        <v>28</v>
      </c>
      <c r="B18">
        <v>84</v>
      </c>
      <c r="C18">
        <v>21</v>
      </c>
      <c r="D18">
        <v>0</v>
      </c>
      <c r="E18">
        <v>13</v>
      </c>
      <c r="F18">
        <v>4</v>
      </c>
      <c r="G18">
        <v>71</v>
      </c>
      <c r="H18">
        <v>4</v>
      </c>
      <c r="I18">
        <v>0.76</v>
      </c>
      <c r="J18">
        <v>0.15</v>
      </c>
      <c r="K18">
        <v>0.26</v>
      </c>
      <c r="L18">
        <v>0.9</v>
      </c>
    </row>
    <row r="19" spans="1:12" x14ac:dyDescent="0.2">
      <c r="A19" t="s">
        <v>29</v>
      </c>
      <c r="B19">
        <v>37</v>
      </c>
      <c r="C19">
        <v>24</v>
      </c>
      <c r="D19">
        <v>0</v>
      </c>
      <c r="E19">
        <v>22</v>
      </c>
      <c r="F19">
        <v>2</v>
      </c>
      <c r="G19">
        <v>15</v>
      </c>
      <c r="H19">
        <v>0</v>
      </c>
      <c r="I19">
        <v>0.92</v>
      </c>
      <c r="J19">
        <v>0.59</v>
      </c>
      <c r="K19">
        <v>0.72</v>
      </c>
      <c r="L19">
        <v>0.46</v>
      </c>
    </row>
    <row r="20" spans="1:12" x14ac:dyDescent="0.2">
      <c r="A20" t="s">
        <v>30</v>
      </c>
      <c r="B20">
        <v>23</v>
      </c>
      <c r="C20">
        <v>22</v>
      </c>
      <c r="D20">
        <v>0</v>
      </c>
      <c r="E20">
        <v>19</v>
      </c>
      <c r="F20">
        <v>3</v>
      </c>
      <c r="G20">
        <v>4</v>
      </c>
      <c r="H20">
        <v>0</v>
      </c>
      <c r="I20">
        <v>0.86</v>
      </c>
      <c r="J20">
        <v>0.83</v>
      </c>
      <c r="K20">
        <v>0.84</v>
      </c>
      <c r="L20">
        <v>0.3</v>
      </c>
    </row>
    <row r="21" spans="1:12" x14ac:dyDescent="0.2">
      <c r="A21" t="s">
        <v>31</v>
      </c>
      <c r="B21">
        <v>36</v>
      </c>
      <c r="C21">
        <v>36</v>
      </c>
      <c r="D21">
        <v>0</v>
      </c>
      <c r="E21">
        <v>27</v>
      </c>
      <c r="F21">
        <v>9</v>
      </c>
      <c r="G21">
        <v>9</v>
      </c>
      <c r="H21">
        <v>0</v>
      </c>
      <c r="I21">
        <v>0.75</v>
      </c>
      <c r="J21">
        <v>0.75</v>
      </c>
      <c r="K21">
        <v>0.75</v>
      </c>
      <c r="L21">
        <v>0.5</v>
      </c>
    </row>
    <row r="22" spans="1:12" x14ac:dyDescent="0.2">
      <c r="A22" t="s">
        <v>32</v>
      </c>
      <c r="B22">
        <v>9</v>
      </c>
      <c r="C22">
        <v>8</v>
      </c>
      <c r="D22">
        <v>0</v>
      </c>
      <c r="E22">
        <v>8</v>
      </c>
      <c r="F22">
        <v>0</v>
      </c>
      <c r="G22">
        <v>1</v>
      </c>
      <c r="H22">
        <v>0</v>
      </c>
      <c r="I22">
        <v>1</v>
      </c>
      <c r="J22">
        <v>0.89</v>
      </c>
      <c r="K22">
        <v>0.94</v>
      </c>
      <c r="L22">
        <v>0.11</v>
      </c>
    </row>
    <row r="23" spans="1:12" x14ac:dyDescent="0.2">
      <c r="A23" t="s">
        <v>33</v>
      </c>
      <c r="B23">
        <v>54</v>
      </c>
      <c r="C23">
        <v>47</v>
      </c>
      <c r="D23">
        <v>0</v>
      </c>
      <c r="E23">
        <v>40</v>
      </c>
      <c r="F23">
        <v>4</v>
      </c>
      <c r="G23">
        <v>14</v>
      </c>
      <c r="H23">
        <v>3</v>
      </c>
      <c r="I23">
        <v>0.91</v>
      </c>
      <c r="J23">
        <v>0.74</v>
      </c>
      <c r="K23">
        <v>0.82</v>
      </c>
      <c r="L23">
        <v>0.37</v>
      </c>
    </row>
    <row r="24" spans="1:12" x14ac:dyDescent="0.2">
      <c r="A24" t="s">
        <v>34</v>
      </c>
      <c r="B24">
        <v>72</v>
      </c>
      <c r="C24">
        <v>56</v>
      </c>
      <c r="D24">
        <v>0</v>
      </c>
      <c r="E24">
        <v>55</v>
      </c>
      <c r="F24">
        <v>0</v>
      </c>
      <c r="G24">
        <v>17</v>
      </c>
      <c r="H24">
        <v>1</v>
      </c>
      <c r="I24">
        <v>1</v>
      </c>
      <c r="J24">
        <v>0.76</v>
      </c>
      <c r="K24">
        <v>0.87</v>
      </c>
      <c r="L24">
        <v>0.25</v>
      </c>
    </row>
    <row r="25" spans="1:12" x14ac:dyDescent="0.2">
      <c r="A25" t="s">
        <v>35</v>
      </c>
      <c r="B25">
        <v>53</v>
      </c>
      <c r="C25">
        <v>53</v>
      </c>
      <c r="D25">
        <v>0</v>
      </c>
      <c r="E25">
        <v>41</v>
      </c>
      <c r="F25">
        <v>11</v>
      </c>
      <c r="G25">
        <v>12</v>
      </c>
      <c r="H25">
        <v>1</v>
      </c>
      <c r="I25">
        <v>0.79</v>
      </c>
      <c r="J25">
        <v>0.77</v>
      </c>
      <c r="K25">
        <v>0.78</v>
      </c>
      <c r="L25">
        <v>0.44</v>
      </c>
    </row>
    <row r="26" spans="1:12" x14ac:dyDescent="0.2">
      <c r="A26" t="s">
        <v>36</v>
      </c>
      <c r="B26">
        <v>41</v>
      </c>
      <c r="C26">
        <v>31</v>
      </c>
      <c r="D26">
        <v>0</v>
      </c>
      <c r="E26">
        <v>28</v>
      </c>
      <c r="F26">
        <v>3</v>
      </c>
      <c r="G26">
        <v>13</v>
      </c>
      <c r="H26">
        <v>0</v>
      </c>
      <c r="I26">
        <v>0.9</v>
      </c>
      <c r="J26">
        <v>0.68</v>
      </c>
      <c r="K26">
        <v>0.78</v>
      </c>
      <c r="L26">
        <v>0.39</v>
      </c>
    </row>
    <row r="27" spans="1:12" x14ac:dyDescent="0.2">
      <c r="A27" t="s">
        <v>37</v>
      </c>
      <c r="B27">
        <v>120</v>
      </c>
      <c r="C27">
        <v>109</v>
      </c>
      <c r="D27">
        <v>0</v>
      </c>
      <c r="E27">
        <v>105</v>
      </c>
      <c r="F27">
        <v>3</v>
      </c>
      <c r="G27">
        <v>15</v>
      </c>
      <c r="H27">
        <v>1</v>
      </c>
      <c r="I27">
        <v>0.97</v>
      </c>
      <c r="J27">
        <v>0.88</v>
      </c>
      <c r="K27">
        <v>0.92</v>
      </c>
      <c r="L27">
        <v>0.16</v>
      </c>
    </row>
    <row r="28" spans="1:12" x14ac:dyDescent="0.2">
      <c r="A28" t="s">
        <v>38</v>
      </c>
      <c r="B28">
        <v>36</v>
      </c>
      <c r="C28">
        <v>34</v>
      </c>
      <c r="D28">
        <v>0</v>
      </c>
      <c r="E28">
        <v>25</v>
      </c>
      <c r="F28">
        <v>9</v>
      </c>
      <c r="G28">
        <v>11</v>
      </c>
      <c r="H28">
        <v>0</v>
      </c>
      <c r="I28">
        <v>0.74</v>
      </c>
      <c r="J28">
        <v>0.69</v>
      </c>
      <c r="K28">
        <v>0.71</v>
      </c>
      <c r="L28">
        <v>0.56000000000000005</v>
      </c>
    </row>
    <row r="29" spans="1:12" x14ac:dyDescent="0.2">
      <c r="A29" t="s">
        <v>39</v>
      </c>
      <c r="B29">
        <v>225</v>
      </c>
      <c r="C29">
        <v>153</v>
      </c>
      <c r="D29">
        <v>0</v>
      </c>
      <c r="E29">
        <v>143</v>
      </c>
      <c r="F29">
        <v>7</v>
      </c>
      <c r="G29">
        <v>82</v>
      </c>
      <c r="H29">
        <v>3</v>
      </c>
      <c r="I29">
        <v>0.95</v>
      </c>
      <c r="J29">
        <v>0.64</v>
      </c>
      <c r="K29">
        <v>0.76</v>
      </c>
      <c r="L29">
        <v>0.4</v>
      </c>
    </row>
    <row r="30" spans="1:12" x14ac:dyDescent="0.2">
      <c r="A30" t="s">
        <v>40</v>
      </c>
      <c r="B30">
        <v>476</v>
      </c>
      <c r="C30">
        <v>334</v>
      </c>
      <c r="D30">
        <v>0</v>
      </c>
      <c r="E30">
        <v>200</v>
      </c>
      <c r="F30">
        <v>133</v>
      </c>
      <c r="G30">
        <v>276</v>
      </c>
      <c r="H30">
        <v>1</v>
      </c>
      <c r="I30">
        <v>0.6</v>
      </c>
      <c r="J30">
        <v>0.42</v>
      </c>
      <c r="K30">
        <v>0.49</v>
      </c>
      <c r="L30">
        <v>0.86</v>
      </c>
    </row>
    <row r="31" spans="1:12" x14ac:dyDescent="0.2">
      <c r="A31" t="s">
        <v>41</v>
      </c>
      <c r="B31">
        <v>37</v>
      </c>
      <c r="C31">
        <v>28</v>
      </c>
      <c r="D31">
        <v>0</v>
      </c>
      <c r="E31">
        <v>26</v>
      </c>
      <c r="F31">
        <v>1</v>
      </c>
      <c r="G31">
        <v>11</v>
      </c>
      <c r="H31">
        <v>1</v>
      </c>
      <c r="I31">
        <v>0.96</v>
      </c>
      <c r="J31">
        <v>0.7</v>
      </c>
      <c r="K31">
        <v>0.81</v>
      </c>
      <c r="L31">
        <v>0.34</v>
      </c>
    </row>
    <row r="32" spans="1:12" x14ac:dyDescent="0.2">
      <c r="A32" t="s">
        <v>42</v>
      </c>
      <c r="B32">
        <v>57</v>
      </c>
      <c r="C32">
        <v>37</v>
      </c>
      <c r="D32">
        <v>0</v>
      </c>
      <c r="E32">
        <v>34</v>
      </c>
      <c r="F32">
        <v>3</v>
      </c>
      <c r="G32">
        <v>23</v>
      </c>
      <c r="H32">
        <v>0</v>
      </c>
      <c r="I32">
        <v>0.92</v>
      </c>
      <c r="J32">
        <v>0.6</v>
      </c>
      <c r="K32">
        <v>0.72</v>
      </c>
      <c r="L32">
        <v>0.46</v>
      </c>
    </row>
    <row r="33" spans="1:12" x14ac:dyDescent="0.2">
      <c r="A33" t="s">
        <v>43</v>
      </c>
      <c r="B33">
        <v>57</v>
      </c>
      <c r="C33">
        <v>18</v>
      </c>
      <c r="D33">
        <v>0</v>
      </c>
      <c r="E33">
        <v>0</v>
      </c>
      <c r="F33">
        <v>18</v>
      </c>
      <c r="G33">
        <v>57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44</v>
      </c>
      <c r="B34">
        <v>15</v>
      </c>
      <c r="C34">
        <v>1656</v>
      </c>
      <c r="D34">
        <v>15</v>
      </c>
      <c r="E34">
        <v>13</v>
      </c>
      <c r="F34">
        <v>1658</v>
      </c>
      <c r="G34">
        <v>2</v>
      </c>
      <c r="H34">
        <v>0</v>
      </c>
      <c r="I34">
        <v>0.01</v>
      </c>
      <c r="J34">
        <v>0.87</v>
      </c>
      <c r="K34">
        <v>0.02</v>
      </c>
      <c r="L34">
        <v>110.67</v>
      </c>
    </row>
    <row r="35" spans="1:12" x14ac:dyDescent="0.2">
      <c r="A35" t="s">
        <v>45</v>
      </c>
      <c r="B35">
        <v>15</v>
      </c>
      <c r="C35">
        <v>51</v>
      </c>
      <c r="D35">
        <v>0</v>
      </c>
      <c r="E35">
        <v>0</v>
      </c>
      <c r="F35">
        <v>51</v>
      </c>
      <c r="G35">
        <v>15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46</v>
      </c>
      <c r="B36">
        <v>25</v>
      </c>
      <c r="C36">
        <v>22</v>
      </c>
      <c r="D36">
        <v>0</v>
      </c>
      <c r="E36">
        <v>19</v>
      </c>
      <c r="F36">
        <v>3</v>
      </c>
      <c r="G36">
        <v>6</v>
      </c>
      <c r="H36">
        <v>0</v>
      </c>
      <c r="I36">
        <v>0.86</v>
      </c>
      <c r="J36">
        <v>0.76</v>
      </c>
      <c r="K36">
        <v>0.81</v>
      </c>
      <c r="L36">
        <v>0.36</v>
      </c>
    </row>
    <row r="37" spans="1:12" x14ac:dyDescent="0.2">
      <c r="A37" t="s">
        <v>47</v>
      </c>
      <c r="B37">
        <v>32</v>
      </c>
      <c r="C37">
        <v>30</v>
      </c>
      <c r="D37">
        <v>0</v>
      </c>
      <c r="E37">
        <v>26</v>
      </c>
      <c r="F37">
        <v>4</v>
      </c>
      <c r="G37">
        <v>6</v>
      </c>
      <c r="H37">
        <v>0</v>
      </c>
      <c r="I37">
        <v>0.87</v>
      </c>
      <c r="J37">
        <v>0.81</v>
      </c>
      <c r="K37">
        <v>0.84</v>
      </c>
      <c r="L37">
        <v>0.31</v>
      </c>
    </row>
    <row r="38" spans="1:12" x14ac:dyDescent="0.2">
      <c r="A38" t="s">
        <v>48</v>
      </c>
      <c r="B38">
        <v>37</v>
      </c>
      <c r="C38">
        <v>34</v>
      </c>
      <c r="D38">
        <v>0</v>
      </c>
      <c r="E38">
        <v>27</v>
      </c>
      <c r="F38">
        <v>4</v>
      </c>
      <c r="G38">
        <v>10</v>
      </c>
      <c r="H38">
        <v>3</v>
      </c>
      <c r="I38">
        <v>0.87</v>
      </c>
      <c r="J38">
        <v>0.73</v>
      </c>
      <c r="K38">
        <v>0.79</v>
      </c>
      <c r="L38">
        <v>0.42</v>
      </c>
    </row>
    <row r="39" spans="1:12" x14ac:dyDescent="0.2">
      <c r="A39" t="s">
        <v>49</v>
      </c>
      <c r="B39">
        <v>62</v>
      </c>
      <c r="C39">
        <v>48</v>
      </c>
      <c r="D39">
        <v>0</v>
      </c>
      <c r="E39">
        <v>42</v>
      </c>
      <c r="F39">
        <v>4</v>
      </c>
      <c r="G39">
        <v>20</v>
      </c>
      <c r="H39">
        <v>2</v>
      </c>
      <c r="I39">
        <v>0.91</v>
      </c>
      <c r="J39">
        <v>0.68</v>
      </c>
      <c r="K39">
        <v>0.78</v>
      </c>
      <c r="L39">
        <v>0.41</v>
      </c>
    </row>
    <row r="40" spans="1:12" x14ac:dyDescent="0.2">
      <c r="A40" t="s">
        <v>50</v>
      </c>
      <c r="B40">
        <v>13</v>
      </c>
      <c r="C40">
        <v>10</v>
      </c>
      <c r="D40">
        <v>0</v>
      </c>
      <c r="E40">
        <v>7</v>
      </c>
      <c r="F40">
        <v>3</v>
      </c>
      <c r="G40">
        <v>6</v>
      </c>
      <c r="H40">
        <v>0</v>
      </c>
      <c r="I40">
        <v>0.7</v>
      </c>
      <c r="J40">
        <v>0.54</v>
      </c>
      <c r="K40">
        <v>0.61</v>
      </c>
      <c r="L40">
        <v>0.69</v>
      </c>
    </row>
    <row r="41" spans="1:12" x14ac:dyDescent="0.2">
      <c r="A41" t="s">
        <v>51</v>
      </c>
      <c r="B41">
        <v>56</v>
      </c>
      <c r="C41">
        <v>34</v>
      </c>
      <c r="D41">
        <v>0</v>
      </c>
      <c r="E41">
        <v>30</v>
      </c>
      <c r="F41">
        <v>4</v>
      </c>
      <c r="G41">
        <v>26</v>
      </c>
      <c r="H41">
        <v>0</v>
      </c>
      <c r="I41">
        <v>0.88</v>
      </c>
      <c r="J41">
        <v>0.54</v>
      </c>
      <c r="K41">
        <v>0.67</v>
      </c>
      <c r="L41">
        <v>0.54</v>
      </c>
    </row>
    <row r="42" spans="1:12" x14ac:dyDescent="0.2">
      <c r="A42" t="s">
        <v>52</v>
      </c>
      <c r="B42">
        <v>23</v>
      </c>
      <c r="C42">
        <v>21</v>
      </c>
      <c r="D42">
        <v>0</v>
      </c>
      <c r="E42">
        <v>18</v>
      </c>
      <c r="F42">
        <v>2</v>
      </c>
      <c r="G42">
        <v>5</v>
      </c>
      <c r="H42">
        <v>1</v>
      </c>
      <c r="I42">
        <v>0.9</v>
      </c>
      <c r="J42">
        <v>0.78</v>
      </c>
      <c r="K42">
        <v>0.84</v>
      </c>
      <c r="L42">
        <v>0.33</v>
      </c>
    </row>
    <row r="43" spans="1:12" x14ac:dyDescent="0.2">
      <c r="A43" t="s">
        <v>53</v>
      </c>
      <c r="B43">
        <v>123</v>
      </c>
      <c r="C43">
        <v>79</v>
      </c>
      <c r="D43">
        <v>0</v>
      </c>
      <c r="E43">
        <v>64</v>
      </c>
      <c r="F43">
        <v>11</v>
      </c>
      <c r="G43">
        <v>59</v>
      </c>
      <c r="H43">
        <v>4</v>
      </c>
      <c r="I43">
        <v>0.85</v>
      </c>
      <c r="J43">
        <v>0.52</v>
      </c>
      <c r="K43">
        <v>0.65</v>
      </c>
      <c r="L43">
        <v>0.57999999999999996</v>
      </c>
    </row>
    <row r="44" spans="1:12" x14ac:dyDescent="0.2">
      <c r="A44" t="s">
        <v>54</v>
      </c>
      <c r="B44">
        <v>22</v>
      </c>
      <c r="C44">
        <v>17</v>
      </c>
      <c r="D44">
        <v>0</v>
      </c>
      <c r="E44">
        <v>17</v>
      </c>
      <c r="F44">
        <v>0</v>
      </c>
      <c r="G44">
        <v>5</v>
      </c>
      <c r="H44">
        <v>0</v>
      </c>
      <c r="I44">
        <v>1</v>
      </c>
      <c r="J44">
        <v>0.77</v>
      </c>
      <c r="K44">
        <v>0.87</v>
      </c>
      <c r="L44">
        <v>0.23</v>
      </c>
    </row>
    <row r="45" spans="1:12" x14ac:dyDescent="0.2">
      <c r="A45" t="s">
        <v>55</v>
      </c>
      <c r="B45">
        <v>24</v>
      </c>
      <c r="C45">
        <v>23</v>
      </c>
      <c r="D45">
        <v>0</v>
      </c>
      <c r="E45">
        <v>15</v>
      </c>
      <c r="F45">
        <v>8</v>
      </c>
      <c r="G45">
        <v>9</v>
      </c>
      <c r="H45">
        <v>0</v>
      </c>
      <c r="I45">
        <v>0.65</v>
      </c>
      <c r="J45">
        <v>0.62</v>
      </c>
      <c r="K45">
        <v>0.64</v>
      </c>
      <c r="L45">
        <v>0.71</v>
      </c>
    </row>
    <row r="46" spans="1:12" x14ac:dyDescent="0.2">
      <c r="A46" t="s">
        <v>56</v>
      </c>
      <c r="B46">
        <v>35</v>
      </c>
      <c r="C46">
        <v>28</v>
      </c>
      <c r="D46">
        <v>0</v>
      </c>
      <c r="E46">
        <v>28</v>
      </c>
      <c r="F46">
        <v>0</v>
      </c>
      <c r="G46">
        <v>7</v>
      </c>
      <c r="H46">
        <v>0</v>
      </c>
      <c r="I46">
        <v>1</v>
      </c>
      <c r="J46">
        <v>0.8</v>
      </c>
      <c r="K46">
        <v>0.89</v>
      </c>
      <c r="L46">
        <v>0.2</v>
      </c>
    </row>
    <row r="47" spans="1:12" x14ac:dyDescent="0.2">
      <c r="A47" t="s">
        <v>57</v>
      </c>
      <c r="B47">
        <v>85</v>
      </c>
      <c r="C47">
        <v>82</v>
      </c>
      <c r="D47">
        <v>0</v>
      </c>
      <c r="E47">
        <v>75</v>
      </c>
      <c r="F47">
        <v>3</v>
      </c>
      <c r="G47">
        <v>10</v>
      </c>
      <c r="H47">
        <v>4</v>
      </c>
      <c r="I47">
        <v>0.96</v>
      </c>
      <c r="J47">
        <v>0.88</v>
      </c>
      <c r="K47">
        <v>0.92</v>
      </c>
      <c r="L47">
        <v>0.19</v>
      </c>
    </row>
    <row r="48" spans="1:12" x14ac:dyDescent="0.2">
      <c r="A48" t="s">
        <v>58</v>
      </c>
      <c r="B48">
        <v>211</v>
      </c>
      <c r="C48">
        <v>92</v>
      </c>
      <c r="D48">
        <v>0</v>
      </c>
      <c r="E48">
        <v>81</v>
      </c>
      <c r="F48">
        <v>9</v>
      </c>
      <c r="G48">
        <v>130</v>
      </c>
      <c r="H48">
        <v>2</v>
      </c>
      <c r="I48">
        <v>0.9</v>
      </c>
      <c r="J48">
        <v>0.38</v>
      </c>
      <c r="K48">
        <v>0.54</v>
      </c>
      <c r="L48">
        <v>0.66</v>
      </c>
    </row>
    <row r="49" spans="1:12" x14ac:dyDescent="0.2">
      <c r="A49" t="s">
        <v>59</v>
      </c>
      <c r="B49">
        <v>77</v>
      </c>
      <c r="C49">
        <v>75</v>
      </c>
      <c r="D49">
        <v>0</v>
      </c>
      <c r="E49">
        <v>37</v>
      </c>
      <c r="F49">
        <v>38</v>
      </c>
      <c r="G49">
        <v>40</v>
      </c>
      <c r="H49">
        <v>0</v>
      </c>
      <c r="I49">
        <v>0.49</v>
      </c>
      <c r="J49">
        <v>0.48</v>
      </c>
      <c r="K49">
        <v>0.49</v>
      </c>
      <c r="L49">
        <v>1.01</v>
      </c>
    </row>
    <row r="50" spans="1:12" x14ac:dyDescent="0.2">
      <c r="A50" t="s">
        <v>60</v>
      </c>
      <c r="B50">
        <v>84</v>
      </c>
      <c r="C50">
        <v>20</v>
      </c>
      <c r="D50">
        <v>0</v>
      </c>
      <c r="E50">
        <v>13</v>
      </c>
      <c r="F50">
        <v>4</v>
      </c>
      <c r="G50">
        <v>71</v>
      </c>
      <c r="H50">
        <v>3</v>
      </c>
      <c r="I50">
        <v>0.76</v>
      </c>
      <c r="J50">
        <v>0.15</v>
      </c>
      <c r="K50">
        <v>0.26</v>
      </c>
      <c r="L50">
        <v>0.9</v>
      </c>
    </row>
    <row r="51" spans="1:12" x14ac:dyDescent="0.2">
      <c r="A51" t="s">
        <v>61</v>
      </c>
      <c r="B51">
        <v>37</v>
      </c>
      <c r="C51">
        <v>24</v>
      </c>
      <c r="D51">
        <v>0</v>
      </c>
      <c r="E51">
        <v>22</v>
      </c>
      <c r="F51">
        <v>2</v>
      </c>
      <c r="G51">
        <v>15</v>
      </c>
      <c r="H51">
        <v>0</v>
      </c>
      <c r="I51">
        <v>0.92</v>
      </c>
      <c r="J51">
        <v>0.59</v>
      </c>
      <c r="K51">
        <v>0.72</v>
      </c>
      <c r="L51">
        <v>0.46</v>
      </c>
    </row>
    <row r="52" spans="1:12" x14ac:dyDescent="0.2">
      <c r="A52" t="s">
        <v>62</v>
      </c>
      <c r="B52">
        <v>23</v>
      </c>
      <c r="C52">
        <v>22</v>
      </c>
      <c r="D52">
        <v>0</v>
      </c>
      <c r="E52">
        <v>19</v>
      </c>
      <c r="F52">
        <v>3</v>
      </c>
      <c r="G52">
        <v>4</v>
      </c>
      <c r="H52">
        <v>0</v>
      </c>
      <c r="I52">
        <v>0.86</v>
      </c>
      <c r="J52">
        <v>0.83</v>
      </c>
      <c r="K52">
        <v>0.84</v>
      </c>
      <c r="L52">
        <v>0.3</v>
      </c>
    </row>
    <row r="53" spans="1:12" x14ac:dyDescent="0.2">
      <c r="A53" t="s">
        <v>63</v>
      </c>
      <c r="B53">
        <v>36</v>
      </c>
      <c r="C53">
        <v>36</v>
      </c>
      <c r="D53">
        <v>0</v>
      </c>
      <c r="E53">
        <v>27</v>
      </c>
      <c r="F53">
        <v>9</v>
      </c>
      <c r="G53">
        <v>9</v>
      </c>
      <c r="H53">
        <v>0</v>
      </c>
      <c r="I53">
        <v>0.75</v>
      </c>
      <c r="J53">
        <v>0.75</v>
      </c>
      <c r="K53">
        <v>0.75</v>
      </c>
      <c r="L53">
        <v>0.5</v>
      </c>
    </row>
    <row r="54" spans="1:12" x14ac:dyDescent="0.2">
      <c r="A54" t="s">
        <v>64</v>
      </c>
      <c r="B54">
        <v>9</v>
      </c>
      <c r="C54">
        <v>8</v>
      </c>
      <c r="D54">
        <v>0</v>
      </c>
      <c r="E54">
        <v>8</v>
      </c>
      <c r="F54">
        <v>0</v>
      </c>
      <c r="G54">
        <v>1</v>
      </c>
      <c r="H54">
        <v>0</v>
      </c>
      <c r="I54">
        <v>1</v>
      </c>
      <c r="J54">
        <v>0.89</v>
      </c>
      <c r="K54">
        <v>0.94</v>
      </c>
      <c r="L54">
        <v>0.11</v>
      </c>
    </row>
    <row r="55" spans="1:12" x14ac:dyDescent="0.2">
      <c r="A55" t="s">
        <v>65</v>
      </c>
      <c r="B55">
        <v>54</v>
      </c>
      <c r="C55">
        <v>47</v>
      </c>
      <c r="D55">
        <v>0</v>
      </c>
      <c r="E55">
        <v>40</v>
      </c>
      <c r="F55">
        <v>4</v>
      </c>
      <c r="G55">
        <v>14</v>
      </c>
      <c r="H55">
        <v>3</v>
      </c>
      <c r="I55">
        <v>0.91</v>
      </c>
      <c r="J55">
        <v>0.74</v>
      </c>
      <c r="K55">
        <v>0.82</v>
      </c>
      <c r="L55">
        <v>0.37</v>
      </c>
    </row>
    <row r="56" spans="1:12" x14ac:dyDescent="0.2">
      <c r="A56" t="s">
        <v>66</v>
      </c>
      <c r="B56">
        <v>72</v>
      </c>
      <c r="C56">
        <v>56</v>
      </c>
      <c r="D56">
        <v>0</v>
      </c>
      <c r="E56">
        <v>55</v>
      </c>
      <c r="F56">
        <v>0</v>
      </c>
      <c r="G56">
        <v>17</v>
      </c>
      <c r="H56">
        <v>1</v>
      </c>
      <c r="I56">
        <v>1</v>
      </c>
      <c r="J56">
        <v>0.76</v>
      </c>
      <c r="K56">
        <v>0.87</v>
      </c>
      <c r="L56">
        <v>0.25</v>
      </c>
    </row>
    <row r="57" spans="1:12" x14ac:dyDescent="0.2">
      <c r="A57" t="s">
        <v>67</v>
      </c>
      <c r="B57">
        <v>53</v>
      </c>
      <c r="C57">
        <v>53</v>
      </c>
      <c r="D57">
        <v>0</v>
      </c>
      <c r="E57">
        <v>42</v>
      </c>
      <c r="F57">
        <v>10</v>
      </c>
      <c r="G57">
        <v>11</v>
      </c>
      <c r="H57">
        <v>1</v>
      </c>
      <c r="I57">
        <v>0.81</v>
      </c>
      <c r="J57">
        <v>0.79</v>
      </c>
      <c r="K57">
        <v>0.8</v>
      </c>
      <c r="L57">
        <v>0.41</v>
      </c>
    </row>
    <row r="58" spans="1:12" x14ac:dyDescent="0.2">
      <c r="A58" t="s">
        <v>68</v>
      </c>
      <c r="B58">
        <v>41</v>
      </c>
      <c r="C58">
        <v>31</v>
      </c>
      <c r="D58">
        <v>0</v>
      </c>
      <c r="E58">
        <v>28</v>
      </c>
      <c r="F58">
        <v>3</v>
      </c>
      <c r="G58">
        <v>13</v>
      </c>
      <c r="H58">
        <v>0</v>
      </c>
      <c r="I58">
        <v>0.9</v>
      </c>
      <c r="J58">
        <v>0.68</v>
      </c>
      <c r="K58">
        <v>0.78</v>
      </c>
      <c r="L58">
        <v>0.39</v>
      </c>
    </row>
    <row r="59" spans="1:12" x14ac:dyDescent="0.2">
      <c r="A59" t="s">
        <v>69</v>
      </c>
      <c r="B59">
        <v>120</v>
      </c>
      <c r="C59">
        <v>109</v>
      </c>
      <c r="D59">
        <v>0</v>
      </c>
      <c r="E59">
        <v>105</v>
      </c>
      <c r="F59">
        <v>3</v>
      </c>
      <c r="G59">
        <v>15</v>
      </c>
      <c r="H59">
        <v>1</v>
      </c>
      <c r="I59">
        <v>0.97</v>
      </c>
      <c r="J59">
        <v>0.88</v>
      </c>
      <c r="K59">
        <v>0.92</v>
      </c>
      <c r="L59">
        <v>0.16</v>
      </c>
    </row>
    <row r="60" spans="1:12" x14ac:dyDescent="0.2">
      <c r="A60" t="s">
        <v>70</v>
      </c>
      <c r="B60">
        <v>36</v>
      </c>
      <c r="C60">
        <v>34</v>
      </c>
      <c r="D60">
        <v>0</v>
      </c>
      <c r="E60">
        <v>25</v>
      </c>
      <c r="F60">
        <v>9</v>
      </c>
      <c r="G60">
        <v>11</v>
      </c>
      <c r="H60">
        <v>0</v>
      </c>
      <c r="I60">
        <v>0.74</v>
      </c>
      <c r="J60">
        <v>0.69</v>
      </c>
      <c r="K60">
        <v>0.71</v>
      </c>
      <c r="L60">
        <v>0.56000000000000005</v>
      </c>
    </row>
    <row r="61" spans="1:12" x14ac:dyDescent="0.2">
      <c r="A61" t="s">
        <v>71</v>
      </c>
      <c r="B61">
        <v>225</v>
      </c>
      <c r="C61">
        <v>153</v>
      </c>
      <c r="D61">
        <v>0</v>
      </c>
      <c r="E61">
        <v>142</v>
      </c>
      <c r="F61">
        <v>7</v>
      </c>
      <c r="G61">
        <v>83</v>
      </c>
      <c r="H61">
        <v>4</v>
      </c>
      <c r="I61">
        <v>0.95</v>
      </c>
      <c r="J61">
        <v>0.63</v>
      </c>
      <c r="K61">
        <v>0.76</v>
      </c>
      <c r="L61">
        <v>0.41</v>
      </c>
    </row>
    <row r="62" spans="1:12" x14ac:dyDescent="0.2">
      <c r="A62" t="s">
        <v>72</v>
      </c>
      <c r="B62">
        <v>476</v>
      </c>
      <c r="C62">
        <v>335</v>
      </c>
      <c r="D62">
        <v>0</v>
      </c>
      <c r="E62">
        <v>201</v>
      </c>
      <c r="F62">
        <v>133</v>
      </c>
      <c r="G62">
        <v>275</v>
      </c>
      <c r="H62">
        <v>1</v>
      </c>
      <c r="I62">
        <v>0.6</v>
      </c>
      <c r="J62">
        <v>0.42</v>
      </c>
      <c r="K62">
        <v>0.5</v>
      </c>
      <c r="L62">
        <v>0.86</v>
      </c>
    </row>
    <row r="63" spans="1:12" x14ac:dyDescent="0.2">
      <c r="A63" t="s">
        <v>73</v>
      </c>
      <c r="B63">
        <v>37</v>
      </c>
      <c r="C63">
        <v>28</v>
      </c>
      <c r="D63">
        <v>0</v>
      </c>
      <c r="E63">
        <v>26</v>
      </c>
      <c r="F63">
        <v>1</v>
      </c>
      <c r="G63">
        <v>11</v>
      </c>
      <c r="H63">
        <v>1</v>
      </c>
      <c r="I63">
        <v>0.96</v>
      </c>
      <c r="J63">
        <v>0.7</v>
      </c>
      <c r="K63">
        <v>0.81</v>
      </c>
      <c r="L63">
        <v>0.34</v>
      </c>
    </row>
    <row r="64" spans="1:12" x14ac:dyDescent="0.2">
      <c r="A64" t="s">
        <v>74</v>
      </c>
      <c r="B64">
        <v>57</v>
      </c>
      <c r="C64">
        <v>37</v>
      </c>
      <c r="D64">
        <v>0</v>
      </c>
      <c r="E64">
        <v>34</v>
      </c>
      <c r="F64">
        <v>3</v>
      </c>
      <c r="G64">
        <v>23</v>
      </c>
      <c r="H64">
        <v>0</v>
      </c>
      <c r="I64">
        <v>0.92</v>
      </c>
      <c r="J64">
        <v>0.6</v>
      </c>
      <c r="K64">
        <v>0.72</v>
      </c>
      <c r="L64">
        <v>0.46</v>
      </c>
    </row>
    <row r="65" spans="1:12" x14ac:dyDescent="0.2">
      <c r="A65" t="s">
        <v>75</v>
      </c>
      <c r="B65">
        <v>57</v>
      </c>
      <c r="C65">
        <v>17</v>
      </c>
      <c r="D65">
        <v>0</v>
      </c>
      <c r="E65">
        <v>0</v>
      </c>
      <c r="F65">
        <v>17</v>
      </c>
      <c r="G65">
        <v>57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 t="shared" ref="B67:H67" si="0">SUM(B2:B65)</f>
        <v>4544</v>
      </c>
      <c r="C67">
        <f t="shared" si="0"/>
        <v>4983</v>
      </c>
      <c r="D67">
        <f t="shared" si="0"/>
        <v>15</v>
      </c>
      <c r="E67">
        <f t="shared" si="0"/>
        <v>2572</v>
      </c>
      <c r="F67">
        <f t="shared" si="0"/>
        <v>2364</v>
      </c>
      <c r="G67">
        <f t="shared" si="0"/>
        <v>1972</v>
      </c>
      <c r="H67">
        <f t="shared" si="0"/>
        <v>62</v>
      </c>
      <c r="I67">
        <f>E67/(E67+F67)</f>
        <v>0.52106969205834686</v>
      </c>
      <c r="J67">
        <f>E67/(E67+G67)</f>
        <v>0.56602112676056338</v>
      </c>
      <c r="K67">
        <f>(2*I67*J67)/(I67+J67)</f>
        <v>0.54261603375527423</v>
      </c>
      <c r="L67">
        <f>(H67+F67+G67)/(E67+H67+G67)</f>
        <v>0.95484151107251414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B898-8003-C945-B530-449948DDE2B9}">
  <dimension ref="A1:L67"/>
  <sheetViews>
    <sheetView workbookViewId="0">
      <pane ySplit="1" topLeftCell="A44" activePane="bottomLeft" state="frozen"/>
      <selection pane="bottomLeft" activeCell="B67" sqref="B67:L67"/>
    </sheetView>
  </sheetViews>
  <sheetFormatPr baseColWidth="10" defaultRowHeight="16" x14ac:dyDescent="0.2"/>
  <cols>
    <col min="1" max="1" width="35.66406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76</v>
      </c>
      <c r="B2">
        <v>104</v>
      </c>
      <c r="C2">
        <v>103</v>
      </c>
      <c r="D2">
        <v>0</v>
      </c>
      <c r="E2">
        <v>81</v>
      </c>
      <c r="F2">
        <v>21</v>
      </c>
      <c r="G2">
        <v>23</v>
      </c>
      <c r="H2">
        <v>1</v>
      </c>
      <c r="I2">
        <v>0.79</v>
      </c>
      <c r="J2">
        <v>0.78</v>
      </c>
      <c r="K2">
        <v>0.79</v>
      </c>
      <c r="L2">
        <v>0.43</v>
      </c>
    </row>
    <row r="3" spans="1:12" x14ac:dyDescent="0.2">
      <c r="A3" t="s">
        <v>77</v>
      </c>
      <c r="B3">
        <v>104</v>
      </c>
      <c r="C3">
        <v>6</v>
      </c>
      <c r="D3">
        <v>0</v>
      </c>
      <c r="E3">
        <v>0</v>
      </c>
      <c r="F3">
        <v>6</v>
      </c>
      <c r="G3">
        <v>104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78</v>
      </c>
      <c r="B4">
        <v>24</v>
      </c>
      <c r="C4">
        <v>23</v>
      </c>
      <c r="D4">
        <v>0</v>
      </c>
      <c r="E4">
        <v>22</v>
      </c>
      <c r="F4">
        <v>1</v>
      </c>
      <c r="G4">
        <v>2</v>
      </c>
      <c r="H4">
        <v>0</v>
      </c>
      <c r="I4">
        <v>0.96</v>
      </c>
      <c r="J4">
        <v>0.92</v>
      </c>
      <c r="K4">
        <v>0.94</v>
      </c>
      <c r="L4">
        <v>0.12</v>
      </c>
    </row>
    <row r="5" spans="1:12" x14ac:dyDescent="0.2">
      <c r="A5" t="s">
        <v>79</v>
      </c>
      <c r="B5">
        <v>241</v>
      </c>
      <c r="C5">
        <v>47</v>
      </c>
      <c r="D5">
        <v>0</v>
      </c>
      <c r="E5">
        <v>38</v>
      </c>
      <c r="F5">
        <v>6</v>
      </c>
      <c r="G5">
        <v>203</v>
      </c>
      <c r="H5">
        <v>3</v>
      </c>
      <c r="I5">
        <v>0.86</v>
      </c>
      <c r="J5">
        <v>0.16</v>
      </c>
      <c r="K5">
        <v>0.27</v>
      </c>
      <c r="L5">
        <v>0.87</v>
      </c>
    </row>
    <row r="6" spans="1:12" x14ac:dyDescent="0.2">
      <c r="A6" t="s">
        <v>80</v>
      </c>
      <c r="B6">
        <v>27</v>
      </c>
      <c r="C6">
        <v>24</v>
      </c>
      <c r="D6">
        <v>0</v>
      </c>
      <c r="E6">
        <v>20</v>
      </c>
      <c r="F6">
        <v>4</v>
      </c>
      <c r="G6">
        <v>7</v>
      </c>
      <c r="H6">
        <v>0</v>
      </c>
      <c r="I6">
        <v>0.83</v>
      </c>
      <c r="J6">
        <v>0.74</v>
      </c>
      <c r="K6">
        <v>0.78</v>
      </c>
      <c r="L6">
        <v>0.41</v>
      </c>
    </row>
    <row r="7" spans="1:12" x14ac:dyDescent="0.2">
      <c r="A7" t="s">
        <v>81</v>
      </c>
      <c r="B7">
        <v>26</v>
      </c>
      <c r="C7">
        <v>26</v>
      </c>
      <c r="D7">
        <v>0</v>
      </c>
      <c r="E7">
        <v>18</v>
      </c>
      <c r="F7">
        <v>7</v>
      </c>
      <c r="G7">
        <v>8</v>
      </c>
      <c r="H7">
        <v>1</v>
      </c>
      <c r="I7">
        <v>0.72</v>
      </c>
      <c r="J7">
        <v>0.69</v>
      </c>
      <c r="K7">
        <v>0.71</v>
      </c>
      <c r="L7">
        <v>0.59</v>
      </c>
    </row>
    <row r="8" spans="1:12" x14ac:dyDescent="0.2">
      <c r="A8" t="s">
        <v>82</v>
      </c>
      <c r="B8">
        <v>54</v>
      </c>
      <c r="C8">
        <v>49</v>
      </c>
      <c r="D8">
        <v>0</v>
      </c>
      <c r="E8">
        <v>49</v>
      </c>
      <c r="F8">
        <v>0</v>
      </c>
      <c r="G8">
        <v>5</v>
      </c>
      <c r="H8">
        <v>0</v>
      </c>
      <c r="I8">
        <v>1</v>
      </c>
      <c r="J8">
        <v>0.91</v>
      </c>
      <c r="K8">
        <v>0.95</v>
      </c>
      <c r="L8">
        <v>0.09</v>
      </c>
    </row>
    <row r="9" spans="1:12" x14ac:dyDescent="0.2">
      <c r="A9" t="s">
        <v>83</v>
      </c>
      <c r="B9">
        <v>2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 t="s">
        <v>84</v>
      </c>
      <c r="B10">
        <v>157</v>
      </c>
      <c r="C10">
        <v>62</v>
      </c>
      <c r="D10">
        <v>0</v>
      </c>
      <c r="E10">
        <v>47</v>
      </c>
      <c r="F10">
        <v>11</v>
      </c>
      <c r="G10">
        <v>110</v>
      </c>
      <c r="H10">
        <v>4</v>
      </c>
      <c r="I10">
        <v>0.81</v>
      </c>
      <c r="J10">
        <v>0.3</v>
      </c>
      <c r="K10">
        <v>0.44</v>
      </c>
      <c r="L10">
        <v>0.78</v>
      </c>
    </row>
    <row r="11" spans="1:12" x14ac:dyDescent="0.2">
      <c r="A11" t="s">
        <v>85</v>
      </c>
      <c r="B11">
        <v>9</v>
      </c>
      <c r="C11">
        <v>5</v>
      </c>
      <c r="D11">
        <v>0</v>
      </c>
      <c r="E11">
        <v>4</v>
      </c>
      <c r="F11">
        <v>1</v>
      </c>
      <c r="G11">
        <v>5</v>
      </c>
      <c r="H11">
        <v>0</v>
      </c>
      <c r="I11">
        <v>0.8</v>
      </c>
      <c r="J11">
        <v>0.44</v>
      </c>
      <c r="K11">
        <v>0.56999999999999995</v>
      </c>
      <c r="L11">
        <v>0.67</v>
      </c>
    </row>
    <row r="12" spans="1:12" x14ac:dyDescent="0.2">
      <c r="A12" t="s">
        <v>86</v>
      </c>
      <c r="B12">
        <v>5</v>
      </c>
      <c r="C12">
        <v>5</v>
      </c>
      <c r="D12">
        <v>0</v>
      </c>
      <c r="E12">
        <v>4</v>
      </c>
      <c r="F12">
        <v>1</v>
      </c>
      <c r="G12">
        <v>1</v>
      </c>
      <c r="H12">
        <v>0</v>
      </c>
      <c r="I12">
        <v>0.8</v>
      </c>
      <c r="J12">
        <v>0.8</v>
      </c>
      <c r="K12">
        <v>0.8</v>
      </c>
      <c r="L12">
        <v>0.4</v>
      </c>
    </row>
    <row r="13" spans="1:12" x14ac:dyDescent="0.2">
      <c r="A13" t="s">
        <v>87</v>
      </c>
      <c r="B13">
        <v>5</v>
      </c>
      <c r="C13">
        <v>5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</row>
    <row r="14" spans="1:12" x14ac:dyDescent="0.2">
      <c r="A14" t="s">
        <v>88</v>
      </c>
      <c r="B14">
        <v>45</v>
      </c>
      <c r="C14">
        <v>32</v>
      </c>
      <c r="D14">
        <v>0</v>
      </c>
      <c r="E14">
        <v>31</v>
      </c>
      <c r="F14">
        <v>1</v>
      </c>
      <c r="G14">
        <v>14</v>
      </c>
      <c r="H14">
        <v>0</v>
      </c>
      <c r="I14">
        <v>0.97</v>
      </c>
      <c r="J14">
        <v>0.69</v>
      </c>
      <c r="K14">
        <v>0.81</v>
      </c>
      <c r="L14">
        <v>0.33</v>
      </c>
    </row>
    <row r="15" spans="1:12" x14ac:dyDescent="0.2">
      <c r="A15" t="s">
        <v>89</v>
      </c>
      <c r="B15">
        <v>46</v>
      </c>
      <c r="C15">
        <v>32</v>
      </c>
      <c r="D15">
        <v>0</v>
      </c>
      <c r="E15">
        <v>26</v>
      </c>
      <c r="F15">
        <v>6</v>
      </c>
      <c r="G15">
        <v>20</v>
      </c>
      <c r="H15">
        <v>0</v>
      </c>
      <c r="I15">
        <v>0.81</v>
      </c>
      <c r="J15">
        <v>0.56999999999999995</v>
      </c>
      <c r="K15">
        <v>0.67</v>
      </c>
      <c r="L15">
        <v>0.56999999999999995</v>
      </c>
    </row>
    <row r="16" spans="1:12" x14ac:dyDescent="0.2">
      <c r="A16" t="s">
        <v>90</v>
      </c>
      <c r="B16">
        <v>9</v>
      </c>
      <c r="C16">
        <v>11</v>
      </c>
      <c r="D16">
        <v>0</v>
      </c>
      <c r="E16">
        <v>8</v>
      </c>
      <c r="F16">
        <v>3</v>
      </c>
      <c r="G16">
        <v>1</v>
      </c>
      <c r="H16">
        <v>0</v>
      </c>
      <c r="I16">
        <v>0.73</v>
      </c>
      <c r="J16">
        <v>0.89</v>
      </c>
      <c r="K16">
        <v>0.8</v>
      </c>
      <c r="L16">
        <v>0.44</v>
      </c>
    </row>
    <row r="17" spans="1:12" x14ac:dyDescent="0.2">
      <c r="A17" t="s">
        <v>91</v>
      </c>
      <c r="B17">
        <v>178</v>
      </c>
      <c r="C17">
        <v>174</v>
      </c>
      <c r="D17">
        <v>0</v>
      </c>
      <c r="E17">
        <v>166</v>
      </c>
      <c r="F17">
        <v>7</v>
      </c>
      <c r="G17">
        <v>12</v>
      </c>
      <c r="H17">
        <v>1</v>
      </c>
      <c r="I17">
        <v>0.96</v>
      </c>
      <c r="J17">
        <v>0.93</v>
      </c>
      <c r="K17">
        <v>0.95</v>
      </c>
      <c r="L17">
        <v>0.11</v>
      </c>
    </row>
    <row r="18" spans="1:12" x14ac:dyDescent="0.2">
      <c r="A18" t="s">
        <v>92</v>
      </c>
      <c r="B18">
        <v>52</v>
      </c>
      <c r="C18">
        <v>24</v>
      </c>
      <c r="D18">
        <v>0</v>
      </c>
      <c r="E18">
        <v>22</v>
      </c>
      <c r="F18">
        <v>2</v>
      </c>
      <c r="G18">
        <v>30</v>
      </c>
      <c r="H18">
        <v>0</v>
      </c>
      <c r="I18">
        <v>0.92</v>
      </c>
      <c r="J18">
        <v>0.42</v>
      </c>
      <c r="K18">
        <v>0.57999999999999996</v>
      </c>
      <c r="L18">
        <v>0.62</v>
      </c>
    </row>
    <row r="19" spans="1:12" x14ac:dyDescent="0.2">
      <c r="A19" t="s">
        <v>93</v>
      </c>
      <c r="B19">
        <v>5</v>
      </c>
      <c r="C19">
        <v>5</v>
      </c>
      <c r="D19">
        <v>0</v>
      </c>
      <c r="E19">
        <v>5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</row>
    <row r="20" spans="1:12" x14ac:dyDescent="0.2">
      <c r="A20" t="s">
        <v>94</v>
      </c>
      <c r="B20">
        <v>148</v>
      </c>
      <c r="C20">
        <v>128</v>
      </c>
      <c r="D20">
        <v>0</v>
      </c>
      <c r="E20">
        <v>122</v>
      </c>
      <c r="F20">
        <v>6</v>
      </c>
      <c r="G20">
        <v>26</v>
      </c>
      <c r="H20">
        <v>0</v>
      </c>
      <c r="I20">
        <v>0.95</v>
      </c>
      <c r="J20">
        <v>0.82</v>
      </c>
      <c r="K20">
        <v>0.88</v>
      </c>
      <c r="L20">
        <v>0.22</v>
      </c>
    </row>
    <row r="21" spans="1:12" x14ac:dyDescent="0.2">
      <c r="A21" t="s">
        <v>95</v>
      </c>
      <c r="B21">
        <v>18</v>
      </c>
      <c r="C21">
        <v>16</v>
      </c>
      <c r="D21">
        <v>0</v>
      </c>
      <c r="E21">
        <v>13</v>
      </c>
      <c r="F21">
        <v>3</v>
      </c>
      <c r="G21">
        <v>5</v>
      </c>
      <c r="H21">
        <v>0</v>
      </c>
      <c r="I21">
        <v>0.81</v>
      </c>
      <c r="J21">
        <v>0.72</v>
      </c>
      <c r="K21">
        <v>0.76</v>
      </c>
      <c r="L21">
        <v>0.44</v>
      </c>
    </row>
    <row r="22" spans="1:12" x14ac:dyDescent="0.2">
      <c r="A22" t="s">
        <v>96</v>
      </c>
      <c r="B22">
        <v>20</v>
      </c>
      <c r="C22">
        <v>19</v>
      </c>
      <c r="D22">
        <v>0</v>
      </c>
      <c r="E22">
        <v>15</v>
      </c>
      <c r="F22">
        <v>4</v>
      </c>
      <c r="G22">
        <v>5</v>
      </c>
      <c r="H22">
        <v>0</v>
      </c>
      <c r="I22">
        <v>0.79</v>
      </c>
      <c r="J22">
        <v>0.75</v>
      </c>
      <c r="K22">
        <v>0.77</v>
      </c>
      <c r="L22">
        <v>0.45</v>
      </c>
    </row>
    <row r="23" spans="1:12" x14ac:dyDescent="0.2">
      <c r="A23" t="s">
        <v>97</v>
      </c>
      <c r="B23">
        <v>19</v>
      </c>
      <c r="C23">
        <v>13</v>
      </c>
      <c r="D23">
        <v>0</v>
      </c>
      <c r="E23">
        <v>13</v>
      </c>
      <c r="F23">
        <v>0</v>
      </c>
      <c r="G23">
        <v>6</v>
      </c>
      <c r="H23">
        <v>0</v>
      </c>
      <c r="I23">
        <v>1</v>
      </c>
      <c r="J23">
        <v>0.68</v>
      </c>
      <c r="K23">
        <v>0.81</v>
      </c>
      <c r="L23">
        <v>0.32</v>
      </c>
    </row>
    <row r="24" spans="1:12" x14ac:dyDescent="0.2">
      <c r="A24" t="s">
        <v>98</v>
      </c>
      <c r="B24">
        <v>12</v>
      </c>
      <c r="C24">
        <v>9</v>
      </c>
      <c r="D24">
        <v>0</v>
      </c>
      <c r="E24">
        <v>8</v>
      </c>
      <c r="F24">
        <v>1</v>
      </c>
      <c r="G24">
        <v>4</v>
      </c>
      <c r="H24">
        <v>0</v>
      </c>
      <c r="I24">
        <v>0.89</v>
      </c>
      <c r="J24">
        <v>0.67</v>
      </c>
      <c r="K24">
        <v>0.76</v>
      </c>
      <c r="L24">
        <v>0.42</v>
      </c>
    </row>
    <row r="25" spans="1:12" x14ac:dyDescent="0.2">
      <c r="A25" t="s">
        <v>99</v>
      </c>
      <c r="B25">
        <v>39</v>
      </c>
      <c r="C25">
        <v>33</v>
      </c>
      <c r="D25">
        <v>0</v>
      </c>
      <c r="E25">
        <v>26</v>
      </c>
      <c r="F25">
        <v>7</v>
      </c>
      <c r="G25">
        <v>13</v>
      </c>
      <c r="H25">
        <v>0</v>
      </c>
      <c r="I25">
        <v>0.79</v>
      </c>
      <c r="J25">
        <v>0.67</v>
      </c>
      <c r="K25">
        <v>0.72</v>
      </c>
      <c r="L25">
        <v>0.51</v>
      </c>
    </row>
    <row r="26" spans="1:12" x14ac:dyDescent="0.2">
      <c r="A26" t="s">
        <v>100</v>
      </c>
      <c r="B26">
        <v>80</v>
      </c>
      <c r="C26">
        <v>45</v>
      </c>
      <c r="D26">
        <v>0</v>
      </c>
      <c r="E26">
        <v>30</v>
      </c>
      <c r="F26">
        <v>13</v>
      </c>
      <c r="G26">
        <v>50</v>
      </c>
      <c r="H26">
        <v>2</v>
      </c>
      <c r="I26">
        <v>0.7</v>
      </c>
      <c r="J26">
        <v>0.38</v>
      </c>
      <c r="K26">
        <v>0.49</v>
      </c>
      <c r="L26">
        <v>0.79</v>
      </c>
    </row>
    <row r="27" spans="1:12" x14ac:dyDescent="0.2">
      <c r="A27" t="s">
        <v>101</v>
      </c>
      <c r="B27">
        <v>59</v>
      </c>
      <c r="C27">
        <v>61</v>
      </c>
      <c r="D27">
        <v>0</v>
      </c>
      <c r="E27">
        <v>31</v>
      </c>
      <c r="F27">
        <v>26</v>
      </c>
      <c r="G27">
        <v>28</v>
      </c>
      <c r="H27">
        <v>4</v>
      </c>
      <c r="I27">
        <v>0.54</v>
      </c>
      <c r="J27">
        <v>0.53</v>
      </c>
      <c r="K27">
        <v>0.53</v>
      </c>
      <c r="L27">
        <v>0.92</v>
      </c>
    </row>
    <row r="28" spans="1:12" x14ac:dyDescent="0.2">
      <c r="A28" t="s">
        <v>102</v>
      </c>
      <c r="B28">
        <v>55</v>
      </c>
      <c r="C28">
        <v>63</v>
      </c>
      <c r="D28">
        <v>0</v>
      </c>
      <c r="E28">
        <v>27</v>
      </c>
      <c r="F28">
        <v>30</v>
      </c>
      <c r="G28">
        <v>28</v>
      </c>
      <c r="H28">
        <v>6</v>
      </c>
      <c r="I28">
        <v>0.47</v>
      </c>
      <c r="J28">
        <v>0.49</v>
      </c>
      <c r="K28">
        <v>0.48</v>
      </c>
      <c r="L28">
        <v>1.05</v>
      </c>
    </row>
    <row r="29" spans="1:12" x14ac:dyDescent="0.2">
      <c r="A29" t="s">
        <v>103</v>
      </c>
      <c r="B29">
        <v>64</v>
      </c>
      <c r="C29">
        <v>16</v>
      </c>
      <c r="D29">
        <v>0</v>
      </c>
      <c r="E29">
        <v>15</v>
      </c>
      <c r="F29">
        <v>1</v>
      </c>
      <c r="G29">
        <v>49</v>
      </c>
      <c r="H29">
        <v>0</v>
      </c>
      <c r="I29">
        <v>0.94</v>
      </c>
      <c r="J29">
        <v>0.23</v>
      </c>
      <c r="K29">
        <v>0.38</v>
      </c>
      <c r="L29">
        <v>0.78</v>
      </c>
    </row>
    <row r="30" spans="1:12" x14ac:dyDescent="0.2">
      <c r="A30" t="s">
        <v>104</v>
      </c>
      <c r="B30">
        <v>149</v>
      </c>
      <c r="C30">
        <v>3</v>
      </c>
      <c r="D30">
        <v>0</v>
      </c>
      <c r="E30">
        <v>2</v>
      </c>
      <c r="F30">
        <v>0</v>
      </c>
      <c r="G30">
        <v>147</v>
      </c>
      <c r="H30">
        <v>1</v>
      </c>
      <c r="I30">
        <v>1</v>
      </c>
      <c r="J30">
        <v>0.01</v>
      </c>
      <c r="K30">
        <v>0.03</v>
      </c>
      <c r="L30">
        <v>0.99</v>
      </c>
    </row>
    <row r="31" spans="1:12" x14ac:dyDescent="0.2">
      <c r="A31" t="s">
        <v>105</v>
      </c>
      <c r="B31">
        <v>84</v>
      </c>
      <c r="C31">
        <v>53</v>
      </c>
      <c r="D31">
        <v>0</v>
      </c>
      <c r="E31">
        <v>19</v>
      </c>
      <c r="F31">
        <v>34</v>
      </c>
      <c r="G31">
        <v>65</v>
      </c>
      <c r="H31">
        <v>0</v>
      </c>
      <c r="I31">
        <v>0.36</v>
      </c>
      <c r="J31">
        <v>0.23</v>
      </c>
      <c r="K31">
        <v>0.28000000000000003</v>
      </c>
      <c r="L31">
        <v>1.18</v>
      </c>
    </row>
    <row r="32" spans="1:12" x14ac:dyDescent="0.2">
      <c r="A32" t="s">
        <v>106</v>
      </c>
      <c r="B32">
        <v>13</v>
      </c>
      <c r="C32">
        <v>11</v>
      </c>
      <c r="D32">
        <v>0</v>
      </c>
      <c r="E32">
        <v>10</v>
      </c>
      <c r="F32">
        <v>1</v>
      </c>
      <c r="G32">
        <v>3</v>
      </c>
      <c r="H32">
        <v>0</v>
      </c>
      <c r="I32">
        <v>0.91</v>
      </c>
      <c r="J32">
        <v>0.77</v>
      </c>
      <c r="K32">
        <v>0.83</v>
      </c>
      <c r="L32">
        <v>0.31</v>
      </c>
    </row>
    <row r="33" spans="1:12" x14ac:dyDescent="0.2">
      <c r="A33" t="s">
        <v>107</v>
      </c>
      <c r="B33">
        <v>13</v>
      </c>
      <c r="C33">
        <v>102</v>
      </c>
      <c r="D33">
        <v>0</v>
      </c>
      <c r="E33">
        <v>0</v>
      </c>
      <c r="F33">
        <v>102</v>
      </c>
      <c r="G33">
        <v>13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108</v>
      </c>
      <c r="B34">
        <v>104</v>
      </c>
      <c r="C34">
        <v>1148</v>
      </c>
      <c r="D34">
        <v>101</v>
      </c>
      <c r="E34">
        <v>81</v>
      </c>
      <c r="F34">
        <v>1125</v>
      </c>
      <c r="G34">
        <v>23</v>
      </c>
      <c r="H34">
        <v>1</v>
      </c>
      <c r="I34">
        <v>7.0000000000000007E-2</v>
      </c>
      <c r="J34">
        <v>0.78</v>
      </c>
      <c r="K34">
        <v>0.12</v>
      </c>
      <c r="L34">
        <v>10.94</v>
      </c>
    </row>
    <row r="35" spans="1:12" x14ac:dyDescent="0.2">
      <c r="A35" t="s">
        <v>109</v>
      </c>
      <c r="B35">
        <v>104</v>
      </c>
      <c r="C35">
        <v>6</v>
      </c>
      <c r="D35">
        <v>0</v>
      </c>
      <c r="E35">
        <v>0</v>
      </c>
      <c r="F35">
        <v>6</v>
      </c>
      <c r="G35">
        <v>104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110</v>
      </c>
      <c r="B36">
        <v>24</v>
      </c>
      <c r="C36">
        <v>23</v>
      </c>
      <c r="D36">
        <v>0</v>
      </c>
      <c r="E36">
        <v>22</v>
      </c>
      <c r="F36">
        <v>1</v>
      </c>
      <c r="G36">
        <v>2</v>
      </c>
      <c r="H36">
        <v>0</v>
      </c>
      <c r="I36">
        <v>0.96</v>
      </c>
      <c r="J36">
        <v>0.92</v>
      </c>
      <c r="K36">
        <v>0.94</v>
      </c>
      <c r="L36">
        <v>0.12</v>
      </c>
    </row>
    <row r="37" spans="1:12" x14ac:dyDescent="0.2">
      <c r="A37" t="s">
        <v>111</v>
      </c>
      <c r="B37">
        <v>241</v>
      </c>
      <c r="C37">
        <v>46</v>
      </c>
      <c r="D37">
        <v>0</v>
      </c>
      <c r="E37">
        <v>36</v>
      </c>
      <c r="F37">
        <v>7</v>
      </c>
      <c r="G37">
        <v>205</v>
      </c>
      <c r="H37">
        <v>3</v>
      </c>
      <c r="I37">
        <v>0.84</v>
      </c>
      <c r="J37">
        <v>0.15</v>
      </c>
      <c r="K37">
        <v>0.25</v>
      </c>
      <c r="L37">
        <v>0.88</v>
      </c>
    </row>
    <row r="38" spans="1:12" x14ac:dyDescent="0.2">
      <c r="A38" t="s">
        <v>112</v>
      </c>
      <c r="B38">
        <v>27</v>
      </c>
      <c r="C38">
        <v>24</v>
      </c>
      <c r="D38">
        <v>0</v>
      </c>
      <c r="E38">
        <v>21</v>
      </c>
      <c r="F38">
        <v>3</v>
      </c>
      <c r="G38">
        <v>6</v>
      </c>
      <c r="H38">
        <v>0</v>
      </c>
      <c r="I38">
        <v>0.88</v>
      </c>
      <c r="J38">
        <v>0.78</v>
      </c>
      <c r="K38">
        <v>0.82</v>
      </c>
      <c r="L38">
        <v>0.33</v>
      </c>
    </row>
    <row r="39" spans="1:12" x14ac:dyDescent="0.2">
      <c r="A39" t="s">
        <v>113</v>
      </c>
      <c r="B39">
        <v>26</v>
      </c>
      <c r="C39">
        <v>25</v>
      </c>
      <c r="D39">
        <v>0</v>
      </c>
      <c r="E39">
        <v>18</v>
      </c>
      <c r="F39">
        <v>6</v>
      </c>
      <c r="G39">
        <v>8</v>
      </c>
      <c r="H39">
        <v>1</v>
      </c>
      <c r="I39">
        <v>0.75</v>
      </c>
      <c r="J39">
        <v>0.69</v>
      </c>
      <c r="K39">
        <v>0.72</v>
      </c>
      <c r="L39">
        <v>0.56000000000000005</v>
      </c>
    </row>
    <row r="40" spans="1:12" x14ac:dyDescent="0.2">
      <c r="A40" t="s">
        <v>114</v>
      </c>
      <c r="B40">
        <v>54</v>
      </c>
      <c r="C40">
        <v>49</v>
      </c>
      <c r="D40">
        <v>0</v>
      </c>
      <c r="E40">
        <v>49</v>
      </c>
      <c r="F40">
        <v>0</v>
      </c>
      <c r="G40">
        <v>5</v>
      </c>
      <c r="H40">
        <v>0</v>
      </c>
      <c r="I40">
        <v>1</v>
      </c>
      <c r="J40">
        <v>0.91</v>
      </c>
      <c r="K40">
        <v>0.95</v>
      </c>
      <c r="L40">
        <v>0.09</v>
      </c>
    </row>
    <row r="41" spans="1:12" x14ac:dyDescent="0.2">
      <c r="A41" t="s">
        <v>115</v>
      </c>
      <c r="B41">
        <v>2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">
      <c r="A42" t="s">
        <v>116</v>
      </c>
      <c r="B42">
        <v>157</v>
      </c>
      <c r="C42">
        <v>55</v>
      </c>
      <c r="D42">
        <v>0</v>
      </c>
      <c r="E42">
        <v>44</v>
      </c>
      <c r="F42">
        <v>9</v>
      </c>
      <c r="G42">
        <v>113</v>
      </c>
      <c r="H42">
        <v>2</v>
      </c>
      <c r="I42">
        <v>0.83</v>
      </c>
      <c r="J42">
        <v>0.28000000000000003</v>
      </c>
      <c r="K42">
        <v>0.42</v>
      </c>
      <c r="L42">
        <v>0.78</v>
      </c>
    </row>
    <row r="43" spans="1:12" x14ac:dyDescent="0.2">
      <c r="A43" t="s">
        <v>117</v>
      </c>
      <c r="B43">
        <v>9</v>
      </c>
      <c r="C43">
        <v>5</v>
      </c>
      <c r="D43">
        <v>0</v>
      </c>
      <c r="E43">
        <v>4</v>
      </c>
      <c r="F43">
        <v>1</v>
      </c>
      <c r="G43">
        <v>5</v>
      </c>
      <c r="H43">
        <v>0</v>
      </c>
      <c r="I43">
        <v>0.8</v>
      </c>
      <c r="J43">
        <v>0.44</v>
      </c>
      <c r="K43">
        <v>0.56999999999999995</v>
      </c>
      <c r="L43">
        <v>0.67</v>
      </c>
    </row>
    <row r="44" spans="1:12" x14ac:dyDescent="0.2">
      <c r="A44" t="s">
        <v>118</v>
      </c>
      <c r="B44">
        <v>5</v>
      </c>
      <c r="C44">
        <v>5</v>
      </c>
      <c r="D44">
        <v>0</v>
      </c>
      <c r="E44">
        <v>4</v>
      </c>
      <c r="F44">
        <v>1</v>
      </c>
      <c r="G44">
        <v>1</v>
      </c>
      <c r="H44">
        <v>0</v>
      </c>
      <c r="I44">
        <v>0.8</v>
      </c>
      <c r="J44">
        <v>0.8</v>
      </c>
      <c r="K44">
        <v>0.8</v>
      </c>
      <c r="L44">
        <v>0.4</v>
      </c>
    </row>
    <row r="45" spans="1:12" x14ac:dyDescent="0.2">
      <c r="A45" t="s">
        <v>119</v>
      </c>
      <c r="B45">
        <v>5</v>
      </c>
      <c r="C45">
        <v>5</v>
      </c>
      <c r="D45">
        <v>0</v>
      </c>
      <c r="E45">
        <v>5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</row>
    <row r="46" spans="1:12" x14ac:dyDescent="0.2">
      <c r="A46" t="s">
        <v>120</v>
      </c>
      <c r="B46">
        <v>45</v>
      </c>
      <c r="C46">
        <v>32</v>
      </c>
      <c r="D46">
        <v>0</v>
      </c>
      <c r="E46">
        <v>31</v>
      </c>
      <c r="F46">
        <v>1</v>
      </c>
      <c r="G46">
        <v>14</v>
      </c>
      <c r="H46">
        <v>0</v>
      </c>
      <c r="I46">
        <v>0.97</v>
      </c>
      <c r="J46">
        <v>0.69</v>
      </c>
      <c r="K46">
        <v>0.81</v>
      </c>
      <c r="L46">
        <v>0.33</v>
      </c>
    </row>
    <row r="47" spans="1:12" x14ac:dyDescent="0.2">
      <c r="A47" t="s">
        <v>121</v>
      </c>
      <c r="B47">
        <v>46</v>
      </c>
      <c r="C47">
        <v>33</v>
      </c>
      <c r="D47">
        <v>0</v>
      </c>
      <c r="E47">
        <v>27</v>
      </c>
      <c r="F47">
        <v>6</v>
      </c>
      <c r="G47">
        <v>19</v>
      </c>
      <c r="H47">
        <v>0</v>
      </c>
      <c r="I47">
        <v>0.82</v>
      </c>
      <c r="J47">
        <v>0.59</v>
      </c>
      <c r="K47">
        <v>0.68</v>
      </c>
      <c r="L47">
        <v>0.54</v>
      </c>
    </row>
    <row r="48" spans="1:12" x14ac:dyDescent="0.2">
      <c r="A48" t="s">
        <v>122</v>
      </c>
      <c r="B48">
        <v>9</v>
      </c>
      <c r="C48">
        <v>11</v>
      </c>
      <c r="D48">
        <v>0</v>
      </c>
      <c r="E48">
        <v>8</v>
      </c>
      <c r="F48">
        <v>3</v>
      </c>
      <c r="G48">
        <v>1</v>
      </c>
      <c r="H48">
        <v>0</v>
      </c>
      <c r="I48">
        <v>0.73</v>
      </c>
      <c r="J48">
        <v>0.89</v>
      </c>
      <c r="K48">
        <v>0.8</v>
      </c>
      <c r="L48">
        <v>0.44</v>
      </c>
    </row>
    <row r="49" spans="1:12" x14ac:dyDescent="0.2">
      <c r="A49" t="s">
        <v>123</v>
      </c>
      <c r="B49">
        <v>178</v>
      </c>
      <c r="C49">
        <v>173</v>
      </c>
      <c r="D49">
        <v>0</v>
      </c>
      <c r="E49">
        <v>165</v>
      </c>
      <c r="F49">
        <v>7</v>
      </c>
      <c r="G49">
        <v>13</v>
      </c>
      <c r="H49">
        <v>1</v>
      </c>
      <c r="I49">
        <v>0.96</v>
      </c>
      <c r="J49">
        <v>0.93</v>
      </c>
      <c r="K49">
        <v>0.94</v>
      </c>
      <c r="L49">
        <v>0.12</v>
      </c>
    </row>
    <row r="50" spans="1:12" x14ac:dyDescent="0.2">
      <c r="A50" t="s">
        <v>124</v>
      </c>
      <c r="B50">
        <v>52</v>
      </c>
      <c r="C50">
        <v>24</v>
      </c>
      <c r="D50">
        <v>0</v>
      </c>
      <c r="E50">
        <v>22</v>
      </c>
      <c r="F50">
        <v>2</v>
      </c>
      <c r="G50">
        <v>30</v>
      </c>
      <c r="H50">
        <v>0</v>
      </c>
      <c r="I50">
        <v>0.92</v>
      </c>
      <c r="J50">
        <v>0.42</v>
      </c>
      <c r="K50">
        <v>0.57999999999999996</v>
      </c>
      <c r="L50">
        <v>0.62</v>
      </c>
    </row>
    <row r="51" spans="1:12" x14ac:dyDescent="0.2">
      <c r="A51" t="s">
        <v>125</v>
      </c>
      <c r="B51">
        <v>5</v>
      </c>
      <c r="C51">
        <v>5</v>
      </c>
      <c r="D51">
        <v>0</v>
      </c>
      <c r="E51">
        <v>5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</row>
    <row r="52" spans="1:12" x14ac:dyDescent="0.2">
      <c r="A52" t="s">
        <v>126</v>
      </c>
      <c r="B52">
        <v>148</v>
      </c>
      <c r="C52">
        <v>129</v>
      </c>
      <c r="D52">
        <v>0</v>
      </c>
      <c r="E52">
        <v>122</v>
      </c>
      <c r="F52">
        <v>7</v>
      </c>
      <c r="G52">
        <v>26</v>
      </c>
      <c r="H52">
        <v>0</v>
      </c>
      <c r="I52">
        <v>0.95</v>
      </c>
      <c r="J52">
        <v>0.82</v>
      </c>
      <c r="K52">
        <v>0.88</v>
      </c>
      <c r="L52">
        <v>0.22</v>
      </c>
    </row>
    <row r="53" spans="1:12" x14ac:dyDescent="0.2">
      <c r="A53" t="s">
        <v>127</v>
      </c>
      <c r="B53">
        <v>18</v>
      </c>
      <c r="C53">
        <v>16</v>
      </c>
      <c r="D53">
        <v>0</v>
      </c>
      <c r="E53">
        <v>13</v>
      </c>
      <c r="F53">
        <v>3</v>
      </c>
      <c r="G53">
        <v>5</v>
      </c>
      <c r="H53">
        <v>0</v>
      </c>
      <c r="I53">
        <v>0.81</v>
      </c>
      <c r="J53">
        <v>0.72</v>
      </c>
      <c r="K53">
        <v>0.76</v>
      </c>
      <c r="L53">
        <v>0.44</v>
      </c>
    </row>
    <row r="54" spans="1:12" x14ac:dyDescent="0.2">
      <c r="A54" t="s">
        <v>128</v>
      </c>
      <c r="B54">
        <v>20</v>
      </c>
      <c r="C54">
        <v>19</v>
      </c>
      <c r="D54">
        <v>0</v>
      </c>
      <c r="E54">
        <v>15</v>
      </c>
      <c r="F54">
        <v>4</v>
      </c>
      <c r="G54">
        <v>5</v>
      </c>
      <c r="H54">
        <v>0</v>
      </c>
      <c r="I54">
        <v>0.79</v>
      </c>
      <c r="J54">
        <v>0.75</v>
      </c>
      <c r="K54">
        <v>0.77</v>
      </c>
      <c r="L54">
        <v>0.45</v>
      </c>
    </row>
    <row r="55" spans="1:12" x14ac:dyDescent="0.2">
      <c r="A55" t="s">
        <v>129</v>
      </c>
      <c r="B55">
        <v>19</v>
      </c>
      <c r="C55">
        <v>14</v>
      </c>
      <c r="D55">
        <v>0</v>
      </c>
      <c r="E55">
        <v>13</v>
      </c>
      <c r="F55">
        <v>1</v>
      </c>
      <c r="G55">
        <v>6</v>
      </c>
      <c r="H55">
        <v>0</v>
      </c>
      <c r="I55">
        <v>0.93</v>
      </c>
      <c r="J55">
        <v>0.68</v>
      </c>
      <c r="K55">
        <v>0.79</v>
      </c>
      <c r="L55">
        <v>0.37</v>
      </c>
    </row>
    <row r="56" spans="1:12" x14ac:dyDescent="0.2">
      <c r="A56" t="s">
        <v>130</v>
      </c>
      <c r="B56">
        <v>12</v>
      </c>
      <c r="C56">
        <v>9</v>
      </c>
      <c r="D56">
        <v>0</v>
      </c>
      <c r="E56">
        <v>8</v>
      </c>
      <c r="F56">
        <v>1</v>
      </c>
      <c r="G56">
        <v>4</v>
      </c>
      <c r="H56">
        <v>0</v>
      </c>
      <c r="I56">
        <v>0.89</v>
      </c>
      <c r="J56">
        <v>0.67</v>
      </c>
      <c r="K56">
        <v>0.76</v>
      </c>
      <c r="L56">
        <v>0.42</v>
      </c>
    </row>
    <row r="57" spans="1:12" x14ac:dyDescent="0.2">
      <c r="A57" t="s">
        <v>131</v>
      </c>
      <c r="B57">
        <v>39</v>
      </c>
      <c r="C57">
        <v>33</v>
      </c>
      <c r="D57">
        <v>0</v>
      </c>
      <c r="E57">
        <v>26</v>
      </c>
      <c r="F57">
        <v>7</v>
      </c>
      <c r="G57">
        <v>13</v>
      </c>
      <c r="H57">
        <v>0</v>
      </c>
      <c r="I57">
        <v>0.79</v>
      </c>
      <c r="J57">
        <v>0.67</v>
      </c>
      <c r="K57">
        <v>0.72</v>
      </c>
      <c r="L57">
        <v>0.51</v>
      </c>
    </row>
    <row r="58" spans="1:12" x14ac:dyDescent="0.2">
      <c r="A58" t="s">
        <v>132</v>
      </c>
      <c r="B58">
        <v>80</v>
      </c>
      <c r="C58">
        <v>46</v>
      </c>
      <c r="D58">
        <v>0</v>
      </c>
      <c r="E58">
        <v>31</v>
      </c>
      <c r="F58">
        <v>13</v>
      </c>
      <c r="G58">
        <v>49</v>
      </c>
      <c r="H58">
        <v>2</v>
      </c>
      <c r="I58">
        <v>0.7</v>
      </c>
      <c r="J58">
        <v>0.39</v>
      </c>
      <c r="K58">
        <v>0.5</v>
      </c>
      <c r="L58">
        <v>0.78</v>
      </c>
    </row>
    <row r="59" spans="1:12" x14ac:dyDescent="0.2">
      <c r="A59" t="s">
        <v>133</v>
      </c>
      <c r="B59">
        <v>59</v>
      </c>
      <c r="C59">
        <v>61</v>
      </c>
      <c r="D59">
        <v>0</v>
      </c>
      <c r="E59">
        <v>31</v>
      </c>
      <c r="F59">
        <v>27</v>
      </c>
      <c r="G59">
        <v>28</v>
      </c>
      <c r="H59">
        <v>3</v>
      </c>
      <c r="I59">
        <v>0.53</v>
      </c>
      <c r="J59">
        <v>0.53</v>
      </c>
      <c r="K59">
        <v>0.53</v>
      </c>
      <c r="L59">
        <v>0.94</v>
      </c>
    </row>
    <row r="60" spans="1:12" x14ac:dyDescent="0.2">
      <c r="A60" t="s">
        <v>134</v>
      </c>
      <c r="B60">
        <v>55</v>
      </c>
      <c r="C60">
        <v>62</v>
      </c>
      <c r="D60">
        <v>0</v>
      </c>
      <c r="E60">
        <v>26</v>
      </c>
      <c r="F60">
        <v>30</v>
      </c>
      <c r="G60">
        <v>29</v>
      </c>
      <c r="H60">
        <v>6</v>
      </c>
      <c r="I60">
        <v>0.46</v>
      </c>
      <c r="J60">
        <v>0.47</v>
      </c>
      <c r="K60">
        <v>0.47</v>
      </c>
      <c r="L60">
        <v>1.07</v>
      </c>
    </row>
    <row r="61" spans="1:12" x14ac:dyDescent="0.2">
      <c r="A61" t="s">
        <v>135</v>
      </c>
      <c r="B61">
        <v>64</v>
      </c>
      <c r="C61">
        <v>16</v>
      </c>
      <c r="D61">
        <v>0</v>
      </c>
      <c r="E61">
        <v>15</v>
      </c>
      <c r="F61">
        <v>1</v>
      </c>
      <c r="G61">
        <v>49</v>
      </c>
      <c r="H61">
        <v>0</v>
      </c>
      <c r="I61">
        <v>0.94</v>
      </c>
      <c r="J61">
        <v>0.23</v>
      </c>
      <c r="K61">
        <v>0.38</v>
      </c>
      <c r="L61">
        <v>0.78</v>
      </c>
    </row>
    <row r="62" spans="1:12" x14ac:dyDescent="0.2">
      <c r="A62" t="s">
        <v>136</v>
      </c>
      <c r="B62">
        <v>149</v>
      </c>
      <c r="C62">
        <v>3</v>
      </c>
      <c r="D62">
        <v>0</v>
      </c>
      <c r="E62">
        <v>2</v>
      </c>
      <c r="F62">
        <v>0</v>
      </c>
      <c r="G62">
        <v>147</v>
      </c>
      <c r="H62">
        <v>1</v>
      </c>
      <c r="I62">
        <v>1</v>
      </c>
      <c r="J62">
        <v>0.01</v>
      </c>
      <c r="K62">
        <v>0.03</v>
      </c>
      <c r="L62">
        <v>0.99</v>
      </c>
    </row>
    <row r="63" spans="1:12" x14ac:dyDescent="0.2">
      <c r="A63" t="s">
        <v>137</v>
      </c>
      <c r="B63">
        <v>84</v>
      </c>
      <c r="C63">
        <v>50</v>
      </c>
      <c r="D63">
        <v>0</v>
      </c>
      <c r="E63">
        <v>16</v>
      </c>
      <c r="F63">
        <v>34</v>
      </c>
      <c r="G63">
        <v>68</v>
      </c>
      <c r="H63">
        <v>0</v>
      </c>
      <c r="I63">
        <v>0.32</v>
      </c>
      <c r="J63">
        <v>0.19</v>
      </c>
      <c r="K63">
        <v>0.24</v>
      </c>
      <c r="L63">
        <v>1.21</v>
      </c>
    </row>
    <row r="64" spans="1:12" x14ac:dyDescent="0.2">
      <c r="A64" t="s">
        <v>138</v>
      </c>
      <c r="B64">
        <v>13</v>
      </c>
      <c r="C64">
        <v>11</v>
      </c>
      <c r="D64">
        <v>0</v>
      </c>
      <c r="E64">
        <v>10</v>
      </c>
      <c r="F64">
        <v>1</v>
      </c>
      <c r="G64">
        <v>3</v>
      </c>
      <c r="H64">
        <v>0</v>
      </c>
      <c r="I64">
        <v>0.91</v>
      </c>
      <c r="J64">
        <v>0.77</v>
      </c>
      <c r="K64">
        <v>0.83</v>
      </c>
      <c r="L64">
        <v>0.31</v>
      </c>
    </row>
    <row r="65" spans="1:12" x14ac:dyDescent="0.2">
      <c r="A65" t="s">
        <v>139</v>
      </c>
      <c r="B65">
        <v>13</v>
      </c>
      <c r="C65">
        <v>103</v>
      </c>
      <c r="D65">
        <v>0</v>
      </c>
      <c r="E65">
        <v>0</v>
      </c>
      <c r="F65">
        <v>103</v>
      </c>
      <c r="G65">
        <v>13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>SUM(B2:B66)</f>
        <v>3732</v>
      </c>
      <c r="C67">
        <f t="shared" ref="C67:H67" si="0">SUM(C2:C66)</f>
        <v>3448</v>
      </c>
      <c r="D67">
        <f t="shared" si="0"/>
        <v>101</v>
      </c>
      <c r="E67">
        <f t="shared" si="0"/>
        <v>1747</v>
      </c>
      <c r="F67">
        <f t="shared" si="0"/>
        <v>1717</v>
      </c>
      <c r="G67">
        <f t="shared" si="0"/>
        <v>1985</v>
      </c>
      <c r="H67">
        <f t="shared" si="0"/>
        <v>43</v>
      </c>
      <c r="I67">
        <f>E67/(E67+F67)</f>
        <v>0.50433025404157039</v>
      </c>
      <c r="J67">
        <f>E67/(E67+G67)</f>
        <v>0.46811361200428725</v>
      </c>
      <c r="K67">
        <f>(2*I67*J67)/(I67+J67)</f>
        <v>0.48554752640355747</v>
      </c>
      <c r="L67">
        <f>(H67+F67+G67)/(E67+H67+G67)</f>
        <v>0.99205298013245036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63AB-3A0D-F14C-8DDA-B85B60E67DB5}">
  <dimension ref="A1:L67"/>
  <sheetViews>
    <sheetView workbookViewId="0">
      <pane ySplit="1" topLeftCell="A54" activePane="bottomLeft" state="frozen"/>
      <selection pane="bottomLeft" activeCell="B67" sqref="B67:L67"/>
    </sheetView>
  </sheetViews>
  <sheetFormatPr baseColWidth="10" defaultRowHeight="16" x14ac:dyDescent="0.2"/>
  <cols>
    <col min="1" max="1" width="39.832031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140</v>
      </c>
      <c r="B2">
        <v>38</v>
      </c>
      <c r="C2">
        <v>30</v>
      </c>
      <c r="D2">
        <v>0</v>
      </c>
      <c r="E2">
        <v>27</v>
      </c>
      <c r="F2">
        <v>1</v>
      </c>
      <c r="G2">
        <v>11</v>
      </c>
      <c r="H2">
        <v>2</v>
      </c>
      <c r="I2">
        <v>0.96</v>
      </c>
      <c r="J2">
        <v>0.71</v>
      </c>
      <c r="K2">
        <v>0.82</v>
      </c>
      <c r="L2">
        <v>0.35</v>
      </c>
    </row>
    <row r="3" spans="1:12" x14ac:dyDescent="0.2">
      <c r="A3" t="s">
        <v>141</v>
      </c>
      <c r="B3">
        <v>38</v>
      </c>
      <c r="C3">
        <v>18</v>
      </c>
      <c r="D3">
        <v>0</v>
      </c>
      <c r="E3">
        <v>0</v>
      </c>
      <c r="F3">
        <v>18</v>
      </c>
      <c r="G3">
        <v>38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142</v>
      </c>
      <c r="B4">
        <v>70</v>
      </c>
      <c r="C4">
        <v>63</v>
      </c>
      <c r="D4">
        <v>0</v>
      </c>
      <c r="E4">
        <v>51</v>
      </c>
      <c r="F4">
        <v>11</v>
      </c>
      <c r="G4">
        <v>19</v>
      </c>
      <c r="H4">
        <v>1</v>
      </c>
      <c r="I4">
        <v>0.82</v>
      </c>
      <c r="J4">
        <v>0.73</v>
      </c>
      <c r="K4">
        <v>0.77</v>
      </c>
      <c r="L4">
        <v>0.44</v>
      </c>
    </row>
    <row r="5" spans="1:12" x14ac:dyDescent="0.2">
      <c r="A5" t="s">
        <v>143</v>
      </c>
      <c r="B5">
        <v>109</v>
      </c>
      <c r="C5">
        <v>53</v>
      </c>
      <c r="D5">
        <v>0</v>
      </c>
      <c r="E5">
        <v>43</v>
      </c>
      <c r="F5">
        <v>10</v>
      </c>
      <c r="G5">
        <v>66</v>
      </c>
      <c r="H5">
        <v>0</v>
      </c>
      <c r="I5">
        <v>0.81</v>
      </c>
      <c r="J5">
        <v>0.39</v>
      </c>
      <c r="K5">
        <v>0.53</v>
      </c>
      <c r="L5">
        <v>0.7</v>
      </c>
    </row>
    <row r="6" spans="1:12" x14ac:dyDescent="0.2">
      <c r="A6" t="s">
        <v>144</v>
      </c>
      <c r="B6">
        <v>176</v>
      </c>
      <c r="C6">
        <v>124</v>
      </c>
      <c r="D6">
        <v>0</v>
      </c>
      <c r="E6">
        <v>109</v>
      </c>
      <c r="F6">
        <v>12</v>
      </c>
      <c r="G6">
        <v>67</v>
      </c>
      <c r="H6">
        <v>3</v>
      </c>
      <c r="I6">
        <v>0.9</v>
      </c>
      <c r="J6">
        <v>0.62</v>
      </c>
      <c r="K6">
        <v>0.73</v>
      </c>
      <c r="L6">
        <v>0.46</v>
      </c>
    </row>
    <row r="7" spans="1:12" x14ac:dyDescent="0.2">
      <c r="A7" t="s">
        <v>145</v>
      </c>
      <c r="B7">
        <v>82</v>
      </c>
      <c r="C7">
        <v>74</v>
      </c>
      <c r="D7">
        <v>0</v>
      </c>
      <c r="E7">
        <v>61</v>
      </c>
      <c r="F7">
        <v>9</v>
      </c>
      <c r="G7">
        <v>21</v>
      </c>
      <c r="H7">
        <v>4</v>
      </c>
      <c r="I7">
        <v>0.87</v>
      </c>
      <c r="J7">
        <v>0.74</v>
      </c>
      <c r="K7">
        <v>0.8</v>
      </c>
      <c r="L7">
        <v>0.4</v>
      </c>
    </row>
    <row r="8" spans="1:12" x14ac:dyDescent="0.2">
      <c r="A8" t="s">
        <v>146</v>
      </c>
      <c r="B8">
        <v>58</v>
      </c>
      <c r="C8">
        <v>47</v>
      </c>
      <c r="D8">
        <v>0</v>
      </c>
      <c r="E8">
        <v>35</v>
      </c>
      <c r="F8">
        <v>12</v>
      </c>
      <c r="G8">
        <v>23</v>
      </c>
      <c r="H8">
        <v>0</v>
      </c>
      <c r="I8">
        <v>0.74</v>
      </c>
      <c r="J8">
        <v>0.6</v>
      </c>
      <c r="K8">
        <v>0.67</v>
      </c>
      <c r="L8">
        <v>0.6</v>
      </c>
    </row>
    <row r="9" spans="1:12" x14ac:dyDescent="0.2">
      <c r="A9" t="s">
        <v>147</v>
      </c>
      <c r="B9">
        <v>166</v>
      </c>
      <c r="C9">
        <v>160</v>
      </c>
      <c r="D9">
        <v>0</v>
      </c>
      <c r="E9">
        <v>132</v>
      </c>
      <c r="F9">
        <v>18</v>
      </c>
      <c r="G9">
        <v>34</v>
      </c>
      <c r="H9">
        <v>10</v>
      </c>
      <c r="I9">
        <v>0.88</v>
      </c>
      <c r="J9">
        <v>0.8</v>
      </c>
      <c r="K9">
        <v>0.84</v>
      </c>
      <c r="L9">
        <v>0.35</v>
      </c>
    </row>
    <row r="10" spans="1:12" x14ac:dyDescent="0.2">
      <c r="A10" t="s">
        <v>148</v>
      </c>
      <c r="B10">
        <v>165</v>
      </c>
      <c r="C10">
        <v>135</v>
      </c>
      <c r="D10">
        <v>0</v>
      </c>
      <c r="E10">
        <v>114</v>
      </c>
      <c r="F10">
        <v>21</v>
      </c>
      <c r="G10">
        <v>51</v>
      </c>
      <c r="H10">
        <v>0</v>
      </c>
      <c r="I10">
        <v>0.84</v>
      </c>
      <c r="J10">
        <v>0.69</v>
      </c>
      <c r="K10">
        <v>0.76</v>
      </c>
      <c r="L10">
        <v>0.44</v>
      </c>
    </row>
    <row r="11" spans="1:12" x14ac:dyDescent="0.2">
      <c r="A11" t="s">
        <v>149</v>
      </c>
      <c r="B11">
        <v>97</v>
      </c>
      <c r="C11">
        <v>81</v>
      </c>
      <c r="D11">
        <v>0</v>
      </c>
      <c r="E11">
        <v>60</v>
      </c>
      <c r="F11">
        <v>19</v>
      </c>
      <c r="G11">
        <v>37</v>
      </c>
      <c r="H11">
        <v>2</v>
      </c>
      <c r="I11">
        <v>0.76</v>
      </c>
      <c r="J11">
        <v>0.62</v>
      </c>
      <c r="K11">
        <v>0.68</v>
      </c>
      <c r="L11">
        <v>0.59</v>
      </c>
    </row>
    <row r="12" spans="1:12" x14ac:dyDescent="0.2">
      <c r="A12" t="s">
        <v>150</v>
      </c>
      <c r="B12">
        <v>57</v>
      </c>
      <c r="C12">
        <v>55</v>
      </c>
      <c r="D12">
        <v>0</v>
      </c>
      <c r="E12">
        <v>43</v>
      </c>
      <c r="F12">
        <v>12</v>
      </c>
      <c r="G12">
        <v>14</v>
      </c>
      <c r="H12">
        <v>0</v>
      </c>
      <c r="I12">
        <v>0.78</v>
      </c>
      <c r="J12">
        <v>0.75</v>
      </c>
      <c r="K12">
        <v>0.77</v>
      </c>
      <c r="L12">
        <v>0.46</v>
      </c>
    </row>
    <row r="13" spans="1:12" x14ac:dyDescent="0.2">
      <c r="A13" t="s">
        <v>151</v>
      </c>
      <c r="B13">
        <v>48</v>
      </c>
      <c r="C13">
        <v>43</v>
      </c>
      <c r="D13">
        <v>0</v>
      </c>
      <c r="E13">
        <v>34</v>
      </c>
      <c r="F13">
        <v>8</v>
      </c>
      <c r="G13">
        <v>14</v>
      </c>
      <c r="H13">
        <v>1</v>
      </c>
      <c r="I13">
        <v>0.81</v>
      </c>
      <c r="J13">
        <v>0.71</v>
      </c>
      <c r="K13">
        <v>0.76</v>
      </c>
      <c r="L13">
        <v>0.47</v>
      </c>
    </row>
    <row r="14" spans="1:12" x14ac:dyDescent="0.2">
      <c r="A14" t="s">
        <v>152</v>
      </c>
      <c r="B14">
        <v>120</v>
      </c>
      <c r="C14">
        <v>100</v>
      </c>
      <c r="D14">
        <v>0</v>
      </c>
      <c r="E14">
        <v>76</v>
      </c>
      <c r="F14">
        <v>24</v>
      </c>
      <c r="G14">
        <v>44</v>
      </c>
      <c r="H14">
        <v>0</v>
      </c>
      <c r="I14">
        <v>0.76</v>
      </c>
      <c r="J14">
        <v>0.63</v>
      </c>
      <c r="K14">
        <v>0.69</v>
      </c>
      <c r="L14">
        <v>0.56999999999999995</v>
      </c>
    </row>
    <row r="15" spans="1:12" x14ac:dyDescent="0.2">
      <c r="A15" t="s">
        <v>153</v>
      </c>
      <c r="B15">
        <v>90</v>
      </c>
      <c r="C15">
        <v>86</v>
      </c>
      <c r="D15">
        <v>0</v>
      </c>
      <c r="E15">
        <v>75</v>
      </c>
      <c r="F15">
        <v>11</v>
      </c>
      <c r="G15">
        <v>15</v>
      </c>
      <c r="H15">
        <v>0</v>
      </c>
      <c r="I15">
        <v>0.87</v>
      </c>
      <c r="J15">
        <v>0.83</v>
      </c>
      <c r="K15">
        <v>0.85</v>
      </c>
      <c r="L15">
        <v>0.28999999999999998</v>
      </c>
    </row>
    <row r="16" spans="1:12" x14ac:dyDescent="0.2">
      <c r="A16" t="s">
        <v>154</v>
      </c>
      <c r="B16">
        <v>61</v>
      </c>
      <c r="C16">
        <v>48</v>
      </c>
      <c r="D16">
        <v>0</v>
      </c>
      <c r="E16">
        <v>42</v>
      </c>
      <c r="F16">
        <v>6</v>
      </c>
      <c r="G16">
        <v>19</v>
      </c>
      <c r="H16">
        <v>0</v>
      </c>
      <c r="I16">
        <v>0.88</v>
      </c>
      <c r="J16">
        <v>0.69</v>
      </c>
      <c r="K16">
        <v>0.77</v>
      </c>
      <c r="L16">
        <v>0.41</v>
      </c>
    </row>
    <row r="17" spans="1:12" x14ac:dyDescent="0.2">
      <c r="A17" t="s">
        <v>155</v>
      </c>
      <c r="B17">
        <v>269</v>
      </c>
      <c r="C17">
        <v>238</v>
      </c>
      <c r="D17">
        <v>0</v>
      </c>
      <c r="E17">
        <v>193</v>
      </c>
      <c r="F17">
        <v>41</v>
      </c>
      <c r="G17">
        <v>76</v>
      </c>
      <c r="H17">
        <v>4</v>
      </c>
      <c r="I17">
        <v>0.82</v>
      </c>
      <c r="J17">
        <v>0.72</v>
      </c>
      <c r="K17">
        <v>0.77</v>
      </c>
      <c r="L17">
        <v>0.44</v>
      </c>
    </row>
    <row r="18" spans="1:12" x14ac:dyDescent="0.2">
      <c r="A18" t="s">
        <v>156</v>
      </c>
      <c r="B18">
        <v>72</v>
      </c>
      <c r="C18">
        <v>38</v>
      </c>
      <c r="D18">
        <v>0</v>
      </c>
      <c r="E18">
        <v>30</v>
      </c>
      <c r="F18">
        <v>8</v>
      </c>
      <c r="G18">
        <v>42</v>
      </c>
      <c r="H18">
        <v>0</v>
      </c>
      <c r="I18">
        <v>0.79</v>
      </c>
      <c r="J18">
        <v>0.42</v>
      </c>
      <c r="K18">
        <v>0.55000000000000004</v>
      </c>
      <c r="L18">
        <v>0.69</v>
      </c>
    </row>
    <row r="19" spans="1:12" x14ac:dyDescent="0.2">
      <c r="A19" t="s">
        <v>157</v>
      </c>
      <c r="B19">
        <v>102</v>
      </c>
      <c r="C19">
        <v>105</v>
      </c>
      <c r="D19">
        <v>0</v>
      </c>
      <c r="E19">
        <v>70</v>
      </c>
      <c r="F19">
        <v>33</v>
      </c>
      <c r="G19">
        <v>32</v>
      </c>
      <c r="H19">
        <v>2</v>
      </c>
      <c r="I19">
        <v>0.68</v>
      </c>
      <c r="J19">
        <v>0.69</v>
      </c>
      <c r="K19">
        <v>0.68</v>
      </c>
      <c r="L19">
        <v>0.64</v>
      </c>
    </row>
    <row r="20" spans="1:12" x14ac:dyDescent="0.2">
      <c r="A20" t="s">
        <v>158</v>
      </c>
      <c r="B20">
        <v>206</v>
      </c>
      <c r="C20">
        <v>178</v>
      </c>
      <c r="D20">
        <v>0</v>
      </c>
      <c r="E20">
        <v>107</v>
      </c>
      <c r="F20">
        <v>35</v>
      </c>
      <c r="G20">
        <v>99</v>
      </c>
      <c r="H20">
        <v>36</v>
      </c>
      <c r="I20">
        <v>0.75</v>
      </c>
      <c r="J20">
        <v>0.52</v>
      </c>
      <c r="K20">
        <v>0.61</v>
      </c>
      <c r="L20">
        <v>0.7</v>
      </c>
    </row>
    <row r="21" spans="1:12" x14ac:dyDescent="0.2">
      <c r="A21" t="s">
        <v>159</v>
      </c>
      <c r="B21">
        <v>82</v>
      </c>
      <c r="C21">
        <v>77</v>
      </c>
      <c r="D21">
        <v>0</v>
      </c>
      <c r="E21">
        <v>62</v>
      </c>
      <c r="F21">
        <v>15</v>
      </c>
      <c r="G21">
        <v>20</v>
      </c>
      <c r="H21">
        <v>0</v>
      </c>
      <c r="I21">
        <v>0.81</v>
      </c>
      <c r="J21">
        <v>0.76</v>
      </c>
      <c r="K21">
        <v>0.78</v>
      </c>
      <c r="L21">
        <v>0.43</v>
      </c>
    </row>
    <row r="22" spans="1:12" x14ac:dyDescent="0.2">
      <c r="A22" t="s">
        <v>160</v>
      </c>
      <c r="B22">
        <v>43</v>
      </c>
      <c r="C22">
        <v>39</v>
      </c>
      <c r="D22">
        <v>0</v>
      </c>
      <c r="E22">
        <v>35</v>
      </c>
      <c r="F22">
        <v>4</v>
      </c>
      <c r="G22">
        <v>8</v>
      </c>
      <c r="H22">
        <v>0</v>
      </c>
      <c r="I22">
        <v>0.9</v>
      </c>
      <c r="J22">
        <v>0.81</v>
      </c>
      <c r="K22">
        <v>0.85</v>
      </c>
      <c r="L22">
        <v>0.28000000000000003</v>
      </c>
    </row>
    <row r="23" spans="1:12" x14ac:dyDescent="0.2">
      <c r="A23" t="s">
        <v>161</v>
      </c>
      <c r="B23">
        <v>84</v>
      </c>
      <c r="C23">
        <v>74</v>
      </c>
      <c r="D23">
        <v>0</v>
      </c>
      <c r="E23">
        <v>59</v>
      </c>
      <c r="F23">
        <v>10</v>
      </c>
      <c r="G23">
        <v>25</v>
      </c>
      <c r="H23">
        <v>5</v>
      </c>
      <c r="I23">
        <v>0.86</v>
      </c>
      <c r="J23">
        <v>0.7</v>
      </c>
      <c r="K23">
        <v>0.77</v>
      </c>
      <c r="L23">
        <v>0.45</v>
      </c>
    </row>
    <row r="24" spans="1:12" x14ac:dyDescent="0.2">
      <c r="A24" t="s">
        <v>162</v>
      </c>
      <c r="B24">
        <v>184</v>
      </c>
      <c r="C24">
        <v>156</v>
      </c>
      <c r="D24">
        <v>0</v>
      </c>
      <c r="E24">
        <v>149</v>
      </c>
      <c r="F24">
        <v>6</v>
      </c>
      <c r="G24">
        <v>35</v>
      </c>
      <c r="H24">
        <v>1</v>
      </c>
      <c r="I24">
        <v>0.96</v>
      </c>
      <c r="J24">
        <v>0.81</v>
      </c>
      <c r="K24">
        <v>0.88</v>
      </c>
      <c r="L24">
        <v>0.23</v>
      </c>
    </row>
    <row r="25" spans="1:12" x14ac:dyDescent="0.2">
      <c r="A25" t="s">
        <v>163</v>
      </c>
      <c r="B25">
        <v>189</v>
      </c>
      <c r="C25">
        <v>176</v>
      </c>
      <c r="D25">
        <v>0</v>
      </c>
      <c r="E25">
        <v>151</v>
      </c>
      <c r="F25">
        <v>24</v>
      </c>
      <c r="G25">
        <v>38</v>
      </c>
      <c r="H25">
        <v>1</v>
      </c>
      <c r="I25">
        <v>0.86</v>
      </c>
      <c r="J25">
        <v>0.8</v>
      </c>
      <c r="K25">
        <v>0.83</v>
      </c>
      <c r="L25">
        <v>0.33</v>
      </c>
    </row>
    <row r="26" spans="1:12" x14ac:dyDescent="0.2">
      <c r="A26" t="s">
        <v>164</v>
      </c>
      <c r="B26">
        <v>80</v>
      </c>
      <c r="C26">
        <v>68</v>
      </c>
      <c r="D26">
        <v>0</v>
      </c>
      <c r="E26">
        <v>42</v>
      </c>
      <c r="F26">
        <v>26</v>
      </c>
      <c r="G26">
        <v>38</v>
      </c>
      <c r="H26">
        <v>0</v>
      </c>
      <c r="I26">
        <v>0.62</v>
      </c>
      <c r="J26">
        <v>0.53</v>
      </c>
      <c r="K26">
        <v>0.56999999999999995</v>
      </c>
      <c r="L26">
        <v>0.8</v>
      </c>
    </row>
    <row r="27" spans="1:12" x14ac:dyDescent="0.2">
      <c r="A27" t="s">
        <v>165</v>
      </c>
      <c r="B27">
        <v>306</v>
      </c>
      <c r="C27">
        <v>237</v>
      </c>
      <c r="D27">
        <v>0</v>
      </c>
      <c r="E27">
        <v>136</v>
      </c>
      <c r="F27">
        <v>85</v>
      </c>
      <c r="G27">
        <v>170</v>
      </c>
      <c r="H27">
        <v>16</v>
      </c>
      <c r="I27">
        <v>0.62</v>
      </c>
      <c r="J27">
        <v>0.44</v>
      </c>
      <c r="K27">
        <v>0.52</v>
      </c>
      <c r="L27">
        <v>0.84</v>
      </c>
    </row>
    <row r="28" spans="1:12" x14ac:dyDescent="0.2">
      <c r="A28" t="s">
        <v>166</v>
      </c>
      <c r="B28">
        <v>180</v>
      </c>
      <c r="C28">
        <v>143</v>
      </c>
      <c r="D28">
        <v>0</v>
      </c>
      <c r="E28">
        <v>114</v>
      </c>
      <c r="F28">
        <v>24</v>
      </c>
      <c r="G28">
        <v>66</v>
      </c>
      <c r="H28">
        <v>5</v>
      </c>
      <c r="I28">
        <v>0.83</v>
      </c>
      <c r="J28">
        <v>0.63</v>
      </c>
      <c r="K28">
        <v>0.72</v>
      </c>
      <c r="L28">
        <v>0.51</v>
      </c>
    </row>
    <row r="29" spans="1:12" x14ac:dyDescent="0.2">
      <c r="A29" t="s">
        <v>167</v>
      </c>
      <c r="B29">
        <v>152</v>
      </c>
      <c r="C29">
        <v>131</v>
      </c>
      <c r="D29">
        <v>0</v>
      </c>
      <c r="E29">
        <v>111</v>
      </c>
      <c r="F29">
        <v>16</v>
      </c>
      <c r="G29">
        <v>41</v>
      </c>
      <c r="H29">
        <v>4</v>
      </c>
      <c r="I29">
        <v>0.87</v>
      </c>
      <c r="J29">
        <v>0.73</v>
      </c>
      <c r="K29">
        <v>0.8</v>
      </c>
      <c r="L29">
        <v>0.39</v>
      </c>
    </row>
    <row r="30" spans="1:12" x14ac:dyDescent="0.2">
      <c r="A30" t="s">
        <v>168</v>
      </c>
      <c r="B30">
        <v>216</v>
      </c>
      <c r="C30">
        <v>85</v>
      </c>
      <c r="D30">
        <v>0</v>
      </c>
      <c r="E30">
        <v>66</v>
      </c>
      <c r="F30">
        <v>15</v>
      </c>
      <c r="G30">
        <v>150</v>
      </c>
      <c r="H30">
        <v>4</v>
      </c>
      <c r="I30">
        <v>0.81</v>
      </c>
      <c r="J30">
        <v>0.31</v>
      </c>
      <c r="K30">
        <v>0.44</v>
      </c>
      <c r="L30">
        <v>0.77</v>
      </c>
    </row>
    <row r="31" spans="1:12" x14ac:dyDescent="0.2">
      <c r="A31" t="s">
        <v>169</v>
      </c>
      <c r="B31">
        <v>82</v>
      </c>
      <c r="C31">
        <v>68</v>
      </c>
      <c r="D31">
        <v>0</v>
      </c>
      <c r="E31">
        <v>51</v>
      </c>
      <c r="F31">
        <v>15</v>
      </c>
      <c r="G31">
        <v>31</v>
      </c>
      <c r="H31">
        <v>2</v>
      </c>
      <c r="I31">
        <v>0.77</v>
      </c>
      <c r="J31">
        <v>0.62</v>
      </c>
      <c r="K31">
        <v>0.69</v>
      </c>
      <c r="L31">
        <v>0.56999999999999995</v>
      </c>
    </row>
    <row r="32" spans="1:12" x14ac:dyDescent="0.2">
      <c r="A32" t="s">
        <v>170</v>
      </c>
      <c r="B32">
        <v>97</v>
      </c>
      <c r="C32">
        <v>89</v>
      </c>
      <c r="D32">
        <v>0</v>
      </c>
      <c r="E32">
        <v>78</v>
      </c>
      <c r="F32">
        <v>10</v>
      </c>
      <c r="G32">
        <v>19</v>
      </c>
      <c r="H32">
        <v>1</v>
      </c>
      <c r="I32">
        <v>0.89</v>
      </c>
      <c r="J32">
        <v>0.8</v>
      </c>
      <c r="K32">
        <v>0.84</v>
      </c>
      <c r="L32">
        <v>0.31</v>
      </c>
    </row>
    <row r="33" spans="1:12" x14ac:dyDescent="0.2">
      <c r="A33" t="s">
        <v>171</v>
      </c>
      <c r="B33">
        <v>97</v>
      </c>
      <c r="C33">
        <v>271</v>
      </c>
      <c r="D33">
        <v>0</v>
      </c>
      <c r="E33">
        <v>0</v>
      </c>
      <c r="F33">
        <v>271</v>
      </c>
      <c r="G33">
        <v>97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172</v>
      </c>
      <c r="B34">
        <v>38</v>
      </c>
      <c r="C34">
        <v>3254</v>
      </c>
      <c r="D34">
        <v>36</v>
      </c>
      <c r="E34">
        <v>27</v>
      </c>
      <c r="F34">
        <v>3255</v>
      </c>
      <c r="G34">
        <v>11</v>
      </c>
      <c r="H34">
        <v>2</v>
      </c>
      <c r="I34">
        <v>0.01</v>
      </c>
      <c r="J34">
        <v>0.71</v>
      </c>
      <c r="K34">
        <v>0.02</v>
      </c>
      <c r="L34">
        <v>81.7</v>
      </c>
    </row>
    <row r="35" spans="1:12" x14ac:dyDescent="0.2">
      <c r="A35" t="s">
        <v>173</v>
      </c>
      <c r="B35">
        <v>38</v>
      </c>
      <c r="C35">
        <v>18</v>
      </c>
      <c r="D35">
        <v>0</v>
      </c>
      <c r="E35">
        <v>0</v>
      </c>
      <c r="F35">
        <v>18</v>
      </c>
      <c r="G35">
        <v>38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174</v>
      </c>
      <c r="B36">
        <v>70</v>
      </c>
      <c r="C36">
        <v>63</v>
      </c>
      <c r="D36">
        <v>0</v>
      </c>
      <c r="E36">
        <v>50</v>
      </c>
      <c r="F36">
        <v>12</v>
      </c>
      <c r="G36">
        <v>20</v>
      </c>
      <c r="H36">
        <v>1</v>
      </c>
      <c r="I36">
        <v>0.81</v>
      </c>
      <c r="J36">
        <v>0.71</v>
      </c>
      <c r="K36">
        <v>0.76</v>
      </c>
      <c r="L36">
        <v>0.46</v>
      </c>
    </row>
    <row r="37" spans="1:12" x14ac:dyDescent="0.2">
      <c r="A37" t="s">
        <v>175</v>
      </c>
      <c r="B37">
        <v>109</v>
      </c>
      <c r="C37">
        <v>53</v>
      </c>
      <c r="D37">
        <v>0</v>
      </c>
      <c r="E37">
        <v>43</v>
      </c>
      <c r="F37">
        <v>10</v>
      </c>
      <c r="G37">
        <v>66</v>
      </c>
      <c r="H37">
        <v>0</v>
      </c>
      <c r="I37">
        <v>0.81</v>
      </c>
      <c r="J37">
        <v>0.39</v>
      </c>
      <c r="K37">
        <v>0.53</v>
      </c>
      <c r="L37">
        <v>0.7</v>
      </c>
    </row>
    <row r="38" spans="1:12" x14ac:dyDescent="0.2">
      <c r="A38" t="s">
        <v>176</v>
      </c>
      <c r="B38">
        <v>176</v>
      </c>
      <c r="C38">
        <v>125</v>
      </c>
      <c r="D38">
        <v>0</v>
      </c>
      <c r="E38">
        <v>110</v>
      </c>
      <c r="F38">
        <v>12</v>
      </c>
      <c r="G38">
        <v>66</v>
      </c>
      <c r="H38">
        <v>3</v>
      </c>
      <c r="I38">
        <v>0.9</v>
      </c>
      <c r="J38">
        <v>0.62</v>
      </c>
      <c r="K38">
        <v>0.74</v>
      </c>
      <c r="L38">
        <v>0.45</v>
      </c>
    </row>
    <row r="39" spans="1:12" x14ac:dyDescent="0.2">
      <c r="A39" t="s">
        <v>177</v>
      </c>
      <c r="B39">
        <v>82</v>
      </c>
      <c r="C39">
        <v>75</v>
      </c>
      <c r="D39">
        <v>0</v>
      </c>
      <c r="E39">
        <v>61</v>
      </c>
      <c r="F39">
        <v>10</v>
      </c>
      <c r="G39">
        <v>21</v>
      </c>
      <c r="H39">
        <v>4</v>
      </c>
      <c r="I39">
        <v>0.86</v>
      </c>
      <c r="J39">
        <v>0.74</v>
      </c>
      <c r="K39">
        <v>0.8</v>
      </c>
      <c r="L39">
        <v>0.41</v>
      </c>
    </row>
    <row r="40" spans="1:12" x14ac:dyDescent="0.2">
      <c r="A40" t="s">
        <v>178</v>
      </c>
      <c r="B40">
        <v>58</v>
      </c>
      <c r="C40">
        <v>47</v>
      </c>
      <c r="D40">
        <v>0</v>
      </c>
      <c r="E40">
        <v>34</v>
      </c>
      <c r="F40">
        <v>13</v>
      </c>
      <c r="G40">
        <v>24</v>
      </c>
      <c r="H40">
        <v>0</v>
      </c>
      <c r="I40">
        <v>0.72</v>
      </c>
      <c r="J40">
        <v>0.59</v>
      </c>
      <c r="K40">
        <v>0.65</v>
      </c>
      <c r="L40">
        <v>0.64</v>
      </c>
    </row>
    <row r="41" spans="1:12" x14ac:dyDescent="0.2">
      <c r="A41" t="s">
        <v>179</v>
      </c>
      <c r="B41">
        <v>166</v>
      </c>
      <c r="C41">
        <v>158</v>
      </c>
      <c r="D41">
        <v>0</v>
      </c>
      <c r="E41">
        <v>133</v>
      </c>
      <c r="F41">
        <v>15</v>
      </c>
      <c r="G41">
        <v>33</v>
      </c>
      <c r="H41">
        <v>10</v>
      </c>
      <c r="I41">
        <v>0.9</v>
      </c>
      <c r="J41">
        <v>0.8</v>
      </c>
      <c r="K41">
        <v>0.85</v>
      </c>
      <c r="L41">
        <v>0.33</v>
      </c>
    </row>
    <row r="42" spans="1:12" x14ac:dyDescent="0.2">
      <c r="A42" t="s">
        <v>180</v>
      </c>
      <c r="B42">
        <v>165</v>
      </c>
      <c r="C42">
        <v>131</v>
      </c>
      <c r="D42">
        <v>0</v>
      </c>
      <c r="E42">
        <v>110</v>
      </c>
      <c r="F42">
        <v>21</v>
      </c>
      <c r="G42">
        <v>55</v>
      </c>
      <c r="H42">
        <v>0</v>
      </c>
      <c r="I42">
        <v>0.84</v>
      </c>
      <c r="J42">
        <v>0.67</v>
      </c>
      <c r="K42">
        <v>0.74</v>
      </c>
      <c r="L42">
        <v>0.46</v>
      </c>
    </row>
    <row r="43" spans="1:12" x14ac:dyDescent="0.2">
      <c r="A43" t="s">
        <v>181</v>
      </c>
      <c r="B43">
        <v>97</v>
      </c>
      <c r="C43">
        <v>71</v>
      </c>
      <c r="D43">
        <v>0</v>
      </c>
      <c r="E43">
        <v>53</v>
      </c>
      <c r="F43">
        <v>16</v>
      </c>
      <c r="G43">
        <v>44</v>
      </c>
      <c r="H43">
        <v>2</v>
      </c>
      <c r="I43">
        <v>0.77</v>
      </c>
      <c r="J43">
        <v>0.55000000000000004</v>
      </c>
      <c r="K43">
        <v>0.64</v>
      </c>
      <c r="L43">
        <v>0.63</v>
      </c>
    </row>
    <row r="44" spans="1:12" x14ac:dyDescent="0.2">
      <c r="A44" t="s">
        <v>182</v>
      </c>
      <c r="B44">
        <v>57</v>
      </c>
      <c r="C44">
        <v>55</v>
      </c>
      <c r="D44">
        <v>0</v>
      </c>
      <c r="E44">
        <v>44</v>
      </c>
      <c r="F44">
        <v>11</v>
      </c>
      <c r="G44">
        <v>13</v>
      </c>
      <c r="H44">
        <v>0</v>
      </c>
      <c r="I44">
        <v>0.8</v>
      </c>
      <c r="J44">
        <v>0.77</v>
      </c>
      <c r="K44">
        <v>0.79</v>
      </c>
      <c r="L44">
        <v>0.42</v>
      </c>
    </row>
    <row r="45" spans="1:12" x14ac:dyDescent="0.2">
      <c r="A45" t="s">
        <v>183</v>
      </c>
      <c r="B45">
        <v>48</v>
      </c>
      <c r="C45">
        <v>42</v>
      </c>
      <c r="D45">
        <v>0</v>
      </c>
      <c r="E45">
        <v>35</v>
      </c>
      <c r="F45">
        <v>6</v>
      </c>
      <c r="G45">
        <v>13</v>
      </c>
      <c r="H45">
        <v>1</v>
      </c>
      <c r="I45">
        <v>0.85</v>
      </c>
      <c r="J45">
        <v>0.73</v>
      </c>
      <c r="K45">
        <v>0.79</v>
      </c>
      <c r="L45">
        <v>0.41</v>
      </c>
    </row>
    <row r="46" spans="1:12" x14ac:dyDescent="0.2">
      <c r="A46" t="s">
        <v>184</v>
      </c>
      <c r="B46">
        <v>120</v>
      </c>
      <c r="C46">
        <v>101</v>
      </c>
      <c r="D46">
        <v>0</v>
      </c>
      <c r="E46">
        <v>77</v>
      </c>
      <c r="F46">
        <v>24</v>
      </c>
      <c r="G46">
        <v>43</v>
      </c>
      <c r="H46">
        <v>0</v>
      </c>
      <c r="I46">
        <v>0.76</v>
      </c>
      <c r="J46">
        <v>0.64</v>
      </c>
      <c r="K46">
        <v>0.7</v>
      </c>
      <c r="L46">
        <v>0.56000000000000005</v>
      </c>
    </row>
    <row r="47" spans="1:12" x14ac:dyDescent="0.2">
      <c r="A47" t="s">
        <v>185</v>
      </c>
      <c r="B47">
        <v>90</v>
      </c>
      <c r="C47">
        <v>86</v>
      </c>
      <c r="D47">
        <v>0</v>
      </c>
      <c r="E47">
        <v>75</v>
      </c>
      <c r="F47">
        <v>11</v>
      </c>
      <c r="G47">
        <v>15</v>
      </c>
      <c r="H47">
        <v>0</v>
      </c>
      <c r="I47">
        <v>0.87</v>
      </c>
      <c r="J47">
        <v>0.83</v>
      </c>
      <c r="K47">
        <v>0.85</v>
      </c>
      <c r="L47">
        <v>0.28999999999999998</v>
      </c>
    </row>
    <row r="48" spans="1:12" x14ac:dyDescent="0.2">
      <c r="A48" t="s">
        <v>186</v>
      </c>
      <c r="B48">
        <v>61</v>
      </c>
      <c r="C48">
        <v>48</v>
      </c>
      <c r="D48">
        <v>0</v>
      </c>
      <c r="E48">
        <v>41</v>
      </c>
      <c r="F48">
        <v>7</v>
      </c>
      <c r="G48">
        <v>20</v>
      </c>
      <c r="H48">
        <v>0</v>
      </c>
      <c r="I48">
        <v>0.85</v>
      </c>
      <c r="J48">
        <v>0.67</v>
      </c>
      <c r="K48">
        <v>0.75</v>
      </c>
      <c r="L48">
        <v>0.44</v>
      </c>
    </row>
    <row r="49" spans="1:12" x14ac:dyDescent="0.2">
      <c r="A49" t="s">
        <v>187</v>
      </c>
      <c r="B49">
        <v>269</v>
      </c>
      <c r="C49">
        <v>237</v>
      </c>
      <c r="D49">
        <v>0</v>
      </c>
      <c r="E49">
        <v>196</v>
      </c>
      <c r="F49">
        <v>37</v>
      </c>
      <c r="G49">
        <v>73</v>
      </c>
      <c r="H49">
        <v>4</v>
      </c>
      <c r="I49">
        <v>0.84</v>
      </c>
      <c r="J49">
        <v>0.73</v>
      </c>
      <c r="K49">
        <v>0.78</v>
      </c>
      <c r="L49">
        <v>0.42</v>
      </c>
    </row>
    <row r="50" spans="1:12" x14ac:dyDescent="0.2">
      <c r="A50" t="s">
        <v>188</v>
      </c>
      <c r="B50">
        <v>72</v>
      </c>
      <c r="C50">
        <v>37</v>
      </c>
      <c r="D50">
        <v>0</v>
      </c>
      <c r="E50">
        <v>31</v>
      </c>
      <c r="F50">
        <v>6</v>
      </c>
      <c r="G50">
        <v>41</v>
      </c>
      <c r="H50">
        <v>0</v>
      </c>
      <c r="I50">
        <v>0.84</v>
      </c>
      <c r="J50">
        <v>0.43</v>
      </c>
      <c r="K50">
        <v>0.56999999999999995</v>
      </c>
      <c r="L50">
        <v>0.65</v>
      </c>
    </row>
    <row r="51" spans="1:12" x14ac:dyDescent="0.2">
      <c r="A51" t="s">
        <v>189</v>
      </c>
      <c r="B51">
        <v>102</v>
      </c>
      <c r="C51">
        <v>106</v>
      </c>
      <c r="D51">
        <v>0</v>
      </c>
      <c r="E51">
        <v>71</v>
      </c>
      <c r="F51">
        <v>33</v>
      </c>
      <c r="G51">
        <v>31</v>
      </c>
      <c r="H51">
        <v>2</v>
      </c>
      <c r="I51">
        <v>0.68</v>
      </c>
      <c r="J51">
        <v>0.7</v>
      </c>
      <c r="K51">
        <v>0.69</v>
      </c>
      <c r="L51">
        <v>0.63</v>
      </c>
    </row>
    <row r="52" spans="1:12" x14ac:dyDescent="0.2">
      <c r="A52" t="s">
        <v>190</v>
      </c>
      <c r="B52">
        <v>206</v>
      </c>
      <c r="C52">
        <v>173</v>
      </c>
      <c r="D52">
        <v>0</v>
      </c>
      <c r="E52">
        <v>106</v>
      </c>
      <c r="F52">
        <v>31</v>
      </c>
      <c r="G52">
        <v>100</v>
      </c>
      <c r="H52">
        <v>36</v>
      </c>
      <c r="I52">
        <v>0.77</v>
      </c>
      <c r="J52">
        <v>0.51</v>
      </c>
      <c r="K52">
        <v>0.62</v>
      </c>
      <c r="L52">
        <v>0.69</v>
      </c>
    </row>
    <row r="53" spans="1:12" x14ac:dyDescent="0.2">
      <c r="A53" t="s">
        <v>191</v>
      </c>
      <c r="B53">
        <v>82</v>
      </c>
      <c r="C53">
        <v>78</v>
      </c>
      <c r="D53">
        <v>0</v>
      </c>
      <c r="E53">
        <v>62</v>
      </c>
      <c r="F53">
        <v>16</v>
      </c>
      <c r="G53">
        <v>20</v>
      </c>
      <c r="H53">
        <v>0</v>
      </c>
      <c r="I53">
        <v>0.79</v>
      </c>
      <c r="J53">
        <v>0.76</v>
      </c>
      <c r="K53">
        <v>0.77</v>
      </c>
      <c r="L53">
        <v>0.44</v>
      </c>
    </row>
    <row r="54" spans="1:12" x14ac:dyDescent="0.2">
      <c r="A54" t="s">
        <v>192</v>
      </c>
      <c r="B54">
        <v>43</v>
      </c>
      <c r="C54">
        <v>39</v>
      </c>
      <c r="D54">
        <v>0</v>
      </c>
      <c r="E54">
        <v>35</v>
      </c>
      <c r="F54">
        <v>4</v>
      </c>
      <c r="G54">
        <v>8</v>
      </c>
      <c r="H54">
        <v>0</v>
      </c>
      <c r="I54">
        <v>0.9</v>
      </c>
      <c r="J54">
        <v>0.81</v>
      </c>
      <c r="K54">
        <v>0.85</v>
      </c>
      <c r="L54">
        <v>0.28000000000000003</v>
      </c>
    </row>
    <row r="55" spans="1:12" x14ac:dyDescent="0.2">
      <c r="A55" t="s">
        <v>193</v>
      </c>
      <c r="B55">
        <v>84</v>
      </c>
      <c r="C55">
        <v>70</v>
      </c>
      <c r="D55">
        <v>0</v>
      </c>
      <c r="E55">
        <v>59</v>
      </c>
      <c r="F55">
        <v>6</v>
      </c>
      <c r="G55">
        <v>25</v>
      </c>
      <c r="H55">
        <v>5</v>
      </c>
      <c r="I55">
        <v>0.91</v>
      </c>
      <c r="J55">
        <v>0.7</v>
      </c>
      <c r="K55">
        <v>0.79</v>
      </c>
      <c r="L55">
        <v>0.4</v>
      </c>
    </row>
    <row r="56" spans="1:12" x14ac:dyDescent="0.2">
      <c r="A56" t="s">
        <v>194</v>
      </c>
      <c r="B56">
        <v>184</v>
      </c>
      <c r="C56">
        <v>155</v>
      </c>
      <c r="D56">
        <v>0</v>
      </c>
      <c r="E56">
        <v>149</v>
      </c>
      <c r="F56">
        <v>5</v>
      </c>
      <c r="G56">
        <v>35</v>
      </c>
      <c r="H56">
        <v>1</v>
      </c>
      <c r="I56">
        <v>0.97</v>
      </c>
      <c r="J56">
        <v>0.81</v>
      </c>
      <c r="K56">
        <v>0.88</v>
      </c>
      <c r="L56">
        <v>0.22</v>
      </c>
    </row>
    <row r="57" spans="1:12" x14ac:dyDescent="0.2">
      <c r="A57" t="s">
        <v>195</v>
      </c>
      <c r="B57">
        <v>189</v>
      </c>
      <c r="C57">
        <v>175</v>
      </c>
      <c r="D57">
        <v>0</v>
      </c>
      <c r="E57">
        <v>151</v>
      </c>
      <c r="F57">
        <v>23</v>
      </c>
      <c r="G57">
        <v>38</v>
      </c>
      <c r="H57">
        <v>1</v>
      </c>
      <c r="I57">
        <v>0.87</v>
      </c>
      <c r="J57">
        <v>0.8</v>
      </c>
      <c r="K57">
        <v>0.83</v>
      </c>
      <c r="L57">
        <v>0.33</v>
      </c>
    </row>
    <row r="58" spans="1:12" x14ac:dyDescent="0.2">
      <c r="A58" t="s">
        <v>196</v>
      </c>
      <c r="B58">
        <v>80</v>
      </c>
      <c r="C58">
        <v>72</v>
      </c>
      <c r="D58">
        <v>0</v>
      </c>
      <c r="E58">
        <v>42</v>
      </c>
      <c r="F58">
        <v>30</v>
      </c>
      <c r="G58">
        <v>38</v>
      </c>
      <c r="H58">
        <v>0</v>
      </c>
      <c r="I58">
        <v>0.57999999999999996</v>
      </c>
      <c r="J58">
        <v>0.53</v>
      </c>
      <c r="K58">
        <v>0.55000000000000004</v>
      </c>
      <c r="L58">
        <v>0.85</v>
      </c>
    </row>
    <row r="59" spans="1:12" x14ac:dyDescent="0.2">
      <c r="A59" t="s">
        <v>197</v>
      </c>
      <c r="B59">
        <v>306</v>
      </c>
      <c r="C59">
        <v>236</v>
      </c>
      <c r="D59">
        <v>0</v>
      </c>
      <c r="E59">
        <v>135</v>
      </c>
      <c r="F59">
        <v>78</v>
      </c>
      <c r="G59">
        <v>171</v>
      </c>
      <c r="H59">
        <v>23</v>
      </c>
      <c r="I59">
        <v>0.63</v>
      </c>
      <c r="J59">
        <v>0.44</v>
      </c>
      <c r="K59">
        <v>0.52</v>
      </c>
      <c r="L59">
        <v>0.83</v>
      </c>
    </row>
    <row r="60" spans="1:12" x14ac:dyDescent="0.2">
      <c r="A60" t="s">
        <v>198</v>
      </c>
      <c r="B60">
        <v>180</v>
      </c>
      <c r="C60">
        <v>142</v>
      </c>
      <c r="D60">
        <v>0</v>
      </c>
      <c r="E60">
        <v>115</v>
      </c>
      <c r="F60">
        <v>23</v>
      </c>
      <c r="G60">
        <v>65</v>
      </c>
      <c r="H60">
        <v>4</v>
      </c>
      <c r="I60">
        <v>0.83</v>
      </c>
      <c r="J60">
        <v>0.64</v>
      </c>
      <c r="K60">
        <v>0.72</v>
      </c>
      <c r="L60">
        <v>0.5</v>
      </c>
    </row>
    <row r="61" spans="1:12" x14ac:dyDescent="0.2">
      <c r="A61" t="s">
        <v>199</v>
      </c>
      <c r="B61">
        <v>152</v>
      </c>
      <c r="C61">
        <v>129</v>
      </c>
      <c r="D61">
        <v>0</v>
      </c>
      <c r="E61">
        <v>112</v>
      </c>
      <c r="F61">
        <v>13</v>
      </c>
      <c r="G61">
        <v>40</v>
      </c>
      <c r="H61">
        <v>4</v>
      </c>
      <c r="I61">
        <v>0.9</v>
      </c>
      <c r="J61">
        <v>0.74</v>
      </c>
      <c r="K61">
        <v>0.81</v>
      </c>
      <c r="L61">
        <v>0.37</v>
      </c>
    </row>
    <row r="62" spans="1:12" x14ac:dyDescent="0.2">
      <c r="A62" t="s">
        <v>200</v>
      </c>
      <c r="B62">
        <v>216</v>
      </c>
      <c r="C62">
        <v>88</v>
      </c>
      <c r="D62">
        <v>0</v>
      </c>
      <c r="E62">
        <v>72</v>
      </c>
      <c r="F62">
        <v>14</v>
      </c>
      <c r="G62">
        <v>144</v>
      </c>
      <c r="H62">
        <v>2</v>
      </c>
      <c r="I62">
        <v>0.84</v>
      </c>
      <c r="J62">
        <v>0.33</v>
      </c>
      <c r="K62">
        <v>0.48</v>
      </c>
      <c r="L62">
        <v>0.73</v>
      </c>
    </row>
    <row r="63" spans="1:12" x14ac:dyDescent="0.2">
      <c r="A63" t="s">
        <v>201</v>
      </c>
      <c r="B63">
        <v>82</v>
      </c>
      <c r="C63">
        <v>66</v>
      </c>
      <c r="D63">
        <v>0</v>
      </c>
      <c r="E63">
        <v>51</v>
      </c>
      <c r="F63">
        <v>14</v>
      </c>
      <c r="G63">
        <v>31</v>
      </c>
      <c r="H63">
        <v>1</v>
      </c>
      <c r="I63">
        <v>0.78</v>
      </c>
      <c r="J63">
        <v>0.62</v>
      </c>
      <c r="K63">
        <v>0.69</v>
      </c>
      <c r="L63">
        <v>0.55000000000000004</v>
      </c>
    </row>
    <row r="64" spans="1:12" x14ac:dyDescent="0.2">
      <c r="A64" t="s">
        <v>202</v>
      </c>
      <c r="B64">
        <v>97</v>
      </c>
      <c r="C64">
        <v>87</v>
      </c>
      <c r="D64">
        <v>0</v>
      </c>
      <c r="E64">
        <v>79</v>
      </c>
      <c r="F64">
        <v>7</v>
      </c>
      <c r="G64">
        <v>18</v>
      </c>
      <c r="H64">
        <v>1</v>
      </c>
      <c r="I64">
        <v>0.92</v>
      </c>
      <c r="J64">
        <v>0.81</v>
      </c>
      <c r="K64">
        <v>0.86</v>
      </c>
      <c r="L64">
        <v>0.27</v>
      </c>
    </row>
    <row r="65" spans="1:12" x14ac:dyDescent="0.2">
      <c r="A65" t="s">
        <v>203</v>
      </c>
      <c r="B65">
        <v>97</v>
      </c>
      <c r="C65">
        <v>272</v>
      </c>
      <c r="D65">
        <v>0</v>
      </c>
      <c r="E65">
        <v>0</v>
      </c>
      <c r="F65">
        <v>272</v>
      </c>
      <c r="G65">
        <v>97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>SUM(B2:B65)</f>
        <v>7632</v>
      </c>
      <c r="C67">
        <f t="shared" ref="C67:H67" si="0">SUM(C2:C65)</f>
        <v>9779</v>
      </c>
      <c r="D67">
        <f t="shared" si="0"/>
        <v>36</v>
      </c>
      <c r="E67">
        <f t="shared" si="0"/>
        <v>4715</v>
      </c>
      <c r="F67">
        <f t="shared" si="0"/>
        <v>4883</v>
      </c>
      <c r="G67">
        <f t="shared" si="0"/>
        <v>2917</v>
      </c>
      <c r="H67">
        <f t="shared" si="0"/>
        <v>211</v>
      </c>
      <c r="I67">
        <f>E67/(E67+F67)</f>
        <v>0.49124817670347987</v>
      </c>
      <c r="J67">
        <f>E67/(E67+G67)</f>
        <v>0.61779350104821806</v>
      </c>
      <c r="K67">
        <f>(2*I67*J67)/(I67+J67)</f>
        <v>0.54730121880441096</v>
      </c>
      <c r="L67">
        <f>(H67+F67+G67)/(E67+H67+G67)</f>
        <v>1.02142037485656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0752-C396-0849-8E96-431645F7C6E3}">
  <dimension ref="A1:L67"/>
  <sheetViews>
    <sheetView topLeftCell="A47" workbookViewId="0">
      <pane xSplit="1" topLeftCell="B1" activePane="topRight" state="frozen"/>
      <selection pane="topRight" activeCell="B67" sqref="B67:L67"/>
    </sheetView>
  </sheetViews>
  <sheetFormatPr baseColWidth="10" defaultRowHeight="16" x14ac:dyDescent="0.2"/>
  <cols>
    <col min="1" max="1" width="39.66406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204</v>
      </c>
      <c r="B2">
        <v>8</v>
      </c>
      <c r="C2">
        <v>13</v>
      </c>
      <c r="D2">
        <v>0</v>
      </c>
      <c r="E2">
        <v>6</v>
      </c>
      <c r="F2">
        <v>7</v>
      </c>
      <c r="G2">
        <v>2</v>
      </c>
      <c r="H2">
        <v>0</v>
      </c>
      <c r="I2">
        <v>0.46</v>
      </c>
      <c r="J2">
        <v>0.75</v>
      </c>
      <c r="K2">
        <v>0.56999999999999995</v>
      </c>
      <c r="L2">
        <v>1.1200000000000001</v>
      </c>
    </row>
    <row r="3" spans="1:12" x14ac:dyDescent="0.2">
      <c r="A3" t="s">
        <v>205</v>
      </c>
      <c r="B3">
        <v>8</v>
      </c>
      <c r="C3">
        <v>6</v>
      </c>
      <c r="D3">
        <v>0</v>
      </c>
      <c r="E3">
        <v>0</v>
      </c>
      <c r="F3">
        <v>6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206</v>
      </c>
      <c r="B4">
        <v>43</v>
      </c>
      <c r="C4">
        <v>28</v>
      </c>
      <c r="D4">
        <v>0</v>
      </c>
      <c r="E4">
        <v>28</v>
      </c>
      <c r="F4">
        <v>0</v>
      </c>
      <c r="G4">
        <v>15</v>
      </c>
      <c r="H4">
        <v>0</v>
      </c>
      <c r="I4">
        <v>1</v>
      </c>
      <c r="J4">
        <v>0.65</v>
      </c>
      <c r="K4">
        <v>0.79</v>
      </c>
      <c r="L4">
        <v>0.35</v>
      </c>
    </row>
    <row r="5" spans="1:12" x14ac:dyDescent="0.2">
      <c r="A5" t="s">
        <v>207</v>
      </c>
      <c r="B5">
        <v>39</v>
      </c>
      <c r="C5">
        <v>30</v>
      </c>
      <c r="D5">
        <v>0</v>
      </c>
      <c r="E5">
        <v>28</v>
      </c>
      <c r="F5">
        <v>2</v>
      </c>
      <c r="G5">
        <v>11</v>
      </c>
      <c r="H5">
        <v>0</v>
      </c>
      <c r="I5">
        <v>0.93</v>
      </c>
      <c r="J5">
        <v>0.72</v>
      </c>
      <c r="K5">
        <v>0.81</v>
      </c>
      <c r="L5">
        <v>0.33</v>
      </c>
    </row>
    <row r="6" spans="1:12" x14ac:dyDescent="0.2">
      <c r="A6" t="s">
        <v>208</v>
      </c>
      <c r="B6">
        <v>15</v>
      </c>
      <c r="C6">
        <v>17</v>
      </c>
      <c r="D6">
        <v>0</v>
      </c>
      <c r="E6">
        <v>15</v>
      </c>
      <c r="F6">
        <v>2</v>
      </c>
      <c r="G6">
        <v>0</v>
      </c>
      <c r="H6">
        <v>0</v>
      </c>
      <c r="I6">
        <v>0.88</v>
      </c>
      <c r="J6">
        <v>1</v>
      </c>
      <c r="K6">
        <v>0.94</v>
      </c>
      <c r="L6">
        <v>0.13</v>
      </c>
    </row>
    <row r="7" spans="1:12" x14ac:dyDescent="0.2">
      <c r="A7" t="s">
        <v>209</v>
      </c>
      <c r="B7">
        <v>31</v>
      </c>
      <c r="C7">
        <v>39</v>
      </c>
      <c r="D7">
        <v>0</v>
      </c>
      <c r="E7">
        <v>29</v>
      </c>
      <c r="F7">
        <v>10</v>
      </c>
      <c r="G7">
        <v>2</v>
      </c>
      <c r="H7">
        <v>0</v>
      </c>
      <c r="I7">
        <v>0.74</v>
      </c>
      <c r="J7">
        <v>0.94</v>
      </c>
      <c r="K7">
        <v>0.83</v>
      </c>
      <c r="L7">
        <v>0.39</v>
      </c>
    </row>
    <row r="8" spans="1:12" x14ac:dyDescent="0.2">
      <c r="A8" t="s">
        <v>210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211</v>
      </c>
      <c r="B9">
        <v>172</v>
      </c>
      <c r="C9">
        <v>137</v>
      </c>
      <c r="D9">
        <v>0</v>
      </c>
      <c r="E9">
        <v>121</v>
      </c>
      <c r="F9">
        <v>10</v>
      </c>
      <c r="G9">
        <v>51</v>
      </c>
      <c r="H9">
        <v>6</v>
      </c>
      <c r="I9">
        <v>0.92</v>
      </c>
      <c r="J9">
        <v>0.7</v>
      </c>
      <c r="K9">
        <v>0.8</v>
      </c>
      <c r="L9">
        <v>0.38</v>
      </c>
    </row>
    <row r="10" spans="1:12" x14ac:dyDescent="0.2">
      <c r="A10" t="s">
        <v>212</v>
      </c>
      <c r="B10">
        <v>58</v>
      </c>
      <c r="C10">
        <v>54</v>
      </c>
      <c r="D10">
        <v>0</v>
      </c>
      <c r="E10">
        <v>54</v>
      </c>
      <c r="F10">
        <v>0</v>
      </c>
      <c r="G10">
        <v>4</v>
      </c>
      <c r="H10">
        <v>0</v>
      </c>
      <c r="I10">
        <v>1</v>
      </c>
      <c r="J10">
        <v>0.93</v>
      </c>
      <c r="K10">
        <v>0.96</v>
      </c>
      <c r="L10">
        <v>7.0000000000000007E-2</v>
      </c>
    </row>
    <row r="11" spans="1:12" x14ac:dyDescent="0.2">
      <c r="A11" t="s">
        <v>213</v>
      </c>
      <c r="B11">
        <v>12</v>
      </c>
      <c r="C11">
        <v>12</v>
      </c>
      <c r="D11">
        <v>0</v>
      </c>
      <c r="E11">
        <v>12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2">
      <c r="A12" t="s">
        <v>214</v>
      </c>
      <c r="B12">
        <v>14</v>
      </c>
      <c r="C12">
        <v>15</v>
      </c>
      <c r="D12">
        <v>0</v>
      </c>
      <c r="E12">
        <v>13</v>
      </c>
      <c r="F12">
        <v>1</v>
      </c>
      <c r="G12">
        <v>1</v>
      </c>
      <c r="H12">
        <v>1</v>
      </c>
      <c r="I12">
        <v>0.93</v>
      </c>
      <c r="J12">
        <v>0.93</v>
      </c>
      <c r="K12">
        <v>0.93</v>
      </c>
      <c r="L12">
        <v>0.2</v>
      </c>
    </row>
    <row r="13" spans="1:12" x14ac:dyDescent="0.2">
      <c r="A13" t="s">
        <v>215</v>
      </c>
      <c r="B13">
        <v>1</v>
      </c>
      <c r="C13">
        <v>7</v>
      </c>
      <c r="D13">
        <v>0</v>
      </c>
      <c r="E13">
        <v>1</v>
      </c>
      <c r="F13">
        <v>6</v>
      </c>
      <c r="G13">
        <v>0</v>
      </c>
      <c r="H13">
        <v>0</v>
      </c>
      <c r="I13">
        <v>0.14000000000000001</v>
      </c>
      <c r="J13">
        <v>1</v>
      </c>
      <c r="K13">
        <v>0.25</v>
      </c>
      <c r="L13">
        <v>6</v>
      </c>
    </row>
    <row r="14" spans="1:12" x14ac:dyDescent="0.2">
      <c r="A14" t="s">
        <v>216</v>
      </c>
      <c r="B14">
        <v>47</v>
      </c>
      <c r="C14">
        <v>54</v>
      </c>
      <c r="D14">
        <v>0</v>
      </c>
      <c r="E14">
        <v>44</v>
      </c>
      <c r="F14">
        <v>10</v>
      </c>
      <c r="G14">
        <v>3</v>
      </c>
      <c r="H14">
        <v>0</v>
      </c>
      <c r="I14">
        <v>0.81</v>
      </c>
      <c r="J14">
        <v>0.94</v>
      </c>
      <c r="K14">
        <v>0.87</v>
      </c>
      <c r="L14">
        <v>0.28000000000000003</v>
      </c>
    </row>
    <row r="15" spans="1:12" x14ac:dyDescent="0.2">
      <c r="A15" t="s">
        <v>217</v>
      </c>
      <c r="B15">
        <v>3</v>
      </c>
      <c r="C15">
        <v>4</v>
      </c>
      <c r="D15">
        <v>0</v>
      </c>
      <c r="E15">
        <v>3</v>
      </c>
      <c r="F15">
        <v>1</v>
      </c>
      <c r="G15">
        <v>0</v>
      </c>
      <c r="H15">
        <v>0</v>
      </c>
      <c r="I15">
        <v>0.75</v>
      </c>
      <c r="J15">
        <v>1</v>
      </c>
      <c r="K15">
        <v>0.86</v>
      </c>
      <c r="L15">
        <v>0.33</v>
      </c>
    </row>
    <row r="16" spans="1:12" x14ac:dyDescent="0.2">
      <c r="A16" t="s">
        <v>218</v>
      </c>
      <c r="B16">
        <v>13</v>
      </c>
      <c r="C16">
        <v>13</v>
      </c>
      <c r="D16">
        <v>0</v>
      </c>
      <c r="E16">
        <v>11</v>
      </c>
      <c r="F16">
        <v>2</v>
      </c>
      <c r="G16">
        <v>2</v>
      </c>
      <c r="H16">
        <v>0</v>
      </c>
      <c r="I16">
        <v>0.85</v>
      </c>
      <c r="J16">
        <v>0.85</v>
      </c>
      <c r="K16">
        <v>0.85</v>
      </c>
      <c r="L16">
        <v>0.31</v>
      </c>
    </row>
    <row r="17" spans="1:12" x14ac:dyDescent="0.2">
      <c r="A17" t="s">
        <v>219</v>
      </c>
      <c r="B17">
        <v>45</v>
      </c>
      <c r="C17">
        <v>55</v>
      </c>
      <c r="D17">
        <v>0</v>
      </c>
      <c r="E17">
        <v>45</v>
      </c>
      <c r="F17">
        <v>10</v>
      </c>
      <c r="G17">
        <v>0</v>
      </c>
      <c r="H17">
        <v>0</v>
      </c>
      <c r="I17">
        <v>0.82</v>
      </c>
      <c r="J17">
        <v>1</v>
      </c>
      <c r="K17">
        <v>0.9</v>
      </c>
      <c r="L17">
        <v>0.22</v>
      </c>
    </row>
    <row r="18" spans="1:12" x14ac:dyDescent="0.2">
      <c r="A18" t="s">
        <v>220</v>
      </c>
      <c r="B18">
        <v>9</v>
      </c>
      <c r="C18">
        <v>8</v>
      </c>
      <c r="D18">
        <v>0</v>
      </c>
      <c r="E18">
        <v>1</v>
      </c>
      <c r="F18">
        <v>7</v>
      </c>
      <c r="G18">
        <v>8</v>
      </c>
      <c r="H18">
        <v>0</v>
      </c>
      <c r="I18">
        <v>0.12</v>
      </c>
      <c r="J18">
        <v>0.11</v>
      </c>
      <c r="K18">
        <v>0.12</v>
      </c>
      <c r="L18">
        <v>1.67</v>
      </c>
    </row>
    <row r="19" spans="1:12" x14ac:dyDescent="0.2">
      <c r="A19" t="s">
        <v>221</v>
      </c>
      <c r="B19">
        <v>101</v>
      </c>
      <c r="C19">
        <v>95</v>
      </c>
      <c r="D19">
        <v>0</v>
      </c>
      <c r="E19">
        <v>81</v>
      </c>
      <c r="F19">
        <v>14</v>
      </c>
      <c r="G19">
        <v>20</v>
      </c>
      <c r="H19">
        <v>0</v>
      </c>
      <c r="I19">
        <v>0.85</v>
      </c>
      <c r="J19">
        <v>0.8</v>
      </c>
      <c r="K19">
        <v>0.83</v>
      </c>
      <c r="L19">
        <v>0.34</v>
      </c>
    </row>
    <row r="20" spans="1:12" x14ac:dyDescent="0.2">
      <c r="A20" t="s">
        <v>222</v>
      </c>
      <c r="B20">
        <v>7</v>
      </c>
      <c r="C20">
        <v>24</v>
      </c>
      <c r="D20">
        <v>0</v>
      </c>
      <c r="E20">
        <v>6</v>
      </c>
      <c r="F20">
        <v>18</v>
      </c>
      <c r="G20">
        <v>1</v>
      </c>
      <c r="H20">
        <v>0</v>
      </c>
      <c r="I20">
        <v>0.25</v>
      </c>
      <c r="J20">
        <v>0.86</v>
      </c>
      <c r="K20">
        <v>0.39</v>
      </c>
      <c r="L20">
        <v>2.71</v>
      </c>
    </row>
    <row r="21" spans="1:12" x14ac:dyDescent="0.2">
      <c r="A21" t="s">
        <v>223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</row>
    <row r="22" spans="1:12" x14ac:dyDescent="0.2">
      <c r="A22" t="s">
        <v>224</v>
      </c>
      <c r="B22">
        <v>3</v>
      </c>
      <c r="C22">
        <v>3</v>
      </c>
      <c r="D22">
        <v>0</v>
      </c>
      <c r="E22">
        <v>3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</row>
    <row r="23" spans="1:12" x14ac:dyDescent="0.2">
      <c r="A23" t="s">
        <v>225</v>
      </c>
      <c r="B23">
        <v>52</v>
      </c>
      <c r="C23">
        <v>37</v>
      </c>
      <c r="D23">
        <v>0</v>
      </c>
      <c r="E23">
        <v>22</v>
      </c>
      <c r="F23">
        <v>15</v>
      </c>
      <c r="G23">
        <v>30</v>
      </c>
      <c r="H23">
        <v>0</v>
      </c>
      <c r="I23">
        <v>0.59</v>
      </c>
      <c r="J23">
        <v>0.42</v>
      </c>
      <c r="K23">
        <v>0.49</v>
      </c>
      <c r="L23">
        <v>0.87</v>
      </c>
    </row>
    <row r="24" spans="1:12" x14ac:dyDescent="0.2">
      <c r="A24" t="s">
        <v>226</v>
      </c>
      <c r="B24">
        <v>14</v>
      </c>
      <c r="C24">
        <v>14</v>
      </c>
      <c r="D24">
        <v>0</v>
      </c>
      <c r="E24">
        <v>13</v>
      </c>
      <c r="F24">
        <v>1</v>
      </c>
      <c r="G24">
        <v>1</v>
      </c>
      <c r="H24">
        <v>0</v>
      </c>
      <c r="I24">
        <v>0.93</v>
      </c>
      <c r="J24">
        <v>0.93</v>
      </c>
      <c r="K24">
        <v>0.93</v>
      </c>
      <c r="L24">
        <v>0.14000000000000001</v>
      </c>
    </row>
    <row r="25" spans="1:12" x14ac:dyDescent="0.2">
      <c r="A25" t="s">
        <v>227</v>
      </c>
      <c r="B25">
        <v>73</v>
      </c>
      <c r="C25">
        <v>45</v>
      </c>
      <c r="D25">
        <v>0</v>
      </c>
      <c r="E25">
        <v>43</v>
      </c>
      <c r="F25">
        <v>1</v>
      </c>
      <c r="G25">
        <v>30</v>
      </c>
      <c r="H25">
        <v>1</v>
      </c>
      <c r="I25">
        <v>0.98</v>
      </c>
      <c r="J25">
        <v>0.59</v>
      </c>
      <c r="K25">
        <v>0.74</v>
      </c>
      <c r="L25">
        <v>0.43</v>
      </c>
    </row>
    <row r="26" spans="1:12" x14ac:dyDescent="0.2">
      <c r="A26" t="s">
        <v>228</v>
      </c>
      <c r="B26">
        <v>18</v>
      </c>
      <c r="C26">
        <v>16</v>
      </c>
      <c r="D26">
        <v>0</v>
      </c>
      <c r="E26">
        <v>8</v>
      </c>
      <c r="F26">
        <v>8</v>
      </c>
      <c r="G26">
        <v>10</v>
      </c>
      <c r="H26">
        <v>0</v>
      </c>
      <c r="I26">
        <v>0.5</v>
      </c>
      <c r="J26">
        <v>0.44</v>
      </c>
      <c r="K26">
        <v>0.47</v>
      </c>
      <c r="L26">
        <v>1</v>
      </c>
    </row>
    <row r="27" spans="1:12" x14ac:dyDescent="0.2">
      <c r="A27" t="s">
        <v>229</v>
      </c>
      <c r="B27">
        <v>38</v>
      </c>
      <c r="C27">
        <v>40</v>
      </c>
      <c r="D27">
        <v>0</v>
      </c>
      <c r="E27">
        <v>15</v>
      </c>
      <c r="F27">
        <v>25</v>
      </c>
      <c r="G27">
        <v>23</v>
      </c>
      <c r="H27">
        <v>0</v>
      </c>
      <c r="I27">
        <v>0.38</v>
      </c>
      <c r="J27">
        <v>0.39</v>
      </c>
      <c r="K27">
        <v>0.38</v>
      </c>
      <c r="L27">
        <v>1.26</v>
      </c>
    </row>
    <row r="28" spans="1:12" x14ac:dyDescent="0.2">
      <c r="A28" t="s">
        <v>230</v>
      </c>
      <c r="B28">
        <v>197</v>
      </c>
      <c r="C28">
        <v>89</v>
      </c>
      <c r="D28">
        <v>0</v>
      </c>
      <c r="E28">
        <v>74</v>
      </c>
      <c r="F28">
        <v>15</v>
      </c>
      <c r="G28">
        <v>123</v>
      </c>
      <c r="H28">
        <v>0</v>
      </c>
      <c r="I28">
        <v>0.83</v>
      </c>
      <c r="J28">
        <v>0.38</v>
      </c>
      <c r="K28">
        <v>0.52</v>
      </c>
      <c r="L28">
        <v>0.7</v>
      </c>
    </row>
    <row r="29" spans="1:12" x14ac:dyDescent="0.2">
      <c r="A29" t="s">
        <v>231</v>
      </c>
      <c r="B29">
        <v>11</v>
      </c>
      <c r="C29">
        <v>12</v>
      </c>
      <c r="D29">
        <v>0</v>
      </c>
      <c r="E29">
        <v>9</v>
      </c>
      <c r="F29">
        <v>2</v>
      </c>
      <c r="G29">
        <v>2</v>
      </c>
      <c r="H29">
        <v>1</v>
      </c>
      <c r="I29">
        <v>0.82</v>
      </c>
      <c r="J29">
        <v>0.82</v>
      </c>
      <c r="K29">
        <v>0.82</v>
      </c>
      <c r="L29">
        <v>0.42</v>
      </c>
    </row>
    <row r="30" spans="1:12" x14ac:dyDescent="0.2">
      <c r="A30" t="s">
        <v>232</v>
      </c>
      <c r="B30">
        <v>108</v>
      </c>
      <c r="C30">
        <v>24</v>
      </c>
      <c r="D30">
        <v>0</v>
      </c>
      <c r="E30">
        <v>23</v>
      </c>
      <c r="F30">
        <v>0</v>
      </c>
      <c r="G30">
        <v>85</v>
      </c>
      <c r="H30">
        <v>1</v>
      </c>
      <c r="I30">
        <v>1</v>
      </c>
      <c r="J30">
        <v>0.21</v>
      </c>
      <c r="K30">
        <v>0.35</v>
      </c>
      <c r="L30">
        <v>0.79</v>
      </c>
    </row>
    <row r="31" spans="1:12" x14ac:dyDescent="0.2">
      <c r="A31" t="s">
        <v>233</v>
      </c>
      <c r="B31">
        <v>34</v>
      </c>
      <c r="C31">
        <v>23</v>
      </c>
      <c r="D31">
        <v>0</v>
      </c>
      <c r="E31">
        <v>14</v>
      </c>
      <c r="F31">
        <v>9</v>
      </c>
      <c r="G31">
        <v>20</v>
      </c>
      <c r="H31">
        <v>0</v>
      </c>
      <c r="I31">
        <v>0.61</v>
      </c>
      <c r="J31">
        <v>0.41</v>
      </c>
      <c r="K31">
        <v>0.49</v>
      </c>
      <c r="L31">
        <v>0.85</v>
      </c>
    </row>
    <row r="32" spans="1:12" x14ac:dyDescent="0.2">
      <c r="A32" t="s">
        <v>234</v>
      </c>
      <c r="B32">
        <v>17</v>
      </c>
      <c r="C32">
        <v>17</v>
      </c>
      <c r="D32">
        <v>0</v>
      </c>
      <c r="E32">
        <v>16</v>
      </c>
      <c r="F32">
        <v>1</v>
      </c>
      <c r="G32">
        <v>1</v>
      </c>
      <c r="H32">
        <v>0</v>
      </c>
      <c r="I32">
        <v>0.94</v>
      </c>
      <c r="J32">
        <v>0.94</v>
      </c>
      <c r="K32">
        <v>0.94</v>
      </c>
      <c r="L32">
        <v>0.12</v>
      </c>
    </row>
    <row r="33" spans="1:12" x14ac:dyDescent="0.2">
      <c r="A33" t="s">
        <v>235</v>
      </c>
      <c r="B33">
        <v>17</v>
      </c>
      <c r="C33">
        <v>83</v>
      </c>
      <c r="D33">
        <v>0</v>
      </c>
      <c r="E33">
        <v>0</v>
      </c>
      <c r="F33">
        <v>83</v>
      </c>
      <c r="G33">
        <v>17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236</v>
      </c>
      <c r="B34">
        <v>8</v>
      </c>
      <c r="C34">
        <v>1003</v>
      </c>
      <c r="D34">
        <v>13</v>
      </c>
      <c r="E34">
        <v>6</v>
      </c>
      <c r="F34">
        <v>1010</v>
      </c>
      <c r="G34">
        <v>2</v>
      </c>
      <c r="H34">
        <v>0</v>
      </c>
      <c r="I34">
        <v>0.01</v>
      </c>
      <c r="J34">
        <v>0.75</v>
      </c>
      <c r="K34">
        <v>0.01</v>
      </c>
      <c r="L34">
        <v>126.5</v>
      </c>
    </row>
    <row r="35" spans="1:12" x14ac:dyDescent="0.2">
      <c r="A35" t="s">
        <v>237</v>
      </c>
      <c r="B35">
        <v>8</v>
      </c>
      <c r="C35">
        <v>7</v>
      </c>
      <c r="D35">
        <v>0</v>
      </c>
      <c r="E35">
        <v>0</v>
      </c>
      <c r="F35">
        <v>7</v>
      </c>
      <c r="G35">
        <v>8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238</v>
      </c>
      <c r="B36">
        <v>43</v>
      </c>
      <c r="C36">
        <v>28</v>
      </c>
      <c r="D36">
        <v>0</v>
      </c>
      <c r="E36">
        <v>28</v>
      </c>
      <c r="F36">
        <v>0</v>
      </c>
      <c r="G36">
        <v>15</v>
      </c>
      <c r="H36">
        <v>0</v>
      </c>
      <c r="I36">
        <v>1</v>
      </c>
      <c r="J36">
        <v>0.65</v>
      </c>
      <c r="K36">
        <v>0.79</v>
      </c>
      <c r="L36">
        <v>0.35</v>
      </c>
    </row>
    <row r="37" spans="1:12" x14ac:dyDescent="0.2">
      <c r="A37" t="s">
        <v>239</v>
      </c>
      <c r="B37">
        <v>39</v>
      </c>
      <c r="C37">
        <v>30</v>
      </c>
      <c r="D37">
        <v>0</v>
      </c>
      <c r="E37">
        <v>28</v>
      </c>
      <c r="F37">
        <v>2</v>
      </c>
      <c r="G37">
        <v>11</v>
      </c>
      <c r="H37">
        <v>0</v>
      </c>
      <c r="I37">
        <v>0.93</v>
      </c>
      <c r="J37">
        <v>0.72</v>
      </c>
      <c r="K37">
        <v>0.81</v>
      </c>
      <c r="L37">
        <v>0.33</v>
      </c>
    </row>
    <row r="38" spans="1:12" x14ac:dyDescent="0.2">
      <c r="A38" t="s">
        <v>240</v>
      </c>
      <c r="B38">
        <v>15</v>
      </c>
      <c r="C38">
        <v>17</v>
      </c>
      <c r="D38">
        <v>0</v>
      </c>
      <c r="E38">
        <v>15</v>
      </c>
      <c r="F38">
        <v>2</v>
      </c>
      <c r="G38">
        <v>0</v>
      </c>
      <c r="H38">
        <v>0</v>
      </c>
      <c r="I38">
        <v>0.88</v>
      </c>
      <c r="J38">
        <v>1</v>
      </c>
      <c r="K38">
        <v>0.94</v>
      </c>
      <c r="L38">
        <v>0.13</v>
      </c>
    </row>
    <row r="39" spans="1:12" x14ac:dyDescent="0.2">
      <c r="A39" t="s">
        <v>241</v>
      </c>
      <c r="B39">
        <v>31</v>
      </c>
      <c r="C39">
        <v>39</v>
      </c>
      <c r="D39">
        <v>0</v>
      </c>
      <c r="E39">
        <v>29</v>
      </c>
      <c r="F39">
        <v>10</v>
      </c>
      <c r="G39">
        <v>2</v>
      </c>
      <c r="H39">
        <v>0</v>
      </c>
      <c r="I39">
        <v>0.74</v>
      </c>
      <c r="J39">
        <v>0.94</v>
      </c>
      <c r="K39">
        <v>0.83</v>
      </c>
      <c r="L39">
        <v>0.39</v>
      </c>
    </row>
    <row r="40" spans="1:12" x14ac:dyDescent="0.2">
      <c r="A40" t="s">
        <v>242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">
      <c r="A41" t="s">
        <v>243</v>
      </c>
      <c r="B41">
        <v>172</v>
      </c>
      <c r="C41">
        <v>138</v>
      </c>
      <c r="D41">
        <v>0</v>
      </c>
      <c r="E41">
        <v>122</v>
      </c>
      <c r="F41">
        <v>12</v>
      </c>
      <c r="G41">
        <v>50</v>
      </c>
      <c r="H41">
        <v>4</v>
      </c>
      <c r="I41">
        <v>0.91</v>
      </c>
      <c r="J41">
        <v>0.71</v>
      </c>
      <c r="K41">
        <v>0.8</v>
      </c>
      <c r="L41">
        <v>0.38</v>
      </c>
    </row>
    <row r="42" spans="1:12" x14ac:dyDescent="0.2">
      <c r="A42" t="s">
        <v>244</v>
      </c>
      <c r="B42">
        <v>58</v>
      </c>
      <c r="C42">
        <v>54</v>
      </c>
      <c r="D42">
        <v>0</v>
      </c>
      <c r="E42">
        <v>54</v>
      </c>
      <c r="F42">
        <v>0</v>
      </c>
      <c r="G42">
        <v>4</v>
      </c>
      <c r="H42">
        <v>0</v>
      </c>
      <c r="I42">
        <v>1</v>
      </c>
      <c r="J42">
        <v>0.93</v>
      </c>
      <c r="K42">
        <v>0.96</v>
      </c>
      <c r="L42">
        <v>7.0000000000000007E-2</v>
      </c>
    </row>
    <row r="43" spans="1:12" x14ac:dyDescent="0.2">
      <c r="A43" t="s">
        <v>245</v>
      </c>
      <c r="B43">
        <v>12</v>
      </c>
      <c r="C43">
        <v>12</v>
      </c>
      <c r="D43">
        <v>0</v>
      </c>
      <c r="E43">
        <v>12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2">
      <c r="A44" t="s">
        <v>246</v>
      </c>
      <c r="B44">
        <v>14</v>
      </c>
      <c r="C44">
        <v>15</v>
      </c>
      <c r="D44">
        <v>0</v>
      </c>
      <c r="E44">
        <v>13</v>
      </c>
      <c r="F44">
        <v>1</v>
      </c>
      <c r="G44">
        <v>1</v>
      </c>
      <c r="H44">
        <v>1</v>
      </c>
      <c r="I44">
        <v>0.93</v>
      </c>
      <c r="J44">
        <v>0.93</v>
      </c>
      <c r="K44">
        <v>0.93</v>
      </c>
      <c r="L44">
        <v>0.2</v>
      </c>
    </row>
    <row r="45" spans="1:12" x14ac:dyDescent="0.2">
      <c r="A45" t="s">
        <v>247</v>
      </c>
      <c r="B45">
        <v>1</v>
      </c>
      <c r="C45">
        <v>7</v>
      </c>
      <c r="D45">
        <v>0</v>
      </c>
      <c r="E45">
        <v>1</v>
      </c>
      <c r="F45">
        <v>6</v>
      </c>
      <c r="G45">
        <v>0</v>
      </c>
      <c r="H45">
        <v>0</v>
      </c>
      <c r="I45">
        <v>0.14000000000000001</v>
      </c>
      <c r="J45">
        <v>1</v>
      </c>
      <c r="K45">
        <v>0.25</v>
      </c>
      <c r="L45">
        <v>6</v>
      </c>
    </row>
    <row r="46" spans="1:12" x14ac:dyDescent="0.2">
      <c r="A46" t="s">
        <v>248</v>
      </c>
      <c r="B46">
        <v>47</v>
      </c>
      <c r="C46">
        <v>54</v>
      </c>
      <c r="D46">
        <v>0</v>
      </c>
      <c r="E46">
        <v>44</v>
      </c>
      <c r="F46">
        <v>10</v>
      </c>
      <c r="G46">
        <v>3</v>
      </c>
      <c r="H46">
        <v>0</v>
      </c>
      <c r="I46">
        <v>0.81</v>
      </c>
      <c r="J46">
        <v>0.94</v>
      </c>
      <c r="K46">
        <v>0.87</v>
      </c>
      <c r="L46">
        <v>0.28000000000000003</v>
      </c>
    </row>
    <row r="47" spans="1:12" x14ac:dyDescent="0.2">
      <c r="A47" t="s">
        <v>249</v>
      </c>
      <c r="B47">
        <v>3</v>
      </c>
      <c r="C47">
        <v>4</v>
      </c>
      <c r="D47">
        <v>0</v>
      </c>
      <c r="E47">
        <v>3</v>
      </c>
      <c r="F47">
        <v>1</v>
      </c>
      <c r="G47">
        <v>0</v>
      </c>
      <c r="H47">
        <v>0</v>
      </c>
      <c r="I47">
        <v>0.75</v>
      </c>
      <c r="J47">
        <v>1</v>
      </c>
      <c r="K47">
        <v>0.86</v>
      </c>
      <c r="L47">
        <v>0.33</v>
      </c>
    </row>
    <row r="48" spans="1:12" x14ac:dyDescent="0.2">
      <c r="A48" t="s">
        <v>250</v>
      </c>
      <c r="B48">
        <v>13</v>
      </c>
      <c r="C48">
        <v>13</v>
      </c>
      <c r="D48">
        <v>0</v>
      </c>
      <c r="E48">
        <v>11</v>
      </c>
      <c r="F48">
        <v>2</v>
      </c>
      <c r="G48">
        <v>2</v>
      </c>
      <c r="H48">
        <v>0</v>
      </c>
      <c r="I48">
        <v>0.85</v>
      </c>
      <c r="J48">
        <v>0.85</v>
      </c>
      <c r="K48">
        <v>0.85</v>
      </c>
      <c r="L48">
        <v>0.31</v>
      </c>
    </row>
    <row r="49" spans="1:12" x14ac:dyDescent="0.2">
      <c r="A49" t="s">
        <v>251</v>
      </c>
      <c r="B49">
        <v>45</v>
      </c>
      <c r="C49">
        <v>55</v>
      </c>
      <c r="D49">
        <v>0</v>
      </c>
      <c r="E49">
        <v>45</v>
      </c>
      <c r="F49">
        <v>10</v>
      </c>
      <c r="G49">
        <v>0</v>
      </c>
      <c r="H49">
        <v>0</v>
      </c>
      <c r="I49">
        <v>0.82</v>
      </c>
      <c r="J49">
        <v>1</v>
      </c>
      <c r="K49">
        <v>0.9</v>
      </c>
      <c r="L49">
        <v>0.22</v>
      </c>
    </row>
    <row r="50" spans="1:12" x14ac:dyDescent="0.2">
      <c r="A50" t="s">
        <v>252</v>
      </c>
      <c r="B50">
        <v>9</v>
      </c>
      <c r="C50">
        <v>8</v>
      </c>
      <c r="D50">
        <v>0</v>
      </c>
      <c r="E50">
        <v>1</v>
      </c>
      <c r="F50">
        <v>7</v>
      </c>
      <c r="G50">
        <v>8</v>
      </c>
      <c r="H50">
        <v>0</v>
      </c>
      <c r="I50">
        <v>0.12</v>
      </c>
      <c r="J50">
        <v>0.11</v>
      </c>
      <c r="K50">
        <v>0.12</v>
      </c>
      <c r="L50">
        <v>1.67</v>
      </c>
    </row>
    <row r="51" spans="1:12" x14ac:dyDescent="0.2">
      <c r="A51" t="s">
        <v>253</v>
      </c>
      <c r="B51">
        <v>101</v>
      </c>
      <c r="C51">
        <v>95</v>
      </c>
      <c r="D51">
        <v>0</v>
      </c>
      <c r="E51">
        <v>82</v>
      </c>
      <c r="F51">
        <v>13</v>
      </c>
      <c r="G51">
        <v>19</v>
      </c>
      <c r="H51">
        <v>0</v>
      </c>
      <c r="I51">
        <v>0.86</v>
      </c>
      <c r="J51">
        <v>0.81</v>
      </c>
      <c r="K51">
        <v>0.84</v>
      </c>
      <c r="L51">
        <v>0.32</v>
      </c>
    </row>
    <row r="52" spans="1:12" x14ac:dyDescent="0.2">
      <c r="A52" t="s">
        <v>254</v>
      </c>
      <c r="B52">
        <v>7</v>
      </c>
      <c r="C52">
        <v>24</v>
      </c>
      <c r="D52">
        <v>0</v>
      </c>
      <c r="E52">
        <v>6</v>
      </c>
      <c r="F52">
        <v>18</v>
      </c>
      <c r="G52">
        <v>1</v>
      </c>
      <c r="H52">
        <v>0</v>
      </c>
      <c r="I52">
        <v>0.25</v>
      </c>
      <c r="J52">
        <v>0.86</v>
      </c>
      <c r="K52">
        <v>0.39</v>
      </c>
      <c r="L52">
        <v>2.71</v>
      </c>
    </row>
    <row r="53" spans="1:12" x14ac:dyDescent="0.2">
      <c r="A53" t="s">
        <v>255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</row>
    <row r="54" spans="1:12" x14ac:dyDescent="0.2">
      <c r="A54" t="s">
        <v>256</v>
      </c>
      <c r="B54">
        <v>3</v>
      </c>
      <c r="C54">
        <v>3</v>
      </c>
      <c r="D54">
        <v>0</v>
      </c>
      <c r="E54">
        <v>3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</row>
    <row r="55" spans="1:12" x14ac:dyDescent="0.2">
      <c r="A55" t="s">
        <v>257</v>
      </c>
      <c r="B55">
        <v>52</v>
      </c>
      <c r="C55">
        <v>36</v>
      </c>
      <c r="D55">
        <v>0</v>
      </c>
      <c r="E55">
        <v>21</v>
      </c>
      <c r="F55">
        <v>15</v>
      </c>
      <c r="G55">
        <v>31</v>
      </c>
      <c r="H55">
        <v>0</v>
      </c>
      <c r="I55">
        <v>0.57999999999999996</v>
      </c>
      <c r="J55">
        <v>0.4</v>
      </c>
      <c r="K55">
        <v>0.48</v>
      </c>
      <c r="L55">
        <v>0.88</v>
      </c>
    </row>
    <row r="56" spans="1:12" x14ac:dyDescent="0.2">
      <c r="A56" t="s">
        <v>258</v>
      </c>
      <c r="B56">
        <v>14</v>
      </c>
      <c r="C56">
        <v>14</v>
      </c>
      <c r="D56">
        <v>0</v>
      </c>
      <c r="E56">
        <v>13</v>
      </c>
      <c r="F56">
        <v>1</v>
      </c>
      <c r="G56">
        <v>1</v>
      </c>
      <c r="H56">
        <v>0</v>
      </c>
      <c r="I56">
        <v>0.93</v>
      </c>
      <c r="J56">
        <v>0.93</v>
      </c>
      <c r="K56">
        <v>0.93</v>
      </c>
      <c r="L56">
        <v>0.14000000000000001</v>
      </c>
    </row>
    <row r="57" spans="1:12" x14ac:dyDescent="0.2">
      <c r="A57" t="s">
        <v>259</v>
      </c>
      <c r="B57">
        <v>73</v>
      </c>
      <c r="C57">
        <v>45</v>
      </c>
      <c r="D57">
        <v>0</v>
      </c>
      <c r="E57">
        <v>43</v>
      </c>
      <c r="F57">
        <v>1</v>
      </c>
      <c r="G57">
        <v>30</v>
      </c>
      <c r="H57">
        <v>1</v>
      </c>
      <c r="I57">
        <v>0.98</v>
      </c>
      <c r="J57">
        <v>0.59</v>
      </c>
      <c r="K57">
        <v>0.74</v>
      </c>
      <c r="L57">
        <v>0.43</v>
      </c>
    </row>
    <row r="58" spans="1:12" x14ac:dyDescent="0.2">
      <c r="A58" t="s">
        <v>260</v>
      </c>
      <c r="B58">
        <v>18</v>
      </c>
      <c r="C58">
        <v>17</v>
      </c>
      <c r="D58">
        <v>0</v>
      </c>
      <c r="E58">
        <v>8</v>
      </c>
      <c r="F58">
        <v>9</v>
      </c>
      <c r="G58">
        <v>10</v>
      </c>
      <c r="H58">
        <v>0</v>
      </c>
      <c r="I58">
        <v>0.47</v>
      </c>
      <c r="J58">
        <v>0.44</v>
      </c>
      <c r="K58">
        <v>0.46</v>
      </c>
      <c r="L58">
        <v>1.06</v>
      </c>
    </row>
    <row r="59" spans="1:12" x14ac:dyDescent="0.2">
      <c r="A59" t="s">
        <v>261</v>
      </c>
      <c r="B59">
        <v>38</v>
      </c>
      <c r="C59">
        <v>40</v>
      </c>
      <c r="D59">
        <v>0</v>
      </c>
      <c r="E59">
        <v>15</v>
      </c>
      <c r="F59">
        <v>25</v>
      </c>
      <c r="G59">
        <v>23</v>
      </c>
      <c r="H59">
        <v>0</v>
      </c>
      <c r="I59">
        <v>0.38</v>
      </c>
      <c r="J59">
        <v>0.39</v>
      </c>
      <c r="K59">
        <v>0.38</v>
      </c>
      <c r="L59">
        <v>1.26</v>
      </c>
    </row>
    <row r="60" spans="1:12" x14ac:dyDescent="0.2">
      <c r="A60" t="s">
        <v>262</v>
      </c>
      <c r="B60">
        <v>197</v>
      </c>
      <c r="C60">
        <v>105</v>
      </c>
      <c r="D60">
        <v>0</v>
      </c>
      <c r="E60">
        <v>88</v>
      </c>
      <c r="F60">
        <v>16</v>
      </c>
      <c r="G60">
        <v>109</v>
      </c>
      <c r="H60">
        <v>1</v>
      </c>
      <c r="I60">
        <v>0.85</v>
      </c>
      <c r="J60">
        <v>0.45</v>
      </c>
      <c r="K60">
        <v>0.57999999999999996</v>
      </c>
      <c r="L60">
        <v>0.64</v>
      </c>
    </row>
    <row r="61" spans="1:12" x14ac:dyDescent="0.2">
      <c r="A61" t="s">
        <v>263</v>
      </c>
      <c r="B61">
        <v>11</v>
      </c>
      <c r="C61">
        <v>12</v>
      </c>
      <c r="D61">
        <v>0</v>
      </c>
      <c r="E61">
        <v>9</v>
      </c>
      <c r="F61">
        <v>2</v>
      </c>
      <c r="G61">
        <v>2</v>
      </c>
      <c r="H61">
        <v>1</v>
      </c>
      <c r="I61">
        <v>0.82</v>
      </c>
      <c r="J61">
        <v>0.82</v>
      </c>
      <c r="K61">
        <v>0.82</v>
      </c>
      <c r="L61">
        <v>0.42</v>
      </c>
    </row>
    <row r="62" spans="1:12" x14ac:dyDescent="0.2">
      <c r="A62" t="s">
        <v>264</v>
      </c>
      <c r="B62">
        <v>108</v>
      </c>
      <c r="C62">
        <v>24</v>
      </c>
      <c r="D62">
        <v>0</v>
      </c>
      <c r="E62">
        <v>22</v>
      </c>
      <c r="F62">
        <v>1</v>
      </c>
      <c r="G62">
        <v>86</v>
      </c>
      <c r="H62">
        <v>1</v>
      </c>
      <c r="I62">
        <v>0.96</v>
      </c>
      <c r="J62">
        <v>0.2</v>
      </c>
      <c r="K62">
        <v>0.34</v>
      </c>
      <c r="L62">
        <v>0.81</v>
      </c>
    </row>
    <row r="63" spans="1:12" x14ac:dyDescent="0.2">
      <c r="A63" t="s">
        <v>265</v>
      </c>
      <c r="B63">
        <v>34</v>
      </c>
      <c r="C63">
        <v>24</v>
      </c>
      <c r="D63">
        <v>0</v>
      </c>
      <c r="E63">
        <v>14</v>
      </c>
      <c r="F63">
        <v>10</v>
      </c>
      <c r="G63">
        <v>20</v>
      </c>
      <c r="H63">
        <v>0</v>
      </c>
      <c r="I63">
        <v>0.57999999999999996</v>
      </c>
      <c r="J63">
        <v>0.41</v>
      </c>
      <c r="K63">
        <v>0.48</v>
      </c>
      <c r="L63">
        <v>0.88</v>
      </c>
    </row>
    <row r="64" spans="1:12" x14ac:dyDescent="0.2">
      <c r="A64" t="s">
        <v>266</v>
      </c>
      <c r="B64">
        <v>17</v>
      </c>
      <c r="C64">
        <v>17</v>
      </c>
      <c r="D64">
        <v>0</v>
      </c>
      <c r="E64">
        <v>16</v>
      </c>
      <c r="F64">
        <v>1</v>
      </c>
      <c r="G64">
        <v>1</v>
      </c>
      <c r="H64">
        <v>0</v>
      </c>
      <c r="I64">
        <v>0.94</v>
      </c>
      <c r="J64">
        <v>0.94</v>
      </c>
      <c r="K64">
        <v>0.94</v>
      </c>
      <c r="L64">
        <v>0.12</v>
      </c>
    </row>
    <row r="65" spans="1:12" x14ac:dyDescent="0.2">
      <c r="A65" t="s">
        <v>267</v>
      </c>
      <c r="B65">
        <v>17</v>
      </c>
      <c r="C65">
        <v>83</v>
      </c>
      <c r="D65">
        <v>0</v>
      </c>
      <c r="E65">
        <v>0</v>
      </c>
      <c r="F65">
        <v>83</v>
      </c>
      <c r="G65">
        <v>17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>SUM(B2:B65)</f>
        <v>2418</v>
      </c>
      <c r="C67">
        <f t="shared" ref="C67:H67" si="0">SUM(C2:C65)</f>
        <v>3041</v>
      </c>
      <c r="D67">
        <f t="shared" si="0"/>
        <v>13</v>
      </c>
      <c r="E67">
        <f t="shared" si="0"/>
        <v>1492</v>
      </c>
      <c r="F67">
        <f t="shared" si="0"/>
        <v>1543</v>
      </c>
      <c r="G67">
        <f t="shared" si="0"/>
        <v>926</v>
      </c>
      <c r="H67">
        <f t="shared" si="0"/>
        <v>19</v>
      </c>
      <c r="I67">
        <f>E67/(E67+F67)</f>
        <v>0.49159802306425043</v>
      </c>
      <c r="J67">
        <f>E67/(E67+G67)</f>
        <v>0.61703887510339128</v>
      </c>
      <c r="K67">
        <f>(2*I67*J67)/(I67+J67)</f>
        <v>0.54722171281863197</v>
      </c>
      <c r="L67">
        <f>(H67+F67+G67)/(E67+H67+G67)</f>
        <v>1.020927369716865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0B6B-94DE-DD43-B2D7-30C8EF4F189B}">
  <dimension ref="A1:L36"/>
  <sheetViews>
    <sheetView workbookViewId="0">
      <pane ySplit="1" topLeftCell="A28" activePane="bottomLeft" state="frozen"/>
      <selection pane="bottomLeft" activeCell="B36" sqref="B36:L36"/>
    </sheetView>
  </sheetViews>
  <sheetFormatPr baseColWidth="10" defaultRowHeight="16" x14ac:dyDescent="0.2"/>
  <cols>
    <col min="1" max="1" width="40.332031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268</v>
      </c>
      <c r="B2">
        <v>7</v>
      </c>
      <c r="C2">
        <v>7</v>
      </c>
      <c r="D2">
        <v>0</v>
      </c>
      <c r="E2">
        <v>6</v>
      </c>
      <c r="F2">
        <v>1</v>
      </c>
      <c r="G2">
        <v>1</v>
      </c>
      <c r="H2">
        <v>0</v>
      </c>
      <c r="I2">
        <v>0.86</v>
      </c>
      <c r="J2">
        <v>0.86</v>
      </c>
      <c r="K2">
        <v>0.86</v>
      </c>
      <c r="L2">
        <v>0.28999999999999998</v>
      </c>
    </row>
    <row r="3" spans="1:12" x14ac:dyDescent="0.2">
      <c r="A3" t="s">
        <v>269</v>
      </c>
      <c r="B3">
        <v>13</v>
      </c>
      <c r="C3">
        <v>13</v>
      </c>
      <c r="D3">
        <v>0</v>
      </c>
      <c r="E3">
        <v>13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2">
      <c r="A4" t="s">
        <v>270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2">
      <c r="A5" t="s">
        <v>271</v>
      </c>
      <c r="B5">
        <v>8</v>
      </c>
      <c r="C5">
        <v>8</v>
      </c>
      <c r="D5">
        <v>0</v>
      </c>
      <c r="E5">
        <v>8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2">
      <c r="A6" t="s">
        <v>272</v>
      </c>
      <c r="B6">
        <v>5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2">
      <c r="A7" t="s">
        <v>273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</row>
    <row r="8" spans="1:12" x14ac:dyDescent="0.2">
      <c r="A8" t="s">
        <v>274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</row>
    <row r="9" spans="1:12" x14ac:dyDescent="0.2">
      <c r="A9" t="s">
        <v>275</v>
      </c>
      <c r="B9">
        <v>9</v>
      </c>
      <c r="C9">
        <v>9</v>
      </c>
      <c r="D9">
        <v>0</v>
      </c>
      <c r="E9">
        <v>9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</row>
    <row r="10" spans="1:12" x14ac:dyDescent="0.2">
      <c r="A10" t="s">
        <v>276</v>
      </c>
      <c r="B10">
        <v>6</v>
      </c>
      <c r="C10">
        <v>6</v>
      </c>
      <c r="D10">
        <v>0</v>
      </c>
      <c r="E10">
        <v>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</row>
    <row r="11" spans="1:12" x14ac:dyDescent="0.2">
      <c r="A11" t="s">
        <v>277</v>
      </c>
      <c r="B11">
        <v>9</v>
      </c>
      <c r="C11">
        <v>8</v>
      </c>
      <c r="D11">
        <v>0</v>
      </c>
      <c r="E11">
        <v>8</v>
      </c>
      <c r="F11">
        <v>0</v>
      </c>
      <c r="G11">
        <v>1</v>
      </c>
      <c r="H11">
        <v>0</v>
      </c>
      <c r="I11">
        <v>1</v>
      </c>
      <c r="J11">
        <v>0.89</v>
      </c>
      <c r="K11">
        <v>0.94</v>
      </c>
      <c r="L11">
        <v>0.11</v>
      </c>
    </row>
    <row r="12" spans="1:12" x14ac:dyDescent="0.2">
      <c r="A12" t="s">
        <v>278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</row>
    <row r="13" spans="1:12" x14ac:dyDescent="0.2">
      <c r="A13" t="s">
        <v>279</v>
      </c>
      <c r="B13">
        <v>3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0.67</v>
      </c>
      <c r="K13">
        <v>0.8</v>
      </c>
      <c r="L13">
        <v>0.33</v>
      </c>
    </row>
    <row r="14" spans="1:12" x14ac:dyDescent="0.2">
      <c r="A14" t="s">
        <v>280</v>
      </c>
      <c r="B14">
        <v>5</v>
      </c>
      <c r="C14">
        <v>5</v>
      </c>
      <c r="D14">
        <v>0</v>
      </c>
      <c r="E14">
        <v>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2">
      <c r="A15" t="s">
        <v>281</v>
      </c>
      <c r="B15">
        <v>6</v>
      </c>
      <c r="C15">
        <v>6</v>
      </c>
      <c r="D15">
        <v>0</v>
      </c>
      <c r="E15">
        <v>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2">
      <c r="A16" t="s">
        <v>282</v>
      </c>
      <c r="B16">
        <v>2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0.5</v>
      </c>
      <c r="K16">
        <v>0.67</v>
      </c>
      <c r="L16">
        <v>0.5</v>
      </c>
    </row>
    <row r="17" spans="1:12" x14ac:dyDescent="0.2">
      <c r="A17" t="s">
        <v>283</v>
      </c>
      <c r="B17">
        <v>11</v>
      </c>
      <c r="C17">
        <v>11</v>
      </c>
      <c r="D17">
        <v>0</v>
      </c>
      <c r="E17">
        <v>11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</row>
    <row r="18" spans="1:12" x14ac:dyDescent="0.2">
      <c r="A18" t="s">
        <v>284</v>
      </c>
      <c r="B18">
        <v>0</v>
      </c>
      <c r="C18">
        <v>89</v>
      </c>
      <c r="D18">
        <v>0</v>
      </c>
      <c r="E18">
        <v>0</v>
      </c>
      <c r="F18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 t="s">
        <v>285</v>
      </c>
      <c r="B19">
        <v>7</v>
      </c>
      <c r="C19">
        <v>7</v>
      </c>
      <c r="D19">
        <v>0</v>
      </c>
      <c r="E19">
        <v>6</v>
      </c>
      <c r="F19">
        <v>1</v>
      </c>
      <c r="G19">
        <v>1</v>
      </c>
      <c r="H19">
        <v>0</v>
      </c>
      <c r="I19">
        <v>0.86</v>
      </c>
      <c r="J19">
        <v>0.86</v>
      </c>
      <c r="K19">
        <v>0.86</v>
      </c>
      <c r="L19">
        <v>0.28999999999999998</v>
      </c>
    </row>
    <row r="20" spans="1:12" x14ac:dyDescent="0.2">
      <c r="A20" t="s">
        <v>286</v>
      </c>
      <c r="B20">
        <v>13</v>
      </c>
      <c r="C20">
        <v>13</v>
      </c>
      <c r="D20">
        <v>0</v>
      </c>
      <c r="E20">
        <v>13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</row>
    <row r="21" spans="1:12" x14ac:dyDescent="0.2">
      <c r="A21" t="s">
        <v>287</v>
      </c>
      <c r="B21">
        <v>2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</row>
    <row r="22" spans="1:12" x14ac:dyDescent="0.2">
      <c r="A22" t="s">
        <v>288</v>
      </c>
      <c r="B22">
        <v>8</v>
      </c>
      <c r="C22">
        <v>8</v>
      </c>
      <c r="D22">
        <v>0</v>
      </c>
      <c r="E22">
        <v>8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</row>
    <row r="23" spans="1:12" x14ac:dyDescent="0.2">
      <c r="A23" t="s">
        <v>289</v>
      </c>
      <c r="B23">
        <v>5</v>
      </c>
      <c r="C23">
        <v>5</v>
      </c>
      <c r="D23">
        <v>0</v>
      </c>
      <c r="E23">
        <v>5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</row>
    <row r="24" spans="1:12" x14ac:dyDescent="0.2">
      <c r="A24" t="s">
        <v>290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</row>
    <row r="25" spans="1:12" x14ac:dyDescent="0.2">
      <c r="A25" t="s">
        <v>291</v>
      </c>
      <c r="B25">
        <v>4</v>
      </c>
      <c r="C25">
        <v>4</v>
      </c>
      <c r="D25">
        <v>0</v>
      </c>
      <c r="E25">
        <v>4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 x14ac:dyDescent="0.2">
      <c r="A26" t="s">
        <v>292</v>
      </c>
      <c r="B26">
        <v>9</v>
      </c>
      <c r="C26">
        <v>9</v>
      </c>
      <c r="D26">
        <v>0</v>
      </c>
      <c r="E26">
        <v>9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</row>
    <row r="27" spans="1:12" x14ac:dyDescent="0.2">
      <c r="A27" t="s">
        <v>293</v>
      </c>
      <c r="B27">
        <v>6</v>
      </c>
      <c r="C27">
        <v>6</v>
      </c>
      <c r="D27">
        <v>0</v>
      </c>
      <c r="E27">
        <v>6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</row>
    <row r="28" spans="1:12" x14ac:dyDescent="0.2">
      <c r="A28" t="s">
        <v>294</v>
      </c>
      <c r="B28">
        <v>9</v>
      </c>
      <c r="C28">
        <v>8</v>
      </c>
      <c r="D28">
        <v>0</v>
      </c>
      <c r="E28">
        <v>8</v>
      </c>
      <c r="F28">
        <v>0</v>
      </c>
      <c r="G28">
        <v>1</v>
      </c>
      <c r="H28">
        <v>0</v>
      </c>
      <c r="I28">
        <v>1</v>
      </c>
      <c r="J28">
        <v>0.89</v>
      </c>
      <c r="K28">
        <v>0.94</v>
      </c>
      <c r="L28">
        <v>0.11</v>
      </c>
    </row>
    <row r="29" spans="1:12" x14ac:dyDescent="0.2">
      <c r="A29" t="s">
        <v>295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</row>
    <row r="30" spans="1:12" x14ac:dyDescent="0.2">
      <c r="A30" t="s">
        <v>296</v>
      </c>
      <c r="B30">
        <v>3</v>
      </c>
      <c r="C30">
        <v>2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0.67</v>
      </c>
      <c r="K30">
        <v>0.8</v>
      </c>
      <c r="L30">
        <v>0.33</v>
      </c>
    </row>
    <row r="31" spans="1:12" x14ac:dyDescent="0.2">
      <c r="A31" t="s">
        <v>297</v>
      </c>
      <c r="B31">
        <v>5</v>
      </c>
      <c r="C31">
        <v>5</v>
      </c>
      <c r="D31">
        <v>0</v>
      </c>
      <c r="E31">
        <v>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</row>
    <row r="32" spans="1:12" x14ac:dyDescent="0.2">
      <c r="A32" t="s">
        <v>298</v>
      </c>
      <c r="B32">
        <v>6</v>
      </c>
      <c r="C32">
        <v>6</v>
      </c>
      <c r="D32">
        <v>0</v>
      </c>
      <c r="E32">
        <v>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</row>
    <row r="33" spans="1:12" x14ac:dyDescent="0.2">
      <c r="A33" t="s">
        <v>299</v>
      </c>
      <c r="B33">
        <v>2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0.5</v>
      </c>
      <c r="K33">
        <v>0.67</v>
      </c>
      <c r="L33">
        <v>0.5</v>
      </c>
    </row>
    <row r="34" spans="1:12" x14ac:dyDescent="0.2">
      <c r="A34" t="s">
        <v>300</v>
      </c>
      <c r="B34">
        <v>11</v>
      </c>
      <c r="C34">
        <v>11</v>
      </c>
      <c r="D34">
        <v>0</v>
      </c>
      <c r="E34">
        <v>11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</row>
    <row r="36" spans="1:12" x14ac:dyDescent="0.2">
      <c r="B36">
        <f>SUM(B2:B34)</f>
        <v>184</v>
      </c>
      <c r="C36">
        <f t="shared" ref="C36:H36" si="0">SUM(C2:C34)</f>
        <v>267</v>
      </c>
      <c r="D36">
        <f t="shared" si="0"/>
        <v>0</v>
      </c>
      <c r="E36">
        <f t="shared" si="0"/>
        <v>176</v>
      </c>
      <c r="F36">
        <f t="shared" si="0"/>
        <v>91</v>
      </c>
      <c r="G36">
        <f t="shared" si="0"/>
        <v>8</v>
      </c>
      <c r="H36">
        <f t="shared" si="0"/>
        <v>0</v>
      </c>
      <c r="I36">
        <f>E36/(E36+F36)</f>
        <v>0.65917602996254676</v>
      </c>
      <c r="J36">
        <f>E36/(E36+G36)</f>
        <v>0.95652173913043481</v>
      </c>
      <c r="K36">
        <f>(2*I36*J36)/(I36+J36)</f>
        <v>0.78048780487804881</v>
      </c>
      <c r="L36">
        <f>(H36+F36+G36)/(E36+H36+G36)</f>
        <v>0.53804347826086951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B557-447E-BE4F-BF52-B50CBBE69B60}">
  <dimension ref="A1:L44"/>
  <sheetViews>
    <sheetView workbookViewId="0">
      <pane ySplit="1" topLeftCell="A20" activePane="bottomLeft" state="frozen"/>
      <selection pane="bottomLeft" activeCell="G46" sqref="G46"/>
    </sheetView>
  </sheetViews>
  <sheetFormatPr baseColWidth="10" defaultRowHeight="16" x14ac:dyDescent="0.2"/>
  <cols>
    <col min="1" max="1" width="38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301</v>
      </c>
      <c r="B2">
        <v>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</row>
    <row r="3" spans="1:12" x14ac:dyDescent="0.2">
      <c r="A3" t="s">
        <v>302</v>
      </c>
      <c r="B3">
        <v>7</v>
      </c>
      <c r="C3">
        <v>7</v>
      </c>
      <c r="D3">
        <v>0</v>
      </c>
      <c r="E3">
        <v>7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2">
      <c r="A4" t="s">
        <v>303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2">
      <c r="A5" t="s">
        <v>304</v>
      </c>
      <c r="B5">
        <v>0</v>
      </c>
      <c r="C5">
        <v>7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">
      <c r="A6" t="s">
        <v>305</v>
      </c>
      <c r="B6">
        <v>24</v>
      </c>
      <c r="C6">
        <v>9</v>
      </c>
      <c r="D6">
        <v>0</v>
      </c>
      <c r="E6">
        <v>9</v>
      </c>
      <c r="F6">
        <v>0</v>
      </c>
      <c r="G6">
        <v>15</v>
      </c>
      <c r="H6">
        <v>0</v>
      </c>
      <c r="I6">
        <v>1</v>
      </c>
      <c r="J6">
        <v>0.38</v>
      </c>
      <c r="K6">
        <v>0.55000000000000004</v>
      </c>
      <c r="L6">
        <v>0.62</v>
      </c>
    </row>
    <row r="7" spans="1:12" x14ac:dyDescent="0.2">
      <c r="A7" t="s">
        <v>306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 t="s">
        <v>307</v>
      </c>
      <c r="B8">
        <v>14</v>
      </c>
      <c r="C8">
        <v>13</v>
      </c>
      <c r="D8">
        <v>0</v>
      </c>
      <c r="E8">
        <v>13</v>
      </c>
      <c r="F8">
        <v>0</v>
      </c>
      <c r="G8">
        <v>1</v>
      </c>
      <c r="H8">
        <v>0</v>
      </c>
      <c r="I8">
        <v>1</v>
      </c>
      <c r="J8">
        <v>0.93</v>
      </c>
      <c r="K8">
        <v>0.96</v>
      </c>
      <c r="L8">
        <v>7.0000000000000007E-2</v>
      </c>
    </row>
    <row r="9" spans="1:12" x14ac:dyDescent="0.2">
      <c r="A9" t="s">
        <v>308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</row>
    <row r="10" spans="1:12" x14ac:dyDescent="0.2">
      <c r="A10" t="s">
        <v>309</v>
      </c>
      <c r="B10">
        <v>2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0.5</v>
      </c>
      <c r="K10">
        <v>0.67</v>
      </c>
      <c r="L10">
        <v>0.5</v>
      </c>
    </row>
    <row r="11" spans="1:12" x14ac:dyDescent="0.2">
      <c r="A11" t="s">
        <v>310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2">
      <c r="A12" t="s">
        <v>311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</row>
    <row r="13" spans="1:12" x14ac:dyDescent="0.2">
      <c r="A13" t="s">
        <v>312</v>
      </c>
      <c r="B13">
        <v>1</v>
      </c>
      <c r="C13">
        <v>3</v>
      </c>
      <c r="D13">
        <v>0</v>
      </c>
      <c r="E13">
        <v>1</v>
      </c>
      <c r="F13">
        <v>2</v>
      </c>
      <c r="G13">
        <v>0</v>
      </c>
      <c r="H13">
        <v>0</v>
      </c>
      <c r="I13">
        <v>0.33</v>
      </c>
      <c r="J13">
        <v>1</v>
      </c>
      <c r="K13">
        <v>0.5</v>
      </c>
      <c r="L13">
        <v>2</v>
      </c>
    </row>
    <row r="14" spans="1:12" x14ac:dyDescent="0.2">
      <c r="A14" t="s">
        <v>313</v>
      </c>
      <c r="B14">
        <v>2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2">
      <c r="A15" t="s">
        <v>314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2">
      <c r="A16" t="s">
        <v>315</v>
      </c>
      <c r="B16">
        <v>3</v>
      </c>
      <c r="C16">
        <v>2</v>
      </c>
      <c r="D16">
        <v>0</v>
      </c>
      <c r="E16">
        <v>2</v>
      </c>
      <c r="F16">
        <v>0</v>
      </c>
      <c r="G16">
        <v>1</v>
      </c>
      <c r="H16">
        <v>0</v>
      </c>
      <c r="I16">
        <v>1</v>
      </c>
      <c r="J16">
        <v>0.67</v>
      </c>
      <c r="K16">
        <v>0.8</v>
      </c>
      <c r="L16">
        <v>0.33</v>
      </c>
    </row>
    <row r="17" spans="1:12" x14ac:dyDescent="0.2">
      <c r="A17" t="s">
        <v>316</v>
      </c>
      <c r="B17">
        <v>17</v>
      </c>
      <c r="C17">
        <v>15</v>
      </c>
      <c r="D17">
        <v>0</v>
      </c>
      <c r="E17">
        <v>15</v>
      </c>
      <c r="F17">
        <v>0</v>
      </c>
      <c r="G17">
        <v>2</v>
      </c>
      <c r="H17">
        <v>0</v>
      </c>
      <c r="I17">
        <v>1</v>
      </c>
      <c r="J17">
        <v>0.88</v>
      </c>
      <c r="K17">
        <v>0.94</v>
      </c>
      <c r="L17">
        <v>0.12</v>
      </c>
    </row>
    <row r="18" spans="1:12" x14ac:dyDescent="0.2">
      <c r="A18" t="s">
        <v>317</v>
      </c>
      <c r="B18">
        <v>13</v>
      </c>
      <c r="C18">
        <v>12</v>
      </c>
      <c r="D18">
        <v>0</v>
      </c>
      <c r="E18">
        <v>12</v>
      </c>
      <c r="F18">
        <v>0</v>
      </c>
      <c r="G18">
        <v>1</v>
      </c>
      <c r="H18">
        <v>0</v>
      </c>
      <c r="I18">
        <v>1</v>
      </c>
      <c r="J18">
        <v>0.92</v>
      </c>
      <c r="K18">
        <v>0.96</v>
      </c>
      <c r="L18">
        <v>0.08</v>
      </c>
    </row>
    <row r="19" spans="1:12" x14ac:dyDescent="0.2">
      <c r="A19" t="s">
        <v>318</v>
      </c>
      <c r="B19">
        <v>6</v>
      </c>
      <c r="C19">
        <v>4</v>
      </c>
      <c r="D19">
        <v>0</v>
      </c>
      <c r="E19">
        <v>4</v>
      </c>
      <c r="F19">
        <v>0</v>
      </c>
      <c r="G19">
        <v>2</v>
      </c>
      <c r="H19">
        <v>0</v>
      </c>
      <c r="I19">
        <v>1</v>
      </c>
      <c r="J19">
        <v>0.67</v>
      </c>
      <c r="K19">
        <v>0.8</v>
      </c>
      <c r="L19">
        <v>0.33</v>
      </c>
    </row>
    <row r="20" spans="1:12" x14ac:dyDescent="0.2">
      <c r="A20" t="s">
        <v>319</v>
      </c>
      <c r="B20">
        <v>2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</row>
    <row r="21" spans="1:12" x14ac:dyDescent="0.2">
      <c r="A21" t="s">
        <v>320</v>
      </c>
      <c r="B21">
        <v>2</v>
      </c>
      <c r="C21">
        <v>5</v>
      </c>
      <c r="D21">
        <v>0</v>
      </c>
      <c r="E21">
        <v>0</v>
      </c>
      <c r="F21">
        <v>5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">
      <c r="A22" t="s">
        <v>321</v>
      </c>
      <c r="B22">
        <v>1</v>
      </c>
      <c r="C22">
        <v>91</v>
      </c>
      <c r="D22">
        <v>0</v>
      </c>
      <c r="E22">
        <v>0</v>
      </c>
      <c r="F22">
        <v>91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322</v>
      </c>
      <c r="B23">
        <v>2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</row>
    <row r="24" spans="1:12" x14ac:dyDescent="0.2">
      <c r="A24" t="s">
        <v>323</v>
      </c>
      <c r="B24">
        <v>7</v>
      </c>
      <c r="C24">
        <v>7</v>
      </c>
      <c r="D24">
        <v>0</v>
      </c>
      <c r="E24">
        <v>7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</row>
    <row r="25" spans="1:12" x14ac:dyDescent="0.2">
      <c r="A25" t="s">
        <v>324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 x14ac:dyDescent="0.2">
      <c r="A26" t="s">
        <v>325</v>
      </c>
      <c r="B26">
        <v>0</v>
      </c>
      <c r="C26">
        <v>7</v>
      </c>
      <c r="D26">
        <v>0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 t="s">
        <v>326</v>
      </c>
      <c r="B27">
        <v>24</v>
      </c>
      <c r="C27">
        <v>10</v>
      </c>
      <c r="D27">
        <v>0</v>
      </c>
      <c r="E27">
        <v>10</v>
      </c>
      <c r="F27">
        <v>0</v>
      </c>
      <c r="G27">
        <v>14</v>
      </c>
      <c r="H27">
        <v>0</v>
      </c>
      <c r="I27">
        <v>1</v>
      </c>
      <c r="J27">
        <v>0.42</v>
      </c>
      <c r="K27">
        <v>0.59</v>
      </c>
      <c r="L27">
        <v>0.57999999999999996</v>
      </c>
    </row>
    <row r="28" spans="1:12" x14ac:dyDescent="0.2">
      <c r="A28" t="s">
        <v>327</v>
      </c>
      <c r="B28">
        <v>2</v>
      </c>
      <c r="C28">
        <v>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">
      <c r="A29" t="s">
        <v>328</v>
      </c>
      <c r="B29">
        <v>14</v>
      </c>
      <c r="C29">
        <v>13</v>
      </c>
      <c r="D29">
        <v>0</v>
      </c>
      <c r="E29">
        <v>13</v>
      </c>
      <c r="F29">
        <v>0</v>
      </c>
      <c r="G29">
        <v>1</v>
      </c>
      <c r="H29">
        <v>0</v>
      </c>
      <c r="I29">
        <v>1</v>
      </c>
      <c r="J29">
        <v>0.93</v>
      </c>
      <c r="K29">
        <v>0.96</v>
      </c>
      <c r="L29">
        <v>7.0000000000000007E-2</v>
      </c>
    </row>
    <row r="30" spans="1:12" x14ac:dyDescent="0.2">
      <c r="A30" t="s">
        <v>329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</row>
    <row r="31" spans="1:12" x14ac:dyDescent="0.2">
      <c r="A31" t="s">
        <v>330</v>
      </c>
      <c r="B31">
        <v>2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</row>
    <row r="32" spans="1:12" x14ac:dyDescent="0.2">
      <c r="A32" t="s">
        <v>331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</row>
    <row r="33" spans="1:12" x14ac:dyDescent="0.2">
      <c r="A33" t="s">
        <v>332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</row>
    <row r="34" spans="1:12" x14ac:dyDescent="0.2">
      <c r="A34" t="s">
        <v>333</v>
      </c>
      <c r="B34">
        <v>1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0.33</v>
      </c>
      <c r="J34">
        <v>1</v>
      </c>
      <c r="K34">
        <v>0.5</v>
      </c>
      <c r="L34">
        <v>2</v>
      </c>
    </row>
    <row r="35" spans="1:12" x14ac:dyDescent="0.2">
      <c r="A35" t="s">
        <v>334</v>
      </c>
      <c r="B35">
        <v>2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</row>
    <row r="36" spans="1:12" x14ac:dyDescent="0.2">
      <c r="A36" t="s">
        <v>335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</row>
    <row r="37" spans="1:12" x14ac:dyDescent="0.2">
      <c r="A37" t="s">
        <v>336</v>
      </c>
      <c r="B37">
        <v>3</v>
      </c>
      <c r="C37">
        <v>2</v>
      </c>
      <c r="D37">
        <v>0</v>
      </c>
      <c r="E37">
        <v>2</v>
      </c>
      <c r="F37">
        <v>0</v>
      </c>
      <c r="G37">
        <v>1</v>
      </c>
      <c r="H37">
        <v>0</v>
      </c>
      <c r="I37">
        <v>1</v>
      </c>
      <c r="J37">
        <v>0.67</v>
      </c>
      <c r="K37">
        <v>0.8</v>
      </c>
      <c r="L37">
        <v>0.33</v>
      </c>
    </row>
    <row r="38" spans="1:12" x14ac:dyDescent="0.2">
      <c r="A38" t="s">
        <v>337</v>
      </c>
      <c r="B38">
        <v>17</v>
      </c>
      <c r="C38">
        <v>15</v>
      </c>
      <c r="D38">
        <v>0</v>
      </c>
      <c r="E38">
        <v>15</v>
      </c>
      <c r="F38">
        <v>0</v>
      </c>
      <c r="G38">
        <v>2</v>
      </c>
      <c r="H38">
        <v>0</v>
      </c>
      <c r="I38">
        <v>1</v>
      </c>
      <c r="J38">
        <v>0.88</v>
      </c>
      <c r="K38">
        <v>0.94</v>
      </c>
      <c r="L38">
        <v>0.12</v>
      </c>
    </row>
    <row r="39" spans="1:12" x14ac:dyDescent="0.2">
      <c r="A39" t="s">
        <v>338</v>
      </c>
      <c r="B39">
        <v>13</v>
      </c>
      <c r="C39">
        <v>12</v>
      </c>
      <c r="D39">
        <v>0</v>
      </c>
      <c r="E39">
        <v>12</v>
      </c>
      <c r="F39">
        <v>0</v>
      </c>
      <c r="G39">
        <v>1</v>
      </c>
      <c r="H39">
        <v>0</v>
      </c>
      <c r="I39">
        <v>1</v>
      </c>
      <c r="J39">
        <v>0.92</v>
      </c>
      <c r="K39">
        <v>0.96</v>
      </c>
      <c r="L39">
        <v>0.08</v>
      </c>
    </row>
    <row r="40" spans="1:12" x14ac:dyDescent="0.2">
      <c r="A40" t="s">
        <v>339</v>
      </c>
      <c r="B40">
        <v>6</v>
      </c>
      <c r="C40">
        <v>4</v>
      </c>
      <c r="D40">
        <v>0</v>
      </c>
      <c r="E40">
        <v>4</v>
      </c>
      <c r="F40">
        <v>0</v>
      </c>
      <c r="G40">
        <v>2</v>
      </c>
      <c r="H40">
        <v>0</v>
      </c>
      <c r="I40">
        <v>1</v>
      </c>
      <c r="J40">
        <v>0.67</v>
      </c>
      <c r="K40">
        <v>0.8</v>
      </c>
      <c r="L40">
        <v>0.33</v>
      </c>
    </row>
    <row r="41" spans="1:12" x14ac:dyDescent="0.2">
      <c r="A41" t="s">
        <v>340</v>
      </c>
      <c r="B41">
        <v>2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</row>
    <row r="42" spans="1:12" x14ac:dyDescent="0.2">
      <c r="A42" t="s">
        <v>341</v>
      </c>
      <c r="B42">
        <v>2</v>
      </c>
      <c r="C42">
        <v>5</v>
      </c>
      <c r="D42">
        <v>0</v>
      </c>
      <c r="E42">
        <v>0</v>
      </c>
      <c r="F42">
        <v>5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</row>
    <row r="44" spans="1:12" x14ac:dyDescent="0.2">
      <c r="B44">
        <f>SUM(B2:B42)</f>
        <v>205</v>
      </c>
      <c r="C44">
        <f t="shared" ref="C44:H44" si="0">SUM(C2:C42)</f>
        <v>275</v>
      </c>
      <c r="D44">
        <f t="shared" si="0"/>
        <v>0</v>
      </c>
      <c r="E44">
        <f t="shared" si="0"/>
        <v>152</v>
      </c>
      <c r="F44">
        <f t="shared" si="0"/>
        <v>123</v>
      </c>
      <c r="G44">
        <f t="shared" si="0"/>
        <v>53</v>
      </c>
      <c r="H44">
        <f t="shared" si="0"/>
        <v>0</v>
      </c>
      <c r="I44">
        <f>E44/(E44+F44)</f>
        <v>0.55272727272727273</v>
      </c>
      <c r="J44">
        <f>E44/(E44+G44)</f>
        <v>0.74146341463414633</v>
      </c>
      <c r="K44">
        <f>(2*I44*J44)/(I44+J44)</f>
        <v>0.6333333333333333</v>
      </c>
      <c r="L44">
        <f>(H44+F44+G44)/(E44+H44+G44)</f>
        <v>0.85853658536585364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CD5F-9065-9C47-A410-9159F0AEBBE8}">
  <dimension ref="A1:L67"/>
  <sheetViews>
    <sheetView workbookViewId="0">
      <pane ySplit="1" topLeftCell="A54" activePane="bottomLeft" state="frozen"/>
      <selection pane="bottomLeft" activeCell="B67" sqref="B67:L67"/>
    </sheetView>
  </sheetViews>
  <sheetFormatPr baseColWidth="10" defaultRowHeight="16" x14ac:dyDescent="0.2"/>
  <cols>
    <col min="1" max="1" width="43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342</v>
      </c>
      <c r="B2">
        <v>53</v>
      </c>
      <c r="C2">
        <v>53</v>
      </c>
      <c r="D2">
        <v>0</v>
      </c>
      <c r="E2">
        <v>52</v>
      </c>
      <c r="F2">
        <v>0</v>
      </c>
      <c r="G2">
        <v>1</v>
      </c>
      <c r="H2">
        <v>1</v>
      </c>
      <c r="I2">
        <v>1</v>
      </c>
      <c r="J2">
        <v>0.98</v>
      </c>
      <c r="K2">
        <v>0.99</v>
      </c>
      <c r="L2">
        <v>0.04</v>
      </c>
    </row>
    <row r="3" spans="1:12" x14ac:dyDescent="0.2">
      <c r="A3" t="s">
        <v>343</v>
      </c>
      <c r="B3">
        <v>53</v>
      </c>
      <c r="C3">
        <v>188</v>
      </c>
      <c r="D3">
        <v>0</v>
      </c>
      <c r="E3">
        <v>0</v>
      </c>
      <c r="F3">
        <v>188</v>
      </c>
      <c r="G3">
        <v>53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344</v>
      </c>
      <c r="B4">
        <v>101</v>
      </c>
      <c r="C4">
        <v>96</v>
      </c>
      <c r="D4">
        <v>0</v>
      </c>
      <c r="E4">
        <v>77</v>
      </c>
      <c r="F4">
        <v>3</v>
      </c>
      <c r="G4">
        <v>24</v>
      </c>
      <c r="H4">
        <v>16</v>
      </c>
      <c r="I4">
        <v>0.96</v>
      </c>
      <c r="J4">
        <v>0.76</v>
      </c>
      <c r="K4">
        <v>0.85</v>
      </c>
      <c r="L4">
        <v>0.37</v>
      </c>
    </row>
    <row r="5" spans="1:12" x14ac:dyDescent="0.2">
      <c r="A5" t="s">
        <v>345</v>
      </c>
      <c r="B5">
        <v>55</v>
      </c>
      <c r="C5">
        <v>55</v>
      </c>
      <c r="D5">
        <v>0</v>
      </c>
      <c r="E5">
        <v>54</v>
      </c>
      <c r="F5">
        <v>0</v>
      </c>
      <c r="G5">
        <v>1</v>
      </c>
      <c r="H5">
        <v>1</v>
      </c>
      <c r="I5">
        <v>1</v>
      </c>
      <c r="J5">
        <v>0.98</v>
      </c>
      <c r="K5">
        <v>0.99</v>
      </c>
      <c r="L5">
        <v>0.04</v>
      </c>
    </row>
    <row r="6" spans="1:12" x14ac:dyDescent="0.2">
      <c r="A6" t="s">
        <v>346</v>
      </c>
      <c r="B6">
        <v>44</v>
      </c>
      <c r="C6">
        <v>40</v>
      </c>
      <c r="D6">
        <v>0</v>
      </c>
      <c r="E6">
        <v>38</v>
      </c>
      <c r="F6">
        <v>0</v>
      </c>
      <c r="G6">
        <v>6</v>
      </c>
      <c r="H6">
        <v>2</v>
      </c>
      <c r="I6">
        <v>1</v>
      </c>
      <c r="J6">
        <v>0.86</v>
      </c>
      <c r="K6">
        <v>0.93</v>
      </c>
      <c r="L6">
        <v>0.17</v>
      </c>
    </row>
    <row r="7" spans="1:12" x14ac:dyDescent="0.2">
      <c r="A7" t="s">
        <v>347</v>
      </c>
      <c r="B7">
        <v>145</v>
      </c>
      <c r="C7">
        <v>145</v>
      </c>
      <c r="D7">
        <v>0</v>
      </c>
      <c r="E7">
        <v>139</v>
      </c>
      <c r="F7">
        <v>0</v>
      </c>
      <c r="G7">
        <v>6</v>
      </c>
      <c r="H7">
        <v>6</v>
      </c>
      <c r="I7">
        <v>1</v>
      </c>
      <c r="J7">
        <v>0.96</v>
      </c>
      <c r="K7">
        <v>0.98</v>
      </c>
      <c r="L7">
        <v>0.08</v>
      </c>
    </row>
    <row r="8" spans="1:12" x14ac:dyDescent="0.2">
      <c r="A8" t="s">
        <v>348</v>
      </c>
      <c r="B8">
        <v>36</v>
      </c>
      <c r="C8">
        <v>35</v>
      </c>
      <c r="D8">
        <v>0</v>
      </c>
      <c r="E8">
        <v>34</v>
      </c>
      <c r="F8">
        <v>0</v>
      </c>
      <c r="G8">
        <v>2</v>
      </c>
      <c r="H8">
        <v>1</v>
      </c>
      <c r="I8">
        <v>1</v>
      </c>
      <c r="J8">
        <v>0.94</v>
      </c>
      <c r="K8">
        <v>0.97</v>
      </c>
      <c r="L8">
        <v>0.08</v>
      </c>
    </row>
    <row r="9" spans="1:12" x14ac:dyDescent="0.2">
      <c r="A9" t="s">
        <v>349</v>
      </c>
      <c r="B9">
        <v>53</v>
      </c>
      <c r="C9">
        <v>50</v>
      </c>
      <c r="D9">
        <v>0</v>
      </c>
      <c r="E9">
        <v>42</v>
      </c>
      <c r="F9">
        <v>0</v>
      </c>
      <c r="G9">
        <v>11</v>
      </c>
      <c r="H9">
        <v>8</v>
      </c>
      <c r="I9">
        <v>1</v>
      </c>
      <c r="J9">
        <v>0.79</v>
      </c>
      <c r="K9">
        <v>0.88</v>
      </c>
      <c r="L9">
        <v>0.31</v>
      </c>
    </row>
    <row r="10" spans="1:12" x14ac:dyDescent="0.2">
      <c r="A10" t="s">
        <v>350</v>
      </c>
      <c r="B10">
        <v>68</v>
      </c>
      <c r="C10">
        <v>59</v>
      </c>
      <c r="D10">
        <v>0</v>
      </c>
      <c r="E10">
        <v>45</v>
      </c>
      <c r="F10">
        <v>1</v>
      </c>
      <c r="G10">
        <v>23</v>
      </c>
      <c r="H10">
        <v>13</v>
      </c>
      <c r="I10">
        <v>0.98</v>
      </c>
      <c r="J10">
        <v>0.66</v>
      </c>
      <c r="K10">
        <v>0.79</v>
      </c>
      <c r="L10">
        <v>0.46</v>
      </c>
    </row>
    <row r="11" spans="1:12" x14ac:dyDescent="0.2">
      <c r="A11" t="s">
        <v>351</v>
      </c>
      <c r="B11">
        <v>82</v>
      </c>
      <c r="C11">
        <v>82</v>
      </c>
      <c r="D11">
        <v>0</v>
      </c>
      <c r="E11">
        <v>82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2">
      <c r="A12" t="s">
        <v>352</v>
      </c>
      <c r="B12">
        <v>52</v>
      </c>
      <c r="C12">
        <v>51</v>
      </c>
      <c r="D12">
        <v>0</v>
      </c>
      <c r="E12">
        <v>50</v>
      </c>
      <c r="F12">
        <v>0</v>
      </c>
      <c r="G12">
        <v>2</v>
      </c>
      <c r="H12">
        <v>1</v>
      </c>
      <c r="I12">
        <v>1</v>
      </c>
      <c r="J12">
        <v>0.96</v>
      </c>
      <c r="K12">
        <v>0.98</v>
      </c>
      <c r="L12">
        <v>0.06</v>
      </c>
    </row>
    <row r="13" spans="1:12" x14ac:dyDescent="0.2">
      <c r="A13" t="s">
        <v>353</v>
      </c>
      <c r="B13">
        <v>59</v>
      </c>
      <c r="C13">
        <v>59</v>
      </c>
      <c r="D13">
        <v>0</v>
      </c>
      <c r="E13">
        <v>57</v>
      </c>
      <c r="F13">
        <v>1</v>
      </c>
      <c r="G13">
        <v>2</v>
      </c>
      <c r="H13">
        <v>1</v>
      </c>
      <c r="I13">
        <v>0.98</v>
      </c>
      <c r="J13">
        <v>0.97</v>
      </c>
      <c r="K13">
        <v>0.97</v>
      </c>
      <c r="L13">
        <v>7.0000000000000007E-2</v>
      </c>
    </row>
    <row r="14" spans="1:12" x14ac:dyDescent="0.2">
      <c r="A14" t="s">
        <v>354</v>
      </c>
      <c r="B14">
        <v>56</v>
      </c>
      <c r="C14">
        <v>56</v>
      </c>
      <c r="D14">
        <v>0</v>
      </c>
      <c r="E14">
        <v>52</v>
      </c>
      <c r="F14">
        <v>2</v>
      </c>
      <c r="G14">
        <v>4</v>
      </c>
      <c r="H14">
        <v>2</v>
      </c>
      <c r="I14">
        <v>0.96</v>
      </c>
      <c r="J14">
        <v>0.93</v>
      </c>
      <c r="K14">
        <v>0.95</v>
      </c>
      <c r="L14">
        <v>0.14000000000000001</v>
      </c>
    </row>
    <row r="15" spans="1:12" x14ac:dyDescent="0.2">
      <c r="A15" t="s">
        <v>355</v>
      </c>
      <c r="B15">
        <v>53</v>
      </c>
      <c r="C15">
        <v>55</v>
      </c>
      <c r="D15">
        <v>0</v>
      </c>
      <c r="E15">
        <v>52</v>
      </c>
      <c r="F15">
        <v>3</v>
      </c>
      <c r="G15">
        <v>1</v>
      </c>
      <c r="H15">
        <v>0</v>
      </c>
      <c r="I15">
        <v>0.95</v>
      </c>
      <c r="J15">
        <v>0.98</v>
      </c>
      <c r="K15">
        <v>0.96</v>
      </c>
      <c r="L15">
        <v>0.08</v>
      </c>
    </row>
    <row r="16" spans="1:12" x14ac:dyDescent="0.2">
      <c r="A16" t="s">
        <v>356</v>
      </c>
      <c r="B16">
        <v>151</v>
      </c>
      <c r="C16">
        <v>152</v>
      </c>
      <c r="D16">
        <v>0</v>
      </c>
      <c r="E16">
        <v>151</v>
      </c>
      <c r="F16">
        <v>1</v>
      </c>
      <c r="G16">
        <v>0</v>
      </c>
      <c r="H16">
        <v>0</v>
      </c>
      <c r="I16">
        <v>0.99</v>
      </c>
      <c r="J16">
        <v>1</v>
      </c>
      <c r="K16">
        <v>1</v>
      </c>
      <c r="L16">
        <v>0.01</v>
      </c>
    </row>
    <row r="17" spans="1:12" x14ac:dyDescent="0.2">
      <c r="A17" t="s">
        <v>357</v>
      </c>
      <c r="B17">
        <v>93</v>
      </c>
      <c r="C17">
        <v>97</v>
      </c>
      <c r="D17">
        <v>0</v>
      </c>
      <c r="E17">
        <v>84</v>
      </c>
      <c r="F17">
        <v>4</v>
      </c>
      <c r="G17">
        <v>9</v>
      </c>
      <c r="H17">
        <v>9</v>
      </c>
      <c r="I17">
        <v>0.95</v>
      </c>
      <c r="J17">
        <v>0.9</v>
      </c>
      <c r="K17">
        <v>0.93</v>
      </c>
      <c r="L17">
        <v>0.22</v>
      </c>
    </row>
    <row r="18" spans="1:12" x14ac:dyDescent="0.2">
      <c r="A18" t="s">
        <v>358</v>
      </c>
      <c r="B18">
        <v>92</v>
      </c>
      <c r="C18">
        <v>88</v>
      </c>
      <c r="D18">
        <v>0</v>
      </c>
      <c r="E18">
        <v>79</v>
      </c>
      <c r="F18">
        <v>0</v>
      </c>
      <c r="G18">
        <v>13</v>
      </c>
      <c r="H18">
        <v>9</v>
      </c>
      <c r="I18">
        <v>1</v>
      </c>
      <c r="J18">
        <v>0.86</v>
      </c>
      <c r="K18">
        <v>0.92</v>
      </c>
      <c r="L18">
        <v>0.22</v>
      </c>
    </row>
    <row r="19" spans="1:12" x14ac:dyDescent="0.2">
      <c r="A19" t="s">
        <v>359</v>
      </c>
      <c r="B19">
        <v>141</v>
      </c>
      <c r="C19">
        <v>118</v>
      </c>
      <c r="D19">
        <v>0</v>
      </c>
      <c r="E19">
        <v>100</v>
      </c>
      <c r="F19">
        <v>1</v>
      </c>
      <c r="G19">
        <v>41</v>
      </c>
      <c r="H19">
        <v>17</v>
      </c>
      <c r="I19">
        <v>0.99</v>
      </c>
      <c r="J19">
        <v>0.71</v>
      </c>
      <c r="K19">
        <v>0.83</v>
      </c>
      <c r="L19">
        <v>0.37</v>
      </c>
    </row>
    <row r="20" spans="1:12" x14ac:dyDescent="0.2">
      <c r="A20" t="s">
        <v>360</v>
      </c>
      <c r="B20">
        <v>75</v>
      </c>
      <c r="C20">
        <v>73</v>
      </c>
      <c r="D20">
        <v>0</v>
      </c>
      <c r="E20">
        <v>52</v>
      </c>
      <c r="F20">
        <v>1</v>
      </c>
      <c r="G20">
        <v>23</v>
      </c>
      <c r="H20">
        <v>20</v>
      </c>
      <c r="I20">
        <v>0.98</v>
      </c>
      <c r="J20">
        <v>0.69</v>
      </c>
      <c r="K20">
        <v>0.81</v>
      </c>
      <c r="L20">
        <v>0.46</v>
      </c>
    </row>
    <row r="21" spans="1:12" x14ac:dyDescent="0.2">
      <c r="A21" t="s">
        <v>361</v>
      </c>
      <c r="B21">
        <v>120</v>
      </c>
      <c r="C21">
        <v>106</v>
      </c>
      <c r="D21">
        <v>0</v>
      </c>
      <c r="E21">
        <v>99</v>
      </c>
      <c r="F21">
        <v>1</v>
      </c>
      <c r="G21">
        <v>21</v>
      </c>
      <c r="H21">
        <v>6</v>
      </c>
      <c r="I21">
        <v>0.99</v>
      </c>
      <c r="J21">
        <v>0.82</v>
      </c>
      <c r="K21">
        <v>0.9</v>
      </c>
      <c r="L21">
        <v>0.22</v>
      </c>
    </row>
    <row r="22" spans="1:12" x14ac:dyDescent="0.2">
      <c r="A22" t="s">
        <v>362</v>
      </c>
      <c r="B22">
        <v>68</v>
      </c>
      <c r="C22">
        <v>68</v>
      </c>
      <c r="D22">
        <v>0</v>
      </c>
      <c r="E22">
        <v>64</v>
      </c>
      <c r="F22">
        <v>2</v>
      </c>
      <c r="G22">
        <v>4</v>
      </c>
      <c r="H22">
        <v>2</v>
      </c>
      <c r="I22">
        <v>0.97</v>
      </c>
      <c r="J22">
        <v>0.94</v>
      </c>
      <c r="K22">
        <v>0.96</v>
      </c>
      <c r="L22">
        <v>0.11</v>
      </c>
    </row>
    <row r="23" spans="1:12" x14ac:dyDescent="0.2">
      <c r="A23" t="s">
        <v>363</v>
      </c>
      <c r="B23">
        <v>51</v>
      </c>
      <c r="C23">
        <v>50</v>
      </c>
      <c r="D23">
        <v>0</v>
      </c>
      <c r="E23">
        <v>40</v>
      </c>
      <c r="F23">
        <v>0</v>
      </c>
      <c r="G23">
        <v>11</v>
      </c>
      <c r="H23">
        <v>10</v>
      </c>
      <c r="I23">
        <v>1</v>
      </c>
      <c r="J23">
        <v>0.78</v>
      </c>
      <c r="K23">
        <v>0.88</v>
      </c>
      <c r="L23">
        <v>0.34</v>
      </c>
    </row>
    <row r="24" spans="1:12" x14ac:dyDescent="0.2">
      <c r="A24" t="s">
        <v>364</v>
      </c>
      <c r="B24">
        <v>154</v>
      </c>
      <c r="C24">
        <v>150</v>
      </c>
      <c r="D24">
        <v>0</v>
      </c>
      <c r="E24">
        <v>136</v>
      </c>
      <c r="F24">
        <v>2</v>
      </c>
      <c r="G24">
        <v>18</v>
      </c>
      <c r="H24">
        <v>12</v>
      </c>
      <c r="I24">
        <v>0.99</v>
      </c>
      <c r="J24">
        <v>0.88</v>
      </c>
      <c r="K24">
        <v>0.93</v>
      </c>
      <c r="L24">
        <v>0.19</v>
      </c>
    </row>
    <row r="25" spans="1:12" x14ac:dyDescent="0.2">
      <c r="A25" t="s">
        <v>365</v>
      </c>
      <c r="B25">
        <v>68</v>
      </c>
      <c r="C25">
        <v>68</v>
      </c>
      <c r="D25">
        <v>0</v>
      </c>
      <c r="E25">
        <v>53</v>
      </c>
      <c r="F25">
        <v>1</v>
      </c>
      <c r="G25">
        <v>15</v>
      </c>
      <c r="H25">
        <v>14</v>
      </c>
      <c r="I25">
        <v>0.98</v>
      </c>
      <c r="J25">
        <v>0.78</v>
      </c>
      <c r="K25">
        <v>0.87</v>
      </c>
      <c r="L25">
        <v>0.37</v>
      </c>
    </row>
    <row r="26" spans="1:12" x14ac:dyDescent="0.2">
      <c r="A26" t="s">
        <v>366</v>
      </c>
      <c r="B26">
        <v>195</v>
      </c>
      <c r="C26">
        <v>172</v>
      </c>
      <c r="D26">
        <v>0</v>
      </c>
      <c r="E26">
        <v>145</v>
      </c>
      <c r="F26">
        <v>1</v>
      </c>
      <c r="G26">
        <v>50</v>
      </c>
      <c r="H26">
        <v>26</v>
      </c>
      <c r="I26">
        <v>0.99</v>
      </c>
      <c r="J26">
        <v>0.74</v>
      </c>
      <c r="K26">
        <v>0.85</v>
      </c>
      <c r="L26">
        <v>0.35</v>
      </c>
    </row>
    <row r="27" spans="1:12" x14ac:dyDescent="0.2">
      <c r="A27" t="s">
        <v>367</v>
      </c>
      <c r="B27">
        <v>223</v>
      </c>
      <c r="C27">
        <v>226</v>
      </c>
      <c r="D27">
        <v>0</v>
      </c>
      <c r="E27">
        <v>207</v>
      </c>
      <c r="F27">
        <v>7</v>
      </c>
      <c r="G27">
        <v>16</v>
      </c>
      <c r="H27">
        <v>12</v>
      </c>
      <c r="I27">
        <v>0.97</v>
      </c>
      <c r="J27">
        <v>0.93</v>
      </c>
      <c r="K27">
        <v>0.95</v>
      </c>
      <c r="L27">
        <v>0.15</v>
      </c>
    </row>
    <row r="28" spans="1:12" x14ac:dyDescent="0.2">
      <c r="A28" t="s">
        <v>368</v>
      </c>
      <c r="B28">
        <v>119</v>
      </c>
      <c r="C28">
        <v>116</v>
      </c>
      <c r="D28">
        <v>0</v>
      </c>
      <c r="E28">
        <v>106</v>
      </c>
      <c r="F28">
        <v>4</v>
      </c>
      <c r="G28">
        <v>13</v>
      </c>
      <c r="H28">
        <v>6</v>
      </c>
      <c r="I28">
        <v>0.96</v>
      </c>
      <c r="J28">
        <v>0.89</v>
      </c>
      <c r="K28">
        <v>0.93</v>
      </c>
      <c r="L28">
        <v>0.18</v>
      </c>
    </row>
    <row r="29" spans="1:12" x14ac:dyDescent="0.2">
      <c r="A29" t="s">
        <v>369</v>
      </c>
      <c r="B29">
        <v>288</v>
      </c>
      <c r="C29">
        <v>309</v>
      </c>
      <c r="D29">
        <v>0</v>
      </c>
      <c r="E29">
        <v>285</v>
      </c>
      <c r="F29">
        <v>21</v>
      </c>
      <c r="G29">
        <v>3</v>
      </c>
      <c r="H29">
        <v>3</v>
      </c>
      <c r="I29">
        <v>0.93</v>
      </c>
      <c r="J29">
        <v>0.99</v>
      </c>
      <c r="K29">
        <v>0.96</v>
      </c>
      <c r="L29">
        <v>0.09</v>
      </c>
    </row>
    <row r="30" spans="1:12" x14ac:dyDescent="0.2">
      <c r="A30" t="s">
        <v>370</v>
      </c>
      <c r="B30">
        <v>89</v>
      </c>
      <c r="C30">
        <v>89</v>
      </c>
      <c r="D30">
        <v>0</v>
      </c>
      <c r="E30">
        <v>63</v>
      </c>
      <c r="F30">
        <v>0</v>
      </c>
      <c r="G30">
        <v>26</v>
      </c>
      <c r="H30">
        <v>26</v>
      </c>
      <c r="I30">
        <v>1</v>
      </c>
      <c r="J30">
        <v>0.71</v>
      </c>
      <c r="K30">
        <v>0.83</v>
      </c>
      <c r="L30">
        <v>0.45</v>
      </c>
    </row>
    <row r="31" spans="1:12" x14ac:dyDescent="0.2">
      <c r="A31" t="s">
        <v>371</v>
      </c>
      <c r="B31">
        <v>195</v>
      </c>
      <c r="C31">
        <v>172</v>
      </c>
      <c r="D31">
        <v>0</v>
      </c>
      <c r="E31">
        <v>127</v>
      </c>
      <c r="F31">
        <v>1</v>
      </c>
      <c r="G31">
        <v>68</v>
      </c>
      <c r="H31">
        <v>44</v>
      </c>
      <c r="I31">
        <v>0.99</v>
      </c>
      <c r="J31">
        <v>0.65</v>
      </c>
      <c r="K31">
        <v>0.79</v>
      </c>
      <c r="L31">
        <v>0.47</v>
      </c>
    </row>
    <row r="32" spans="1:12" x14ac:dyDescent="0.2">
      <c r="A32" t="s">
        <v>372</v>
      </c>
      <c r="B32">
        <v>122</v>
      </c>
      <c r="C32">
        <v>121</v>
      </c>
      <c r="D32">
        <v>0</v>
      </c>
      <c r="E32">
        <v>116</v>
      </c>
      <c r="F32">
        <v>1</v>
      </c>
      <c r="G32">
        <v>6</v>
      </c>
      <c r="H32">
        <v>4</v>
      </c>
      <c r="I32">
        <v>0.99</v>
      </c>
      <c r="J32">
        <v>0.95</v>
      </c>
      <c r="K32">
        <v>0.97</v>
      </c>
      <c r="L32">
        <v>0.09</v>
      </c>
    </row>
    <row r="33" spans="1:12" x14ac:dyDescent="0.2">
      <c r="A33" t="s">
        <v>373</v>
      </c>
      <c r="B33">
        <v>122</v>
      </c>
      <c r="C33">
        <v>136</v>
      </c>
      <c r="D33">
        <v>0</v>
      </c>
      <c r="E33">
        <v>0</v>
      </c>
      <c r="F33">
        <v>136</v>
      </c>
      <c r="G33">
        <v>122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374</v>
      </c>
      <c r="B34">
        <v>53</v>
      </c>
      <c r="C34">
        <v>3257</v>
      </c>
      <c r="D34">
        <v>78</v>
      </c>
      <c r="E34">
        <v>52</v>
      </c>
      <c r="F34">
        <v>3257</v>
      </c>
      <c r="G34">
        <v>1</v>
      </c>
      <c r="H34">
        <v>1</v>
      </c>
      <c r="I34">
        <v>0.02</v>
      </c>
      <c r="J34">
        <v>0.98</v>
      </c>
      <c r="K34">
        <v>0.03</v>
      </c>
      <c r="L34">
        <v>60.35</v>
      </c>
    </row>
    <row r="35" spans="1:12" x14ac:dyDescent="0.2">
      <c r="A35" t="s">
        <v>375</v>
      </c>
      <c r="B35">
        <v>53</v>
      </c>
      <c r="C35">
        <v>188</v>
      </c>
      <c r="D35">
        <v>0</v>
      </c>
      <c r="E35">
        <v>0</v>
      </c>
      <c r="F35">
        <v>188</v>
      </c>
      <c r="G35">
        <v>53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376</v>
      </c>
      <c r="B36">
        <v>101</v>
      </c>
      <c r="C36">
        <v>96</v>
      </c>
      <c r="D36">
        <v>0</v>
      </c>
      <c r="E36">
        <v>77</v>
      </c>
      <c r="F36">
        <v>3</v>
      </c>
      <c r="G36">
        <v>24</v>
      </c>
      <c r="H36">
        <v>16</v>
      </c>
      <c r="I36">
        <v>0.96</v>
      </c>
      <c r="J36">
        <v>0.76</v>
      </c>
      <c r="K36">
        <v>0.85</v>
      </c>
      <c r="L36">
        <v>0.37</v>
      </c>
    </row>
    <row r="37" spans="1:12" x14ac:dyDescent="0.2">
      <c r="A37" t="s">
        <v>377</v>
      </c>
      <c r="B37">
        <v>55</v>
      </c>
      <c r="C37">
        <v>55</v>
      </c>
      <c r="D37">
        <v>0</v>
      </c>
      <c r="E37">
        <v>54</v>
      </c>
      <c r="F37">
        <v>0</v>
      </c>
      <c r="G37">
        <v>1</v>
      </c>
      <c r="H37">
        <v>1</v>
      </c>
      <c r="I37">
        <v>1</v>
      </c>
      <c r="J37">
        <v>0.98</v>
      </c>
      <c r="K37">
        <v>0.99</v>
      </c>
      <c r="L37">
        <v>0.04</v>
      </c>
    </row>
    <row r="38" spans="1:12" x14ac:dyDescent="0.2">
      <c r="A38" t="s">
        <v>378</v>
      </c>
      <c r="B38">
        <v>44</v>
      </c>
      <c r="C38">
        <v>40</v>
      </c>
      <c r="D38">
        <v>0</v>
      </c>
      <c r="E38">
        <v>38</v>
      </c>
      <c r="F38">
        <v>0</v>
      </c>
      <c r="G38">
        <v>6</v>
      </c>
      <c r="H38">
        <v>2</v>
      </c>
      <c r="I38">
        <v>1</v>
      </c>
      <c r="J38">
        <v>0.86</v>
      </c>
      <c r="K38">
        <v>0.93</v>
      </c>
      <c r="L38">
        <v>0.17</v>
      </c>
    </row>
    <row r="39" spans="1:12" x14ac:dyDescent="0.2">
      <c r="A39" t="s">
        <v>379</v>
      </c>
      <c r="B39">
        <v>145</v>
      </c>
      <c r="C39">
        <v>145</v>
      </c>
      <c r="D39">
        <v>0</v>
      </c>
      <c r="E39">
        <v>139</v>
      </c>
      <c r="F39">
        <v>0</v>
      </c>
      <c r="G39">
        <v>6</v>
      </c>
      <c r="H39">
        <v>6</v>
      </c>
      <c r="I39">
        <v>1</v>
      </c>
      <c r="J39">
        <v>0.96</v>
      </c>
      <c r="K39">
        <v>0.98</v>
      </c>
      <c r="L39">
        <v>0.08</v>
      </c>
    </row>
    <row r="40" spans="1:12" x14ac:dyDescent="0.2">
      <c r="A40" t="s">
        <v>380</v>
      </c>
      <c r="B40">
        <v>36</v>
      </c>
      <c r="C40">
        <v>35</v>
      </c>
      <c r="D40">
        <v>0</v>
      </c>
      <c r="E40">
        <v>34</v>
      </c>
      <c r="F40">
        <v>0</v>
      </c>
      <c r="G40">
        <v>2</v>
      </c>
      <c r="H40">
        <v>1</v>
      </c>
      <c r="I40">
        <v>1</v>
      </c>
      <c r="J40">
        <v>0.94</v>
      </c>
      <c r="K40">
        <v>0.97</v>
      </c>
      <c r="L40">
        <v>0.08</v>
      </c>
    </row>
    <row r="41" spans="1:12" x14ac:dyDescent="0.2">
      <c r="A41" t="s">
        <v>381</v>
      </c>
      <c r="B41">
        <v>53</v>
      </c>
      <c r="C41">
        <v>50</v>
      </c>
      <c r="D41">
        <v>0</v>
      </c>
      <c r="E41">
        <v>42</v>
      </c>
      <c r="F41">
        <v>0</v>
      </c>
      <c r="G41">
        <v>11</v>
      </c>
      <c r="H41">
        <v>8</v>
      </c>
      <c r="I41">
        <v>1</v>
      </c>
      <c r="J41">
        <v>0.79</v>
      </c>
      <c r="K41">
        <v>0.88</v>
      </c>
      <c r="L41">
        <v>0.31</v>
      </c>
    </row>
    <row r="42" spans="1:12" x14ac:dyDescent="0.2">
      <c r="A42" t="s">
        <v>382</v>
      </c>
      <c r="B42">
        <v>68</v>
      </c>
      <c r="C42">
        <v>59</v>
      </c>
      <c r="D42">
        <v>0</v>
      </c>
      <c r="E42">
        <v>45</v>
      </c>
      <c r="F42">
        <v>1</v>
      </c>
      <c r="G42">
        <v>23</v>
      </c>
      <c r="H42">
        <v>13</v>
      </c>
      <c r="I42">
        <v>0.98</v>
      </c>
      <c r="J42">
        <v>0.66</v>
      </c>
      <c r="K42">
        <v>0.79</v>
      </c>
      <c r="L42">
        <v>0.46</v>
      </c>
    </row>
    <row r="43" spans="1:12" x14ac:dyDescent="0.2">
      <c r="A43" t="s">
        <v>383</v>
      </c>
      <c r="B43">
        <v>82</v>
      </c>
      <c r="C43">
        <v>82</v>
      </c>
      <c r="D43">
        <v>0</v>
      </c>
      <c r="E43">
        <v>82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</row>
    <row r="44" spans="1:12" x14ac:dyDescent="0.2">
      <c r="A44" t="s">
        <v>384</v>
      </c>
      <c r="B44">
        <v>52</v>
      </c>
      <c r="C44">
        <v>51</v>
      </c>
      <c r="D44">
        <v>0</v>
      </c>
      <c r="E44">
        <v>50</v>
      </c>
      <c r="F44">
        <v>0</v>
      </c>
      <c r="G44">
        <v>2</v>
      </c>
      <c r="H44">
        <v>1</v>
      </c>
      <c r="I44">
        <v>1</v>
      </c>
      <c r="J44">
        <v>0.96</v>
      </c>
      <c r="K44">
        <v>0.98</v>
      </c>
      <c r="L44">
        <v>0.06</v>
      </c>
    </row>
    <row r="45" spans="1:12" x14ac:dyDescent="0.2">
      <c r="A45" t="s">
        <v>385</v>
      </c>
      <c r="B45">
        <v>59</v>
      </c>
      <c r="C45">
        <v>58</v>
      </c>
      <c r="D45">
        <v>0</v>
      </c>
      <c r="E45">
        <v>57</v>
      </c>
      <c r="F45">
        <v>0</v>
      </c>
      <c r="G45">
        <v>2</v>
      </c>
      <c r="H45">
        <v>1</v>
      </c>
      <c r="I45">
        <v>1</v>
      </c>
      <c r="J45">
        <v>0.97</v>
      </c>
      <c r="K45">
        <v>0.98</v>
      </c>
      <c r="L45">
        <v>0.05</v>
      </c>
    </row>
    <row r="46" spans="1:12" x14ac:dyDescent="0.2">
      <c r="A46" t="s">
        <v>386</v>
      </c>
      <c r="B46">
        <v>56</v>
      </c>
      <c r="C46">
        <v>55</v>
      </c>
      <c r="D46">
        <v>0</v>
      </c>
      <c r="E46">
        <v>52</v>
      </c>
      <c r="F46">
        <v>1</v>
      </c>
      <c r="G46">
        <v>4</v>
      </c>
      <c r="H46">
        <v>2</v>
      </c>
      <c r="I46">
        <v>0.98</v>
      </c>
      <c r="J46">
        <v>0.93</v>
      </c>
      <c r="K46">
        <v>0.95</v>
      </c>
      <c r="L46">
        <v>0.12</v>
      </c>
    </row>
    <row r="47" spans="1:12" x14ac:dyDescent="0.2">
      <c r="A47" t="s">
        <v>387</v>
      </c>
      <c r="B47">
        <v>53</v>
      </c>
      <c r="C47">
        <v>55</v>
      </c>
      <c r="D47">
        <v>0</v>
      </c>
      <c r="E47">
        <v>52</v>
      </c>
      <c r="F47">
        <v>3</v>
      </c>
      <c r="G47">
        <v>1</v>
      </c>
      <c r="H47">
        <v>0</v>
      </c>
      <c r="I47">
        <v>0.95</v>
      </c>
      <c r="J47">
        <v>0.98</v>
      </c>
      <c r="K47">
        <v>0.96</v>
      </c>
      <c r="L47">
        <v>0.08</v>
      </c>
    </row>
    <row r="48" spans="1:12" x14ac:dyDescent="0.2">
      <c r="A48" t="s">
        <v>388</v>
      </c>
      <c r="B48">
        <v>151</v>
      </c>
      <c r="C48">
        <v>151</v>
      </c>
      <c r="D48">
        <v>0</v>
      </c>
      <c r="E48">
        <v>151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</row>
    <row r="49" spans="1:12" x14ac:dyDescent="0.2">
      <c r="A49" t="s">
        <v>389</v>
      </c>
      <c r="B49">
        <v>93</v>
      </c>
      <c r="C49">
        <v>97</v>
      </c>
      <c r="D49">
        <v>0</v>
      </c>
      <c r="E49">
        <v>84</v>
      </c>
      <c r="F49">
        <v>4</v>
      </c>
      <c r="G49">
        <v>9</v>
      </c>
      <c r="H49">
        <v>9</v>
      </c>
      <c r="I49">
        <v>0.95</v>
      </c>
      <c r="J49">
        <v>0.9</v>
      </c>
      <c r="K49">
        <v>0.93</v>
      </c>
      <c r="L49">
        <v>0.22</v>
      </c>
    </row>
    <row r="50" spans="1:12" x14ac:dyDescent="0.2">
      <c r="A50" t="s">
        <v>390</v>
      </c>
      <c r="B50">
        <v>92</v>
      </c>
      <c r="C50">
        <v>89</v>
      </c>
      <c r="D50">
        <v>0</v>
      </c>
      <c r="E50">
        <v>79</v>
      </c>
      <c r="F50">
        <v>1</v>
      </c>
      <c r="G50">
        <v>13</v>
      </c>
      <c r="H50">
        <v>9</v>
      </c>
      <c r="I50">
        <v>0.99</v>
      </c>
      <c r="J50">
        <v>0.86</v>
      </c>
      <c r="K50">
        <v>0.92</v>
      </c>
      <c r="L50">
        <v>0.23</v>
      </c>
    </row>
    <row r="51" spans="1:12" x14ac:dyDescent="0.2">
      <c r="A51" t="s">
        <v>391</v>
      </c>
      <c r="B51">
        <v>141</v>
      </c>
      <c r="C51">
        <v>118</v>
      </c>
      <c r="D51">
        <v>0</v>
      </c>
      <c r="E51">
        <v>100</v>
      </c>
      <c r="F51">
        <v>1</v>
      </c>
      <c r="G51">
        <v>41</v>
      </c>
      <c r="H51">
        <v>17</v>
      </c>
      <c r="I51">
        <v>0.99</v>
      </c>
      <c r="J51">
        <v>0.71</v>
      </c>
      <c r="K51">
        <v>0.83</v>
      </c>
      <c r="L51">
        <v>0.37</v>
      </c>
    </row>
    <row r="52" spans="1:12" x14ac:dyDescent="0.2">
      <c r="A52" t="s">
        <v>392</v>
      </c>
      <c r="B52">
        <v>75</v>
      </c>
      <c r="C52">
        <v>73</v>
      </c>
      <c r="D52">
        <v>0</v>
      </c>
      <c r="E52">
        <v>52</v>
      </c>
      <c r="F52">
        <v>1</v>
      </c>
      <c r="G52">
        <v>23</v>
      </c>
      <c r="H52">
        <v>20</v>
      </c>
      <c r="I52">
        <v>0.98</v>
      </c>
      <c r="J52">
        <v>0.69</v>
      </c>
      <c r="K52">
        <v>0.81</v>
      </c>
      <c r="L52">
        <v>0.46</v>
      </c>
    </row>
    <row r="53" spans="1:12" x14ac:dyDescent="0.2">
      <c r="A53" t="s">
        <v>393</v>
      </c>
      <c r="B53">
        <v>120</v>
      </c>
      <c r="C53">
        <v>106</v>
      </c>
      <c r="D53">
        <v>0</v>
      </c>
      <c r="E53">
        <v>99</v>
      </c>
      <c r="F53">
        <v>1</v>
      </c>
      <c r="G53">
        <v>21</v>
      </c>
      <c r="H53">
        <v>6</v>
      </c>
      <c r="I53">
        <v>0.99</v>
      </c>
      <c r="J53">
        <v>0.82</v>
      </c>
      <c r="K53">
        <v>0.9</v>
      </c>
      <c r="L53">
        <v>0.22</v>
      </c>
    </row>
    <row r="54" spans="1:12" x14ac:dyDescent="0.2">
      <c r="A54" t="s">
        <v>394</v>
      </c>
      <c r="B54">
        <v>68</v>
      </c>
      <c r="C54">
        <v>68</v>
      </c>
      <c r="D54">
        <v>0</v>
      </c>
      <c r="E54">
        <v>64</v>
      </c>
      <c r="F54">
        <v>2</v>
      </c>
      <c r="G54">
        <v>4</v>
      </c>
      <c r="H54">
        <v>2</v>
      </c>
      <c r="I54">
        <v>0.97</v>
      </c>
      <c r="J54">
        <v>0.94</v>
      </c>
      <c r="K54">
        <v>0.96</v>
      </c>
      <c r="L54">
        <v>0.11</v>
      </c>
    </row>
    <row r="55" spans="1:12" x14ac:dyDescent="0.2">
      <c r="A55" t="s">
        <v>395</v>
      </c>
      <c r="B55">
        <v>51</v>
      </c>
      <c r="C55">
        <v>50</v>
      </c>
      <c r="D55">
        <v>0</v>
      </c>
      <c r="E55">
        <v>40</v>
      </c>
      <c r="F55">
        <v>0</v>
      </c>
      <c r="G55">
        <v>11</v>
      </c>
      <c r="H55">
        <v>10</v>
      </c>
      <c r="I55">
        <v>1</v>
      </c>
      <c r="J55">
        <v>0.78</v>
      </c>
      <c r="K55">
        <v>0.88</v>
      </c>
      <c r="L55">
        <v>0.34</v>
      </c>
    </row>
    <row r="56" spans="1:12" x14ac:dyDescent="0.2">
      <c r="A56" t="s">
        <v>396</v>
      </c>
      <c r="B56">
        <v>154</v>
      </c>
      <c r="C56">
        <v>150</v>
      </c>
      <c r="D56">
        <v>0</v>
      </c>
      <c r="E56">
        <v>136</v>
      </c>
      <c r="F56">
        <v>2</v>
      </c>
      <c r="G56">
        <v>18</v>
      </c>
      <c r="H56">
        <v>12</v>
      </c>
      <c r="I56">
        <v>0.99</v>
      </c>
      <c r="J56">
        <v>0.88</v>
      </c>
      <c r="K56">
        <v>0.93</v>
      </c>
      <c r="L56">
        <v>0.19</v>
      </c>
    </row>
    <row r="57" spans="1:12" x14ac:dyDescent="0.2">
      <c r="A57" t="s">
        <v>397</v>
      </c>
      <c r="B57">
        <v>68</v>
      </c>
      <c r="C57">
        <v>68</v>
      </c>
      <c r="D57">
        <v>0</v>
      </c>
      <c r="E57">
        <v>53</v>
      </c>
      <c r="F57">
        <v>1</v>
      </c>
      <c r="G57">
        <v>15</v>
      </c>
      <c r="H57">
        <v>14</v>
      </c>
      <c r="I57">
        <v>0.98</v>
      </c>
      <c r="J57">
        <v>0.78</v>
      </c>
      <c r="K57">
        <v>0.87</v>
      </c>
      <c r="L57">
        <v>0.37</v>
      </c>
    </row>
    <row r="58" spans="1:12" x14ac:dyDescent="0.2">
      <c r="A58" t="s">
        <v>398</v>
      </c>
      <c r="B58">
        <v>195</v>
      </c>
      <c r="C58">
        <v>172</v>
      </c>
      <c r="D58">
        <v>0</v>
      </c>
      <c r="E58">
        <v>145</v>
      </c>
      <c r="F58">
        <v>1</v>
      </c>
      <c r="G58">
        <v>50</v>
      </c>
      <c r="H58">
        <v>26</v>
      </c>
      <c r="I58">
        <v>0.99</v>
      </c>
      <c r="J58">
        <v>0.74</v>
      </c>
      <c r="K58">
        <v>0.85</v>
      </c>
      <c r="L58">
        <v>0.35</v>
      </c>
    </row>
    <row r="59" spans="1:12" x14ac:dyDescent="0.2">
      <c r="A59" t="s">
        <v>399</v>
      </c>
      <c r="B59">
        <v>223</v>
      </c>
      <c r="C59">
        <v>226</v>
      </c>
      <c r="D59">
        <v>0</v>
      </c>
      <c r="E59">
        <v>207</v>
      </c>
      <c r="F59">
        <v>7</v>
      </c>
      <c r="G59">
        <v>16</v>
      </c>
      <c r="H59">
        <v>12</v>
      </c>
      <c r="I59">
        <v>0.97</v>
      </c>
      <c r="J59">
        <v>0.93</v>
      </c>
      <c r="K59">
        <v>0.95</v>
      </c>
      <c r="L59">
        <v>0.15</v>
      </c>
    </row>
    <row r="60" spans="1:12" x14ac:dyDescent="0.2">
      <c r="A60" t="s">
        <v>400</v>
      </c>
      <c r="B60">
        <v>119</v>
      </c>
      <c r="C60">
        <v>116</v>
      </c>
      <c r="D60">
        <v>0</v>
      </c>
      <c r="E60">
        <v>106</v>
      </c>
      <c r="F60">
        <v>4</v>
      </c>
      <c r="G60">
        <v>13</v>
      </c>
      <c r="H60">
        <v>6</v>
      </c>
      <c r="I60">
        <v>0.96</v>
      </c>
      <c r="J60">
        <v>0.89</v>
      </c>
      <c r="K60">
        <v>0.93</v>
      </c>
      <c r="L60">
        <v>0.18</v>
      </c>
    </row>
    <row r="61" spans="1:12" x14ac:dyDescent="0.2">
      <c r="A61" t="s">
        <v>401</v>
      </c>
      <c r="B61">
        <v>288</v>
      </c>
      <c r="C61">
        <v>309</v>
      </c>
      <c r="D61">
        <v>0</v>
      </c>
      <c r="E61">
        <v>285</v>
      </c>
      <c r="F61">
        <v>21</v>
      </c>
      <c r="G61">
        <v>3</v>
      </c>
      <c r="H61">
        <v>3</v>
      </c>
      <c r="I61">
        <v>0.93</v>
      </c>
      <c r="J61">
        <v>0.99</v>
      </c>
      <c r="K61">
        <v>0.96</v>
      </c>
      <c r="L61">
        <v>0.09</v>
      </c>
    </row>
    <row r="62" spans="1:12" x14ac:dyDescent="0.2">
      <c r="A62" t="s">
        <v>402</v>
      </c>
      <c r="B62">
        <v>89</v>
      </c>
      <c r="C62">
        <v>89</v>
      </c>
      <c r="D62">
        <v>0</v>
      </c>
      <c r="E62">
        <v>63</v>
      </c>
      <c r="F62">
        <v>0</v>
      </c>
      <c r="G62">
        <v>26</v>
      </c>
      <c r="H62">
        <v>26</v>
      </c>
      <c r="I62">
        <v>1</v>
      </c>
      <c r="J62">
        <v>0.71</v>
      </c>
      <c r="K62">
        <v>0.83</v>
      </c>
      <c r="L62">
        <v>0.45</v>
      </c>
    </row>
    <row r="63" spans="1:12" x14ac:dyDescent="0.2">
      <c r="A63" t="s">
        <v>403</v>
      </c>
      <c r="B63">
        <v>195</v>
      </c>
      <c r="C63">
        <v>172</v>
      </c>
      <c r="D63">
        <v>0</v>
      </c>
      <c r="E63">
        <v>127</v>
      </c>
      <c r="F63">
        <v>1</v>
      </c>
      <c r="G63">
        <v>68</v>
      </c>
      <c r="H63">
        <v>44</v>
      </c>
      <c r="I63">
        <v>0.99</v>
      </c>
      <c r="J63">
        <v>0.65</v>
      </c>
      <c r="K63">
        <v>0.79</v>
      </c>
      <c r="L63">
        <v>0.47</v>
      </c>
    </row>
    <row r="64" spans="1:12" x14ac:dyDescent="0.2">
      <c r="A64" t="s">
        <v>404</v>
      </c>
      <c r="B64">
        <v>122</v>
      </c>
      <c r="C64">
        <v>121</v>
      </c>
      <c r="D64">
        <v>0</v>
      </c>
      <c r="E64">
        <v>116</v>
      </c>
      <c r="F64">
        <v>1</v>
      </c>
      <c r="G64">
        <v>6</v>
      </c>
      <c r="H64">
        <v>4</v>
      </c>
      <c r="I64">
        <v>0.99</v>
      </c>
      <c r="J64">
        <v>0.95</v>
      </c>
      <c r="K64">
        <v>0.97</v>
      </c>
      <c r="L64">
        <v>0.09</v>
      </c>
    </row>
    <row r="65" spans="1:12" x14ac:dyDescent="0.2">
      <c r="A65" t="s">
        <v>405</v>
      </c>
      <c r="B65">
        <v>122</v>
      </c>
      <c r="C65">
        <v>135</v>
      </c>
      <c r="D65">
        <v>0</v>
      </c>
      <c r="E65">
        <v>0</v>
      </c>
      <c r="F65">
        <v>135</v>
      </c>
      <c r="G65">
        <v>122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 t="shared" ref="B67:H67" si="0">SUM(B2:B65)</f>
        <v>6552</v>
      </c>
      <c r="C67">
        <f t="shared" si="0"/>
        <v>9871</v>
      </c>
      <c r="D67">
        <f t="shared" si="0"/>
        <v>78</v>
      </c>
      <c r="E67">
        <f t="shared" si="0"/>
        <v>5362</v>
      </c>
      <c r="F67">
        <f t="shared" si="0"/>
        <v>4018</v>
      </c>
      <c r="G67">
        <f t="shared" si="0"/>
        <v>1190</v>
      </c>
      <c r="H67">
        <f t="shared" si="0"/>
        <v>544</v>
      </c>
      <c r="I67">
        <f>E67/(E67+F67)</f>
        <v>0.57164179104477608</v>
      </c>
      <c r="J67">
        <f>E67/(E67+G67)</f>
        <v>0.81837606837606836</v>
      </c>
      <c r="K67">
        <f>(2*I67*J67)/(I67+J67)</f>
        <v>0.67311072056239007</v>
      </c>
      <c r="L67">
        <f>(H67+F67+G67)/(E67+H67+G67)</f>
        <v>0.81059751972942506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475D-F26C-8E45-B4FF-63F2BC181F88}">
  <dimension ref="A1:L67"/>
  <sheetViews>
    <sheetView workbookViewId="0">
      <pane ySplit="1" topLeftCell="A49" activePane="bottomLeft" state="frozen"/>
      <selection pane="bottomLeft" activeCell="B67" sqref="B67:L67"/>
    </sheetView>
  </sheetViews>
  <sheetFormatPr baseColWidth="10" defaultRowHeight="16" x14ac:dyDescent="0.2"/>
  <cols>
    <col min="1" max="1" width="36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406</v>
      </c>
      <c r="B2">
        <v>16</v>
      </c>
      <c r="C2">
        <v>10</v>
      </c>
      <c r="D2">
        <v>0</v>
      </c>
      <c r="E2">
        <v>2</v>
      </c>
      <c r="F2">
        <v>2</v>
      </c>
      <c r="G2">
        <v>14</v>
      </c>
      <c r="H2">
        <v>6</v>
      </c>
      <c r="I2">
        <v>0.5</v>
      </c>
      <c r="J2">
        <v>0.12</v>
      </c>
      <c r="K2">
        <v>0.2</v>
      </c>
      <c r="L2">
        <v>1</v>
      </c>
    </row>
    <row r="3" spans="1:12" x14ac:dyDescent="0.2">
      <c r="A3" t="s">
        <v>407</v>
      </c>
      <c r="B3">
        <v>16</v>
      </c>
      <c r="C3">
        <v>8</v>
      </c>
      <c r="D3">
        <v>0</v>
      </c>
      <c r="E3">
        <v>0</v>
      </c>
      <c r="F3">
        <v>8</v>
      </c>
      <c r="G3">
        <v>16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408</v>
      </c>
      <c r="B4">
        <v>184</v>
      </c>
      <c r="C4">
        <v>106</v>
      </c>
      <c r="D4">
        <v>0</v>
      </c>
      <c r="E4">
        <v>0</v>
      </c>
      <c r="F4">
        <v>19</v>
      </c>
      <c r="G4">
        <v>184</v>
      </c>
      <c r="H4">
        <v>87</v>
      </c>
      <c r="I4">
        <v>0</v>
      </c>
      <c r="J4">
        <v>0</v>
      </c>
      <c r="K4">
        <v>0</v>
      </c>
      <c r="L4">
        <v>1</v>
      </c>
    </row>
    <row r="5" spans="1:12" x14ac:dyDescent="0.2">
      <c r="A5" t="s">
        <v>409</v>
      </c>
      <c r="B5">
        <v>96</v>
      </c>
      <c r="C5">
        <v>109</v>
      </c>
      <c r="D5">
        <v>0</v>
      </c>
      <c r="E5">
        <v>10</v>
      </c>
      <c r="F5">
        <v>58</v>
      </c>
      <c r="G5">
        <v>86</v>
      </c>
      <c r="H5">
        <v>41</v>
      </c>
      <c r="I5">
        <v>0.15</v>
      </c>
      <c r="J5">
        <v>0.1</v>
      </c>
      <c r="K5">
        <v>0.12</v>
      </c>
      <c r="L5">
        <v>1.35</v>
      </c>
    </row>
    <row r="6" spans="1:12" x14ac:dyDescent="0.2">
      <c r="A6" t="s">
        <v>410</v>
      </c>
      <c r="B6">
        <v>337</v>
      </c>
      <c r="C6">
        <v>221</v>
      </c>
      <c r="D6">
        <v>0</v>
      </c>
      <c r="E6">
        <v>1</v>
      </c>
      <c r="F6">
        <v>5</v>
      </c>
      <c r="G6">
        <v>336</v>
      </c>
      <c r="H6">
        <v>215</v>
      </c>
      <c r="I6">
        <v>0.17</v>
      </c>
      <c r="J6">
        <v>0</v>
      </c>
      <c r="K6">
        <v>0.01</v>
      </c>
      <c r="L6">
        <v>1.01</v>
      </c>
    </row>
    <row r="7" spans="1:12" x14ac:dyDescent="0.2">
      <c r="A7" t="s">
        <v>411</v>
      </c>
      <c r="B7">
        <v>469</v>
      </c>
      <c r="C7">
        <v>105</v>
      </c>
      <c r="D7">
        <v>0</v>
      </c>
      <c r="E7">
        <v>3</v>
      </c>
      <c r="F7">
        <v>43</v>
      </c>
      <c r="G7">
        <v>466</v>
      </c>
      <c r="H7">
        <v>59</v>
      </c>
      <c r="I7">
        <v>7.0000000000000007E-2</v>
      </c>
      <c r="J7">
        <v>0.01</v>
      </c>
      <c r="K7">
        <v>0.01</v>
      </c>
      <c r="L7">
        <v>1.08</v>
      </c>
    </row>
    <row r="8" spans="1:12" x14ac:dyDescent="0.2">
      <c r="A8" t="s">
        <v>412</v>
      </c>
      <c r="B8">
        <v>122</v>
      </c>
      <c r="C8">
        <v>72</v>
      </c>
      <c r="D8">
        <v>0</v>
      </c>
      <c r="E8">
        <v>2</v>
      </c>
      <c r="F8">
        <v>5</v>
      </c>
      <c r="G8">
        <v>120</v>
      </c>
      <c r="H8">
        <v>65</v>
      </c>
      <c r="I8">
        <v>0.28999999999999998</v>
      </c>
      <c r="J8">
        <v>0.02</v>
      </c>
      <c r="K8">
        <v>0.03</v>
      </c>
      <c r="L8">
        <v>1.02</v>
      </c>
    </row>
    <row r="9" spans="1:12" x14ac:dyDescent="0.2">
      <c r="A9" t="s">
        <v>413</v>
      </c>
      <c r="B9">
        <v>342</v>
      </c>
      <c r="C9">
        <v>137</v>
      </c>
      <c r="D9">
        <v>0</v>
      </c>
      <c r="E9">
        <v>22</v>
      </c>
      <c r="F9">
        <v>10</v>
      </c>
      <c r="G9">
        <v>320</v>
      </c>
      <c r="H9">
        <v>105</v>
      </c>
      <c r="I9">
        <v>0.69</v>
      </c>
      <c r="J9">
        <v>0.06</v>
      </c>
      <c r="K9">
        <v>0.12</v>
      </c>
      <c r="L9">
        <v>0.97</v>
      </c>
    </row>
    <row r="10" spans="1:12" x14ac:dyDescent="0.2">
      <c r="A10" t="s">
        <v>414</v>
      </c>
      <c r="B10">
        <v>257</v>
      </c>
      <c r="C10">
        <v>251</v>
      </c>
      <c r="D10">
        <v>0</v>
      </c>
      <c r="E10">
        <v>174</v>
      </c>
      <c r="F10">
        <v>36</v>
      </c>
      <c r="G10">
        <v>83</v>
      </c>
      <c r="H10">
        <v>41</v>
      </c>
      <c r="I10">
        <v>0.83</v>
      </c>
      <c r="J10">
        <v>0.68</v>
      </c>
      <c r="K10">
        <v>0.75</v>
      </c>
      <c r="L10">
        <v>0.54</v>
      </c>
    </row>
    <row r="11" spans="1:12" x14ac:dyDescent="0.2">
      <c r="A11" t="s">
        <v>415</v>
      </c>
      <c r="B11">
        <v>166</v>
      </c>
      <c r="C11">
        <v>137</v>
      </c>
      <c r="D11">
        <v>0</v>
      </c>
      <c r="E11">
        <v>6</v>
      </c>
      <c r="F11">
        <v>131</v>
      </c>
      <c r="G11">
        <v>160</v>
      </c>
      <c r="H11">
        <v>0</v>
      </c>
      <c r="I11">
        <v>0.04</v>
      </c>
      <c r="J11">
        <v>0.04</v>
      </c>
      <c r="K11">
        <v>0.04</v>
      </c>
      <c r="L11">
        <v>1.75</v>
      </c>
    </row>
    <row r="12" spans="1:12" x14ac:dyDescent="0.2">
      <c r="A12" t="s">
        <v>416</v>
      </c>
      <c r="B12">
        <v>198</v>
      </c>
      <c r="C12">
        <v>46</v>
      </c>
      <c r="D12">
        <v>0</v>
      </c>
      <c r="E12">
        <v>5</v>
      </c>
      <c r="F12">
        <v>36</v>
      </c>
      <c r="G12">
        <v>193</v>
      </c>
      <c r="H12">
        <v>5</v>
      </c>
      <c r="I12">
        <v>0.12</v>
      </c>
      <c r="J12">
        <v>0.03</v>
      </c>
      <c r="K12">
        <v>0.04</v>
      </c>
      <c r="L12">
        <v>1.1499999999999999</v>
      </c>
    </row>
    <row r="13" spans="1:12" x14ac:dyDescent="0.2">
      <c r="A13" t="s">
        <v>417</v>
      </c>
      <c r="B13">
        <v>105</v>
      </c>
      <c r="C13">
        <v>100</v>
      </c>
      <c r="D13">
        <v>0</v>
      </c>
      <c r="E13">
        <v>77</v>
      </c>
      <c r="F13">
        <v>3</v>
      </c>
      <c r="G13">
        <v>28</v>
      </c>
      <c r="H13">
        <v>20</v>
      </c>
      <c r="I13">
        <v>0.96</v>
      </c>
      <c r="J13">
        <v>0.73</v>
      </c>
      <c r="K13">
        <v>0.83</v>
      </c>
      <c r="L13">
        <v>0.41</v>
      </c>
    </row>
    <row r="14" spans="1:12" x14ac:dyDescent="0.2">
      <c r="A14" t="s">
        <v>418</v>
      </c>
      <c r="B14">
        <v>77</v>
      </c>
      <c r="C14">
        <v>17</v>
      </c>
      <c r="D14">
        <v>0</v>
      </c>
      <c r="E14">
        <v>9</v>
      </c>
      <c r="F14">
        <v>3</v>
      </c>
      <c r="G14">
        <v>68</v>
      </c>
      <c r="H14">
        <v>5</v>
      </c>
      <c r="I14">
        <v>0.75</v>
      </c>
      <c r="J14">
        <v>0.12</v>
      </c>
      <c r="K14">
        <v>0.2</v>
      </c>
      <c r="L14">
        <v>0.93</v>
      </c>
    </row>
    <row r="15" spans="1:12" x14ac:dyDescent="0.2">
      <c r="A15" t="s">
        <v>419</v>
      </c>
      <c r="B15">
        <v>73</v>
      </c>
      <c r="C15">
        <v>26</v>
      </c>
      <c r="D15">
        <v>0</v>
      </c>
      <c r="E15">
        <v>6</v>
      </c>
      <c r="F15">
        <v>8</v>
      </c>
      <c r="G15">
        <v>67</v>
      </c>
      <c r="H15">
        <v>12</v>
      </c>
      <c r="I15">
        <v>0.43</v>
      </c>
      <c r="J15">
        <v>0.08</v>
      </c>
      <c r="K15">
        <v>0.14000000000000001</v>
      </c>
      <c r="L15">
        <v>1.02</v>
      </c>
    </row>
    <row r="16" spans="1:12" x14ac:dyDescent="0.2">
      <c r="A16" t="s">
        <v>420</v>
      </c>
      <c r="B16">
        <v>148</v>
      </c>
      <c r="C16">
        <v>15</v>
      </c>
      <c r="D16">
        <v>0</v>
      </c>
      <c r="E16">
        <v>0</v>
      </c>
      <c r="F16">
        <v>11</v>
      </c>
      <c r="G16">
        <v>148</v>
      </c>
      <c r="H16">
        <v>4</v>
      </c>
      <c r="I16">
        <v>0</v>
      </c>
      <c r="J16">
        <v>0</v>
      </c>
      <c r="K16">
        <v>0</v>
      </c>
      <c r="L16">
        <v>1</v>
      </c>
    </row>
    <row r="17" spans="1:12" x14ac:dyDescent="0.2">
      <c r="A17" t="s">
        <v>421</v>
      </c>
      <c r="B17">
        <v>499</v>
      </c>
      <c r="C17">
        <v>319</v>
      </c>
      <c r="D17">
        <v>0</v>
      </c>
      <c r="E17">
        <v>34</v>
      </c>
      <c r="F17">
        <v>55</v>
      </c>
      <c r="G17">
        <v>465</v>
      </c>
      <c r="H17">
        <v>230</v>
      </c>
      <c r="I17">
        <v>0.38</v>
      </c>
      <c r="J17">
        <v>7.0000000000000007E-2</v>
      </c>
      <c r="K17">
        <v>0.12</v>
      </c>
      <c r="L17">
        <v>1.03</v>
      </c>
    </row>
    <row r="18" spans="1:12" x14ac:dyDescent="0.2">
      <c r="A18" t="s">
        <v>422</v>
      </c>
      <c r="B18">
        <v>76</v>
      </c>
      <c r="C18">
        <v>56</v>
      </c>
      <c r="D18">
        <v>0</v>
      </c>
      <c r="E18">
        <v>0</v>
      </c>
      <c r="F18">
        <v>27</v>
      </c>
      <c r="G18">
        <v>76</v>
      </c>
      <c r="H18">
        <v>29</v>
      </c>
      <c r="I18">
        <v>0</v>
      </c>
      <c r="J18">
        <v>0</v>
      </c>
      <c r="K18">
        <v>0</v>
      </c>
      <c r="L18">
        <v>1</v>
      </c>
    </row>
    <row r="19" spans="1:12" x14ac:dyDescent="0.2">
      <c r="A19" t="s">
        <v>423</v>
      </c>
      <c r="B19">
        <v>207</v>
      </c>
      <c r="C19">
        <v>80</v>
      </c>
      <c r="D19">
        <v>0</v>
      </c>
      <c r="E19">
        <v>0</v>
      </c>
      <c r="F19">
        <v>17</v>
      </c>
      <c r="G19">
        <v>207</v>
      </c>
      <c r="H19">
        <v>63</v>
      </c>
      <c r="I19">
        <v>0</v>
      </c>
      <c r="J19">
        <v>0</v>
      </c>
      <c r="K19">
        <v>0</v>
      </c>
      <c r="L19">
        <v>1</v>
      </c>
    </row>
    <row r="20" spans="1:12" x14ac:dyDescent="0.2">
      <c r="A20" t="s">
        <v>424</v>
      </c>
      <c r="B20">
        <v>378</v>
      </c>
      <c r="C20">
        <v>293</v>
      </c>
      <c r="D20">
        <v>0</v>
      </c>
      <c r="E20">
        <v>7</v>
      </c>
      <c r="F20">
        <v>57</v>
      </c>
      <c r="G20">
        <v>371</v>
      </c>
      <c r="H20">
        <v>229</v>
      </c>
      <c r="I20">
        <v>0.11</v>
      </c>
      <c r="J20">
        <v>0.02</v>
      </c>
      <c r="K20">
        <v>0.03</v>
      </c>
      <c r="L20">
        <v>1.08</v>
      </c>
    </row>
    <row r="21" spans="1:12" x14ac:dyDescent="0.2">
      <c r="A21" t="s">
        <v>425</v>
      </c>
      <c r="B21">
        <v>184</v>
      </c>
      <c r="C21">
        <v>74</v>
      </c>
      <c r="D21">
        <v>0</v>
      </c>
      <c r="E21">
        <v>11</v>
      </c>
      <c r="F21">
        <v>56</v>
      </c>
      <c r="G21">
        <v>173</v>
      </c>
      <c r="H21">
        <v>7</v>
      </c>
      <c r="I21">
        <v>0.16</v>
      </c>
      <c r="J21">
        <v>0.06</v>
      </c>
      <c r="K21">
        <v>0.09</v>
      </c>
      <c r="L21">
        <v>1.24</v>
      </c>
    </row>
    <row r="22" spans="1:12" x14ac:dyDescent="0.2">
      <c r="A22" t="s">
        <v>426</v>
      </c>
      <c r="B22">
        <v>157</v>
      </c>
      <c r="C22">
        <v>77</v>
      </c>
      <c r="D22">
        <v>0</v>
      </c>
      <c r="E22">
        <v>0</v>
      </c>
      <c r="F22">
        <v>50</v>
      </c>
      <c r="G22">
        <v>157</v>
      </c>
      <c r="H22">
        <v>27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427</v>
      </c>
      <c r="B23">
        <v>212</v>
      </c>
      <c r="C23">
        <v>53</v>
      </c>
      <c r="D23">
        <v>0</v>
      </c>
      <c r="E23">
        <v>1</v>
      </c>
      <c r="F23">
        <v>13</v>
      </c>
      <c r="G23">
        <v>211</v>
      </c>
      <c r="H23">
        <v>39</v>
      </c>
      <c r="I23">
        <v>7.0000000000000007E-2</v>
      </c>
      <c r="J23">
        <v>0</v>
      </c>
      <c r="K23">
        <v>0.01</v>
      </c>
      <c r="L23">
        <v>1.05</v>
      </c>
    </row>
    <row r="24" spans="1:12" x14ac:dyDescent="0.2">
      <c r="A24" t="s">
        <v>428</v>
      </c>
      <c r="B24">
        <v>61</v>
      </c>
      <c r="C24">
        <v>102</v>
      </c>
      <c r="D24">
        <v>0</v>
      </c>
      <c r="E24">
        <v>10</v>
      </c>
      <c r="F24">
        <v>78</v>
      </c>
      <c r="G24">
        <v>51</v>
      </c>
      <c r="H24">
        <v>14</v>
      </c>
      <c r="I24">
        <v>0.11</v>
      </c>
      <c r="J24">
        <v>0.16</v>
      </c>
      <c r="K24">
        <v>0.13</v>
      </c>
      <c r="L24">
        <v>1.91</v>
      </c>
    </row>
    <row r="25" spans="1:12" x14ac:dyDescent="0.2">
      <c r="A25" t="s">
        <v>429</v>
      </c>
      <c r="B25">
        <v>599</v>
      </c>
      <c r="C25">
        <v>288</v>
      </c>
      <c r="D25">
        <v>0</v>
      </c>
      <c r="E25">
        <v>3</v>
      </c>
      <c r="F25">
        <v>186</v>
      </c>
      <c r="G25">
        <v>596</v>
      </c>
      <c r="H25">
        <v>99</v>
      </c>
      <c r="I25">
        <v>0.02</v>
      </c>
      <c r="J25">
        <v>0.01</v>
      </c>
      <c r="K25">
        <v>0.01</v>
      </c>
      <c r="L25">
        <v>1.26</v>
      </c>
    </row>
    <row r="26" spans="1:12" x14ac:dyDescent="0.2">
      <c r="A26" t="s">
        <v>430</v>
      </c>
      <c r="B26">
        <v>114</v>
      </c>
      <c r="C26">
        <v>72</v>
      </c>
      <c r="D26">
        <v>0</v>
      </c>
      <c r="E26">
        <v>6</v>
      </c>
      <c r="F26">
        <v>19</v>
      </c>
      <c r="G26">
        <v>108</v>
      </c>
      <c r="H26">
        <v>47</v>
      </c>
      <c r="I26">
        <v>0.24</v>
      </c>
      <c r="J26">
        <v>0.05</v>
      </c>
      <c r="K26">
        <v>0.09</v>
      </c>
      <c r="L26">
        <v>1.08</v>
      </c>
    </row>
    <row r="27" spans="1:12" x14ac:dyDescent="0.2">
      <c r="A27" t="s">
        <v>431</v>
      </c>
      <c r="B27">
        <v>387</v>
      </c>
      <c r="C27">
        <v>215</v>
      </c>
      <c r="D27">
        <v>0</v>
      </c>
      <c r="E27">
        <v>13</v>
      </c>
      <c r="F27">
        <v>146</v>
      </c>
      <c r="G27">
        <v>374</v>
      </c>
      <c r="H27">
        <v>56</v>
      </c>
      <c r="I27">
        <v>0.08</v>
      </c>
      <c r="J27">
        <v>0.03</v>
      </c>
      <c r="K27">
        <v>0.05</v>
      </c>
      <c r="L27">
        <v>1.3</v>
      </c>
    </row>
    <row r="28" spans="1:12" x14ac:dyDescent="0.2">
      <c r="A28" t="s">
        <v>432</v>
      </c>
      <c r="B28">
        <v>232</v>
      </c>
      <c r="C28">
        <v>90</v>
      </c>
      <c r="D28">
        <v>0</v>
      </c>
      <c r="E28">
        <v>19</v>
      </c>
      <c r="F28">
        <v>28</v>
      </c>
      <c r="G28">
        <v>213</v>
      </c>
      <c r="H28">
        <v>43</v>
      </c>
      <c r="I28">
        <v>0.4</v>
      </c>
      <c r="J28">
        <v>0.08</v>
      </c>
      <c r="K28">
        <v>0.14000000000000001</v>
      </c>
      <c r="L28">
        <v>1.03</v>
      </c>
    </row>
    <row r="29" spans="1:12" x14ac:dyDescent="0.2">
      <c r="A29" t="s">
        <v>433</v>
      </c>
      <c r="B29">
        <v>189</v>
      </c>
      <c r="C29">
        <v>175</v>
      </c>
      <c r="D29">
        <v>0</v>
      </c>
      <c r="E29">
        <v>100</v>
      </c>
      <c r="F29">
        <v>43</v>
      </c>
      <c r="G29">
        <v>89</v>
      </c>
      <c r="H29">
        <v>32</v>
      </c>
      <c r="I29">
        <v>0.7</v>
      </c>
      <c r="J29">
        <v>0.53</v>
      </c>
      <c r="K29">
        <v>0.6</v>
      </c>
      <c r="L29">
        <v>0.74</v>
      </c>
    </row>
    <row r="30" spans="1:12" x14ac:dyDescent="0.2">
      <c r="A30" t="s">
        <v>434</v>
      </c>
      <c r="B30">
        <v>56</v>
      </c>
      <c r="C30">
        <v>64</v>
      </c>
      <c r="D30">
        <v>0</v>
      </c>
      <c r="E30">
        <v>46</v>
      </c>
      <c r="F30">
        <v>14</v>
      </c>
      <c r="G30">
        <v>10</v>
      </c>
      <c r="H30">
        <v>4</v>
      </c>
      <c r="I30">
        <v>0.77</v>
      </c>
      <c r="J30">
        <v>0.82</v>
      </c>
      <c r="K30">
        <v>0.79</v>
      </c>
      <c r="L30">
        <v>0.47</v>
      </c>
    </row>
    <row r="31" spans="1:12" x14ac:dyDescent="0.2">
      <c r="A31" t="s">
        <v>435</v>
      </c>
      <c r="B31">
        <v>286</v>
      </c>
      <c r="C31">
        <v>155</v>
      </c>
      <c r="D31">
        <v>0</v>
      </c>
      <c r="E31">
        <v>0</v>
      </c>
      <c r="F31">
        <v>42</v>
      </c>
      <c r="G31">
        <v>286</v>
      </c>
      <c r="H31">
        <v>113</v>
      </c>
      <c r="I31">
        <v>0</v>
      </c>
      <c r="J31">
        <v>0</v>
      </c>
      <c r="K31">
        <v>0</v>
      </c>
      <c r="L31">
        <v>1</v>
      </c>
    </row>
    <row r="32" spans="1:12" x14ac:dyDescent="0.2">
      <c r="A32" t="s">
        <v>436</v>
      </c>
      <c r="B32">
        <v>182</v>
      </c>
      <c r="C32">
        <v>80</v>
      </c>
      <c r="D32">
        <v>0</v>
      </c>
      <c r="E32">
        <v>8</v>
      </c>
      <c r="F32">
        <v>31</v>
      </c>
      <c r="G32">
        <v>174</v>
      </c>
      <c r="H32">
        <v>41</v>
      </c>
      <c r="I32">
        <v>0.21</v>
      </c>
      <c r="J32">
        <v>0.04</v>
      </c>
      <c r="K32">
        <v>7.0000000000000007E-2</v>
      </c>
      <c r="L32">
        <v>1.1000000000000001</v>
      </c>
    </row>
    <row r="33" spans="1:12" x14ac:dyDescent="0.2">
      <c r="A33" t="s">
        <v>437</v>
      </c>
      <c r="B33">
        <v>182</v>
      </c>
      <c r="C33">
        <v>95</v>
      </c>
      <c r="D33">
        <v>0</v>
      </c>
      <c r="E33">
        <v>0</v>
      </c>
      <c r="F33">
        <v>95</v>
      </c>
      <c r="G33">
        <v>182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438</v>
      </c>
      <c r="B34">
        <v>16</v>
      </c>
      <c r="C34">
        <v>3638</v>
      </c>
      <c r="D34">
        <v>10</v>
      </c>
      <c r="E34">
        <v>2</v>
      </c>
      <c r="F34">
        <v>3640</v>
      </c>
      <c r="G34">
        <v>14</v>
      </c>
      <c r="H34">
        <v>6</v>
      </c>
      <c r="I34">
        <v>0</v>
      </c>
      <c r="J34">
        <v>0.12</v>
      </c>
      <c r="K34">
        <v>0</v>
      </c>
      <c r="L34">
        <v>166.36</v>
      </c>
    </row>
    <row r="35" spans="1:12" x14ac:dyDescent="0.2">
      <c r="A35" t="s">
        <v>439</v>
      </c>
      <c r="B35">
        <v>16</v>
      </c>
      <c r="C35">
        <v>9</v>
      </c>
      <c r="D35">
        <v>0</v>
      </c>
      <c r="E35">
        <v>0</v>
      </c>
      <c r="F35">
        <v>9</v>
      </c>
      <c r="G35">
        <v>16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440</v>
      </c>
      <c r="B36">
        <v>184</v>
      </c>
      <c r="C36">
        <v>108</v>
      </c>
      <c r="D36">
        <v>0</v>
      </c>
      <c r="E36">
        <v>0</v>
      </c>
      <c r="F36">
        <v>18</v>
      </c>
      <c r="G36">
        <v>184</v>
      </c>
      <c r="H36">
        <v>90</v>
      </c>
      <c r="I36">
        <v>0</v>
      </c>
      <c r="J36">
        <v>0</v>
      </c>
      <c r="K36">
        <v>0</v>
      </c>
      <c r="L36">
        <v>1</v>
      </c>
    </row>
    <row r="37" spans="1:12" x14ac:dyDescent="0.2">
      <c r="A37" t="s">
        <v>441</v>
      </c>
      <c r="B37">
        <v>96</v>
      </c>
      <c r="C37">
        <v>114</v>
      </c>
      <c r="D37">
        <v>0</v>
      </c>
      <c r="E37">
        <v>10</v>
      </c>
      <c r="F37">
        <v>63</v>
      </c>
      <c r="G37">
        <v>86</v>
      </c>
      <c r="H37">
        <v>41</v>
      </c>
      <c r="I37">
        <v>0.14000000000000001</v>
      </c>
      <c r="J37">
        <v>0.1</v>
      </c>
      <c r="K37">
        <v>0.12</v>
      </c>
      <c r="L37">
        <v>1.39</v>
      </c>
    </row>
    <row r="38" spans="1:12" x14ac:dyDescent="0.2">
      <c r="A38" t="s">
        <v>442</v>
      </c>
      <c r="B38">
        <v>337</v>
      </c>
      <c r="C38">
        <v>223</v>
      </c>
      <c r="D38">
        <v>0</v>
      </c>
      <c r="E38">
        <v>1</v>
      </c>
      <c r="F38">
        <v>5</v>
      </c>
      <c r="G38">
        <v>336</v>
      </c>
      <c r="H38">
        <v>217</v>
      </c>
      <c r="I38">
        <v>0.17</v>
      </c>
      <c r="J38">
        <v>0</v>
      </c>
      <c r="K38">
        <v>0.01</v>
      </c>
      <c r="L38">
        <v>1.01</v>
      </c>
    </row>
    <row r="39" spans="1:12" x14ac:dyDescent="0.2">
      <c r="A39" t="s">
        <v>443</v>
      </c>
      <c r="B39">
        <v>469</v>
      </c>
      <c r="C39">
        <v>100</v>
      </c>
      <c r="D39">
        <v>0</v>
      </c>
      <c r="E39">
        <v>3</v>
      </c>
      <c r="F39">
        <v>43</v>
      </c>
      <c r="G39">
        <v>466</v>
      </c>
      <c r="H39">
        <v>54</v>
      </c>
      <c r="I39">
        <v>7.0000000000000007E-2</v>
      </c>
      <c r="J39">
        <v>0.01</v>
      </c>
      <c r="K39">
        <v>0.01</v>
      </c>
      <c r="L39">
        <v>1.08</v>
      </c>
    </row>
    <row r="40" spans="1:12" x14ac:dyDescent="0.2">
      <c r="A40" t="s">
        <v>444</v>
      </c>
      <c r="B40">
        <v>122</v>
      </c>
      <c r="C40">
        <v>72</v>
      </c>
      <c r="D40">
        <v>0</v>
      </c>
      <c r="E40">
        <v>2</v>
      </c>
      <c r="F40">
        <v>5</v>
      </c>
      <c r="G40">
        <v>120</v>
      </c>
      <c r="H40">
        <v>65</v>
      </c>
      <c r="I40">
        <v>0.28999999999999998</v>
      </c>
      <c r="J40">
        <v>0.02</v>
      </c>
      <c r="K40">
        <v>0.03</v>
      </c>
      <c r="L40">
        <v>1.02</v>
      </c>
    </row>
    <row r="41" spans="1:12" x14ac:dyDescent="0.2">
      <c r="A41" t="s">
        <v>445</v>
      </c>
      <c r="B41">
        <v>342</v>
      </c>
      <c r="C41">
        <v>150</v>
      </c>
      <c r="D41">
        <v>0</v>
      </c>
      <c r="E41">
        <v>22</v>
      </c>
      <c r="F41">
        <v>13</v>
      </c>
      <c r="G41">
        <v>320</v>
      </c>
      <c r="H41">
        <v>115</v>
      </c>
      <c r="I41">
        <v>0.63</v>
      </c>
      <c r="J41">
        <v>0.06</v>
      </c>
      <c r="K41">
        <v>0.12</v>
      </c>
      <c r="L41">
        <v>0.98</v>
      </c>
    </row>
    <row r="42" spans="1:12" x14ac:dyDescent="0.2">
      <c r="A42" t="s">
        <v>446</v>
      </c>
      <c r="B42">
        <v>257</v>
      </c>
      <c r="C42">
        <v>253</v>
      </c>
      <c r="D42">
        <v>0</v>
      </c>
      <c r="E42">
        <v>172</v>
      </c>
      <c r="F42">
        <v>43</v>
      </c>
      <c r="G42">
        <v>85</v>
      </c>
      <c r="H42">
        <v>38</v>
      </c>
      <c r="I42">
        <v>0.8</v>
      </c>
      <c r="J42">
        <v>0.67</v>
      </c>
      <c r="K42">
        <v>0.73</v>
      </c>
      <c r="L42">
        <v>0.56000000000000005</v>
      </c>
    </row>
    <row r="43" spans="1:12" x14ac:dyDescent="0.2">
      <c r="A43" t="s">
        <v>447</v>
      </c>
      <c r="B43">
        <v>166</v>
      </c>
      <c r="C43">
        <v>138</v>
      </c>
      <c r="D43">
        <v>0</v>
      </c>
      <c r="E43">
        <v>6</v>
      </c>
      <c r="F43">
        <v>131</v>
      </c>
      <c r="G43">
        <v>160</v>
      </c>
      <c r="H43">
        <v>1</v>
      </c>
      <c r="I43">
        <v>0.04</v>
      </c>
      <c r="J43">
        <v>0.04</v>
      </c>
      <c r="K43">
        <v>0.04</v>
      </c>
      <c r="L43">
        <v>1.75</v>
      </c>
    </row>
    <row r="44" spans="1:12" x14ac:dyDescent="0.2">
      <c r="A44" t="s">
        <v>448</v>
      </c>
      <c r="B44">
        <v>198</v>
      </c>
      <c r="C44">
        <v>48</v>
      </c>
      <c r="D44">
        <v>0</v>
      </c>
      <c r="E44">
        <v>5</v>
      </c>
      <c r="F44">
        <v>38</v>
      </c>
      <c r="G44">
        <v>193</v>
      </c>
      <c r="H44">
        <v>5</v>
      </c>
      <c r="I44">
        <v>0.12</v>
      </c>
      <c r="J44">
        <v>0.03</v>
      </c>
      <c r="K44">
        <v>0.04</v>
      </c>
      <c r="L44">
        <v>1.1599999999999999</v>
      </c>
    </row>
    <row r="45" spans="1:12" x14ac:dyDescent="0.2">
      <c r="A45" t="s">
        <v>449</v>
      </c>
      <c r="B45">
        <v>105</v>
      </c>
      <c r="C45">
        <v>100</v>
      </c>
      <c r="D45">
        <v>0</v>
      </c>
      <c r="E45">
        <v>77</v>
      </c>
      <c r="F45">
        <v>3</v>
      </c>
      <c r="G45">
        <v>28</v>
      </c>
      <c r="H45">
        <v>20</v>
      </c>
      <c r="I45">
        <v>0.96</v>
      </c>
      <c r="J45">
        <v>0.73</v>
      </c>
      <c r="K45">
        <v>0.83</v>
      </c>
      <c r="L45">
        <v>0.41</v>
      </c>
    </row>
    <row r="46" spans="1:12" x14ac:dyDescent="0.2">
      <c r="A46" t="s">
        <v>450</v>
      </c>
      <c r="B46">
        <v>77</v>
      </c>
      <c r="C46">
        <v>17</v>
      </c>
      <c r="D46">
        <v>0</v>
      </c>
      <c r="E46">
        <v>9</v>
      </c>
      <c r="F46">
        <v>3</v>
      </c>
      <c r="G46">
        <v>68</v>
      </c>
      <c r="H46">
        <v>5</v>
      </c>
      <c r="I46">
        <v>0.75</v>
      </c>
      <c r="J46">
        <v>0.12</v>
      </c>
      <c r="K46">
        <v>0.2</v>
      </c>
      <c r="L46">
        <v>0.93</v>
      </c>
    </row>
    <row r="47" spans="1:12" x14ac:dyDescent="0.2">
      <c r="A47" t="s">
        <v>451</v>
      </c>
      <c r="B47">
        <v>73</v>
      </c>
      <c r="C47">
        <v>27</v>
      </c>
      <c r="D47">
        <v>0</v>
      </c>
      <c r="E47">
        <v>6</v>
      </c>
      <c r="F47">
        <v>9</v>
      </c>
      <c r="G47">
        <v>67</v>
      </c>
      <c r="H47">
        <v>12</v>
      </c>
      <c r="I47">
        <v>0.4</v>
      </c>
      <c r="J47">
        <v>0.08</v>
      </c>
      <c r="K47">
        <v>0.14000000000000001</v>
      </c>
      <c r="L47">
        <v>1.04</v>
      </c>
    </row>
    <row r="48" spans="1:12" x14ac:dyDescent="0.2">
      <c r="A48" t="s">
        <v>452</v>
      </c>
      <c r="B48">
        <v>148</v>
      </c>
      <c r="C48">
        <v>14</v>
      </c>
      <c r="D48">
        <v>0</v>
      </c>
      <c r="E48">
        <v>0</v>
      </c>
      <c r="F48">
        <v>11</v>
      </c>
      <c r="G48">
        <v>148</v>
      </c>
      <c r="H48">
        <v>3</v>
      </c>
      <c r="I48">
        <v>0</v>
      </c>
      <c r="J48">
        <v>0</v>
      </c>
      <c r="K48">
        <v>0</v>
      </c>
      <c r="L48">
        <v>1</v>
      </c>
    </row>
    <row r="49" spans="1:12" x14ac:dyDescent="0.2">
      <c r="A49" t="s">
        <v>453</v>
      </c>
      <c r="B49">
        <v>499</v>
      </c>
      <c r="C49">
        <v>316</v>
      </c>
      <c r="D49">
        <v>0</v>
      </c>
      <c r="E49">
        <v>34</v>
      </c>
      <c r="F49">
        <v>54</v>
      </c>
      <c r="G49">
        <v>465</v>
      </c>
      <c r="H49">
        <v>228</v>
      </c>
      <c r="I49">
        <v>0.39</v>
      </c>
      <c r="J49">
        <v>7.0000000000000007E-2</v>
      </c>
      <c r="K49">
        <v>0.12</v>
      </c>
      <c r="L49">
        <v>1.03</v>
      </c>
    </row>
    <row r="50" spans="1:12" x14ac:dyDescent="0.2">
      <c r="A50" t="s">
        <v>454</v>
      </c>
      <c r="B50">
        <v>76</v>
      </c>
      <c r="C50">
        <v>53</v>
      </c>
      <c r="D50">
        <v>0</v>
      </c>
      <c r="E50">
        <v>0</v>
      </c>
      <c r="F50">
        <v>24</v>
      </c>
      <c r="G50">
        <v>76</v>
      </c>
      <c r="H50">
        <v>29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t="s">
        <v>455</v>
      </c>
      <c r="B51">
        <v>207</v>
      </c>
      <c r="C51">
        <v>81</v>
      </c>
      <c r="D51">
        <v>0</v>
      </c>
      <c r="E51">
        <v>0</v>
      </c>
      <c r="F51">
        <v>17</v>
      </c>
      <c r="G51">
        <v>207</v>
      </c>
      <c r="H51">
        <v>64</v>
      </c>
      <c r="I51">
        <v>0</v>
      </c>
      <c r="J51">
        <v>0</v>
      </c>
      <c r="K51">
        <v>0</v>
      </c>
      <c r="L51">
        <v>1</v>
      </c>
    </row>
    <row r="52" spans="1:12" x14ac:dyDescent="0.2">
      <c r="A52" t="s">
        <v>456</v>
      </c>
      <c r="B52">
        <v>378</v>
      </c>
      <c r="C52">
        <v>294</v>
      </c>
      <c r="D52">
        <v>0</v>
      </c>
      <c r="E52">
        <v>7</v>
      </c>
      <c r="F52">
        <v>59</v>
      </c>
      <c r="G52">
        <v>371</v>
      </c>
      <c r="H52">
        <v>228</v>
      </c>
      <c r="I52">
        <v>0.11</v>
      </c>
      <c r="J52">
        <v>0.02</v>
      </c>
      <c r="K52">
        <v>0.03</v>
      </c>
      <c r="L52">
        <v>1.0900000000000001</v>
      </c>
    </row>
    <row r="53" spans="1:12" x14ac:dyDescent="0.2">
      <c r="A53" t="s">
        <v>457</v>
      </c>
      <c r="B53">
        <v>184</v>
      </c>
      <c r="C53">
        <v>85</v>
      </c>
      <c r="D53">
        <v>0</v>
      </c>
      <c r="E53">
        <v>11</v>
      </c>
      <c r="F53">
        <v>67</v>
      </c>
      <c r="G53">
        <v>173</v>
      </c>
      <c r="H53">
        <v>7</v>
      </c>
      <c r="I53">
        <v>0.14000000000000001</v>
      </c>
      <c r="J53">
        <v>0.06</v>
      </c>
      <c r="K53">
        <v>0.08</v>
      </c>
      <c r="L53">
        <v>1.29</v>
      </c>
    </row>
    <row r="54" spans="1:12" x14ac:dyDescent="0.2">
      <c r="A54" t="s">
        <v>458</v>
      </c>
      <c r="B54">
        <v>157</v>
      </c>
      <c r="C54">
        <v>75</v>
      </c>
      <c r="D54">
        <v>0</v>
      </c>
      <c r="E54">
        <v>0</v>
      </c>
      <c r="F54">
        <v>49</v>
      </c>
      <c r="G54">
        <v>157</v>
      </c>
      <c r="H54">
        <v>26</v>
      </c>
      <c r="I54">
        <v>0</v>
      </c>
      <c r="J54">
        <v>0</v>
      </c>
      <c r="K54">
        <v>0</v>
      </c>
      <c r="L54">
        <v>1</v>
      </c>
    </row>
    <row r="55" spans="1:12" x14ac:dyDescent="0.2">
      <c r="A55" t="s">
        <v>459</v>
      </c>
      <c r="B55">
        <v>212</v>
      </c>
      <c r="C55">
        <v>54</v>
      </c>
      <c r="D55">
        <v>0</v>
      </c>
      <c r="E55">
        <v>1</v>
      </c>
      <c r="F55">
        <v>13</v>
      </c>
      <c r="G55">
        <v>211</v>
      </c>
      <c r="H55">
        <v>40</v>
      </c>
      <c r="I55">
        <v>7.0000000000000007E-2</v>
      </c>
      <c r="J55">
        <v>0</v>
      </c>
      <c r="K55">
        <v>0.01</v>
      </c>
      <c r="L55">
        <v>1.05</v>
      </c>
    </row>
    <row r="56" spans="1:12" x14ac:dyDescent="0.2">
      <c r="A56" t="s">
        <v>460</v>
      </c>
      <c r="B56">
        <v>61</v>
      </c>
      <c r="C56">
        <v>105</v>
      </c>
      <c r="D56">
        <v>0</v>
      </c>
      <c r="E56">
        <v>10</v>
      </c>
      <c r="F56">
        <v>80</v>
      </c>
      <c r="G56">
        <v>51</v>
      </c>
      <c r="H56">
        <v>15</v>
      </c>
      <c r="I56">
        <v>0.11</v>
      </c>
      <c r="J56">
        <v>0.16</v>
      </c>
      <c r="K56">
        <v>0.13</v>
      </c>
      <c r="L56">
        <v>1.92</v>
      </c>
    </row>
    <row r="57" spans="1:12" x14ac:dyDescent="0.2">
      <c r="A57" t="s">
        <v>461</v>
      </c>
      <c r="B57">
        <v>599</v>
      </c>
      <c r="C57">
        <v>304</v>
      </c>
      <c r="D57">
        <v>0</v>
      </c>
      <c r="E57">
        <v>3</v>
      </c>
      <c r="F57">
        <v>198</v>
      </c>
      <c r="G57">
        <v>596</v>
      </c>
      <c r="H57">
        <v>103</v>
      </c>
      <c r="I57">
        <v>0.01</v>
      </c>
      <c r="J57">
        <v>0.01</v>
      </c>
      <c r="K57">
        <v>0.01</v>
      </c>
      <c r="L57">
        <v>1.28</v>
      </c>
    </row>
    <row r="58" spans="1:12" x14ac:dyDescent="0.2">
      <c r="A58" t="s">
        <v>462</v>
      </c>
      <c r="B58">
        <v>114</v>
      </c>
      <c r="C58">
        <v>72</v>
      </c>
      <c r="D58">
        <v>0</v>
      </c>
      <c r="E58">
        <v>6</v>
      </c>
      <c r="F58">
        <v>19</v>
      </c>
      <c r="G58">
        <v>108</v>
      </c>
      <c r="H58">
        <v>47</v>
      </c>
      <c r="I58">
        <v>0.24</v>
      </c>
      <c r="J58">
        <v>0.05</v>
      </c>
      <c r="K58">
        <v>0.09</v>
      </c>
      <c r="L58">
        <v>1.08</v>
      </c>
    </row>
    <row r="59" spans="1:12" x14ac:dyDescent="0.2">
      <c r="A59" t="s">
        <v>463</v>
      </c>
      <c r="B59">
        <v>387</v>
      </c>
      <c r="C59">
        <v>214</v>
      </c>
      <c r="D59">
        <v>0</v>
      </c>
      <c r="E59">
        <v>13</v>
      </c>
      <c r="F59">
        <v>154</v>
      </c>
      <c r="G59">
        <v>374</v>
      </c>
      <c r="H59">
        <v>47</v>
      </c>
      <c r="I59">
        <v>0.08</v>
      </c>
      <c r="J59">
        <v>0.03</v>
      </c>
      <c r="K59">
        <v>0.05</v>
      </c>
      <c r="L59">
        <v>1.32</v>
      </c>
    </row>
    <row r="60" spans="1:12" x14ac:dyDescent="0.2">
      <c r="A60" t="s">
        <v>464</v>
      </c>
      <c r="B60">
        <v>232</v>
      </c>
      <c r="C60">
        <v>92</v>
      </c>
      <c r="D60">
        <v>0</v>
      </c>
      <c r="E60">
        <v>19</v>
      </c>
      <c r="F60">
        <v>28</v>
      </c>
      <c r="G60">
        <v>213</v>
      </c>
      <c r="H60">
        <v>45</v>
      </c>
      <c r="I60">
        <v>0.4</v>
      </c>
      <c r="J60">
        <v>0.08</v>
      </c>
      <c r="K60">
        <v>0.14000000000000001</v>
      </c>
      <c r="L60">
        <v>1.03</v>
      </c>
    </row>
    <row r="61" spans="1:12" x14ac:dyDescent="0.2">
      <c r="A61" t="s">
        <v>465</v>
      </c>
      <c r="B61">
        <v>189</v>
      </c>
      <c r="C61">
        <v>175</v>
      </c>
      <c r="D61">
        <v>0</v>
      </c>
      <c r="E61">
        <v>100</v>
      </c>
      <c r="F61">
        <v>44</v>
      </c>
      <c r="G61">
        <v>89</v>
      </c>
      <c r="H61">
        <v>31</v>
      </c>
      <c r="I61">
        <v>0.69</v>
      </c>
      <c r="J61">
        <v>0.53</v>
      </c>
      <c r="K61">
        <v>0.6</v>
      </c>
      <c r="L61">
        <v>0.75</v>
      </c>
    </row>
    <row r="62" spans="1:12" x14ac:dyDescent="0.2">
      <c r="A62" t="s">
        <v>466</v>
      </c>
      <c r="B62">
        <v>56</v>
      </c>
      <c r="C62">
        <v>62</v>
      </c>
      <c r="D62">
        <v>0</v>
      </c>
      <c r="E62">
        <v>46</v>
      </c>
      <c r="F62">
        <v>12</v>
      </c>
      <c r="G62">
        <v>10</v>
      </c>
      <c r="H62">
        <v>4</v>
      </c>
      <c r="I62">
        <v>0.79</v>
      </c>
      <c r="J62">
        <v>0.82</v>
      </c>
      <c r="K62">
        <v>0.81</v>
      </c>
      <c r="L62">
        <v>0.43</v>
      </c>
    </row>
    <row r="63" spans="1:12" x14ac:dyDescent="0.2">
      <c r="A63" t="s">
        <v>467</v>
      </c>
      <c r="B63">
        <v>286</v>
      </c>
      <c r="C63">
        <v>156</v>
      </c>
      <c r="D63">
        <v>0</v>
      </c>
      <c r="E63">
        <v>0</v>
      </c>
      <c r="F63">
        <v>41</v>
      </c>
      <c r="G63">
        <v>286</v>
      </c>
      <c r="H63">
        <v>115</v>
      </c>
      <c r="I63">
        <v>0</v>
      </c>
      <c r="J63">
        <v>0</v>
      </c>
      <c r="K63">
        <v>0</v>
      </c>
      <c r="L63">
        <v>1</v>
      </c>
    </row>
    <row r="64" spans="1:12" x14ac:dyDescent="0.2">
      <c r="A64" t="s">
        <v>468</v>
      </c>
      <c r="B64">
        <v>182</v>
      </c>
      <c r="C64">
        <v>79</v>
      </c>
      <c r="D64">
        <v>0</v>
      </c>
      <c r="E64">
        <v>8</v>
      </c>
      <c r="F64">
        <v>30</v>
      </c>
      <c r="G64">
        <v>174</v>
      </c>
      <c r="H64">
        <v>41</v>
      </c>
      <c r="I64">
        <v>0.21</v>
      </c>
      <c r="J64">
        <v>0.04</v>
      </c>
      <c r="K64">
        <v>7.0000000000000007E-2</v>
      </c>
      <c r="L64">
        <v>1.1000000000000001</v>
      </c>
    </row>
    <row r="65" spans="1:12" x14ac:dyDescent="0.2">
      <c r="A65" t="s">
        <v>469</v>
      </c>
      <c r="B65">
        <v>182</v>
      </c>
      <c r="C65">
        <v>98</v>
      </c>
      <c r="D65">
        <v>0</v>
      </c>
      <c r="E65">
        <v>0</v>
      </c>
      <c r="F65">
        <v>98</v>
      </c>
      <c r="G65">
        <v>182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 t="shared" ref="B67:H67" si="0">SUM(B2:B65)</f>
        <v>13214</v>
      </c>
      <c r="C67">
        <f t="shared" si="0"/>
        <v>10974</v>
      </c>
      <c r="D67">
        <f t="shared" si="0"/>
        <v>10</v>
      </c>
      <c r="E67">
        <f t="shared" si="0"/>
        <v>1148</v>
      </c>
      <c r="F67">
        <f t="shared" si="0"/>
        <v>6356</v>
      </c>
      <c r="G67">
        <f t="shared" si="0"/>
        <v>12066</v>
      </c>
      <c r="H67">
        <f t="shared" si="0"/>
        <v>3480</v>
      </c>
      <c r="I67">
        <f>E67/(E67+F67)</f>
        <v>0.15298507462686567</v>
      </c>
      <c r="J67">
        <f>E67/(E67+G67)</f>
        <v>8.6877554109278041E-2</v>
      </c>
      <c r="K67">
        <f>(2*I67*J67)/(I67+J67)</f>
        <v>0.11082150786755478</v>
      </c>
      <c r="L67">
        <f>(H67+F67+G67)/(E67+H67+G67)</f>
        <v>1.3119683718701329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9B4E-0A74-2043-B268-ADA91E7B7080}">
  <dimension ref="A1:L67"/>
  <sheetViews>
    <sheetView workbookViewId="0">
      <pane ySplit="1" topLeftCell="A48" activePane="bottomLeft" state="frozen"/>
      <selection pane="bottomLeft" activeCell="B67" sqref="B67:L67"/>
    </sheetView>
  </sheetViews>
  <sheetFormatPr baseColWidth="10" defaultRowHeight="16" x14ac:dyDescent="0.2"/>
  <cols>
    <col min="1" max="1" width="36.16406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470</v>
      </c>
      <c r="B2">
        <v>77</v>
      </c>
      <c r="C2">
        <v>78</v>
      </c>
      <c r="D2">
        <v>0</v>
      </c>
      <c r="E2">
        <v>75</v>
      </c>
      <c r="F2">
        <v>3</v>
      </c>
      <c r="G2">
        <v>2</v>
      </c>
      <c r="H2">
        <v>0</v>
      </c>
      <c r="I2">
        <v>0.96</v>
      </c>
      <c r="J2">
        <v>0.97</v>
      </c>
      <c r="K2">
        <v>0.97</v>
      </c>
      <c r="L2">
        <v>0.06</v>
      </c>
    </row>
    <row r="3" spans="1:12" x14ac:dyDescent="0.2">
      <c r="A3" t="s">
        <v>471</v>
      </c>
      <c r="B3">
        <v>77</v>
      </c>
      <c r="C3">
        <v>77</v>
      </c>
      <c r="D3">
        <v>0</v>
      </c>
      <c r="E3">
        <v>0</v>
      </c>
      <c r="F3">
        <v>77</v>
      </c>
      <c r="G3">
        <v>77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472</v>
      </c>
      <c r="B4">
        <v>121</v>
      </c>
      <c r="C4">
        <v>111</v>
      </c>
      <c r="D4">
        <v>0</v>
      </c>
      <c r="E4">
        <v>96</v>
      </c>
      <c r="F4">
        <v>15</v>
      </c>
      <c r="G4">
        <v>25</v>
      </c>
      <c r="H4">
        <v>0</v>
      </c>
      <c r="I4">
        <v>0.86</v>
      </c>
      <c r="J4">
        <v>0.79</v>
      </c>
      <c r="K4">
        <v>0.83</v>
      </c>
      <c r="L4">
        <v>0.33</v>
      </c>
    </row>
    <row r="5" spans="1:12" x14ac:dyDescent="0.2">
      <c r="A5" t="s">
        <v>473</v>
      </c>
      <c r="B5">
        <v>110</v>
      </c>
      <c r="C5">
        <v>110</v>
      </c>
      <c r="D5">
        <v>0</v>
      </c>
      <c r="E5">
        <v>106</v>
      </c>
      <c r="F5">
        <v>4</v>
      </c>
      <c r="G5">
        <v>4</v>
      </c>
      <c r="H5">
        <v>0</v>
      </c>
      <c r="I5">
        <v>0.96</v>
      </c>
      <c r="J5">
        <v>0.96</v>
      </c>
      <c r="K5">
        <v>0.96</v>
      </c>
      <c r="L5">
        <v>7.0000000000000007E-2</v>
      </c>
    </row>
    <row r="6" spans="1:12" x14ac:dyDescent="0.2">
      <c r="A6" t="s">
        <v>474</v>
      </c>
      <c r="B6">
        <v>70</v>
      </c>
      <c r="C6">
        <v>68</v>
      </c>
      <c r="D6">
        <v>0</v>
      </c>
      <c r="E6">
        <v>56</v>
      </c>
      <c r="F6">
        <v>12</v>
      </c>
      <c r="G6">
        <v>14</v>
      </c>
      <c r="H6">
        <v>0</v>
      </c>
      <c r="I6">
        <v>0.82</v>
      </c>
      <c r="J6">
        <v>0.8</v>
      </c>
      <c r="K6">
        <v>0.81</v>
      </c>
      <c r="L6">
        <v>0.37</v>
      </c>
    </row>
    <row r="7" spans="1:12" x14ac:dyDescent="0.2">
      <c r="A7" t="s">
        <v>475</v>
      </c>
      <c r="B7">
        <v>138</v>
      </c>
      <c r="C7">
        <v>129</v>
      </c>
      <c r="D7">
        <v>0</v>
      </c>
      <c r="E7">
        <v>104</v>
      </c>
      <c r="F7">
        <v>25</v>
      </c>
      <c r="G7">
        <v>34</v>
      </c>
      <c r="H7">
        <v>0</v>
      </c>
      <c r="I7">
        <v>0.81</v>
      </c>
      <c r="J7">
        <v>0.75</v>
      </c>
      <c r="K7">
        <v>0.78</v>
      </c>
      <c r="L7">
        <v>0.43</v>
      </c>
    </row>
    <row r="8" spans="1:12" x14ac:dyDescent="0.2">
      <c r="A8" t="s">
        <v>476</v>
      </c>
      <c r="B8">
        <v>74</v>
      </c>
      <c r="C8">
        <v>71</v>
      </c>
      <c r="D8">
        <v>0</v>
      </c>
      <c r="E8">
        <v>67</v>
      </c>
      <c r="F8">
        <v>3</v>
      </c>
      <c r="G8">
        <v>7</v>
      </c>
      <c r="H8">
        <v>1</v>
      </c>
      <c r="I8">
        <v>0.96</v>
      </c>
      <c r="J8">
        <v>0.91</v>
      </c>
      <c r="K8">
        <v>0.93</v>
      </c>
      <c r="L8">
        <v>0.15</v>
      </c>
    </row>
    <row r="9" spans="1:12" x14ac:dyDescent="0.2">
      <c r="A9" t="s">
        <v>477</v>
      </c>
      <c r="B9">
        <v>100</v>
      </c>
      <c r="C9">
        <v>88</v>
      </c>
      <c r="D9">
        <v>0</v>
      </c>
      <c r="E9">
        <v>78</v>
      </c>
      <c r="F9">
        <v>10</v>
      </c>
      <c r="G9">
        <v>22</v>
      </c>
      <c r="H9">
        <v>0</v>
      </c>
      <c r="I9">
        <v>0.89</v>
      </c>
      <c r="J9">
        <v>0.78</v>
      </c>
      <c r="K9">
        <v>0.83</v>
      </c>
      <c r="L9">
        <v>0.32</v>
      </c>
    </row>
    <row r="10" spans="1:12" x14ac:dyDescent="0.2">
      <c r="A10" t="s">
        <v>478</v>
      </c>
      <c r="B10">
        <v>18</v>
      </c>
      <c r="C10">
        <v>20</v>
      </c>
      <c r="D10">
        <v>0</v>
      </c>
      <c r="E10">
        <v>18</v>
      </c>
      <c r="F10">
        <v>2</v>
      </c>
      <c r="G10">
        <v>0</v>
      </c>
      <c r="H10">
        <v>0</v>
      </c>
      <c r="I10">
        <v>0.9</v>
      </c>
      <c r="J10">
        <v>1</v>
      </c>
      <c r="K10">
        <v>0.95</v>
      </c>
      <c r="L10">
        <v>0.11</v>
      </c>
    </row>
    <row r="11" spans="1:12" x14ac:dyDescent="0.2">
      <c r="A11" t="s">
        <v>479</v>
      </c>
      <c r="B11">
        <v>55</v>
      </c>
      <c r="C11">
        <v>42</v>
      </c>
      <c r="D11">
        <v>0</v>
      </c>
      <c r="E11">
        <v>39</v>
      </c>
      <c r="F11">
        <v>3</v>
      </c>
      <c r="G11">
        <v>16</v>
      </c>
      <c r="H11">
        <v>0</v>
      </c>
      <c r="I11">
        <v>0.93</v>
      </c>
      <c r="J11">
        <v>0.71</v>
      </c>
      <c r="K11">
        <v>0.8</v>
      </c>
      <c r="L11">
        <v>0.35</v>
      </c>
    </row>
    <row r="12" spans="1:12" x14ac:dyDescent="0.2">
      <c r="A12" t="s">
        <v>480</v>
      </c>
      <c r="B12">
        <v>37</v>
      </c>
      <c r="C12">
        <v>38</v>
      </c>
      <c r="D12">
        <v>0</v>
      </c>
      <c r="E12">
        <v>36</v>
      </c>
      <c r="F12">
        <v>2</v>
      </c>
      <c r="G12">
        <v>1</v>
      </c>
      <c r="H12">
        <v>0</v>
      </c>
      <c r="I12">
        <v>0.95</v>
      </c>
      <c r="J12">
        <v>0.97</v>
      </c>
      <c r="K12">
        <v>0.96</v>
      </c>
      <c r="L12">
        <v>0.08</v>
      </c>
    </row>
    <row r="13" spans="1:12" x14ac:dyDescent="0.2">
      <c r="A13" t="s">
        <v>481</v>
      </c>
      <c r="B13">
        <v>29</v>
      </c>
      <c r="C13">
        <v>28</v>
      </c>
      <c r="D13">
        <v>0</v>
      </c>
      <c r="E13">
        <v>27</v>
      </c>
      <c r="F13">
        <v>1</v>
      </c>
      <c r="G13">
        <v>2</v>
      </c>
      <c r="H13">
        <v>0</v>
      </c>
      <c r="I13">
        <v>0.96</v>
      </c>
      <c r="J13">
        <v>0.93</v>
      </c>
      <c r="K13">
        <v>0.95</v>
      </c>
      <c r="L13">
        <v>0.1</v>
      </c>
    </row>
    <row r="14" spans="1:12" x14ac:dyDescent="0.2">
      <c r="A14" t="s">
        <v>482</v>
      </c>
      <c r="B14">
        <v>31</v>
      </c>
      <c r="C14">
        <v>28</v>
      </c>
      <c r="D14">
        <v>0</v>
      </c>
      <c r="E14">
        <v>28</v>
      </c>
      <c r="F14">
        <v>0</v>
      </c>
      <c r="G14">
        <v>3</v>
      </c>
      <c r="H14">
        <v>0</v>
      </c>
      <c r="I14">
        <v>1</v>
      </c>
      <c r="J14">
        <v>0.9</v>
      </c>
      <c r="K14">
        <v>0.95</v>
      </c>
      <c r="L14">
        <v>0.1</v>
      </c>
    </row>
    <row r="15" spans="1:12" x14ac:dyDescent="0.2">
      <c r="A15" t="s">
        <v>483</v>
      </c>
      <c r="B15">
        <v>150</v>
      </c>
      <c r="C15">
        <v>143</v>
      </c>
      <c r="D15">
        <v>0</v>
      </c>
      <c r="E15">
        <v>139</v>
      </c>
      <c r="F15">
        <v>4</v>
      </c>
      <c r="G15">
        <v>11</v>
      </c>
      <c r="H15">
        <v>0</v>
      </c>
      <c r="I15">
        <v>0.97</v>
      </c>
      <c r="J15">
        <v>0.93</v>
      </c>
      <c r="K15">
        <v>0.95</v>
      </c>
      <c r="L15">
        <v>0.1</v>
      </c>
    </row>
    <row r="16" spans="1:12" x14ac:dyDescent="0.2">
      <c r="A16" t="s">
        <v>484</v>
      </c>
      <c r="B16">
        <v>149</v>
      </c>
      <c r="C16">
        <v>113</v>
      </c>
      <c r="D16">
        <v>0</v>
      </c>
      <c r="E16">
        <v>112</v>
      </c>
      <c r="F16">
        <v>0</v>
      </c>
      <c r="G16">
        <v>37</v>
      </c>
      <c r="H16">
        <v>1</v>
      </c>
      <c r="I16">
        <v>1</v>
      </c>
      <c r="J16">
        <v>0.75</v>
      </c>
      <c r="K16">
        <v>0.86</v>
      </c>
      <c r="L16">
        <v>0.25</v>
      </c>
    </row>
    <row r="17" spans="1:12" x14ac:dyDescent="0.2">
      <c r="A17" t="s">
        <v>485</v>
      </c>
      <c r="B17">
        <v>119</v>
      </c>
      <c r="C17">
        <v>117</v>
      </c>
      <c r="D17">
        <v>0</v>
      </c>
      <c r="E17">
        <v>112</v>
      </c>
      <c r="F17">
        <v>5</v>
      </c>
      <c r="G17">
        <v>7</v>
      </c>
      <c r="H17">
        <v>0</v>
      </c>
      <c r="I17">
        <v>0.96</v>
      </c>
      <c r="J17">
        <v>0.94</v>
      </c>
      <c r="K17">
        <v>0.95</v>
      </c>
      <c r="L17">
        <v>0.1</v>
      </c>
    </row>
    <row r="18" spans="1:12" x14ac:dyDescent="0.2">
      <c r="A18" t="s">
        <v>486</v>
      </c>
      <c r="B18">
        <v>158</v>
      </c>
      <c r="C18">
        <v>146</v>
      </c>
      <c r="D18">
        <v>0</v>
      </c>
      <c r="E18">
        <v>144</v>
      </c>
      <c r="F18">
        <v>1</v>
      </c>
      <c r="G18">
        <v>14</v>
      </c>
      <c r="H18">
        <v>1</v>
      </c>
      <c r="I18">
        <v>0.99</v>
      </c>
      <c r="J18">
        <v>0.91</v>
      </c>
      <c r="K18">
        <v>0.95</v>
      </c>
      <c r="L18">
        <v>0.1</v>
      </c>
    </row>
    <row r="19" spans="1:12" x14ac:dyDescent="0.2">
      <c r="A19" t="s">
        <v>487</v>
      </c>
      <c r="B19">
        <v>154</v>
      </c>
      <c r="C19">
        <v>140</v>
      </c>
      <c r="D19">
        <v>0</v>
      </c>
      <c r="E19">
        <v>133</v>
      </c>
      <c r="F19">
        <v>6</v>
      </c>
      <c r="G19">
        <v>21</v>
      </c>
      <c r="H19">
        <v>1</v>
      </c>
      <c r="I19">
        <v>0.96</v>
      </c>
      <c r="J19">
        <v>0.86</v>
      </c>
      <c r="K19">
        <v>0.91</v>
      </c>
      <c r="L19">
        <v>0.18</v>
      </c>
    </row>
    <row r="20" spans="1:12" x14ac:dyDescent="0.2">
      <c r="A20" t="s">
        <v>488</v>
      </c>
      <c r="B20">
        <v>177</v>
      </c>
      <c r="C20">
        <v>190</v>
      </c>
      <c r="D20">
        <v>0</v>
      </c>
      <c r="E20">
        <v>141</v>
      </c>
      <c r="F20">
        <v>49</v>
      </c>
      <c r="G20">
        <v>36</v>
      </c>
      <c r="H20">
        <v>0</v>
      </c>
      <c r="I20">
        <v>0.74</v>
      </c>
      <c r="J20">
        <v>0.8</v>
      </c>
      <c r="K20">
        <v>0.77</v>
      </c>
      <c r="L20">
        <v>0.48</v>
      </c>
    </row>
    <row r="21" spans="1:12" x14ac:dyDescent="0.2">
      <c r="A21" t="s">
        <v>489</v>
      </c>
      <c r="B21">
        <v>268</v>
      </c>
      <c r="C21">
        <v>240</v>
      </c>
      <c r="D21">
        <v>0</v>
      </c>
      <c r="E21">
        <v>221</v>
      </c>
      <c r="F21">
        <v>18</v>
      </c>
      <c r="G21">
        <v>47</v>
      </c>
      <c r="H21">
        <v>1</v>
      </c>
      <c r="I21">
        <v>0.92</v>
      </c>
      <c r="J21">
        <v>0.82</v>
      </c>
      <c r="K21">
        <v>0.87</v>
      </c>
      <c r="L21">
        <v>0.25</v>
      </c>
    </row>
    <row r="22" spans="1:12" x14ac:dyDescent="0.2">
      <c r="A22" t="s">
        <v>490</v>
      </c>
      <c r="B22">
        <v>197</v>
      </c>
      <c r="C22">
        <v>172</v>
      </c>
      <c r="D22">
        <v>0</v>
      </c>
      <c r="E22">
        <v>124</v>
      </c>
      <c r="F22">
        <v>48</v>
      </c>
      <c r="G22">
        <v>73</v>
      </c>
      <c r="H22">
        <v>0</v>
      </c>
      <c r="I22">
        <v>0.72</v>
      </c>
      <c r="J22">
        <v>0.63</v>
      </c>
      <c r="K22">
        <v>0.67</v>
      </c>
      <c r="L22">
        <v>0.61</v>
      </c>
    </row>
    <row r="23" spans="1:12" x14ac:dyDescent="0.2">
      <c r="A23" t="s">
        <v>491</v>
      </c>
      <c r="B23">
        <v>144</v>
      </c>
      <c r="C23">
        <v>140</v>
      </c>
      <c r="D23">
        <v>0</v>
      </c>
      <c r="E23">
        <v>129</v>
      </c>
      <c r="F23">
        <v>9</v>
      </c>
      <c r="G23">
        <v>15</v>
      </c>
      <c r="H23">
        <v>2</v>
      </c>
      <c r="I23">
        <v>0.93</v>
      </c>
      <c r="J23">
        <v>0.9</v>
      </c>
      <c r="K23">
        <v>0.91</v>
      </c>
      <c r="L23">
        <v>0.18</v>
      </c>
    </row>
    <row r="24" spans="1:12" x14ac:dyDescent="0.2">
      <c r="A24" t="s">
        <v>492</v>
      </c>
      <c r="B24">
        <v>459</v>
      </c>
      <c r="C24">
        <v>360</v>
      </c>
      <c r="D24">
        <v>0</v>
      </c>
      <c r="E24">
        <v>346</v>
      </c>
      <c r="F24">
        <v>11</v>
      </c>
      <c r="G24">
        <v>113</v>
      </c>
      <c r="H24">
        <v>3</v>
      </c>
      <c r="I24">
        <v>0.97</v>
      </c>
      <c r="J24">
        <v>0.75</v>
      </c>
      <c r="K24">
        <v>0.85</v>
      </c>
      <c r="L24">
        <v>0.27</v>
      </c>
    </row>
    <row r="25" spans="1:12" x14ac:dyDescent="0.2">
      <c r="A25" t="s">
        <v>493</v>
      </c>
      <c r="B25">
        <v>65</v>
      </c>
      <c r="C25">
        <v>65</v>
      </c>
      <c r="D25">
        <v>0</v>
      </c>
      <c r="E25">
        <v>61</v>
      </c>
      <c r="F25">
        <v>3</v>
      </c>
      <c r="G25">
        <v>4</v>
      </c>
      <c r="H25">
        <v>1</v>
      </c>
      <c r="I25">
        <v>0.95</v>
      </c>
      <c r="J25">
        <v>0.94</v>
      </c>
      <c r="K25">
        <v>0.95</v>
      </c>
      <c r="L25">
        <v>0.12</v>
      </c>
    </row>
    <row r="26" spans="1:12" x14ac:dyDescent="0.2">
      <c r="A26" t="s">
        <v>494</v>
      </c>
      <c r="B26">
        <v>68</v>
      </c>
      <c r="C26">
        <v>64</v>
      </c>
      <c r="D26">
        <v>0</v>
      </c>
      <c r="E26">
        <v>61</v>
      </c>
      <c r="F26">
        <v>3</v>
      </c>
      <c r="G26">
        <v>7</v>
      </c>
      <c r="H26">
        <v>0</v>
      </c>
      <c r="I26">
        <v>0.95</v>
      </c>
      <c r="J26">
        <v>0.9</v>
      </c>
      <c r="K26">
        <v>0.92</v>
      </c>
      <c r="L26">
        <v>0.15</v>
      </c>
    </row>
    <row r="27" spans="1:12" x14ac:dyDescent="0.2">
      <c r="A27" t="s">
        <v>495</v>
      </c>
      <c r="B27">
        <v>39</v>
      </c>
      <c r="C27">
        <v>33</v>
      </c>
      <c r="D27">
        <v>0</v>
      </c>
      <c r="E27">
        <v>28</v>
      </c>
      <c r="F27">
        <v>5</v>
      </c>
      <c r="G27">
        <v>11</v>
      </c>
      <c r="H27">
        <v>0</v>
      </c>
      <c r="I27">
        <v>0.85</v>
      </c>
      <c r="J27">
        <v>0.72</v>
      </c>
      <c r="K27">
        <v>0.78</v>
      </c>
      <c r="L27">
        <v>0.41</v>
      </c>
    </row>
    <row r="28" spans="1:12" x14ac:dyDescent="0.2">
      <c r="A28" t="s">
        <v>496</v>
      </c>
      <c r="B28">
        <v>156</v>
      </c>
      <c r="C28">
        <v>152</v>
      </c>
      <c r="D28">
        <v>0</v>
      </c>
      <c r="E28">
        <v>144</v>
      </c>
      <c r="F28">
        <v>6</v>
      </c>
      <c r="G28">
        <v>12</v>
      </c>
      <c r="H28">
        <v>2</v>
      </c>
      <c r="I28">
        <v>0.96</v>
      </c>
      <c r="J28">
        <v>0.92</v>
      </c>
      <c r="K28">
        <v>0.94</v>
      </c>
      <c r="L28">
        <v>0.13</v>
      </c>
    </row>
    <row r="29" spans="1:12" x14ac:dyDescent="0.2">
      <c r="A29" t="s">
        <v>497</v>
      </c>
      <c r="B29">
        <v>61</v>
      </c>
      <c r="C29">
        <v>60</v>
      </c>
      <c r="D29">
        <v>0</v>
      </c>
      <c r="E29">
        <v>60</v>
      </c>
      <c r="F29">
        <v>0</v>
      </c>
      <c r="G29">
        <v>1</v>
      </c>
      <c r="H29">
        <v>0</v>
      </c>
      <c r="I29">
        <v>1</v>
      </c>
      <c r="J29">
        <v>0.98</v>
      </c>
      <c r="K29">
        <v>0.99</v>
      </c>
      <c r="L29">
        <v>0.02</v>
      </c>
    </row>
    <row r="30" spans="1:12" x14ac:dyDescent="0.2">
      <c r="A30" t="s">
        <v>498</v>
      </c>
      <c r="B30">
        <v>4</v>
      </c>
      <c r="C30">
        <v>4</v>
      </c>
      <c r="D30">
        <v>0</v>
      </c>
      <c r="E30">
        <v>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</row>
    <row r="31" spans="1:12" x14ac:dyDescent="0.2">
      <c r="A31" t="s">
        <v>499</v>
      </c>
      <c r="B31">
        <v>39</v>
      </c>
      <c r="C31">
        <v>35</v>
      </c>
      <c r="D31">
        <v>0</v>
      </c>
      <c r="E31">
        <v>34</v>
      </c>
      <c r="F31">
        <v>1</v>
      </c>
      <c r="G31">
        <v>5</v>
      </c>
      <c r="H31">
        <v>0</v>
      </c>
      <c r="I31">
        <v>0.97</v>
      </c>
      <c r="J31">
        <v>0.87</v>
      </c>
      <c r="K31">
        <v>0.92</v>
      </c>
      <c r="L31">
        <v>0.15</v>
      </c>
    </row>
    <row r="32" spans="1:12" x14ac:dyDescent="0.2">
      <c r="A32" t="s">
        <v>500</v>
      </c>
      <c r="B32">
        <v>179</v>
      </c>
      <c r="C32">
        <v>173</v>
      </c>
      <c r="D32">
        <v>0</v>
      </c>
      <c r="E32">
        <v>163</v>
      </c>
      <c r="F32">
        <v>10</v>
      </c>
      <c r="G32">
        <v>16</v>
      </c>
      <c r="H32">
        <v>0</v>
      </c>
      <c r="I32">
        <v>0.94</v>
      </c>
      <c r="J32">
        <v>0.91</v>
      </c>
      <c r="K32">
        <v>0.93</v>
      </c>
      <c r="L32">
        <v>0.15</v>
      </c>
    </row>
    <row r="33" spans="1:12" x14ac:dyDescent="0.2">
      <c r="A33" t="s">
        <v>501</v>
      </c>
      <c r="B33">
        <v>179</v>
      </c>
      <c r="C33">
        <v>97</v>
      </c>
      <c r="D33">
        <v>0</v>
      </c>
      <c r="E33">
        <v>0</v>
      </c>
      <c r="F33">
        <v>97</v>
      </c>
      <c r="G33">
        <v>179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502</v>
      </c>
      <c r="B34">
        <v>77</v>
      </c>
      <c r="C34">
        <v>3250</v>
      </c>
      <c r="D34">
        <v>82</v>
      </c>
      <c r="E34">
        <v>75</v>
      </c>
      <c r="F34">
        <v>3252</v>
      </c>
      <c r="G34">
        <v>2</v>
      </c>
      <c r="H34">
        <v>0</v>
      </c>
      <c r="I34">
        <v>0.02</v>
      </c>
      <c r="J34">
        <v>0.97</v>
      </c>
      <c r="K34">
        <v>0.04</v>
      </c>
      <c r="L34">
        <v>42.26</v>
      </c>
    </row>
    <row r="35" spans="1:12" x14ac:dyDescent="0.2">
      <c r="A35" t="s">
        <v>503</v>
      </c>
      <c r="B35">
        <v>77</v>
      </c>
      <c r="C35">
        <v>77</v>
      </c>
      <c r="D35">
        <v>0</v>
      </c>
      <c r="E35">
        <v>0</v>
      </c>
      <c r="F35">
        <v>77</v>
      </c>
      <c r="G35">
        <v>77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504</v>
      </c>
      <c r="B36">
        <v>121</v>
      </c>
      <c r="C36">
        <v>111</v>
      </c>
      <c r="D36">
        <v>0</v>
      </c>
      <c r="E36">
        <v>96</v>
      </c>
      <c r="F36">
        <v>15</v>
      </c>
      <c r="G36">
        <v>25</v>
      </c>
      <c r="H36">
        <v>0</v>
      </c>
      <c r="I36">
        <v>0.86</v>
      </c>
      <c r="J36">
        <v>0.79</v>
      </c>
      <c r="K36">
        <v>0.83</v>
      </c>
      <c r="L36">
        <v>0.33</v>
      </c>
    </row>
    <row r="37" spans="1:12" x14ac:dyDescent="0.2">
      <c r="A37" t="s">
        <v>505</v>
      </c>
      <c r="B37">
        <v>110</v>
      </c>
      <c r="C37">
        <v>110</v>
      </c>
      <c r="D37">
        <v>0</v>
      </c>
      <c r="E37">
        <v>106</v>
      </c>
      <c r="F37">
        <v>4</v>
      </c>
      <c r="G37">
        <v>4</v>
      </c>
      <c r="H37">
        <v>0</v>
      </c>
      <c r="I37">
        <v>0.96</v>
      </c>
      <c r="J37">
        <v>0.96</v>
      </c>
      <c r="K37">
        <v>0.96</v>
      </c>
      <c r="L37">
        <v>7.0000000000000007E-2</v>
      </c>
    </row>
    <row r="38" spans="1:12" x14ac:dyDescent="0.2">
      <c r="A38" t="s">
        <v>506</v>
      </c>
      <c r="B38">
        <v>70</v>
      </c>
      <c r="C38">
        <v>66</v>
      </c>
      <c r="D38">
        <v>0</v>
      </c>
      <c r="E38">
        <v>56</v>
      </c>
      <c r="F38">
        <v>10</v>
      </c>
      <c r="G38">
        <v>14</v>
      </c>
      <c r="H38">
        <v>0</v>
      </c>
      <c r="I38">
        <v>0.85</v>
      </c>
      <c r="J38">
        <v>0.8</v>
      </c>
      <c r="K38">
        <v>0.82</v>
      </c>
      <c r="L38">
        <v>0.34</v>
      </c>
    </row>
    <row r="39" spans="1:12" x14ac:dyDescent="0.2">
      <c r="A39" t="s">
        <v>507</v>
      </c>
      <c r="B39">
        <v>138</v>
      </c>
      <c r="C39">
        <v>130</v>
      </c>
      <c r="D39">
        <v>0</v>
      </c>
      <c r="E39">
        <v>105</v>
      </c>
      <c r="F39">
        <v>25</v>
      </c>
      <c r="G39">
        <v>33</v>
      </c>
      <c r="H39">
        <v>0</v>
      </c>
      <c r="I39">
        <v>0.81</v>
      </c>
      <c r="J39">
        <v>0.76</v>
      </c>
      <c r="K39">
        <v>0.78</v>
      </c>
      <c r="L39">
        <v>0.42</v>
      </c>
    </row>
    <row r="40" spans="1:12" x14ac:dyDescent="0.2">
      <c r="A40" t="s">
        <v>508</v>
      </c>
      <c r="B40">
        <v>74</v>
      </c>
      <c r="C40">
        <v>71</v>
      </c>
      <c r="D40">
        <v>0</v>
      </c>
      <c r="E40">
        <v>67</v>
      </c>
      <c r="F40">
        <v>3</v>
      </c>
      <c r="G40">
        <v>7</v>
      </c>
      <c r="H40">
        <v>1</v>
      </c>
      <c r="I40">
        <v>0.96</v>
      </c>
      <c r="J40">
        <v>0.91</v>
      </c>
      <c r="K40">
        <v>0.93</v>
      </c>
      <c r="L40">
        <v>0.15</v>
      </c>
    </row>
    <row r="41" spans="1:12" x14ac:dyDescent="0.2">
      <c r="A41" t="s">
        <v>509</v>
      </c>
      <c r="B41">
        <v>100</v>
      </c>
      <c r="C41">
        <v>88</v>
      </c>
      <c r="D41">
        <v>0</v>
      </c>
      <c r="E41">
        <v>78</v>
      </c>
      <c r="F41">
        <v>10</v>
      </c>
      <c r="G41">
        <v>22</v>
      </c>
      <c r="H41">
        <v>0</v>
      </c>
      <c r="I41">
        <v>0.89</v>
      </c>
      <c r="J41">
        <v>0.78</v>
      </c>
      <c r="K41">
        <v>0.83</v>
      </c>
      <c r="L41">
        <v>0.32</v>
      </c>
    </row>
    <row r="42" spans="1:12" x14ac:dyDescent="0.2">
      <c r="A42" t="s">
        <v>510</v>
      </c>
      <c r="B42">
        <v>18</v>
      </c>
      <c r="C42">
        <v>19</v>
      </c>
      <c r="D42">
        <v>0</v>
      </c>
      <c r="E42">
        <v>18</v>
      </c>
      <c r="F42">
        <v>1</v>
      </c>
      <c r="G42">
        <v>0</v>
      </c>
      <c r="H42">
        <v>0</v>
      </c>
      <c r="I42">
        <v>0.95</v>
      </c>
      <c r="J42">
        <v>1</v>
      </c>
      <c r="K42">
        <v>0.97</v>
      </c>
      <c r="L42">
        <v>0.06</v>
      </c>
    </row>
    <row r="43" spans="1:12" x14ac:dyDescent="0.2">
      <c r="A43" t="s">
        <v>511</v>
      </c>
      <c r="B43">
        <v>55</v>
      </c>
      <c r="C43">
        <v>41</v>
      </c>
      <c r="D43">
        <v>0</v>
      </c>
      <c r="E43">
        <v>39</v>
      </c>
      <c r="F43">
        <v>2</v>
      </c>
      <c r="G43">
        <v>16</v>
      </c>
      <c r="H43">
        <v>0</v>
      </c>
      <c r="I43">
        <v>0.95</v>
      </c>
      <c r="J43">
        <v>0.71</v>
      </c>
      <c r="K43">
        <v>0.81</v>
      </c>
      <c r="L43">
        <v>0.33</v>
      </c>
    </row>
    <row r="44" spans="1:12" x14ac:dyDescent="0.2">
      <c r="A44" t="s">
        <v>512</v>
      </c>
      <c r="B44">
        <v>37</v>
      </c>
      <c r="C44">
        <v>38</v>
      </c>
      <c r="D44">
        <v>0</v>
      </c>
      <c r="E44">
        <v>36</v>
      </c>
      <c r="F44">
        <v>2</v>
      </c>
      <c r="G44">
        <v>1</v>
      </c>
      <c r="H44">
        <v>0</v>
      </c>
      <c r="I44">
        <v>0.95</v>
      </c>
      <c r="J44">
        <v>0.97</v>
      </c>
      <c r="K44">
        <v>0.96</v>
      </c>
      <c r="L44">
        <v>0.08</v>
      </c>
    </row>
    <row r="45" spans="1:12" x14ac:dyDescent="0.2">
      <c r="A45" t="s">
        <v>513</v>
      </c>
      <c r="B45">
        <v>29</v>
      </c>
      <c r="C45">
        <v>28</v>
      </c>
      <c r="D45">
        <v>0</v>
      </c>
      <c r="E45">
        <v>27</v>
      </c>
      <c r="F45">
        <v>1</v>
      </c>
      <c r="G45">
        <v>2</v>
      </c>
      <c r="H45">
        <v>0</v>
      </c>
      <c r="I45">
        <v>0.96</v>
      </c>
      <c r="J45">
        <v>0.93</v>
      </c>
      <c r="K45">
        <v>0.95</v>
      </c>
      <c r="L45">
        <v>0.1</v>
      </c>
    </row>
    <row r="46" spans="1:12" x14ac:dyDescent="0.2">
      <c r="A46" t="s">
        <v>514</v>
      </c>
      <c r="B46">
        <v>31</v>
      </c>
      <c r="C46">
        <v>28</v>
      </c>
      <c r="D46">
        <v>0</v>
      </c>
      <c r="E46">
        <v>28</v>
      </c>
      <c r="F46">
        <v>0</v>
      </c>
      <c r="G46">
        <v>3</v>
      </c>
      <c r="H46">
        <v>0</v>
      </c>
      <c r="I46">
        <v>1</v>
      </c>
      <c r="J46">
        <v>0.9</v>
      </c>
      <c r="K46">
        <v>0.95</v>
      </c>
      <c r="L46">
        <v>0.1</v>
      </c>
    </row>
    <row r="47" spans="1:12" x14ac:dyDescent="0.2">
      <c r="A47" t="s">
        <v>515</v>
      </c>
      <c r="B47">
        <v>150</v>
      </c>
      <c r="C47">
        <v>143</v>
      </c>
      <c r="D47">
        <v>0</v>
      </c>
      <c r="E47">
        <v>139</v>
      </c>
      <c r="F47">
        <v>4</v>
      </c>
      <c r="G47">
        <v>11</v>
      </c>
      <c r="H47">
        <v>0</v>
      </c>
      <c r="I47">
        <v>0.97</v>
      </c>
      <c r="J47">
        <v>0.93</v>
      </c>
      <c r="K47">
        <v>0.95</v>
      </c>
      <c r="L47">
        <v>0.1</v>
      </c>
    </row>
    <row r="48" spans="1:12" x14ac:dyDescent="0.2">
      <c r="A48" t="s">
        <v>516</v>
      </c>
      <c r="B48">
        <v>149</v>
      </c>
      <c r="C48">
        <v>112</v>
      </c>
      <c r="D48">
        <v>0</v>
      </c>
      <c r="E48">
        <v>111</v>
      </c>
      <c r="F48">
        <v>0</v>
      </c>
      <c r="G48">
        <v>38</v>
      </c>
      <c r="H48">
        <v>1</v>
      </c>
      <c r="I48">
        <v>1</v>
      </c>
      <c r="J48">
        <v>0.74</v>
      </c>
      <c r="K48">
        <v>0.85</v>
      </c>
      <c r="L48">
        <v>0.26</v>
      </c>
    </row>
    <row r="49" spans="1:12" x14ac:dyDescent="0.2">
      <c r="A49" t="s">
        <v>517</v>
      </c>
      <c r="B49">
        <v>119</v>
      </c>
      <c r="C49">
        <v>118</v>
      </c>
      <c r="D49">
        <v>0</v>
      </c>
      <c r="E49">
        <v>113</v>
      </c>
      <c r="F49">
        <v>5</v>
      </c>
      <c r="G49">
        <v>6</v>
      </c>
      <c r="H49">
        <v>0</v>
      </c>
      <c r="I49">
        <v>0.96</v>
      </c>
      <c r="J49">
        <v>0.95</v>
      </c>
      <c r="K49">
        <v>0.95</v>
      </c>
      <c r="L49">
        <v>0.09</v>
      </c>
    </row>
    <row r="50" spans="1:12" x14ac:dyDescent="0.2">
      <c r="A50" t="s">
        <v>518</v>
      </c>
      <c r="B50">
        <v>158</v>
      </c>
      <c r="C50">
        <v>146</v>
      </c>
      <c r="D50">
        <v>0</v>
      </c>
      <c r="E50">
        <v>144</v>
      </c>
      <c r="F50">
        <v>1</v>
      </c>
      <c r="G50">
        <v>14</v>
      </c>
      <c r="H50">
        <v>1</v>
      </c>
      <c r="I50">
        <v>0.99</v>
      </c>
      <c r="J50">
        <v>0.91</v>
      </c>
      <c r="K50">
        <v>0.95</v>
      </c>
      <c r="L50">
        <v>0.1</v>
      </c>
    </row>
    <row r="51" spans="1:12" x14ac:dyDescent="0.2">
      <c r="A51" t="s">
        <v>519</v>
      </c>
      <c r="B51">
        <v>154</v>
      </c>
      <c r="C51">
        <v>143</v>
      </c>
      <c r="D51">
        <v>0</v>
      </c>
      <c r="E51">
        <v>137</v>
      </c>
      <c r="F51">
        <v>6</v>
      </c>
      <c r="G51">
        <v>17</v>
      </c>
      <c r="H51">
        <v>0</v>
      </c>
      <c r="I51">
        <v>0.96</v>
      </c>
      <c r="J51">
        <v>0.89</v>
      </c>
      <c r="K51">
        <v>0.92</v>
      </c>
      <c r="L51">
        <v>0.15</v>
      </c>
    </row>
    <row r="52" spans="1:12" x14ac:dyDescent="0.2">
      <c r="A52" t="s">
        <v>520</v>
      </c>
      <c r="B52">
        <v>177</v>
      </c>
      <c r="C52">
        <v>191</v>
      </c>
      <c r="D52">
        <v>0</v>
      </c>
      <c r="E52">
        <v>142</v>
      </c>
      <c r="F52">
        <v>49</v>
      </c>
      <c r="G52">
        <v>35</v>
      </c>
      <c r="H52">
        <v>0</v>
      </c>
      <c r="I52">
        <v>0.74</v>
      </c>
      <c r="J52">
        <v>0.8</v>
      </c>
      <c r="K52">
        <v>0.77</v>
      </c>
      <c r="L52">
        <v>0.47</v>
      </c>
    </row>
    <row r="53" spans="1:12" x14ac:dyDescent="0.2">
      <c r="A53" t="s">
        <v>521</v>
      </c>
      <c r="B53">
        <v>268</v>
      </c>
      <c r="C53">
        <v>234</v>
      </c>
      <c r="D53">
        <v>0</v>
      </c>
      <c r="E53">
        <v>215</v>
      </c>
      <c r="F53">
        <v>18</v>
      </c>
      <c r="G53">
        <v>53</v>
      </c>
      <c r="H53">
        <v>1</v>
      </c>
      <c r="I53">
        <v>0.92</v>
      </c>
      <c r="J53">
        <v>0.8</v>
      </c>
      <c r="K53">
        <v>0.86</v>
      </c>
      <c r="L53">
        <v>0.27</v>
      </c>
    </row>
    <row r="54" spans="1:12" x14ac:dyDescent="0.2">
      <c r="A54" t="s">
        <v>522</v>
      </c>
      <c r="B54">
        <v>197</v>
      </c>
      <c r="C54">
        <v>172</v>
      </c>
      <c r="D54">
        <v>0</v>
      </c>
      <c r="E54">
        <v>125</v>
      </c>
      <c r="F54">
        <v>47</v>
      </c>
      <c r="G54">
        <v>72</v>
      </c>
      <c r="H54">
        <v>0</v>
      </c>
      <c r="I54">
        <v>0.73</v>
      </c>
      <c r="J54">
        <v>0.63</v>
      </c>
      <c r="K54">
        <v>0.68</v>
      </c>
      <c r="L54">
        <v>0.6</v>
      </c>
    </row>
    <row r="55" spans="1:12" x14ac:dyDescent="0.2">
      <c r="A55" t="s">
        <v>523</v>
      </c>
      <c r="B55">
        <v>144</v>
      </c>
      <c r="C55">
        <v>138</v>
      </c>
      <c r="D55">
        <v>0</v>
      </c>
      <c r="E55">
        <v>128</v>
      </c>
      <c r="F55">
        <v>8</v>
      </c>
      <c r="G55">
        <v>16</v>
      </c>
      <c r="H55">
        <v>2</v>
      </c>
      <c r="I55">
        <v>0.94</v>
      </c>
      <c r="J55">
        <v>0.89</v>
      </c>
      <c r="K55">
        <v>0.91</v>
      </c>
      <c r="L55">
        <v>0.18</v>
      </c>
    </row>
    <row r="56" spans="1:12" x14ac:dyDescent="0.2">
      <c r="A56" t="s">
        <v>524</v>
      </c>
      <c r="B56">
        <v>459</v>
      </c>
      <c r="C56">
        <v>359</v>
      </c>
      <c r="D56">
        <v>0</v>
      </c>
      <c r="E56">
        <v>344</v>
      </c>
      <c r="F56">
        <v>13</v>
      </c>
      <c r="G56">
        <v>115</v>
      </c>
      <c r="H56">
        <v>2</v>
      </c>
      <c r="I56">
        <v>0.96</v>
      </c>
      <c r="J56">
        <v>0.75</v>
      </c>
      <c r="K56">
        <v>0.84</v>
      </c>
      <c r="L56">
        <v>0.28000000000000003</v>
      </c>
    </row>
    <row r="57" spans="1:12" x14ac:dyDescent="0.2">
      <c r="A57" t="s">
        <v>525</v>
      </c>
      <c r="B57">
        <v>65</v>
      </c>
      <c r="C57">
        <v>64</v>
      </c>
      <c r="D57">
        <v>0</v>
      </c>
      <c r="E57">
        <v>60</v>
      </c>
      <c r="F57">
        <v>3</v>
      </c>
      <c r="G57">
        <v>5</v>
      </c>
      <c r="H57">
        <v>1</v>
      </c>
      <c r="I57">
        <v>0.95</v>
      </c>
      <c r="J57">
        <v>0.92</v>
      </c>
      <c r="K57">
        <v>0.94</v>
      </c>
      <c r="L57">
        <v>0.14000000000000001</v>
      </c>
    </row>
    <row r="58" spans="1:12" x14ac:dyDescent="0.2">
      <c r="A58" t="s">
        <v>526</v>
      </c>
      <c r="B58">
        <v>68</v>
      </c>
      <c r="C58">
        <v>64</v>
      </c>
      <c r="D58">
        <v>0</v>
      </c>
      <c r="E58">
        <v>61</v>
      </c>
      <c r="F58">
        <v>3</v>
      </c>
      <c r="G58">
        <v>7</v>
      </c>
      <c r="H58">
        <v>0</v>
      </c>
      <c r="I58">
        <v>0.95</v>
      </c>
      <c r="J58">
        <v>0.9</v>
      </c>
      <c r="K58">
        <v>0.92</v>
      </c>
      <c r="L58">
        <v>0.15</v>
      </c>
    </row>
    <row r="59" spans="1:12" x14ac:dyDescent="0.2">
      <c r="A59" t="s">
        <v>527</v>
      </c>
      <c r="B59">
        <v>39</v>
      </c>
      <c r="C59">
        <v>33</v>
      </c>
      <c r="D59">
        <v>0</v>
      </c>
      <c r="E59">
        <v>28</v>
      </c>
      <c r="F59">
        <v>5</v>
      </c>
      <c r="G59">
        <v>11</v>
      </c>
      <c r="H59">
        <v>0</v>
      </c>
      <c r="I59">
        <v>0.85</v>
      </c>
      <c r="J59">
        <v>0.72</v>
      </c>
      <c r="K59">
        <v>0.78</v>
      </c>
      <c r="L59">
        <v>0.41</v>
      </c>
    </row>
    <row r="60" spans="1:12" x14ac:dyDescent="0.2">
      <c r="A60" t="s">
        <v>528</v>
      </c>
      <c r="B60">
        <v>156</v>
      </c>
      <c r="C60">
        <v>150</v>
      </c>
      <c r="D60">
        <v>0</v>
      </c>
      <c r="E60">
        <v>142</v>
      </c>
      <c r="F60">
        <v>6</v>
      </c>
      <c r="G60">
        <v>14</v>
      </c>
      <c r="H60">
        <v>2</v>
      </c>
      <c r="I60">
        <v>0.96</v>
      </c>
      <c r="J60">
        <v>0.91</v>
      </c>
      <c r="K60">
        <v>0.93</v>
      </c>
      <c r="L60">
        <v>0.14000000000000001</v>
      </c>
    </row>
    <row r="61" spans="1:12" x14ac:dyDescent="0.2">
      <c r="A61" t="s">
        <v>529</v>
      </c>
      <c r="B61">
        <v>61</v>
      </c>
      <c r="C61">
        <v>60</v>
      </c>
      <c r="D61">
        <v>0</v>
      </c>
      <c r="E61">
        <v>60</v>
      </c>
      <c r="F61">
        <v>0</v>
      </c>
      <c r="G61">
        <v>1</v>
      </c>
      <c r="H61">
        <v>0</v>
      </c>
      <c r="I61">
        <v>1</v>
      </c>
      <c r="J61">
        <v>0.98</v>
      </c>
      <c r="K61">
        <v>0.99</v>
      </c>
      <c r="L61">
        <v>0.02</v>
      </c>
    </row>
    <row r="62" spans="1:12" x14ac:dyDescent="0.2">
      <c r="A62" t="s">
        <v>530</v>
      </c>
      <c r="B62">
        <v>4</v>
      </c>
      <c r="C62">
        <v>4</v>
      </c>
      <c r="D62">
        <v>0</v>
      </c>
      <c r="E62">
        <v>4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</row>
    <row r="63" spans="1:12" x14ac:dyDescent="0.2">
      <c r="A63" t="s">
        <v>531</v>
      </c>
      <c r="B63">
        <v>39</v>
      </c>
      <c r="C63">
        <v>35</v>
      </c>
      <c r="D63">
        <v>0</v>
      </c>
      <c r="E63">
        <v>34</v>
      </c>
      <c r="F63">
        <v>1</v>
      </c>
      <c r="G63">
        <v>5</v>
      </c>
      <c r="H63">
        <v>0</v>
      </c>
      <c r="I63">
        <v>0.97</v>
      </c>
      <c r="J63">
        <v>0.87</v>
      </c>
      <c r="K63">
        <v>0.92</v>
      </c>
      <c r="L63">
        <v>0.15</v>
      </c>
    </row>
    <row r="64" spans="1:12" x14ac:dyDescent="0.2">
      <c r="A64" t="s">
        <v>532</v>
      </c>
      <c r="B64">
        <v>179</v>
      </c>
      <c r="C64">
        <v>172</v>
      </c>
      <c r="D64">
        <v>0</v>
      </c>
      <c r="E64">
        <v>163</v>
      </c>
      <c r="F64">
        <v>9</v>
      </c>
      <c r="G64">
        <v>16</v>
      </c>
      <c r="H64">
        <v>0</v>
      </c>
      <c r="I64">
        <v>0.95</v>
      </c>
      <c r="J64">
        <v>0.91</v>
      </c>
      <c r="K64">
        <v>0.93</v>
      </c>
      <c r="L64">
        <v>0.14000000000000001</v>
      </c>
    </row>
    <row r="65" spans="1:12" x14ac:dyDescent="0.2">
      <c r="A65" t="s">
        <v>533</v>
      </c>
      <c r="B65">
        <v>179</v>
      </c>
      <c r="C65">
        <v>97</v>
      </c>
      <c r="D65">
        <v>0</v>
      </c>
      <c r="E65">
        <v>0</v>
      </c>
      <c r="F65">
        <v>97</v>
      </c>
      <c r="G65">
        <v>179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 t="shared" ref="B67:H67" si="0">SUM(B2:B65)</f>
        <v>7404</v>
      </c>
      <c r="C67">
        <f t="shared" si="0"/>
        <v>9824</v>
      </c>
      <c r="D67">
        <f t="shared" si="0"/>
        <v>82</v>
      </c>
      <c r="E67">
        <f t="shared" si="0"/>
        <v>5767</v>
      </c>
      <c r="F67">
        <f t="shared" si="0"/>
        <v>4110</v>
      </c>
      <c r="G67">
        <f t="shared" si="0"/>
        <v>1637</v>
      </c>
      <c r="H67">
        <f t="shared" si="0"/>
        <v>24</v>
      </c>
      <c r="I67">
        <f>E67/(E67+F67)</f>
        <v>0.58388174546927207</v>
      </c>
      <c r="J67">
        <f>E67/(E67+G67)</f>
        <v>0.77890329551593729</v>
      </c>
      <c r="K67">
        <f>(2*I67*J67)/(I67+J67)</f>
        <v>0.66743822695445865</v>
      </c>
      <c r="L67">
        <f>(H67+F67+G67)/(E67+H67+G67)</f>
        <v>0.77692514808831448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4045-F5E2-9849-BFD9-BCE1047CF916}">
  <dimension ref="A1:L67"/>
  <sheetViews>
    <sheetView workbookViewId="0">
      <pane ySplit="1" topLeftCell="A47" activePane="bottomLeft" state="frozen"/>
      <selection pane="bottomLeft" activeCell="J68" sqref="J68"/>
    </sheetView>
  </sheetViews>
  <sheetFormatPr baseColWidth="10" defaultRowHeight="16" x14ac:dyDescent="0.2"/>
  <cols>
    <col min="1" max="1" width="41.33203125" bestFit="1" customWidth="1"/>
  </cols>
  <sheetData>
    <row r="1" spans="1:12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534</v>
      </c>
      <c r="B2">
        <v>226</v>
      </c>
      <c r="C2">
        <v>210</v>
      </c>
      <c r="D2">
        <v>0</v>
      </c>
      <c r="E2">
        <v>198</v>
      </c>
      <c r="F2">
        <v>10</v>
      </c>
      <c r="G2">
        <v>28</v>
      </c>
      <c r="H2">
        <v>2</v>
      </c>
      <c r="I2">
        <v>0.95</v>
      </c>
      <c r="J2">
        <v>0.88</v>
      </c>
      <c r="K2">
        <v>0.91</v>
      </c>
      <c r="L2">
        <v>0.18</v>
      </c>
    </row>
    <row r="3" spans="1:12" x14ac:dyDescent="0.2">
      <c r="A3" t="s">
        <v>535</v>
      </c>
      <c r="B3">
        <v>226</v>
      </c>
      <c r="C3">
        <v>53</v>
      </c>
      <c r="D3">
        <v>0</v>
      </c>
      <c r="E3">
        <v>0</v>
      </c>
      <c r="F3">
        <v>53</v>
      </c>
      <c r="G3">
        <v>226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536</v>
      </c>
      <c r="B4">
        <v>59</v>
      </c>
      <c r="C4">
        <v>61</v>
      </c>
      <c r="D4">
        <v>0</v>
      </c>
      <c r="E4">
        <v>59</v>
      </c>
      <c r="F4">
        <v>2</v>
      </c>
      <c r="G4">
        <v>0</v>
      </c>
      <c r="H4">
        <v>0</v>
      </c>
      <c r="I4">
        <v>0.97</v>
      </c>
      <c r="J4">
        <v>1</v>
      </c>
      <c r="K4">
        <v>0.98</v>
      </c>
      <c r="L4">
        <v>0.03</v>
      </c>
    </row>
    <row r="5" spans="1:12" x14ac:dyDescent="0.2">
      <c r="A5" t="s">
        <v>537</v>
      </c>
      <c r="B5">
        <v>218</v>
      </c>
      <c r="C5">
        <v>207</v>
      </c>
      <c r="D5">
        <v>0</v>
      </c>
      <c r="E5">
        <v>189</v>
      </c>
      <c r="F5">
        <v>13</v>
      </c>
      <c r="G5">
        <v>29</v>
      </c>
      <c r="H5">
        <v>5</v>
      </c>
      <c r="I5">
        <v>0.94</v>
      </c>
      <c r="J5">
        <v>0.87</v>
      </c>
      <c r="K5">
        <v>0.9</v>
      </c>
      <c r="L5">
        <v>0.21</v>
      </c>
    </row>
    <row r="6" spans="1:12" x14ac:dyDescent="0.2">
      <c r="A6" t="s">
        <v>538</v>
      </c>
      <c r="B6">
        <v>559</v>
      </c>
      <c r="C6">
        <v>480</v>
      </c>
      <c r="D6">
        <v>0</v>
      </c>
      <c r="E6">
        <v>392</v>
      </c>
      <c r="F6">
        <v>79</v>
      </c>
      <c r="G6">
        <v>167</v>
      </c>
      <c r="H6">
        <v>9</v>
      </c>
      <c r="I6">
        <v>0.83</v>
      </c>
      <c r="J6">
        <v>0.7</v>
      </c>
      <c r="K6">
        <v>0.76</v>
      </c>
      <c r="L6">
        <v>0.45</v>
      </c>
    </row>
    <row r="7" spans="1:12" x14ac:dyDescent="0.2">
      <c r="A7" t="s">
        <v>539</v>
      </c>
      <c r="B7">
        <v>206</v>
      </c>
      <c r="C7">
        <v>139</v>
      </c>
      <c r="D7">
        <v>0</v>
      </c>
      <c r="E7">
        <v>107</v>
      </c>
      <c r="F7">
        <v>24</v>
      </c>
      <c r="G7">
        <v>99</v>
      </c>
      <c r="H7">
        <v>8</v>
      </c>
      <c r="I7">
        <v>0.82</v>
      </c>
      <c r="J7">
        <v>0.52</v>
      </c>
      <c r="K7">
        <v>0.64</v>
      </c>
      <c r="L7">
        <v>0.61</v>
      </c>
    </row>
    <row r="8" spans="1:12" x14ac:dyDescent="0.2">
      <c r="A8" t="s">
        <v>540</v>
      </c>
      <c r="B8">
        <v>74</v>
      </c>
      <c r="C8">
        <v>62</v>
      </c>
      <c r="D8">
        <v>0</v>
      </c>
      <c r="E8">
        <v>53</v>
      </c>
      <c r="F8">
        <v>8</v>
      </c>
      <c r="G8">
        <v>21</v>
      </c>
      <c r="H8">
        <v>1</v>
      </c>
      <c r="I8">
        <v>0.87</v>
      </c>
      <c r="J8">
        <v>0.72</v>
      </c>
      <c r="K8">
        <v>0.79</v>
      </c>
      <c r="L8">
        <v>0.4</v>
      </c>
    </row>
    <row r="9" spans="1:12" x14ac:dyDescent="0.2">
      <c r="A9" t="s">
        <v>541</v>
      </c>
      <c r="B9">
        <v>154</v>
      </c>
      <c r="C9">
        <v>114</v>
      </c>
      <c r="D9">
        <v>0</v>
      </c>
      <c r="E9">
        <v>81</v>
      </c>
      <c r="F9">
        <v>31</v>
      </c>
      <c r="G9">
        <v>73</v>
      </c>
      <c r="H9">
        <v>2</v>
      </c>
      <c r="I9">
        <v>0.72</v>
      </c>
      <c r="J9">
        <v>0.53</v>
      </c>
      <c r="K9">
        <v>0.61</v>
      </c>
      <c r="L9">
        <v>0.68</v>
      </c>
    </row>
    <row r="10" spans="1:12" x14ac:dyDescent="0.2">
      <c r="A10" t="s">
        <v>542</v>
      </c>
      <c r="B10">
        <v>338</v>
      </c>
      <c r="C10">
        <v>263</v>
      </c>
      <c r="D10">
        <v>0</v>
      </c>
      <c r="E10">
        <v>230</v>
      </c>
      <c r="F10">
        <v>32</v>
      </c>
      <c r="G10">
        <v>108</v>
      </c>
      <c r="H10">
        <v>1</v>
      </c>
      <c r="I10">
        <v>0.88</v>
      </c>
      <c r="J10">
        <v>0.68</v>
      </c>
      <c r="K10">
        <v>0.77</v>
      </c>
      <c r="L10">
        <v>0.42</v>
      </c>
    </row>
    <row r="11" spans="1:12" x14ac:dyDescent="0.2">
      <c r="A11" t="s">
        <v>543</v>
      </c>
      <c r="B11">
        <v>104</v>
      </c>
      <c r="C11">
        <v>95</v>
      </c>
      <c r="D11">
        <v>0</v>
      </c>
      <c r="E11">
        <v>81</v>
      </c>
      <c r="F11">
        <v>14</v>
      </c>
      <c r="G11">
        <v>23</v>
      </c>
      <c r="H11">
        <v>0</v>
      </c>
      <c r="I11">
        <v>0.85</v>
      </c>
      <c r="J11">
        <v>0.78</v>
      </c>
      <c r="K11">
        <v>0.81</v>
      </c>
      <c r="L11">
        <v>0.36</v>
      </c>
    </row>
    <row r="12" spans="1:12" x14ac:dyDescent="0.2">
      <c r="A12" t="s">
        <v>544</v>
      </c>
      <c r="B12">
        <v>45</v>
      </c>
      <c r="C12">
        <v>45</v>
      </c>
      <c r="D12">
        <v>0</v>
      </c>
      <c r="E12">
        <v>44</v>
      </c>
      <c r="F12">
        <v>1</v>
      </c>
      <c r="G12">
        <v>1</v>
      </c>
      <c r="H12">
        <v>0</v>
      </c>
      <c r="I12">
        <v>0.98</v>
      </c>
      <c r="J12">
        <v>0.98</v>
      </c>
      <c r="K12">
        <v>0.98</v>
      </c>
      <c r="L12">
        <v>0.04</v>
      </c>
    </row>
    <row r="13" spans="1:12" x14ac:dyDescent="0.2">
      <c r="A13" t="s">
        <v>545</v>
      </c>
      <c r="B13">
        <v>606</v>
      </c>
      <c r="C13">
        <v>440</v>
      </c>
      <c r="D13">
        <v>0</v>
      </c>
      <c r="E13">
        <v>399</v>
      </c>
      <c r="F13">
        <v>30</v>
      </c>
      <c r="G13">
        <v>207</v>
      </c>
      <c r="H13">
        <v>11</v>
      </c>
      <c r="I13">
        <v>0.93</v>
      </c>
      <c r="J13">
        <v>0.66</v>
      </c>
      <c r="K13">
        <v>0.77</v>
      </c>
      <c r="L13">
        <v>0.4</v>
      </c>
    </row>
    <row r="14" spans="1:12" x14ac:dyDescent="0.2">
      <c r="A14" t="s">
        <v>546</v>
      </c>
      <c r="B14">
        <v>179</v>
      </c>
      <c r="C14">
        <v>156</v>
      </c>
      <c r="D14">
        <v>0</v>
      </c>
      <c r="E14">
        <v>148</v>
      </c>
      <c r="F14">
        <v>7</v>
      </c>
      <c r="G14">
        <v>31</v>
      </c>
      <c r="H14">
        <v>1</v>
      </c>
      <c r="I14">
        <v>0.95</v>
      </c>
      <c r="J14">
        <v>0.83</v>
      </c>
      <c r="K14">
        <v>0.89</v>
      </c>
      <c r="L14">
        <v>0.22</v>
      </c>
    </row>
    <row r="15" spans="1:12" x14ac:dyDescent="0.2">
      <c r="A15" t="s">
        <v>547</v>
      </c>
      <c r="B15">
        <v>202</v>
      </c>
      <c r="C15">
        <v>176</v>
      </c>
      <c r="D15">
        <v>0</v>
      </c>
      <c r="E15">
        <v>155</v>
      </c>
      <c r="F15">
        <v>18</v>
      </c>
      <c r="G15">
        <v>47</v>
      </c>
      <c r="H15">
        <v>3</v>
      </c>
      <c r="I15">
        <v>0.9</v>
      </c>
      <c r="J15">
        <v>0.77</v>
      </c>
      <c r="K15">
        <v>0.83</v>
      </c>
      <c r="L15">
        <v>0.33</v>
      </c>
    </row>
    <row r="16" spans="1:12" x14ac:dyDescent="0.2">
      <c r="A16" t="s">
        <v>548</v>
      </c>
      <c r="B16">
        <v>68</v>
      </c>
      <c r="C16">
        <v>62</v>
      </c>
      <c r="D16">
        <v>0</v>
      </c>
      <c r="E16">
        <v>47</v>
      </c>
      <c r="F16">
        <v>13</v>
      </c>
      <c r="G16">
        <v>21</v>
      </c>
      <c r="H16">
        <v>2</v>
      </c>
      <c r="I16">
        <v>0.78</v>
      </c>
      <c r="J16">
        <v>0.69</v>
      </c>
      <c r="K16">
        <v>0.73</v>
      </c>
      <c r="L16">
        <v>0.51</v>
      </c>
    </row>
    <row r="17" spans="1:12" x14ac:dyDescent="0.2">
      <c r="A17" t="s">
        <v>549</v>
      </c>
      <c r="B17">
        <v>490</v>
      </c>
      <c r="C17">
        <v>202</v>
      </c>
      <c r="D17">
        <v>0</v>
      </c>
      <c r="E17">
        <v>157</v>
      </c>
      <c r="F17">
        <v>42</v>
      </c>
      <c r="G17">
        <v>333</v>
      </c>
      <c r="H17">
        <v>3</v>
      </c>
      <c r="I17">
        <v>0.79</v>
      </c>
      <c r="J17">
        <v>0.32</v>
      </c>
      <c r="K17">
        <v>0.46</v>
      </c>
      <c r="L17">
        <v>0.77</v>
      </c>
    </row>
    <row r="18" spans="1:12" x14ac:dyDescent="0.2">
      <c r="A18" t="s">
        <v>550</v>
      </c>
      <c r="B18">
        <v>52</v>
      </c>
      <c r="C18">
        <v>50</v>
      </c>
      <c r="D18">
        <v>0</v>
      </c>
      <c r="E18">
        <v>48</v>
      </c>
      <c r="F18">
        <v>2</v>
      </c>
      <c r="G18">
        <v>4</v>
      </c>
      <c r="H18">
        <v>0</v>
      </c>
      <c r="I18">
        <v>0.96</v>
      </c>
      <c r="J18">
        <v>0.92</v>
      </c>
      <c r="K18">
        <v>0.94</v>
      </c>
      <c r="L18">
        <v>0.12</v>
      </c>
    </row>
    <row r="19" spans="1:12" x14ac:dyDescent="0.2">
      <c r="A19" t="s">
        <v>551</v>
      </c>
      <c r="B19">
        <v>45</v>
      </c>
      <c r="C19">
        <v>43</v>
      </c>
      <c r="D19">
        <v>0</v>
      </c>
      <c r="E19">
        <v>35</v>
      </c>
      <c r="F19">
        <v>8</v>
      </c>
      <c r="G19">
        <v>10</v>
      </c>
      <c r="H19">
        <v>0</v>
      </c>
      <c r="I19">
        <v>0.81</v>
      </c>
      <c r="J19">
        <v>0.78</v>
      </c>
      <c r="K19">
        <v>0.8</v>
      </c>
      <c r="L19">
        <v>0.4</v>
      </c>
    </row>
    <row r="20" spans="1:12" x14ac:dyDescent="0.2">
      <c r="A20" t="s">
        <v>552</v>
      </c>
      <c r="B20">
        <v>398</v>
      </c>
      <c r="C20">
        <v>388</v>
      </c>
      <c r="D20">
        <v>0</v>
      </c>
      <c r="E20">
        <v>290</v>
      </c>
      <c r="F20">
        <v>85</v>
      </c>
      <c r="G20">
        <v>108</v>
      </c>
      <c r="H20">
        <v>13</v>
      </c>
      <c r="I20">
        <v>0.77</v>
      </c>
      <c r="J20">
        <v>0.73</v>
      </c>
      <c r="K20">
        <v>0.75</v>
      </c>
      <c r="L20">
        <v>0.5</v>
      </c>
    </row>
    <row r="21" spans="1:12" x14ac:dyDescent="0.2">
      <c r="A21" t="s">
        <v>553</v>
      </c>
      <c r="B21">
        <v>67</v>
      </c>
      <c r="C21">
        <v>54</v>
      </c>
      <c r="D21">
        <v>0</v>
      </c>
      <c r="E21">
        <v>48</v>
      </c>
      <c r="F21">
        <v>6</v>
      </c>
      <c r="G21">
        <v>19</v>
      </c>
      <c r="H21">
        <v>0</v>
      </c>
      <c r="I21">
        <v>0.89</v>
      </c>
      <c r="J21">
        <v>0.72</v>
      </c>
      <c r="K21">
        <v>0.79</v>
      </c>
      <c r="L21">
        <v>0.37</v>
      </c>
    </row>
    <row r="22" spans="1:12" x14ac:dyDescent="0.2">
      <c r="A22" t="s">
        <v>554</v>
      </c>
      <c r="B22">
        <v>69</v>
      </c>
      <c r="C22">
        <v>70</v>
      </c>
      <c r="D22">
        <v>0</v>
      </c>
      <c r="E22">
        <v>63</v>
      </c>
      <c r="F22">
        <v>5</v>
      </c>
      <c r="G22">
        <v>6</v>
      </c>
      <c r="H22">
        <v>2</v>
      </c>
      <c r="I22">
        <v>0.93</v>
      </c>
      <c r="J22">
        <v>0.91</v>
      </c>
      <c r="K22">
        <v>0.92</v>
      </c>
      <c r="L22">
        <v>0.18</v>
      </c>
    </row>
    <row r="23" spans="1:12" x14ac:dyDescent="0.2">
      <c r="A23" t="s">
        <v>555</v>
      </c>
      <c r="B23">
        <v>401</v>
      </c>
      <c r="C23">
        <v>317</v>
      </c>
      <c r="D23">
        <v>0</v>
      </c>
      <c r="E23">
        <v>241</v>
      </c>
      <c r="F23">
        <v>50</v>
      </c>
      <c r="G23">
        <v>160</v>
      </c>
      <c r="H23">
        <v>26</v>
      </c>
      <c r="I23">
        <v>0.83</v>
      </c>
      <c r="J23">
        <v>0.6</v>
      </c>
      <c r="K23">
        <v>0.7</v>
      </c>
      <c r="L23">
        <v>0.55000000000000004</v>
      </c>
    </row>
    <row r="24" spans="1:12" x14ac:dyDescent="0.2">
      <c r="A24" t="s">
        <v>556</v>
      </c>
      <c r="B24">
        <v>137</v>
      </c>
      <c r="C24">
        <v>108</v>
      </c>
      <c r="D24">
        <v>0</v>
      </c>
      <c r="E24">
        <v>107</v>
      </c>
      <c r="F24">
        <v>1</v>
      </c>
      <c r="G24">
        <v>30</v>
      </c>
      <c r="H24">
        <v>0</v>
      </c>
      <c r="I24">
        <v>0.99</v>
      </c>
      <c r="J24">
        <v>0.78</v>
      </c>
      <c r="K24">
        <v>0.87</v>
      </c>
      <c r="L24">
        <v>0.23</v>
      </c>
    </row>
    <row r="25" spans="1:12" x14ac:dyDescent="0.2">
      <c r="A25" t="s">
        <v>557</v>
      </c>
      <c r="B25">
        <v>320</v>
      </c>
      <c r="C25">
        <v>266</v>
      </c>
      <c r="D25">
        <v>0</v>
      </c>
      <c r="E25">
        <v>181</v>
      </c>
      <c r="F25">
        <v>23</v>
      </c>
      <c r="G25">
        <v>139</v>
      </c>
      <c r="H25">
        <v>62</v>
      </c>
      <c r="I25">
        <v>0.89</v>
      </c>
      <c r="J25">
        <v>0.56999999999999995</v>
      </c>
      <c r="K25">
        <v>0.69</v>
      </c>
      <c r="L25">
        <v>0.59</v>
      </c>
    </row>
    <row r="26" spans="1:12" x14ac:dyDescent="0.2">
      <c r="A26" t="s">
        <v>558</v>
      </c>
      <c r="B26">
        <v>248</v>
      </c>
      <c r="C26">
        <v>176</v>
      </c>
      <c r="D26">
        <v>0</v>
      </c>
      <c r="E26">
        <v>111</v>
      </c>
      <c r="F26">
        <v>51</v>
      </c>
      <c r="G26">
        <v>137</v>
      </c>
      <c r="H26">
        <v>14</v>
      </c>
      <c r="I26">
        <v>0.69</v>
      </c>
      <c r="J26">
        <v>0.45</v>
      </c>
      <c r="K26">
        <v>0.54</v>
      </c>
      <c r="L26">
        <v>0.77</v>
      </c>
    </row>
    <row r="27" spans="1:12" x14ac:dyDescent="0.2">
      <c r="A27" t="s">
        <v>559</v>
      </c>
      <c r="B27">
        <v>320</v>
      </c>
      <c r="C27">
        <v>188</v>
      </c>
      <c r="D27">
        <v>0</v>
      </c>
      <c r="E27">
        <v>142</v>
      </c>
      <c r="F27">
        <v>27</v>
      </c>
      <c r="G27">
        <v>178</v>
      </c>
      <c r="H27">
        <v>19</v>
      </c>
      <c r="I27">
        <v>0.84</v>
      </c>
      <c r="J27">
        <v>0.44</v>
      </c>
      <c r="K27">
        <v>0.57999999999999996</v>
      </c>
      <c r="L27">
        <v>0.66</v>
      </c>
    </row>
    <row r="28" spans="1:12" x14ac:dyDescent="0.2">
      <c r="A28" t="s">
        <v>560</v>
      </c>
      <c r="B28">
        <v>169</v>
      </c>
      <c r="C28">
        <v>159</v>
      </c>
      <c r="D28">
        <v>0</v>
      </c>
      <c r="E28">
        <v>114</v>
      </c>
      <c r="F28">
        <v>45</v>
      </c>
      <c r="G28">
        <v>55</v>
      </c>
      <c r="H28">
        <v>0</v>
      </c>
      <c r="I28">
        <v>0.72</v>
      </c>
      <c r="J28">
        <v>0.67</v>
      </c>
      <c r="K28">
        <v>0.7</v>
      </c>
      <c r="L28">
        <v>0.59</v>
      </c>
    </row>
    <row r="29" spans="1:12" x14ac:dyDescent="0.2">
      <c r="A29" t="s">
        <v>561</v>
      </c>
      <c r="B29">
        <v>292</v>
      </c>
      <c r="C29">
        <v>219</v>
      </c>
      <c r="D29">
        <v>0</v>
      </c>
      <c r="E29">
        <v>200</v>
      </c>
      <c r="F29">
        <v>19</v>
      </c>
      <c r="G29">
        <v>92</v>
      </c>
      <c r="H29">
        <v>0</v>
      </c>
      <c r="I29">
        <v>0.91</v>
      </c>
      <c r="J29">
        <v>0.68</v>
      </c>
      <c r="K29">
        <v>0.78</v>
      </c>
      <c r="L29">
        <v>0.38</v>
      </c>
    </row>
    <row r="30" spans="1:12" x14ac:dyDescent="0.2">
      <c r="A30" t="s">
        <v>562</v>
      </c>
      <c r="B30">
        <v>96</v>
      </c>
      <c r="C30">
        <v>20</v>
      </c>
      <c r="D30">
        <v>0</v>
      </c>
      <c r="E30">
        <v>14</v>
      </c>
      <c r="F30">
        <v>6</v>
      </c>
      <c r="G30">
        <v>82</v>
      </c>
      <c r="H30">
        <v>0</v>
      </c>
      <c r="I30">
        <v>0.7</v>
      </c>
      <c r="J30">
        <v>0.15</v>
      </c>
      <c r="K30">
        <v>0.24</v>
      </c>
      <c r="L30">
        <v>0.92</v>
      </c>
    </row>
    <row r="31" spans="1:12" x14ac:dyDescent="0.2">
      <c r="A31" t="s">
        <v>563</v>
      </c>
      <c r="B31">
        <v>283</v>
      </c>
      <c r="C31">
        <v>90</v>
      </c>
      <c r="D31">
        <v>0</v>
      </c>
      <c r="E31">
        <v>75</v>
      </c>
      <c r="F31">
        <v>15</v>
      </c>
      <c r="G31">
        <v>208</v>
      </c>
      <c r="H31">
        <v>0</v>
      </c>
      <c r="I31">
        <v>0.83</v>
      </c>
      <c r="J31">
        <v>0.27</v>
      </c>
      <c r="K31">
        <v>0.4</v>
      </c>
      <c r="L31">
        <v>0.79</v>
      </c>
    </row>
    <row r="32" spans="1:12" x14ac:dyDescent="0.2">
      <c r="A32" t="s">
        <v>564</v>
      </c>
      <c r="B32">
        <v>126</v>
      </c>
      <c r="C32">
        <v>101</v>
      </c>
      <c r="D32">
        <v>0</v>
      </c>
      <c r="E32">
        <v>88</v>
      </c>
      <c r="F32">
        <v>13</v>
      </c>
      <c r="G32">
        <v>38</v>
      </c>
      <c r="H32">
        <v>0</v>
      </c>
      <c r="I32">
        <v>0.87</v>
      </c>
      <c r="J32">
        <v>0.7</v>
      </c>
      <c r="K32">
        <v>0.78</v>
      </c>
      <c r="L32">
        <v>0.4</v>
      </c>
    </row>
    <row r="33" spans="1:12" x14ac:dyDescent="0.2">
      <c r="A33" t="s">
        <v>565</v>
      </c>
      <c r="B33">
        <v>126</v>
      </c>
      <c r="C33">
        <v>94</v>
      </c>
      <c r="D33">
        <v>0</v>
      </c>
      <c r="E33">
        <v>0</v>
      </c>
      <c r="F33">
        <v>94</v>
      </c>
      <c r="G33">
        <v>126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566</v>
      </c>
      <c r="B34">
        <v>226</v>
      </c>
      <c r="C34">
        <v>4928</v>
      </c>
      <c r="D34">
        <v>214</v>
      </c>
      <c r="E34">
        <v>198</v>
      </c>
      <c r="F34">
        <v>4904</v>
      </c>
      <c r="G34">
        <v>28</v>
      </c>
      <c r="H34">
        <v>2</v>
      </c>
      <c r="I34">
        <v>0.04</v>
      </c>
      <c r="J34">
        <v>0.88</v>
      </c>
      <c r="K34">
        <v>7.0000000000000007E-2</v>
      </c>
      <c r="L34">
        <v>21.64</v>
      </c>
    </row>
    <row r="35" spans="1:12" x14ac:dyDescent="0.2">
      <c r="A35" t="s">
        <v>567</v>
      </c>
      <c r="B35">
        <v>226</v>
      </c>
      <c r="C35">
        <v>54</v>
      </c>
      <c r="D35">
        <v>0</v>
      </c>
      <c r="E35">
        <v>0</v>
      </c>
      <c r="F35">
        <v>54</v>
      </c>
      <c r="G35">
        <v>226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568</v>
      </c>
      <c r="B36">
        <v>59</v>
      </c>
      <c r="C36">
        <v>61</v>
      </c>
      <c r="D36">
        <v>0</v>
      </c>
      <c r="E36">
        <v>59</v>
      </c>
      <c r="F36">
        <v>2</v>
      </c>
      <c r="G36">
        <v>0</v>
      </c>
      <c r="H36">
        <v>0</v>
      </c>
      <c r="I36">
        <v>0.97</v>
      </c>
      <c r="J36">
        <v>1</v>
      </c>
      <c r="K36">
        <v>0.98</v>
      </c>
      <c r="L36">
        <v>0.03</v>
      </c>
    </row>
    <row r="37" spans="1:12" x14ac:dyDescent="0.2">
      <c r="A37" t="s">
        <v>569</v>
      </c>
      <c r="B37">
        <v>218</v>
      </c>
      <c r="C37">
        <v>208</v>
      </c>
      <c r="D37">
        <v>0</v>
      </c>
      <c r="E37">
        <v>189</v>
      </c>
      <c r="F37">
        <v>14</v>
      </c>
      <c r="G37">
        <v>29</v>
      </c>
      <c r="H37">
        <v>5</v>
      </c>
      <c r="I37">
        <v>0.93</v>
      </c>
      <c r="J37">
        <v>0.87</v>
      </c>
      <c r="K37">
        <v>0.9</v>
      </c>
      <c r="L37">
        <v>0.22</v>
      </c>
    </row>
    <row r="38" spans="1:12" x14ac:dyDescent="0.2">
      <c r="A38" t="s">
        <v>570</v>
      </c>
      <c r="B38">
        <v>559</v>
      </c>
      <c r="C38">
        <v>482</v>
      </c>
      <c r="D38">
        <v>0</v>
      </c>
      <c r="E38">
        <v>390</v>
      </c>
      <c r="F38">
        <v>80</v>
      </c>
      <c r="G38">
        <v>169</v>
      </c>
      <c r="H38">
        <v>12</v>
      </c>
      <c r="I38">
        <v>0.83</v>
      </c>
      <c r="J38">
        <v>0.7</v>
      </c>
      <c r="K38">
        <v>0.76</v>
      </c>
      <c r="L38">
        <v>0.46</v>
      </c>
    </row>
    <row r="39" spans="1:12" x14ac:dyDescent="0.2">
      <c r="A39" t="s">
        <v>571</v>
      </c>
      <c r="B39">
        <v>206</v>
      </c>
      <c r="C39">
        <v>142</v>
      </c>
      <c r="D39">
        <v>0</v>
      </c>
      <c r="E39">
        <v>108</v>
      </c>
      <c r="F39">
        <v>26</v>
      </c>
      <c r="G39">
        <v>98</v>
      </c>
      <c r="H39">
        <v>8</v>
      </c>
      <c r="I39">
        <v>0.81</v>
      </c>
      <c r="J39">
        <v>0.52</v>
      </c>
      <c r="K39">
        <v>0.64</v>
      </c>
      <c r="L39">
        <v>0.62</v>
      </c>
    </row>
    <row r="40" spans="1:12" x14ac:dyDescent="0.2">
      <c r="A40" t="s">
        <v>572</v>
      </c>
      <c r="B40">
        <v>74</v>
      </c>
      <c r="C40">
        <v>62</v>
      </c>
      <c r="D40">
        <v>0</v>
      </c>
      <c r="E40">
        <v>53</v>
      </c>
      <c r="F40">
        <v>8</v>
      </c>
      <c r="G40">
        <v>21</v>
      </c>
      <c r="H40">
        <v>1</v>
      </c>
      <c r="I40">
        <v>0.87</v>
      </c>
      <c r="J40">
        <v>0.72</v>
      </c>
      <c r="K40">
        <v>0.79</v>
      </c>
      <c r="L40">
        <v>0.4</v>
      </c>
    </row>
    <row r="41" spans="1:12" x14ac:dyDescent="0.2">
      <c r="A41" t="s">
        <v>573</v>
      </c>
      <c r="B41">
        <v>154</v>
      </c>
      <c r="C41">
        <v>115</v>
      </c>
      <c r="D41">
        <v>0</v>
      </c>
      <c r="E41">
        <v>81</v>
      </c>
      <c r="F41">
        <v>32</v>
      </c>
      <c r="G41">
        <v>73</v>
      </c>
      <c r="H41">
        <v>2</v>
      </c>
      <c r="I41">
        <v>0.72</v>
      </c>
      <c r="J41">
        <v>0.53</v>
      </c>
      <c r="K41">
        <v>0.61</v>
      </c>
      <c r="L41">
        <v>0.69</v>
      </c>
    </row>
    <row r="42" spans="1:12" x14ac:dyDescent="0.2">
      <c r="A42" t="s">
        <v>574</v>
      </c>
      <c r="B42">
        <v>338</v>
      </c>
      <c r="C42">
        <v>261</v>
      </c>
      <c r="D42">
        <v>0</v>
      </c>
      <c r="E42">
        <v>228</v>
      </c>
      <c r="F42">
        <v>32</v>
      </c>
      <c r="G42">
        <v>110</v>
      </c>
      <c r="H42">
        <v>1</v>
      </c>
      <c r="I42">
        <v>0.88</v>
      </c>
      <c r="J42">
        <v>0.67</v>
      </c>
      <c r="K42">
        <v>0.76</v>
      </c>
      <c r="L42">
        <v>0.42</v>
      </c>
    </row>
    <row r="43" spans="1:12" x14ac:dyDescent="0.2">
      <c r="A43" t="s">
        <v>575</v>
      </c>
      <c r="B43">
        <v>104</v>
      </c>
      <c r="C43">
        <v>95</v>
      </c>
      <c r="D43">
        <v>0</v>
      </c>
      <c r="E43">
        <v>84</v>
      </c>
      <c r="F43">
        <v>11</v>
      </c>
      <c r="G43">
        <v>20</v>
      </c>
      <c r="H43">
        <v>0</v>
      </c>
      <c r="I43">
        <v>0.88</v>
      </c>
      <c r="J43">
        <v>0.81</v>
      </c>
      <c r="K43">
        <v>0.84</v>
      </c>
      <c r="L43">
        <v>0.3</v>
      </c>
    </row>
    <row r="44" spans="1:12" x14ac:dyDescent="0.2">
      <c r="A44" t="s">
        <v>576</v>
      </c>
      <c r="B44">
        <v>45</v>
      </c>
      <c r="C44">
        <v>45</v>
      </c>
      <c r="D44">
        <v>0</v>
      </c>
      <c r="E44">
        <v>44</v>
      </c>
      <c r="F44">
        <v>1</v>
      </c>
      <c r="G44">
        <v>1</v>
      </c>
      <c r="H44">
        <v>0</v>
      </c>
      <c r="I44">
        <v>0.98</v>
      </c>
      <c r="J44">
        <v>0.98</v>
      </c>
      <c r="K44">
        <v>0.98</v>
      </c>
      <c r="L44">
        <v>0.04</v>
      </c>
    </row>
    <row r="45" spans="1:12" x14ac:dyDescent="0.2">
      <c r="A45" t="s">
        <v>577</v>
      </c>
      <c r="B45">
        <v>606</v>
      </c>
      <c r="C45">
        <v>437</v>
      </c>
      <c r="D45">
        <v>0</v>
      </c>
      <c r="E45">
        <v>397</v>
      </c>
      <c r="F45">
        <v>32</v>
      </c>
      <c r="G45">
        <v>209</v>
      </c>
      <c r="H45">
        <v>8</v>
      </c>
      <c r="I45">
        <v>0.93</v>
      </c>
      <c r="J45">
        <v>0.66</v>
      </c>
      <c r="K45">
        <v>0.77</v>
      </c>
      <c r="L45">
        <v>0.41</v>
      </c>
    </row>
    <row r="46" spans="1:12" x14ac:dyDescent="0.2">
      <c r="A46" t="s">
        <v>578</v>
      </c>
      <c r="B46">
        <v>179</v>
      </c>
      <c r="C46">
        <v>156</v>
      </c>
      <c r="D46">
        <v>0</v>
      </c>
      <c r="E46">
        <v>148</v>
      </c>
      <c r="F46">
        <v>7</v>
      </c>
      <c r="G46">
        <v>31</v>
      </c>
      <c r="H46">
        <v>1</v>
      </c>
      <c r="I46">
        <v>0.95</v>
      </c>
      <c r="J46">
        <v>0.83</v>
      </c>
      <c r="K46">
        <v>0.89</v>
      </c>
      <c r="L46">
        <v>0.22</v>
      </c>
    </row>
    <row r="47" spans="1:12" x14ac:dyDescent="0.2">
      <c r="A47" t="s">
        <v>579</v>
      </c>
      <c r="B47">
        <v>202</v>
      </c>
      <c r="C47">
        <v>179</v>
      </c>
      <c r="D47">
        <v>0</v>
      </c>
      <c r="E47">
        <v>156</v>
      </c>
      <c r="F47">
        <v>19</v>
      </c>
      <c r="G47">
        <v>46</v>
      </c>
      <c r="H47">
        <v>4</v>
      </c>
      <c r="I47">
        <v>0.89</v>
      </c>
      <c r="J47">
        <v>0.77</v>
      </c>
      <c r="K47">
        <v>0.83</v>
      </c>
      <c r="L47">
        <v>0.33</v>
      </c>
    </row>
    <row r="48" spans="1:12" x14ac:dyDescent="0.2">
      <c r="A48" t="s">
        <v>580</v>
      </c>
      <c r="B48">
        <v>68</v>
      </c>
      <c r="C48">
        <v>61</v>
      </c>
      <c r="D48">
        <v>0</v>
      </c>
      <c r="E48">
        <v>47</v>
      </c>
      <c r="F48">
        <v>12</v>
      </c>
      <c r="G48">
        <v>21</v>
      </c>
      <c r="H48">
        <v>2</v>
      </c>
      <c r="I48">
        <v>0.8</v>
      </c>
      <c r="J48">
        <v>0.69</v>
      </c>
      <c r="K48">
        <v>0.74</v>
      </c>
      <c r="L48">
        <v>0.5</v>
      </c>
    </row>
    <row r="49" spans="1:12" x14ac:dyDescent="0.2">
      <c r="A49" t="s">
        <v>581</v>
      </c>
      <c r="B49">
        <v>490</v>
      </c>
      <c r="C49">
        <v>201</v>
      </c>
      <c r="D49">
        <v>0</v>
      </c>
      <c r="E49">
        <v>155</v>
      </c>
      <c r="F49">
        <v>43</v>
      </c>
      <c r="G49">
        <v>335</v>
      </c>
      <c r="H49">
        <v>3</v>
      </c>
      <c r="I49">
        <v>0.78</v>
      </c>
      <c r="J49">
        <v>0.32</v>
      </c>
      <c r="K49">
        <v>0.45</v>
      </c>
      <c r="L49">
        <v>0.77</v>
      </c>
    </row>
    <row r="50" spans="1:12" x14ac:dyDescent="0.2">
      <c r="A50" t="s">
        <v>582</v>
      </c>
      <c r="B50">
        <v>52</v>
      </c>
      <c r="C50">
        <v>50</v>
      </c>
      <c r="D50">
        <v>0</v>
      </c>
      <c r="E50">
        <v>48</v>
      </c>
      <c r="F50">
        <v>2</v>
      </c>
      <c r="G50">
        <v>4</v>
      </c>
      <c r="H50">
        <v>0</v>
      </c>
      <c r="I50">
        <v>0.96</v>
      </c>
      <c r="J50">
        <v>0.92</v>
      </c>
      <c r="K50">
        <v>0.94</v>
      </c>
      <c r="L50">
        <v>0.12</v>
      </c>
    </row>
    <row r="51" spans="1:12" x14ac:dyDescent="0.2">
      <c r="A51" t="s">
        <v>583</v>
      </c>
      <c r="B51">
        <v>45</v>
      </c>
      <c r="C51">
        <v>43</v>
      </c>
      <c r="D51">
        <v>0</v>
      </c>
      <c r="E51">
        <v>35</v>
      </c>
      <c r="F51">
        <v>8</v>
      </c>
      <c r="G51">
        <v>10</v>
      </c>
      <c r="H51">
        <v>0</v>
      </c>
      <c r="I51">
        <v>0.81</v>
      </c>
      <c r="J51">
        <v>0.78</v>
      </c>
      <c r="K51">
        <v>0.8</v>
      </c>
      <c r="L51">
        <v>0.4</v>
      </c>
    </row>
    <row r="52" spans="1:12" x14ac:dyDescent="0.2">
      <c r="A52" t="s">
        <v>584</v>
      </c>
      <c r="B52">
        <v>398</v>
      </c>
      <c r="C52">
        <v>389</v>
      </c>
      <c r="D52">
        <v>0</v>
      </c>
      <c r="E52">
        <v>292</v>
      </c>
      <c r="F52">
        <v>84</v>
      </c>
      <c r="G52">
        <v>106</v>
      </c>
      <c r="H52">
        <v>13</v>
      </c>
      <c r="I52">
        <v>0.78</v>
      </c>
      <c r="J52">
        <v>0.73</v>
      </c>
      <c r="K52">
        <v>0.75</v>
      </c>
      <c r="L52">
        <v>0.49</v>
      </c>
    </row>
    <row r="53" spans="1:12" x14ac:dyDescent="0.2">
      <c r="A53" t="s">
        <v>585</v>
      </c>
      <c r="B53">
        <v>67</v>
      </c>
      <c r="C53">
        <v>55</v>
      </c>
      <c r="D53">
        <v>0</v>
      </c>
      <c r="E53">
        <v>48</v>
      </c>
      <c r="F53">
        <v>6</v>
      </c>
      <c r="G53">
        <v>19</v>
      </c>
      <c r="H53">
        <v>1</v>
      </c>
      <c r="I53">
        <v>0.89</v>
      </c>
      <c r="J53">
        <v>0.72</v>
      </c>
      <c r="K53">
        <v>0.79</v>
      </c>
      <c r="L53">
        <v>0.38</v>
      </c>
    </row>
    <row r="54" spans="1:12" x14ac:dyDescent="0.2">
      <c r="A54" t="s">
        <v>586</v>
      </c>
      <c r="B54">
        <v>69</v>
      </c>
      <c r="C54">
        <v>70</v>
      </c>
      <c r="D54">
        <v>0</v>
      </c>
      <c r="E54">
        <v>63</v>
      </c>
      <c r="F54">
        <v>5</v>
      </c>
      <c r="G54">
        <v>6</v>
      </c>
      <c r="H54">
        <v>2</v>
      </c>
      <c r="I54">
        <v>0.93</v>
      </c>
      <c r="J54">
        <v>0.91</v>
      </c>
      <c r="K54">
        <v>0.92</v>
      </c>
      <c r="L54">
        <v>0.18</v>
      </c>
    </row>
    <row r="55" spans="1:12" x14ac:dyDescent="0.2">
      <c r="A55" t="s">
        <v>587</v>
      </c>
      <c r="B55">
        <v>401</v>
      </c>
      <c r="C55">
        <v>316</v>
      </c>
      <c r="D55">
        <v>0</v>
      </c>
      <c r="E55">
        <v>241</v>
      </c>
      <c r="F55">
        <v>50</v>
      </c>
      <c r="G55">
        <v>160</v>
      </c>
      <c r="H55">
        <v>25</v>
      </c>
      <c r="I55">
        <v>0.83</v>
      </c>
      <c r="J55">
        <v>0.6</v>
      </c>
      <c r="K55">
        <v>0.7</v>
      </c>
      <c r="L55">
        <v>0.55000000000000004</v>
      </c>
    </row>
    <row r="56" spans="1:12" x14ac:dyDescent="0.2">
      <c r="A56" t="s">
        <v>588</v>
      </c>
      <c r="B56">
        <v>137</v>
      </c>
      <c r="C56">
        <v>108</v>
      </c>
      <c r="D56">
        <v>0</v>
      </c>
      <c r="E56">
        <v>107</v>
      </c>
      <c r="F56">
        <v>1</v>
      </c>
      <c r="G56">
        <v>30</v>
      </c>
      <c r="H56">
        <v>0</v>
      </c>
      <c r="I56">
        <v>0.99</v>
      </c>
      <c r="J56">
        <v>0.78</v>
      </c>
      <c r="K56">
        <v>0.87</v>
      </c>
      <c r="L56">
        <v>0.23</v>
      </c>
    </row>
    <row r="57" spans="1:12" x14ac:dyDescent="0.2">
      <c r="A57" t="s">
        <v>589</v>
      </c>
      <c r="B57">
        <v>320</v>
      </c>
      <c r="C57">
        <v>262</v>
      </c>
      <c r="D57">
        <v>0</v>
      </c>
      <c r="E57">
        <v>180</v>
      </c>
      <c r="F57">
        <v>22</v>
      </c>
      <c r="G57">
        <v>140</v>
      </c>
      <c r="H57">
        <v>60</v>
      </c>
      <c r="I57">
        <v>0.89</v>
      </c>
      <c r="J57">
        <v>0.56000000000000005</v>
      </c>
      <c r="K57">
        <v>0.69</v>
      </c>
      <c r="L57">
        <v>0.57999999999999996</v>
      </c>
    </row>
    <row r="58" spans="1:12" x14ac:dyDescent="0.2">
      <c r="A58" t="s">
        <v>590</v>
      </c>
      <c r="B58">
        <v>248</v>
      </c>
      <c r="C58">
        <v>178</v>
      </c>
      <c r="D58">
        <v>0</v>
      </c>
      <c r="E58">
        <v>112</v>
      </c>
      <c r="F58">
        <v>52</v>
      </c>
      <c r="G58">
        <v>136</v>
      </c>
      <c r="H58">
        <v>14</v>
      </c>
      <c r="I58">
        <v>0.68</v>
      </c>
      <c r="J58">
        <v>0.45</v>
      </c>
      <c r="K58">
        <v>0.54</v>
      </c>
      <c r="L58">
        <v>0.77</v>
      </c>
    </row>
    <row r="59" spans="1:12" x14ac:dyDescent="0.2">
      <c r="A59" t="s">
        <v>591</v>
      </c>
      <c r="B59">
        <v>320</v>
      </c>
      <c r="C59">
        <v>189</v>
      </c>
      <c r="D59">
        <v>0</v>
      </c>
      <c r="E59">
        <v>143</v>
      </c>
      <c r="F59">
        <v>36</v>
      </c>
      <c r="G59">
        <v>177</v>
      </c>
      <c r="H59">
        <v>10</v>
      </c>
      <c r="I59">
        <v>0.8</v>
      </c>
      <c r="J59">
        <v>0.45</v>
      </c>
      <c r="K59">
        <v>0.56999999999999995</v>
      </c>
      <c r="L59">
        <v>0.68</v>
      </c>
    </row>
    <row r="60" spans="1:12" x14ac:dyDescent="0.2">
      <c r="A60" t="s">
        <v>592</v>
      </c>
      <c r="B60">
        <v>169</v>
      </c>
      <c r="C60">
        <v>157</v>
      </c>
      <c r="D60">
        <v>0</v>
      </c>
      <c r="E60">
        <v>111</v>
      </c>
      <c r="F60">
        <v>46</v>
      </c>
      <c r="G60">
        <v>58</v>
      </c>
      <c r="H60">
        <v>0</v>
      </c>
      <c r="I60">
        <v>0.71</v>
      </c>
      <c r="J60">
        <v>0.66</v>
      </c>
      <c r="K60">
        <v>0.68</v>
      </c>
      <c r="L60">
        <v>0.62</v>
      </c>
    </row>
    <row r="61" spans="1:12" x14ac:dyDescent="0.2">
      <c r="A61" t="s">
        <v>593</v>
      </c>
      <c r="B61">
        <v>292</v>
      </c>
      <c r="C61">
        <v>219</v>
      </c>
      <c r="D61">
        <v>0</v>
      </c>
      <c r="E61">
        <v>200</v>
      </c>
      <c r="F61">
        <v>19</v>
      </c>
      <c r="G61">
        <v>92</v>
      </c>
      <c r="H61">
        <v>0</v>
      </c>
      <c r="I61">
        <v>0.91</v>
      </c>
      <c r="J61">
        <v>0.68</v>
      </c>
      <c r="K61">
        <v>0.78</v>
      </c>
      <c r="L61">
        <v>0.38</v>
      </c>
    </row>
    <row r="62" spans="1:12" x14ac:dyDescent="0.2">
      <c r="A62" t="s">
        <v>594</v>
      </c>
      <c r="B62">
        <v>96</v>
      </c>
      <c r="C62">
        <v>20</v>
      </c>
      <c r="D62">
        <v>0</v>
      </c>
      <c r="E62">
        <v>14</v>
      </c>
      <c r="F62">
        <v>6</v>
      </c>
      <c r="G62">
        <v>82</v>
      </c>
      <c r="H62">
        <v>0</v>
      </c>
      <c r="I62">
        <v>0.7</v>
      </c>
      <c r="J62">
        <v>0.15</v>
      </c>
      <c r="K62">
        <v>0.24</v>
      </c>
      <c r="L62">
        <v>0.92</v>
      </c>
    </row>
    <row r="63" spans="1:12" x14ac:dyDescent="0.2">
      <c r="A63" t="s">
        <v>595</v>
      </c>
      <c r="B63">
        <v>283</v>
      </c>
      <c r="C63">
        <v>92</v>
      </c>
      <c r="D63">
        <v>0</v>
      </c>
      <c r="E63">
        <v>75</v>
      </c>
      <c r="F63">
        <v>15</v>
      </c>
      <c r="G63">
        <v>208</v>
      </c>
      <c r="H63">
        <v>2</v>
      </c>
      <c r="I63">
        <v>0.83</v>
      </c>
      <c r="J63">
        <v>0.27</v>
      </c>
      <c r="K63">
        <v>0.4</v>
      </c>
      <c r="L63">
        <v>0.79</v>
      </c>
    </row>
    <row r="64" spans="1:12" x14ac:dyDescent="0.2">
      <c r="A64" t="s">
        <v>596</v>
      </c>
      <c r="B64">
        <v>126</v>
      </c>
      <c r="C64">
        <v>105</v>
      </c>
      <c r="D64">
        <v>0</v>
      </c>
      <c r="E64">
        <v>95</v>
      </c>
      <c r="F64">
        <v>10</v>
      </c>
      <c r="G64">
        <v>31</v>
      </c>
      <c r="H64">
        <v>0</v>
      </c>
      <c r="I64">
        <v>0.9</v>
      </c>
      <c r="J64">
        <v>0.75</v>
      </c>
      <c r="K64">
        <v>0.82</v>
      </c>
      <c r="L64">
        <v>0.33</v>
      </c>
    </row>
    <row r="65" spans="1:12" x14ac:dyDescent="0.2">
      <c r="A65" t="s">
        <v>597</v>
      </c>
      <c r="B65">
        <v>126</v>
      </c>
      <c r="C65">
        <v>94</v>
      </c>
      <c r="D65">
        <v>0</v>
      </c>
      <c r="E65">
        <v>0</v>
      </c>
      <c r="F65">
        <v>94</v>
      </c>
      <c r="G65">
        <v>126</v>
      </c>
      <c r="H65">
        <v>0</v>
      </c>
      <c r="I65">
        <v>0</v>
      </c>
      <c r="J65">
        <v>0</v>
      </c>
      <c r="K65">
        <v>0</v>
      </c>
      <c r="L65">
        <v>1</v>
      </c>
    </row>
    <row r="67" spans="1:12" x14ac:dyDescent="0.2">
      <c r="B67">
        <f t="shared" ref="B67:H67" si="0">SUM(B2:B65)</f>
        <v>13806</v>
      </c>
      <c r="C67">
        <f t="shared" si="0"/>
        <v>14942</v>
      </c>
      <c r="D67">
        <f t="shared" si="0"/>
        <v>214</v>
      </c>
      <c r="E67">
        <f t="shared" si="0"/>
        <v>8198</v>
      </c>
      <c r="F67">
        <f t="shared" si="0"/>
        <v>6560</v>
      </c>
      <c r="G67">
        <f t="shared" si="0"/>
        <v>5608</v>
      </c>
      <c r="H67">
        <f t="shared" si="0"/>
        <v>360</v>
      </c>
      <c r="I67">
        <f>E67/(E67+F67)</f>
        <v>0.55549532456972495</v>
      </c>
      <c r="J67">
        <f>E67/(E67+G67)</f>
        <v>0.59379979718962772</v>
      </c>
      <c r="K67">
        <f>(2*I67*J67)/(I67+J67)</f>
        <v>0.57400924240302476</v>
      </c>
      <c r="L67">
        <f>(H67+F67+G67)/(E67+H67+G67)</f>
        <v>0.88437102922490474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chebi</vt:lpstr>
      <vt:lpstr>cl</vt:lpstr>
      <vt:lpstr>go_bp</vt:lpstr>
      <vt:lpstr>go_cc</vt:lpstr>
      <vt:lpstr>go_mf</vt:lpstr>
      <vt:lpstr>mop</vt:lpstr>
      <vt:lpstr>ncbitaxon</vt:lpstr>
      <vt:lpstr>pr</vt:lpstr>
      <vt:lpstr>so</vt:lpstr>
      <vt:lpstr>uberon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2020-02-04T16:23:00Z</dcterms:created>
  <dcterms:modified xsi:type="dcterms:W3CDTF">2020-04-24T16:05:08Z</dcterms:modified>
</cp:coreProperties>
</file>