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laB/Dropbox/Documents/0_Thesis_stuff-Larry_Sonia/3_Ignorance_Base/Ignorance-Base/Output_Folders/Visualizations/Ignorance_Enrichment/"/>
    </mc:Choice>
  </mc:AlternateContent>
  <xr:revisionPtr revIDLastSave="0" documentId="13_ncr:1_{E6E3B2D9-C092-5044-80BD-6D05E8149890}" xr6:coauthVersionLast="47" xr6:coauthVersionMax="47" xr10:uidLastSave="{00000000-0000-0000-0000-000000000000}"/>
  <bookViews>
    <workbookView xWindow="0" yWindow="500" windowWidth="35840" windowHeight="20680" activeTab="3" xr2:uid="{7A31BD0F-5EB3-C84C-876B-0DCAB3302510}"/>
  </bookViews>
  <sheets>
    <sheet name="gsea_report_for_na_pos_16324335" sheetId="6" r:id="rId1"/>
    <sheet name="S1 A tsv - p-value" sheetId="4" r:id="rId2"/>
    <sheet name="S1 A tsv - fold change" sheetId="5" r:id="rId3"/>
    <sheet name="S1-A 43 overlapping genes " sheetId="1" r:id="rId4"/>
    <sheet name="S1-B GO enrichment" sheetId="2" r:id="rId5"/>
    <sheet name="S1-C Functional Enrichment" sheetId="3" r:id="rId6"/>
  </sheets>
  <definedNames>
    <definedName name="_xlnm._FilterDatabase" localSheetId="3" hidden="1">'S1-A 43 overlapping genes '!$A$1:$I$44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  <c r="I47" i="1"/>
  <c r="I48" i="1" s="1"/>
  <c r="H47" i="1"/>
  <c r="H48" i="1" s="1"/>
  <c r="G47" i="1"/>
  <c r="G48" i="1" s="1"/>
</calcChain>
</file>

<file path=xl/sharedStrings.xml><?xml version="1.0" encoding="utf-8"?>
<sst xmlns="http://schemas.openxmlformats.org/spreadsheetml/2006/main" count="625" uniqueCount="248">
  <si>
    <t>Gene SYMBOL</t>
  </si>
  <si>
    <t>Gene Probe</t>
  </si>
  <si>
    <t>Fold Chang (Control/sPTB)</t>
  </si>
  <si>
    <t xml:space="preserve"> </t>
  </si>
  <si>
    <t>P-value</t>
  </si>
  <si>
    <t>dbPTB Annotation</t>
  </si>
  <si>
    <t>MetaCore/ GeneCards Annotation</t>
  </si>
  <si>
    <t>Literature Curation</t>
  </si>
  <si>
    <t>ALOX15</t>
  </si>
  <si>
    <t>Up</t>
  </si>
  <si>
    <t>Not Curated</t>
  </si>
  <si>
    <t>Curated</t>
  </si>
  <si>
    <t>Not Reported</t>
  </si>
  <si>
    <t>ARG1</t>
  </si>
  <si>
    <t>C4BPA</t>
  </si>
  <si>
    <t>https://www.ncbi.nlm.nih.gov/pubmed/23591632</t>
  </si>
  <si>
    <t>https://www.ncbi.nlm.nih.gov/pmc/articles/PMC3868364/</t>
  </si>
  <si>
    <t>CEACAM8</t>
  </si>
  <si>
    <t>CLEC12A</t>
  </si>
  <si>
    <t>CLEC12B</t>
  </si>
  <si>
    <t>CLEC4C</t>
  </si>
  <si>
    <t>Down</t>
  </si>
  <si>
    <t>CRISP3</t>
  </si>
  <si>
    <t>GYPA</t>
  </si>
  <si>
    <t>http://dmd.aspetjournals.org/content/dmd/39/6/1000.full.pdf?with-ds=yes</t>
  </si>
  <si>
    <t>HLA-DQB1</t>
  </si>
  <si>
    <t>https://www.ncbi.nlm.nih.gov/pmc/articles/PMC3864772/</t>
  </si>
  <si>
    <t>HP</t>
  </si>
  <si>
    <t>https://www.ncbi.nlm.nih.gov/pubmed/20003277</t>
  </si>
  <si>
    <t>IFI44</t>
  </si>
  <si>
    <t>IFI44L</t>
  </si>
  <si>
    <t>https://www.ncbi.nlm.nih.gov/pmc/articles/PMC2852874/</t>
  </si>
  <si>
    <t>IFIT1B</t>
  </si>
  <si>
    <t>IGKC</t>
  </si>
  <si>
    <t>https://patents.google.com/patent/US20150355188</t>
  </si>
  <si>
    <t>ITGA2B</t>
  </si>
  <si>
    <t>ITGB3</t>
  </si>
  <si>
    <t>http://amp.pharm.mssm.edu/Harmonizome/gene_set/Premature+Birth/CTD+Gene-Disease+Associations</t>
  </si>
  <si>
    <t>JCHAIN</t>
  </si>
  <si>
    <t>KIAA1324</t>
  </si>
  <si>
    <t>KRT73</t>
  </si>
  <si>
    <t>LCN2</t>
  </si>
  <si>
    <t>https://www.biorxiv.org/content/biorxiv/early/2018/06/29/358945.full.pdf</t>
  </si>
  <si>
    <t>http://amp.pharm.mssm.edu/Harmonizome/gene_set/Premature+Birth/CTD+Gene-Disease +Associations</t>
  </si>
  <si>
    <t>LILRA3</t>
  </si>
  <si>
    <t>https://www.ncbi.nlm.nih.gov/pmc/articles/PMC5909855/</t>
  </si>
  <si>
    <t>LINC00328</t>
  </si>
  <si>
    <t>LINC02520</t>
  </si>
  <si>
    <t>MMP8</t>
  </si>
  <si>
    <t>https://www.ncbi.nlm.nih.gov/pubmed/19019335</t>
  </si>
  <si>
    <t>https://www.ncbi.nlm.nih.gov/pubmed/16170284</t>
  </si>
  <si>
    <t>MS4A3</t>
  </si>
  <si>
    <t>https://www.ncbi.nlm.nih.gov/pmc/articles/PMC2799378/</t>
  </si>
  <si>
    <t>MYL9</t>
  </si>
  <si>
    <t>https://www.ncbi.nlm.nih.gov/pmc/articles/PMC5112111/</t>
  </si>
  <si>
    <t>OAS3</t>
  </si>
  <si>
    <t>https://www.ncbi.nlm.nih.gov/pmc/articles/PMC4030419/</t>
  </si>
  <si>
    <t>OLFM4</t>
  </si>
  <si>
    <t>https://www.ajog.org/article/S0002-9378(12)01599-2/pdf</t>
  </si>
  <si>
    <t>RHD</t>
  </si>
  <si>
    <t>RNASE3</t>
  </si>
  <si>
    <t>RNF182</t>
  </si>
  <si>
    <t>RSAD2</t>
  </si>
  <si>
    <t>SIGLEC14</t>
  </si>
  <si>
    <t>SNORD116-1</t>
  </si>
  <si>
    <t>SVBP</t>
  </si>
  <si>
    <t>TARP</t>
  </si>
  <si>
    <t>TMEM176A</t>
  </si>
  <si>
    <t>https://bmcpregnancychildbirth.biomedcentral.com/articles/10.1186/1471-2393-9-56</t>
  </si>
  <si>
    <t>TMTC1</t>
  </si>
  <si>
    <t>TUBB2A</t>
  </si>
  <si>
    <t>USP32P1</t>
  </si>
  <si>
    <t>UTS2</t>
  </si>
  <si>
    <t>VNN1</t>
  </si>
  <si>
    <t>https://journals.plos.org/plosone/article?id=10.1371/journal.pone.0155191</t>
  </si>
  <si>
    <r>
      <t>https://www.ncbi.nlm.nih.gov/pubmed/26874297</t>
    </r>
    <r>
      <rPr>
        <sz val="12"/>
        <color rgb="FF000000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https://www.ncbi.nlm.nih.gov/pubmed/29305255</t>
    </r>
  </si>
  <si>
    <t>not curated</t>
  </si>
  <si>
    <t>curated</t>
  </si>
  <si>
    <t>not reported</t>
  </si>
  <si>
    <t>reported</t>
  </si>
  <si>
    <t>GO Term Name</t>
  </si>
  <si>
    <t>Enriched Term ID</t>
  </si>
  <si>
    <t>Corrected P-Value for enrichment</t>
  </si>
  <si>
    <t>Number of Genes in the sPTB module mapped to the interactome</t>
  </si>
  <si>
    <t>Number of genes enriched in each GO term</t>
  </si>
  <si>
    <t>immune system process</t>
  </si>
  <si>
    <t>GO:0002376</t>
  </si>
  <si>
    <t>immune effector process</t>
  </si>
  <si>
    <t>GO:0002252</t>
  </si>
  <si>
    <t>leukocyte mediated immunity</t>
  </si>
  <si>
    <t>GO:0002443</t>
  </si>
  <si>
    <t>neutrophil degranulation</t>
  </si>
  <si>
    <t>GO:0043312</t>
  </si>
  <si>
    <t>neutrophil activation involved in immune response</t>
  </si>
  <si>
    <t>GO:0002283</t>
  </si>
  <si>
    <t>neutrophil activation</t>
  </si>
  <si>
    <t>GO:0042119</t>
  </si>
  <si>
    <t>neutrophil mediated immunity</t>
  </si>
  <si>
    <t>GO:0002446</t>
  </si>
  <si>
    <t>granulocyte activation</t>
  </si>
  <si>
    <t>GO:0036230</t>
  </si>
  <si>
    <t>regulated exocytosis</t>
  </si>
  <si>
    <t>GO:0045055</t>
  </si>
  <si>
    <t>immune response</t>
  </si>
  <si>
    <t>GO:0006955</t>
  </si>
  <si>
    <t>leukocyte degranulation</t>
  </si>
  <si>
    <t>GO:0043299</t>
  </si>
  <si>
    <t>myeloid cell activation involved in immune response</t>
  </si>
  <si>
    <t>GO:0002275</t>
  </si>
  <si>
    <t>myeloid leukocyte mediated immunity</t>
  </si>
  <si>
    <t>GO:0002444</t>
  </si>
  <si>
    <t>exocytosis</t>
  </si>
  <si>
    <t>GO:0006887</t>
  </si>
  <si>
    <t>myeloid leukocyte activation</t>
  </si>
  <si>
    <t>GO:0002274</t>
  </si>
  <si>
    <t>leukocyte activation involved in immune response</t>
  </si>
  <si>
    <t>GO:0002366</t>
  </si>
  <si>
    <t>cell activation involved in immune response</t>
  </si>
  <si>
    <t>GO:0002263</t>
  </si>
  <si>
    <t>cell activation</t>
  </si>
  <si>
    <t>GO:0001775</t>
  </si>
  <si>
    <t>secretion by cell</t>
  </si>
  <si>
    <t>GO:0032940</t>
  </si>
  <si>
    <t>export from cell</t>
  </si>
  <si>
    <t>GO:0140352</t>
  </si>
  <si>
    <t>defense response to other organism</t>
  </si>
  <si>
    <t>GO:0098542</t>
  </si>
  <si>
    <t>secretion</t>
  </si>
  <si>
    <t>GO:0046903</t>
  </si>
  <si>
    <t>defense response</t>
  </si>
  <si>
    <t>GO:0006952</t>
  </si>
  <si>
    <t>response to other organism</t>
  </si>
  <si>
    <t>GO:0051707</t>
  </si>
  <si>
    <t>response to external biotic stimulus</t>
  </si>
  <si>
    <t>GO:0043207</t>
  </si>
  <si>
    <t>response to biotic stimulus</t>
  </si>
  <si>
    <t>GO:0009607</t>
  </si>
  <si>
    <t>vesicle-mediated transport</t>
  </si>
  <si>
    <t>GO:0016192</t>
  </si>
  <si>
    <t>leukocyte activation</t>
  </si>
  <si>
    <t>GO:0045321</t>
  </si>
  <si>
    <t>innate immune response</t>
  </si>
  <si>
    <t>GO:0045087</t>
  </si>
  <si>
    <t>response to external stimulus</t>
  </si>
  <si>
    <t>GO:0009605</t>
  </si>
  <si>
    <t>response to stress</t>
  </si>
  <si>
    <t>GO:0006950</t>
  </si>
  <si>
    <t>multi-organism process</t>
  </si>
  <si>
    <t>GO:0051704</t>
  </si>
  <si>
    <t>secretory granule</t>
  </si>
  <si>
    <t>GO:0030141</t>
  </si>
  <si>
    <t>specific granule</t>
  </si>
  <si>
    <t>GO:0042581</t>
  </si>
  <si>
    <t>secretory vesicle</t>
  </si>
  <si>
    <t>GO:0099503</t>
  </si>
  <si>
    <t>tertiary granule</t>
  </si>
  <si>
    <t>GO:0070820</t>
  </si>
  <si>
    <t>specific granule lumen</t>
  </si>
  <si>
    <t>GO:0035580</t>
  </si>
  <si>
    <t>cytoplasmic vesicle part</t>
  </si>
  <si>
    <t>GO:0044433</t>
  </si>
  <si>
    <t>secretory granule membrane</t>
  </si>
  <si>
    <t>GO:0030667</t>
  </si>
  <si>
    <t>cytoplasmic vesicle</t>
  </si>
  <si>
    <t>GO:0031410</t>
  </si>
  <si>
    <t>intracellular vesicle</t>
  </si>
  <si>
    <t>GO:0097708</t>
  </si>
  <si>
    <t>secretory granule lumen</t>
  </si>
  <si>
    <t>GO:0034774</t>
  </si>
  <si>
    <t>cytoplasmic vesicle lumen</t>
  </si>
  <si>
    <t>GO:0060205</t>
  </si>
  <si>
    <t>vesicle lumen</t>
  </si>
  <si>
    <t>GO:0031983</t>
  </si>
  <si>
    <t>tertiary granule lumen</t>
  </si>
  <si>
    <t>GO:1904724</t>
  </si>
  <si>
    <t>tertiary granule membrane</t>
  </si>
  <si>
    <t>GO:0070821</t>
  </si>
  <si>
    <t>vesicle</t>
  </si>
  <si>
    <t>GO:0031982</t>
  </si>
  <si>
    <t>cytoplasmic vesicle membrane</t>
  </si>
  <si>
    <t>GO:0030659</t>
  </si>
  <si>
    <t>extracellular space</t>
  </si>
  <si>
    <t>GO:0005615</t>
  </si>
  <si>
    <t>vesicle membrane</t>
  </si>
  <si>
    <t>GO:0012506</t>
  </si>
  <si>
    <t>blood microparticle</t>
  </si>
  <si>
    <t>GO:0072562</t>
  </si>
  <si>
    <t>extracellular region</t>
  </si>
  <si>
    <t>GO:0005576</t>
  </si>
  <si>
    <t>whole membrane</t>
  </si>
  <si>
    <t>GO:0098805</t>
  </si>
  <si>
    <t>extracellular region part</t>
  </si>
  <si>
    <t>GO:0044421</t>
  </si>
  <si>
    <t>azurophil granule</t>
  </si>
  <si>
    <t>GO:0042582</t>
  </si>
  <si>
    <t>primary lysosome</t>
  </si>
  <si>
    <t>GO:0005766</t>
  </si>
  <si>
    <t>Term Name</t>
  </si>
  <si>
    <t xml:space="preserve">Enriched </t>
  </si>
  <si>
    <t>Term ID</t>
  </si>
  <si>
    <t>Number of Genes in the LCC of sPTB module mapped to the interactome</t>
  </si>
  <si>
    <t>transport</t>
  </si>
  <si>
    <t>GO:0006810</t>
  </si>
  <si>
    <t>establishment of localization</t>
  </si>
  <si>
    <t>GO:0051234</t>
  </si>
  <si>
    <t>negative regulation of lymphocyte mediated immunity</t>
  </si>
  <si>
    <t>GO:0002707</t>
  </si>
  <si>
    <t>negative regulation of leukocyte mediated immunity</t>
  </si>
  <si>
    <t>GO:0002704</t>
  </si>
  <si>
    <t>localization</t>
  </si>
  <si>
    <t>GO:0051179</t>
  </si>
  <si>
    <t>endomembrane system</t>
  </si>
  <si>
    <t>GO:0012505</t>
  </si>
  <si>
    <t>specific granule membrane</t>
  </si>
  <si>
    <t>GO:0035579</t>
  </si>
  <si>
    <t>bounding membrane of organelle</t>
  </si>
  <si>
    <t>GO:0098588</t>
  </si>
  <si>
    <t>platelet alpha granule membrane</t>
  </si>
  <si>
    <t>GO:0031092</t>
  </si>
  <si>
    <t>fold change (control/sPTB)</t>
  </si>
  <si>
    <t>NAME</t>
  </si>
  <si>
    <t>GS&lt;br&gt; follow link to MSigDB</t>
  </si>
  <si>
    <t>GS DETAILS</t>
  </si>
  <si>
    <t>SIZE</t>
  </si>
  <si>
    <t>ES</t>
  </si>
  <si>
    <t>NES</t>
  </si>
  <si>
    <t>NOM p-val</t>
  </si>
  <si>
    <t>FDR q-val</t>
  </si>
  <si>
    <t>FWER p-val</t>
  </si>
  <si>
    <t>RANK AT MAX</t>
  </si>
  <si>
    <t>LEADING EDGE</t>
  </si>
  <si>
    <t>GO_LEUKOCYTE_MEDIATED_IMMUNITY</t>
  </si>
  <si>
    <t>Details ...</t>
  </si>
  <si>
    <t>tags=47%, list=37%, signal=42%</t>
  </si>
  <si>
    <t>GO_CYTOPLASMIC_VESICLE_PART</t>
  </si>
  <si>
    <t>tags=44%, list=37%, signal=41%</t>
  </si>
  <si>
    <t>GO_CELL_ACTIVATION</t>
  </si>
  <si>
    <t>GO_IMMUNE_EFFECTOR_PROCESS</t>
  </si>
  <si>
    <t>tags=45%, list=37%, signal=35%</t>
  </si>
  <si>
    <t>GO_DEFENSE_RESPONSE</t>
  </si>
  <si>
    <t>tags=20%, list=9%, signal=12%</t>
  </si>
  <si>
    <t>GO_SECRETORY_VESICLE</t>
  </si>
  <si>
    <t>tags=44%, list=37%, signal=44%</t>
  </si>
  <si>
    <t>GO_SECRETION</t>
  </si>
  <si>
    <t>GO_SECRETORY_GRANULE</t>
  </si>
  <si>
    <t>GO_EXOCYTOSIS</t>
  </si>
  <si>
    <t>POSITIVE REPORT</t>
  </si>
  <si>
    <t>NEGATIVE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</si>
</sst>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1" fontId="3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1" fontId="4" fillId="2" borderId="4" xfId="0" applyNumberFormat="1" applyFont="1" applyFill="1" applyBorder="1" applyAlignment="1">
      <alignment horizontal="center" vertical="center"/>
    </xf>
    <xf numFmtId="0" fontId="4" fillId="2" borderId="0" xfId="0" applyFont="1" applyFill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1" fontId="3" fillId="2" borderId="4" xfId="0" applyNumberFormat="1" applyFont="1" applyFill="1" applyBorder="1" applyAlignment="1">
      <alignment horizontal="center" vertical="center"/>
    </xf>
    <xf numFmtId="0" fontId="0" fillId="2" borderId="0" xfId="0" applyFill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1" fontId="3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1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1" fontId="3" fillId="4" borderId="4" xfId="0" applyNumberFormat="1" applyFont="1" applyFill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1717-DC4E-F244-8163-23821157D6FA}">
  <dimension ref="A1:K17"/>
  <sheetViews>
    <sheetView workbookViewId="0">
      <selection activeCell="B25" sqref="B25"/>
    </sheetView>
  </sheetViews>
  <sheetFormatPr baseColWidth="10" defaultRowHeight="16" x14ac:dyDescent="0.2"/>
  <cols>
    <col min="1" max="2" width="34.6640625" bestFit="1" customWidth="1"/>
    <col min="3" max="3" width="10.6640625" bestFit="1" customWidth="1"/>
    <col min="5" max="6" width="11.1640625" bestFit="1" customWidth="1"/>
    <col min="7" max="7" width="10" bestFit="1" customWidth="1"/>
    <col min="10" max="10" width="12.83203125" bestFit="1" customWidth="1"/>
    <col min="11" max="11" width="28" bestFit="1" customWidth="1"/>
  </cols>
  <sheetData>
    <row r="1" spans="1:11" x14ac:dyDescent="0.2">
      <c r="A1" t="s">
        <v>246</v>
      </c>
    </row>
    <row r="2" spans="1:11" x14ac:dyDescent="0.2">
      <c r="A2" t="s">
        <v>220</v>
      </c>
      <c r="B2" t="s">
        <v>221</v>
      </c>
      <c r="C2" t="s">
        <v>222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229</v>
      </c>
      <c r="K2" t="s">
        <v>230</v>
      </c>
    </row>
    <row r="3" spans="1:11" x14ac:dyDescent="0.2">
      <c r="A3" t="s">
        <v>231</v>
      </c>
      <c r="B3" t="s">
        <v>231</v>
      </c>
      <c r="C3" t="s">
        <v>232</v>
      </c>
      <c r="D3">
        <v>19</v>
      </c>
      <c r="E3">
        <v>0.63161372999999998</v>
      </c>
      <c r="F3">
        <v>1.0223150000000001</v>
      </c>
      <c r="G3">
        <v>0.4</v>
      </c>
      <c r="H3">
        <v>1</v>
      </c>
      <c r="I3">
        <v>1</v>
      </c>
      <c r="J3">
        <v>16</v>
      </c>
      <c r="K3" t="s">
        <v>233</v>
      </c>
    </row>
    <row r="4" spans="1:11" x14ac:dyDescent="0.2">
      <c r="A4" t="s">
        <v>234</v>
      </c>
      <c r="B4" t="s">
        <v>234</v>
      </c>
      <c r="C4" t="s">
        <v>232</v>
      </c>
      <c r="D4">
        <v>18</v>
      </c>
      <c r="E4">
        <v>0.59527390000000002</v>
      </c>
      <c r="F4">
        <v>0.99975574</v>
      </c>
      <c r="G4">
        <v>0.5</v>
      </c>
      <c r="H4">
        <v>1</v>
      </c>
      <c r="I4">
        <v>1</v>
      </c>
      <c r="J4">
        <v>16</v>
      </c>
      <c r="K4" t="s">
        <v>235</v>
      </c>
    </row>
    <row r="5" spans="1:11" x14ac:dyDescent="0.2">
      <c r="A5" t="s">
        <v>236</v>
      </c>
      <c r="B5" t="s">
        <v>236</v>
      </c>
      <c r="C5" t="s">
        <v>232</v>
      </c>
      <c r="D5">
        <v>19</v>
      </c>
      <c r="E5">
        <v>0.63126254000000004</v>
      </c>
      <c r="F5">
        <v>0.99731449999999999</v>
      </c>
      <c r="G5">
        <v>0.6</v>
      </c>
      <c r="H5">
        <v>1</v>
      </c>
      <c r="I5">
        <v>1</v>
      </c>
      <c r="J5">
        <v>16</v>
      </c>
      <c r="K5" t="s">
        <v>233</v>
      </c>
    </row>
    <row r="6" spans="1:11" x14ac:dyDescent="0.2">
      <c r="A6" t="s">
        <v>237</v>
      </c>
      <c r="B6" t="s">
        <v>237</v>
      </c>
      <c r="C6" t="s">
        <v>232</v>
      </c>
      <c r="D6">
        <v>22</v>
      </c>
      <c r="E6">
        <v>0.63791869999999995</v>
      </c>
      <c r="F6">
        <v>0.99499320000000002</v>
      </c>
      <c r="G6">
        <v>0.5</v>
      </c>
      <c r="H6">
        <v>1</v>
      </c>
      <c r="I6">
        <v>1</v>
      </c>
      <c r="J6">
        <v>16</v>
      </c>
      <c r="K6" t="s">
        <v>238</v>
      </c>
    </row>
    <row r="7" spans="1:11" x14ac:dyDescent="0.2">
      <c r="A7" t="s">
        <v>239</v>
      </c>
      <c r="B7" t="s">
        <v>239</v>
      </c>
      <c r="C7" t="s">
        <v>232</v>
      </c>
      <c r="D7">
        <v>20</v>
      </c>
      <c r="E7">
        <v>0.62687389999999998</v>
      </c>
      <c r="F7">
        <v>0.94098899999999996</v>
      </c>
      <c r="G7">
        <v>0.7</v>
      </c>
      <c r="H7">
        <v>1</v>
      </c>
      <c r="I7">
        <v>1</v>
      </c>
      <c r="J7">
        <v>4</v>
      </c>
      <c r="K7" t="s">
        <v>240</v>
      </c>
    </row>
    <row r="8" spans="1:11" x14ac:dyDescent="0.2">
      <c r="A8" t="s">
        <v>241</v>
      </c>
      <c r="B8" t="s">
        <v>241</v>
      </c>
      <c r="C8" t="s">
        <v>232</v>
      </c>
      <c r="D8">
        <v>16</v>
      </c>
      <c r="E8">
        <v>0.58146787</v>
      </c>
      <c r="F8">
        <v>0.90686809999999995</v>
      </c>
      <c r="G8">
        <v>0.8</v>
      </c>
      <c r="H8">
        <v>1</v>
      </c>
      <c r="I8">
        <v>1</v>
      </c>
      <c r="J8">
        <v>16</v>
      </c>
      <c r="K8" t="s">
        <v>242</v>
      </c>
    </row>
    <row r="9" spans="1:11" x14ac:dyDescent="0.2">
      <c r="A9" t="s">
        <v>243</v>
      </c>
      <c r="B9" t="s">
        <v>243</v>
      </c>
      <c r="C9" t="s">
        <v>232</v>
      </c>
      <c r="D9">
        <v>18</v>
      </c>
      <c r="E9">
        <v>0.59761136999999998</v>
      </c>
      <c r="F9">
        <v>0.86181587000000004</v>
      </c>
      <c r="G9">
        <v>0.9</v>
      </c>
      <c r="H9">
        <v>1</v>
      </c>
      <c r="I9">
        <v>1</v>
      </c>
      <c r="J9">
        <v>16</v>
      </c>
      <c r="K9" t="s">
        <v>235</v>
      </c>
    </row>
    <row r="10" spans="1:11" x14ac:dyDescent="0.2">
      <c r="A10" t="s">
        <v>244</v>
      </c>
      <c r="B10" t="s">
        <v>244</v>
      </c>
      <c r="C10" t="s">
        <v>232</v>
      </c>
      <c r="D10">
        <v>16</v>
      </c>
      <c r="E10">
        <v>0.58146787</v>
      </c>
      <c r="F10">
        <v>0.86049103999999998</v>
      </c>
      <c r="G10">
        <v>0.9</v>
      </c>
      <c r="H10">
        <v>0.96250000000000002</v>
      </c>
      <c r="I10">
        <v>1</v>
      </c>
      <c r="J10">
        <v>16</v>
      </c>
      <c r="K10" t="s">
        <v>242</v>
      </c>
    </row>
    <row r="11" spans="1:11" x14ac:dyDescent="0.2">
      <c r="A11" t="s">
        <v>245</v>
      </c>
      <c r="B11" t="s">
        <v>245</v>
      </c>
      <c r="C11" t="s">
        <v>232</v>
      </c>
      <c r="D11">
        <v>16</v>
      </c>
      <c r="E11">
        <v>0.58146787</v>
      </c>
      <c r="F11">
        <v>0.84235495000000005</v>
      </c>
      <c r="G11">
        <v>0.8</v>
      </c>
      <c r="H11">
        <v>0.85555552999999995</v>
      </c>
      <c r="I11">
        <v>1</v>
      </c>
      <c r="J11">
        <v>16</v>
      </c>
      <c r="K11" t="s">
        <v>242</v>
      </c>
    </row>
    <row r="16" spans="1:11" x14ac:dyDescent="0.2">
      <c r="A16" t="s">
        <v>247</v>
      </c>
    </row>
    <row r="17" spans="1:11" x14ac:dyDescent="0.2">
      <c r="A17" t="s">
        <v>220</v>
      </c>
      <c r="B17" t="s">
        <v>221</v>
      </c>
      <c r="C17" t="s">
        <v>222</v>
      </c>
      <c r="D17" t="s">
        <v>223</v>
      </c>
      <c r="E17" t="s">
        <v>224</v>
      </c>
      <c r="F17" t="s">
        <v>225</v>
      </c>
      <c r="G17" t="s">
        <v>226</v>
      </c>
      <c r="H17" t="s">
        <v>227</v>
      </c>
      <c r="I17" t="s">
        <v>228</v>
      </c>
      <c r="J17" t="s">
        <v>229</v>
      </c>
      <c r="K17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2542-9D2D-D743-A81B-C60D54A93056}">
  <dimension ref="A1:B44"/>
  <sheetViews>
    <sheetView workbookViewId="0">
      <selection activeCell="A4" sqref="A4"/>
    </sheetView>
  </sheetViews>
  <sheetFormatPr baseColWidth="10" defaultRowHeight="16" x14ac:dyDescent="0.2"/>
  <sheetData>
    <row r="1" spans="1:2" ht="17" thickBot="1" x14ac:dyDescent="0.25">
      <c r="A1" s="1" t="s">
        <v>0</v>
      </c>
      <c r="B1" s="2" t="s">
        <v>4</v>
      </c>
    </row>
    <row r="2" spans="1:2" ht="17" thickBot="1" x14ac:dyDescent="0.25">
      <c r="A2" s="3" t="s">
        <v>62</v>
      </c>
      <c r="B2" s="5">
        <v>1.5400000000000001E-9</v>
      </c>
    </row>
    <row r="3" spans="1:2" ht="17" thickBot="1" x14ac:dyDescent="0.25">
      <c r="A3" s="3" t="s">
        <v>69</v>
      </c>
      <c r="B3" s="5">
        <v>1.5799999999999999E-9</v>
      </c>
    </row>
    <row r="4" spans="1:2" ht="17" thickBot="1" x14ac:dyDescent="0.25">
      <c r="A4" s="3" t="s">
        <v>30</v>
      </c>
      <c r="B4" s="5">
        <v>9.4500000000000002E-9</v>
      </c>
    </row>
    <row r="5" spans="1:2" ht="17" thickBot="1" x14ac:dyDescent="0.25">
      <c r="A5" s="8" t="s">
        <v>18</v>
      </c>
      <c r="B5" s="10">
        <v>2.7100000000000001E-8</v>
      </c>
    </row>
    <row r="6" spans="1:2" ht="17" thickBot="1" x14ac:dyDescent="0.25">
      <c r="A6" s="3" t="s">
        <v>67</v>
      </c>
      <c r="B6" s="5">
        <v>3.3899999999999999E-8</v>
      </c>
    </row>
    <row r="7" spans="1:2" ht="17" thickBot="1" x14ac:dyDescent="0.25">
      <c r="A7" s="3" t="s">
        <v>27</v>
      </c>
      <c r="B7" s="5">
        <v>3.5399999999999999E-8</v>
      </c>
    </row>
    <row r="8" spans="1:2" ht="17" thickBot="1" x14ac:dyDescent="0.25">
      <c r="A8" s="3" t="s">
        <v>48</v>
      </c>
      <c r="B8" s="5">
        <v>4.6999999999999997E-8</v>
      </c>
    </row>
    <row r="9" spans="1:2" ht="17" thickBot="1" x14ac:dyDescent="0.25">
      <c r="A9" s="16" t="s">
        <v>39</v>
      </c>
      <c r="B9" s="18">
        <v>1.1000000000000001E-7</v>
      </c>
    </row>
    <row r="10" spans="1:2" ht="17" thickBot="1" x14ac:dyDescent="0.25">
      <c r="A10" s="12" t="s">
        <v>19</v>
      </c>
      <c r="B10" s="14">
        <v>1.31E-7</v>
      </c>
    </row>
    <row r="11" spans="1:2" ht="17" thickBot="1" x14ac:dyDescent="0.25">
      <c r="A11" s="3" t="s">
        <v>23</v>
      </c>
      <c r="B11" s="5">
        <v>2.0699999999999999E-7</v>
      </c>
    </row>
    <row r="12" spans="1:2" ht="17" thickBot="1" x14ac:dyDescent="0.25">
      <c r="A12" s="3" t="s">
        <v>55</v>
      </c>
      <c r="B12" s="5">
        <v>3.5100000000000001E-7</v>
      </c>
    </row>
    <row r="13" spans="1:2" ht="17" thickBot="1" x14ac:dyDescent="0.25">
      <c r="A13" s="3" t="s">
        <v>14</v>
      </c>
      <c r="B13" s="5">
        <v>6.3099999999999997E-7</v>
      </c>
    </row>
    <row r="14" spans="1:2" ht="17" thickBot="1" x14ac:dyDescent="0.25">
      <c r="A14" s="3" t="s">
        <v>22</v>
      </c>
      <c r="B14" s="5">
        <v>6.8700000000000005E-7</v>
      </c>
    </row>
    <row r="15" spans="1:2" ht="17" thickBot="1" x14ac:dyDescent="0.25">
      <c r="A15" s="3" t="s">
        <v>57</v>
      </c>
      <c r="B15" s="5">
        <v>2.3800000000000001E-6</v>
      </c>
    </row>
    <row r="16" spans="1:2" ht="17" thickBot="1" x14ac:dyDescent="0.25">
      <c r="A16" s="3" t="s">
        <v>36</v>
      </c>
      <c r="B16" s="5">
        <v>2.8499999999999998E-6</v>
      </c>
    </row>
    <row r="17" spans="1:2" ht="17" thickBot="1" x14ac:dyDescent="0.25">
      <c r="A17" s="3" t="s">
        <v>41</v>
      </c>
      <c r="B17" s="5">
        <v>4.95E-6</v>
      </c>
    </row>
    <row r="18" spans="1:2" ht="17" thickBot="1" x14ac:dyDescent="0.25">
      <c r="A18" s="3" t="s">
        <v>29</v>
      </c>
      <c r="B18" s="5">
        <v>5.48E-6</v>
      </c>
    </row>
    <row r="19" spans="1:2" ht="17" thickBot="1" x14ac:dyDescent="0.25">
      <c r="A19" s="3" t="s">
        <v>35</v>
      </c>
      <c r="B19" s="5">
        <v>6.6200000000000001E-6</v>
      </c>
    </row>
    <row r="20" spans="1:2" ht="17" thickBot="1" x14ac:dyDescent="0.25">
      <c r="A20" s="3" t="s">
        <v>8</v>
      </c>
      <c r="B20" s="5">
        <v>1.1600000000000001E-5</v>
      </c>
    </row>
    <row r="21" spans="1:2" ht="17" thickBot="1" x14ac:dyDescent="0.25">
      <c r="A21" s="3" t="s">
        <v>66</v>
      </c>
      <c r="B21" s="5">
        <v>2.1999999999999999E-5</v>
      </c>
    </row>
    <row r="22" spans="1:2" ht="17" thickBot="1" x14ac:dyDescent="0.25">
      <c r="A22" s="3" t="s">
        <v>72</v>
      </c>
      <c r="B22" s="5">
        <v>2.3099999999999999E-5</v>
      </c>
    </row>
    <row r="23" spans="1:2" ht="17" thickBot="1" x14ac:dyDescent="0.25">
      <c r="A23" s="3" t="s">
        <v>61</v>
      </c>
      <c r="B23" s="5">
        <v>3.2400000000000001E-5</v>
      </c>
    </row>
    <row r="24" spans="1:2" ht="17" thickBot="1" x14ac:dyDescent="0.25">
      <c r="A24" s="12" t="s">
        <v>47</v>
      </c>
      <c r="B24" s="14">
        <v>3.3099999999999998E-5</v>
      </c>
    </row>
    <row r="25" spans="1:2" ht="17" thickBot="1" x14ac:dyDescent="0.25">
      <c r="A25" s="12" t="s">
        <v>63</v>
      </c>
      <c r="B25" s="14">
        <v>6.6199999999999996E-5</v>
      </c>
    </row>
    <row r="26" spans="1:2" ht="17" thickBot="1" x14ac:dyDescent="0.25">
      <c r="A26" s="12" t="s">
        <v>40</v>
      </c>
      <c r="B26" s="14">
        <v>7.0199999999999999E-5</v>
      </c>
    </row>
    <row r="27" spans="1:2" ht="17" thickBot="1" x14ac:dyDescent="0.25">
      <c r="A27" s="3" t="s">
        <v>70</v>
      </c>
      <c r="B27" s="5">
        <v>8.7899999999999995E-5</v>
      </c>
    </row>
    <row r="28" spans="1:2" ht="17" thickBot="1" x14ac:dyDescent="0.25">
      <c r="A28" s="3" t="s">
        <v>73</v>
      </c>
      <c r="B28" s="5">
        <v>9.31E-5</v>
      </c>
    </row>
    <row r="29" spans="1:2" ht="17" thickBot="1" x14ac:dyDescent="0.25">
      <c r="A29" s="3" t="s">
        <v>44</v>
      </c>
      <c r="B29" s="5">
        <v>1.3100000000000001E-4</v>
      </c>
    </row>
    <row r="30" spans="1:2" ht="17" thickBot="1" x14ac:dyDescent="0.25">
      <c r="A30" s="3" t="s">
        <v>25</v>
      </c>
      <c r="B30" s="5">
        <v>1.36E-4</v>
      </c>
    </row>
    <row r="31" spans="1:2" ht="17" thickBot="1" x14ac:dyDescent="0.25">
      <c r="A31" s="12" t="s">
        <v>17</v>
      </c>
      <c r="B31" s="14">
        <v>1.3999999999999999E-4</v>
      </c>
    </row>
    <row r="32" spans="1:2" ht="17" thickBot="1" x14ac:dyDescent="0.25">
      <c r="A32" s="3" t="s">
        <v>51</v>
      </c>
      <c r="B32" s="5">
        <v>1.7899999999999999E-4</v>
      </c>
    </row>
    <row r="33" spans="1:2" ht="17" thickBot="1" x14ac:dyDescent="0.25">
      <c r="A33" s="3" t="s">
        <v>13</v>
      </c>
      <c r="B33" s="5">
        <v>1.9000000000000001E-4</v>
      </c>
    </row>
    <row r="34" spans="1:2" ht="17" thickBot="1" x14ac:dyDescent="0.25">
      <c r="A34" s="12" t="s">
        <v>65</v>
      </c>
      <c r="B34" s="14">
        <v>2.3699999999999999E-4</v>
      </c>
    </row>
    <row r="35" spans="1:2" ht="17" thickBot="1" x14ac:dyDescent="0.25">
      <c r="A35" s="3" t="s">
        <v>33</v>
      </c>
      <c r="B35" s="5">
        <v>2.7500000000000002E-4</v>
      </c>
    </row>
    <row r="36" spans="1:2" ht="17" thickBot="1" x14ac:dyDescent="0.25">
      <c r="A36" s="12" t="s">
        <v>59</v>
      </c>
      <c r="B36" s="14">
        <v>2.7500000000000002E-4</v>
      </c>
    </row>
    <row r="37" spans="1:2" ht="17" thickBot="1" x14ac:dyDescent="0.25">
      <c r="A37" s="12" t="s">
        <v>64</v>
      </c>
      <c r="B37" s="14">
        <v>3.0800000000000001E-4</v>
      </c>
    </row>
    <row r="38" spans="1:2" ht="17" thickBot="1" x14ac:dyDescent="0.25">
      <c r="A38" s="3" t="s">
        <v>53</v>
      </c>
      <c r="B38" s="5">
        <v>3.5199999999999999E-4</v>
      </c>
    </row>
    <row r="39" spans="1:2" ht="17" thickBot="1" x14ac:dyDescent="0.25">
      <c r="A39" s="12" t="s">
        <v>46</v>
      </c>
      <c r="B39" s="14">
        <v>4.17E-4</v>
      </c>
    </row>
    <row r="40" spans="1:2" ht="17" thickBot="1" x14ac:dyDescent="0.25">
      <c r="A40" s="12" t="s">
        <v>20</v>
      </c>
      <c r="B40" s="14">
        <v>4.4299999999999998E-4</v>
      </c>
    </row>
    <row r="41" spans="1:2" ht="17" thickBot="1" x14ac:dyDescent="0.25">
      <c r="A41" s="3" t="s">
        <v>38</v>
      </c>
      <c r="B41" s="5">
        <v>4.4499999999999997E-4</v>
      </c>
    </row>
    <row r="42" spans="1:2" ht="17" thickBot="1" x14ac:dyDescent="0.25">
      <c r="A42" s="3" t="s">
        <v>60</v>
      </c>
      <c r="B42" s="5">
        <v>4.8000000000000001E-4</v>
      </c>
    </row>
    <row r="43" spans="1:2" ht="17" thickBot="1" x14ac:dyDescent="0.25">
      <c r="A43" s="12" t="s">
        <v>32</v>
      </c>
      <c r="B43" s="14">
        <v>4.8200000000000001E-4</v>
      </c>
    </row>
    <row r="44" spans="1:2" ht="17" thickBot="1" x14ac:dyDescent="0.25">
      <c r="A44" s="12" t="s">
        <v>71</v>
      </c>
      <c r="B44" s="14">
        <v>5.0199999999999995E-4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21A-7C7A-BC41-B3B4-93A2B1C826AB}">
  <dimension ref="A1:B44"/>
  <sheetViews>
    <sheetView workbookViewId="0">
      <selection activeCell="B7" sqref="B7"/>
    </sheetView>
  </sheetViews>
  <sheetFormatPr baseColWidth="10" defaultRowHeight="16" x14ac:dyDescent="0.2"/>
  <cols>
    <col min="2" max="2" width="23" bestFit="1" customWidth="1"/>
  </cols>
  <sheetData>
    <row r="1" spans="1:2" ht="17" thickBot="1" x14ac:dyDescent="0.25">
      <c r="A1" s="1" t="s">
        <v>0</v>
      </c>
      <c r="B1" s="2" t="s">
        <v>219</v>
      </c>
    </row>
    <row r="2" spans="1:2" ht="17" thickBot="1" x14ac:dyDescent="0.25">
      <c r="A2" s="3" t="s">
        <v>62</v>
      </c>
      <c r="B2" s="4">
        <v>-0.80349999999999999</v>
      </c>
    </row>
    <row r="3" spans="1:2" ht="17" thickBot="1" x14ac:dyDescent="0.25">
      <c r="A3" s="3" t="s">
        <v>69</v>
      </c>
      <c r="B3" s="4">
        <v>1.349</v>
      </c>
    </row>
    <row r="4" spans="1:2" ht="17" thickBot="1" x14ac:dyDescent="0.25">
      <c r="A4" s="3" t="s">
        <v>30</v>
      </c>
      <c r="B4" s="4">
        <v>-0.74280000000000002</v>
      </c>
    </row>
    <row r="5" spans="1:2" ht="17" thickBot="1" x14ac:dyDescent="0.25">
      <c r="A5" s="8" t="s">
        <v>18</v>
      </c>
      <c r="B5" s="9">
        <v>1.9630000000000001</v>
      </c>
    </row>
    <row r="6" spans="1:2" ht="17" thickBot="1" x14ac:dyDescent="0.25">
      <c r="A6" s="3" t="s">
        <v>67</v>
      </c>
      <c r="B6" s="4">
        <v>-0.93420000000000003</v>
      </c>
    </row>
    <row r="7" spans="1:2" ht="17" thickBot="1" x14ac:dyDescent="0.25">
      <c r="A7" s="3" t="s">
        <v>27</v>
      </c>
      <c r="B7" s="4">
        <v>1.2050000000000001</v>
      </c>
    </row>
    <row r="8" spans="1:2" ht="17" thickBot="1" x14ac:dyDescent="0.25">
      <c r="A8" s="3" t="s">
        <v>48</v>
      </c>
      <c r="B8" s="4">
        <v>-0.96619999999999995</v>
      </c>
    </row>
    <row r="9" spans="1:2" ht="17" thickBot="1" x14ac:dyDescent="0.25">
      <c r="A9" s="16" t="s">
        <v>39</v>
      </c>
      <c r="B9" s="17">
        <v>-0.77049999999999996</v>
      </c>
    </row>
    <row r="10" spans="1:2" ht="17" thickBot="1" x14ac:dyDescent="0.25">
      <c r="A10" s="12" t="s">
        <v>19</v>
      </c>
      <c r="B10" s="13">
        <v>2.1779999999999999</v>
      </c>
    </row>
    <row r="11" spans="1:2" ht="17" thickBot="1" x14ac:dyDescent="0.25">
      <c r="A11" s="3" t="s">
        <v>23</v>
      </c>
      <c r="B11" s="4">
        <v>1.169</v>
      </c>
    </row>
    <row r="12" spans="1:2" ht="17" thickBot="1" x14ac:dyDescent="0.25">
      <c r="A12" s="3" t="s">
        <v>55</v>
      </c>
      <c r="B12" s="4">
        <v>-1.458</v>
      </c>
    </row>
    <row r="13" spans="1:2" ht="17" thickBot="1" x14ac:dyDescent="0.25">
      <c r="A13" s="3" t="s">
        <v>14</v>
      </c>
      <c r="B13" s="4">
        <v>1.6240000000000001</v>
      </c>
    </row>
    <row r="14" spans="1:2" ht="17" thickBot="1" x14ac:dyDescent="0.25">
      <c r="A14" s="3" t="s">
        <v>22</v>
      </c>
      <c r="B14" s="4">
        <v>1.093</v>
      </c>
    </row>
    <row r="15" spans="1:2" ht="17" thickBot="1" x14ac:dyDescent="0.25">
      <c r="A15" s="3" t="s">
        <v>57</v>
      </c>
      <c r="B15" s="4">
        <v>1.6240000000000001</v>
      </c>
    </row>
    <row r="16" spans="1:2" ht="17" thickBot="1" x14ac:dyDescent="0.25">
      <c r="A16" s="3" t="s">
        <v>36</v>
      </c>
      <c r="B16" s="4">
        <v>1.4019999999999999</v>
      </c>
    </row>
    <row r="17" spans="1:2" ht="17" thickBot="1" x14ac:dyDescent="0.25">
      <c r="A17" s="3" t="s">
        <v>41</v>
      </c>
      <c r="B17" s="4">
        <v>1.1479999999999999</v>
      </c>
    </row>
    <row r="18" spans="1:2" ht="17" thickBot="1" x14ac:dyDescent="0.25">
      <c r="A18" s="3" t="s">
        <v>29</v>
      </c>
      <c r="B18" s="4">
        <v>-0.77410000000000001</v>
      </c>
    </row>
    <row r="19" spans="1:2" ht="17" thickBot="1" x14ac:dyDescent="0.25">
      <c r="A19" s="3" t="s">
        <v>35</v>
      </c>
      <c r="B19" s="4">
        <v>1.206</v>
      </c>
    </row>
    <row r="20" spans="1:2" ht="17" thickBot="1" x14ac:dyDescent="0.25">
      <c r="A20" s="3" t="s">
        <v>8</v>
      </c>
      <c r="B20" s="4">
        <v>1.3240000000000001</v>
      </c>
    </row>
    <row r="21" spans="1:2" ht="17" thickBot="1" x14ac:dyDescent="0.25">
      <c r="A21" s="3" t="s">
        <v>66</v>
      </c>
      <c r="B21" s="4">
        <v>1.212</v>
      </c>
    </row>
    <row r="22" spans="1:2" ht="17" thickBot="1" x14ac:dyDescent="0.25">
      <c r="A22" s="3" t="s">
        <v>72</v>
      </c>
      <c r="B22" s="4">
        <v>2.0590000000000002</v>
      </c>
    </row>
    <row r="23" spans="1:2" ht="17" thickBot="1" x14ac:dyDescent="0.25">
      <c r="A23" s="3" t="s">
        <v>61</v>
      </c>
      <c r="B23" s="4">
        <v>-0.65449999999999997</v>
      </c>
    </row>
    <row r="24" spans="1:2" ht="17" thickBot="1" x14ac:dyDescent="0.25">
      <c r="A24" s="12" t="s">
        <v>47</v>
      </c>
      <c r="B24" s="13">
        <v>1.0469999999999999</v>
      </c>
    </row>
    <row r="25" spans="1:2" ht="17" thickBot="1" x14ac:dyDescent="0.25">
      <c r="A25" s="12" t="s">
        <v>63</v>
      </c>
      <c r="B25" s="13">
        <v>-0.95450000000000002</v>
      </c>
    </row>
    <row r="26" spans="1:2" ht="17" thickBot="1" x14ac:dyDescent="0.25">
      <c r="A26" s="12" t="s">
        <v>40</v>
      </c>
      <c r="B26" s="13">
        <v>-0.78939999999999999</v>
      </c>
    </row>
    <row r="27" spans="1:2" ht="17" thickBot="1" x14ac:dyDescent="0.25">
      <c r="A27" s="3" t="s">
        <v>70</v>
      </c>
      <c r="B27" s="4">
        <v>1.6970000000000001</v>
      </c>
    </row>
    <row r="28" spans="1:2" ht="17" thickBot="1" x14ac:dyDescent="0.25">
      <c r="A28" s="3" t="s">
        <v>73</v>
      </c>
      <c r="B28" s="4">
        <v>1.472</v>
      </c>
    </row>
    <row r="29" spans="1:2" ht="17" thickBot="1" x14ac:dyDescent="0.25">
      <c r="A29" s="3" t="s">
        <v>44</v>
      </c>
      <c r="B29" s="4">
        <v>-0.80720000000000003</v>
      </c>
    </row>
    <row r="30" spans="1:2" ht="17" thickBot="1" x14ac:dyDescent="0.25">
      <c r="A30" s="3" t="s">
        <v>25</v>
      </c>
      <c r="B30" s="4">
        <v>-0.68410000000000004</v>
      </c>
    </row>
    <row r="31" spans="1:2" ht="17" thickBot="1" x14ac:dyDescent="0.25">
      <c r="A31" s="12" t="s">
        <v>17</v>
      </c>
      <c r="B31" s="13">
        <v>1.137</v>
      </c>
    </row>
    <row r="32" spans="1:2" ht="17" thickBot="1" x14ac:dyDescent="0.25">
      <c r="A32" s="3" t="s">
        <v>51</v>
      </c>
      <c r="B32" s="4">
        <v>-0.87880000000000003</v>
      </c>
    </row>
    <row r="33" spans="1:2" ht="17" thickBot="1" x14ac:dyDescent="0.25">
      <c r="A33" s="3" t="s">
        <v>13</v>
      </c>
      <c r="B33" s="4">
        <v>1.218</v>
      </c>
    </row>
    <row r="34" spans="1:2" ht="17" thickBot="1" x14ac:dyDescent="0.25">
      <c r="A34" s="12" t="s">
        <v>65</v>
      </c>
      <c r="B34" s="13">
        <v>-0.62280000000000002</v>
      </c>
    </row>
    <row r="35" spans="1:2" ht="17" thickBot="1" x14ac:dyDescent="0.25">
      <c r="A35" s="3" t="s">
        <v>33</v>
      </c>
      <c r="B35" s="4">
        <v>1.3440000000000001</v>
      </c>
    </row>
    <row r="36" spans="1:2" ht="17" thickBot="1" x14ac:dyDescent="0.25">
      <c r="A36" s="12" t="s">
        <v>59</v>
      </c>
      <c r="B36" s="13">
        <v>1.4279999999999999</v>
      </c>
    </row>
    <row r="37" spans="1:2" ht="17" thickBot="1" x14ac:dyDescent="0.25">
      <c r="A37" s="12" t="s">
        <v>64</v>
      </c>
      <c r="B37" s="13">
        <v>-0.84709999999999996</v>
      </c>
    </row>
    <row r="38" spans="1:2" ht="17" thickBot="1" x14ac:dyDescent="0.25">
      <c r="A38" s="3" t="s">
        <v>53</v>
      </c>
      <c r="B38" s="4">
        <v>1.2589999999999999</v>
      </c>
    </row>
    <row r="39" spans="1:2" ht="17" thickBot="1" x14ac:dyDescent="0.25">
      <c r="A39" s="12" t="s">
        <v>46</v>
      </c>
      <c r="B39" s="13">
        <v>-0.7591</v>
      </c>
    </row>
    <row r="40" spans="1:2" ht="17" thickBot="1" x14ac:dyDescent="0.25">
      <c r="A40" s="12" t="s">
        <v>20</v>
      </c>
      <c r="B40" s="13">
        <v>-0.76800000000000002</v>
      </c>
    </row>
    <row r="41" spans="1:2" ht="17" thickBot="1" x14ac:dyDescent="0.25">
      <c r="A41" s="3" t="s">
        <v>38</v>
      </c>
      <c r="B41" s="4">
        <v>1.726</v>
      </c>
    </row>
    <row r="42" spans="1:2" ht="17" thickBot="1" x14ac:dyDescent="0.25">
      <c r="A42" s="3" t="s">
        <v>60</v>
      </c>
      <c r="B42" s="4">
        <v>1.29</v>
      </c>
    </row>
    <row r="43" spans="1:2" ht="17" thickBot="1" x14ac:dyDescent="0.25">
      <c r="A43" s="12" t="s">
        <v>32</v>
      </c>
      <c r="B43" s="13">
        <v>1.345</v>
      </c>
    </row>
    <row r="44" spans="1:2" ht="17" thickBot="1" x14ac:dyDescent="0.25">
      <c r="A44" s="12" t="s">
        <v>71</v>
      </c>
      <c r="B44" s="13">
        <v>-0.7964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D431-9F4D-4942-A21A-FE04BFED1EDC}">
  <dimension ref="A1:I49"/>
  <sheetViews>
    <sheetView tabSelected="1" workbookViewId="0">
      <selection activeCell="H22" sqref="H22"/>
    </sheetView>
  </sheetViews>
  <sheetFormatPr baseColWidth="10" defaultRowHeight="16" x14ac:dyDescent="0.2"/>
  <cols>
    <col min="1" max="1" width="13" bestFit="1" customWidth="1"/>
    <col min="2" max="2" width="15.6640625" bestFit="1" customWidth="1"/>
    <col min="3" max="3" width="28" bestFit="1" customWidth="1"/>
    <col min="4" max="4" width="5.83203125" bestFit="1" customWidth="1"/>
    <col min="5" max="5" width="23.33203125" customWidth="1"/>
    <col min="6" max="6" width="8.33203125" bestFit="1" customWidth="1"/>
    <col min="7" max="7" width="73.33203125" bestFit="1" customWidth="1"/>
    <col min="8" max="8" width="29.33203125" bestFit="1" customWidth="1"/>
    <col min="9" max="9" width="90.83203125" bestFit="1" customWidth="1"/>
  </cols>
  <sheetData>
    <row r="1" spans="1:9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219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7" thickBot="1" x14ac:dyDescent="0.25">
      <c r="A2" s="3" t="s">
        <v>62</v>
      </c>
      <c r="B2" s="4">
        <v>8040080</v>
      </c>
      <c r="C2" s="4">
        <v>0.80349999999999999</v>
      </c>
      <c r="D2" s="4" t="s">
        <v>21</v>
      </c>
      <c r="E2" s="4">
        <f>IF(D2="Down",(-1)*C2,C2)</f>
        <v>-0.80349999999999999</v>
      </c>
      <c r="F2" s="5">
        <v>1.5400000000000001E-9</v>
      </c>
      <c r="G2" s="4" t="s">
        <v>10</v>
      </c>
      <c r="H2" s="4" t="s">
        <v>11</v>
      </c>
      <c r="I2" s="4" t="s">
        <v>37</v>
      </c>
    </row>
    <row r="3" spans="1:9" ht="17" thickBot="1" x14ac:dyDescent="0.25">
      <c r="A3" s="3" t="s">
        <v>69</v>
      </c>
      <c r="B3" s="4">
        <v>7962058</v>
      </c>
      <c r="C3" s="4">
        <v>1.349</v>
      </c>
      <c r="D3" s="4" t="s">
        <v>9</v>
      </c>
      <c r="E3" s="4">
        <f t="shared" ref="E3:E44" si="0">IF(D3="Down",(-1)*C3,C3)</f>
        <v>1.349</v>
      </c>
      <c r="F3" s="5">
        <v>1.5799999999999999E-9</v>
      </c>
      <c r="G3" s="4" t="s">
        <v>68</v>
      </c>
      <c r="H3" s="4" t="s">
        <v>10</v>
      </c>
      <c r="I3" s="4" t="s">
        <v>37</v>
      </c>
    </row>
    <row r="4" spans="1:9" s="39" customFormat="1" ht="17" thickBot="1" x14ac:dyDescent="0.25">
      <c r="A4" s="36" t="s">
        <v>30</v>
      </c>
      <c r="B4" s="37">
        <v>7902541</v>
      </c>
      <c r="C4" s="37">
        <v>0.74280000000000002</v>
      </c>
      <c r="D4" s="37" t="s">
        <v>21</v>
      </c>
      <c r="E4" s="37">
        <f t="shared" si="0"/>
        <v>-0.74280000000000002</v>
      </c>
      <c r="F4" s="38">
        <v>9.4500000000000002E-9</v>
      </c>
      <c r="G4" s="37" t="s">
        <v>10</v>
      </c>
      <c r="H4" s="37" t="s">
        <v>11</v>
      </c>
      <c r="I4" s="37" t="s">
        <v>31</v>
      </c>
    </row>
    <row r="5" spans="1:9" s="15" customFormat="1" ht="17" thickBot="1" x14ac:dyDescent="0.25">
      <c r="A5" s="8" t="s">
        <v>18</v>
      </c>
      <c r="B5" s="9">
        <v>7953901</v>
      </c>
      <c r="C5" s="9">
        <v>1.9630000000000001</v>
      </c>
      <c r="D5" s="9" t="s">
        <v>9</v>
      </c>
      <c r="E5" s="4">
        <f t="shared" si="0"/>
        <v>1.9630000000000001</v>
      </c>
      <c r="F5" s="10">
        <v>2.7100000000000001E-8</v>
      </c>
      <c r="G5" s="9" t="s">
        <v>10</v>
      </c>
      <c r="H5" s="9" t="s">
        <v>10</v>
      </c>
      <c r="I5" s="9" t="s">
        <v>12</v>
      </c>
    </row>
    <row r="6" spans="1:9" s="11" customFormat="1" ht="17" thickBot="1" x14ac:dyDescent="0.25">
      <c r="A6" s="3" t="s">
        <v>67</v>
      </c>
      <c r="B6" s="4">
        <v>8137264</v>
      </c>
      <c r="C6" s="4">
        <v>0.93420000000000003</v>
      </c>
      <c r="D6" s="4" t="s">
        <v>21</v>
      </c>
      <c r="E6" s="4">
        <f t="shared" si="0"/>
        <v>-0.93420000000000003</v>
      </c>
      <c r="F6" s="5">
        <v>3.3899999999999999E-8</v>
      </c>
      <c r="G6" s="4" t="s">
        <v>68</v>
      </c>
      <c r="H6" s="4" t="s">
        <v>11</v>
      </c>
      <c r="I6" s="4" t="s">
        <v>12</v>
      </c>
    </row>
    <row r="7" spans="1:9" s="15" customFormat="1" ht="17" thickBot="1" x14ac:dyDescent="0.25">
      <c r="A7" s="3" t="s">
        <v>27</v>
      </c>
      <c r="B7" s="4">
        <v>7997188</v>
      </c>
      <c r="C7" s="4">
        <v>1.2050000000000001</v>
      </c>
      <c r="D7" s="4" t="s">
        <v>9</v>
      </c>
      <c r="E7" s="4">
        <f t="shared" si="0"/>
        <v>1.2050000000000001</v>
      </c>
      <c r="F7" s="5">
        <v>3.5399999999999999E-8</v>
      </c>
      <c r="G7" s="4" t="s">
        <v>28</v>
      </c>
      <c r="H7" s="4" t="s">
        <v>11</v>
      </c>
      <c r="I7" s="4" t="s">
        <v>12</v>
      </c>
    </row>
    <row r="8" spans="1:9" s="39" customFormat="1" ht="17" thickBot="1" x14ac:dyDescent="0.25">
      <c r="A8" s="36" t="s">
        <v>48</v>
      </c>
      <c r="B8" s="37">
        <v>7951246</v>
      </c>
      <c r="C8" s="37">
        <v>0.96619999999999995</v>
      </c>
      <c r="D8" s="37" t="s">
        <v>21</v>
      </c>
      <c r="E8" s="37">
        <f t="shared" si="0"/>
        <v>-0.96619999999999995</v>
      </c>
      <c r="F8" s="38">
        <v>4.6999999999999997E-8</v>
      </c>
      <c r="G8" s="37" t="s">
        <v>49</v>
      </c>
      <c r="H8" s="37" t="s">
        <v>10</v>
      </c>
      <c r="I8" s="37" t="s">
        <v>50</v>
      </c>
    </row>
    <row r="9" spans="1:9" ht="17" thickBot="1" x14ac:dyDescent="0.25">
      <c r="A9" s="16" t="s">
        <v>39</v>
      </c>
      <c r="B9" s="17">
        <v>7903592</v>
      </c>
      <c r="C9" s="17">
        <v>0.77049999999999996</v>
      </c>
      <c r="D9" s="17" t="s">
        <v>21</v>
      </c>
      <c r="E9" s="4">
        <f t="shared" si="0"/>
        <v>-0.77049999999999996</v>
      </c>
      <c r="F9" s="18">
        <v>1.1000000000000001E-7</v>
      </c>
      <c r="G9" s="17" t="s">
        <v>10</v>
      </c>
      <c r="H9" s="17" t="s">
        <v>11</v>
      </c>
      <c r="I9" s="17" t="s">
        <v>12</v>
      </c>
    </row>
    <row r="10" spans="1:9" ht="17" thickBot="1" x14ac:dyDescent="0.25">
      <c r="A10" s="12" t="s">
        <v>19</v>
      </c>
      <c r="B10" s="13">
        <v>7953914</v>
      </c>
      <c r="C10" s="13">
        <v>2.1779999999999999</v>
      </c>
      <c r="D10" s="13" t="s">
        <v>9</v>
      </c>
      <c r="E10" s="4">
        <f t="shared" si="0"/>
        <v>2.1779999999999999</v>
      </c>
      <c r="F10" s="14">
        <v>1.31E-7</v>
      </c>
      <c r="G10" s="13" t="s">
        <v>10</v>
      </c>
      <c r="H10" s="13" t="s">
        <v>10</v>
      </c>
      <c r="I10" s="13" t="s">
        <v>12</v>
      </c>
    </row>
    <row r="11" spans="1:9" ht="17" thickBot="1" x14ac:dyDescent="0.25">
      <c r="A11" s="3" t="s">
        <v>23</v>
      </c>
      <c r="B11" s="4">
        <v>8102998</v>
      </c>
      <c r="C11" s="4">
        <v>1.169</v>
      </c>
      <c r="D11" s="4" t="s">
        <v>9</v>
      </c>
      <c r="E11" s="4">
        <f t="shared" si="0"/>
        <v>1.169</v>
      </c>
      <c r="F11" s="5">
        <v>2.0699999999999999E-7</v>
      </c>
      <c r="G11" s="4" t="s">
        <v>10</v>
      </c>
      <c r="H11" s="4" t="s">
        <v>10</v>
      </c>
      <c r="I11" s="4" t="s">
        <v>24</v>
      </c>
    </row>
    <row r="12" spans="1:9" ht="17" thickBot="1" x14ac:dyDescent="0.25">
      <c r="A12" s="3" t="s">
        <v>55</v>
      </c>
      <c r="B12" s="4">
        <v>7958895</v>
      </c>
      <c r="C12" s="4">
        <v>1.458</v>
      </c>
      <c r="D12" s="4" t="s">
        <v>21</v>
      </c>
      <c r="E12" s="4">
        <f t="shared" si="0"/>
        <v>-1.458</v>
      </c>
      <c r="F12" s="5">
        <v>3.5100000000000001E-7</v>
      </c>
      <c r="G12" s="4" t="s">
        <v>10</v>
      </c>
      <c r="H12" s="4" t="s">
        <v>11</v>
      </c>
      <c r="I12" s="4" t="s">
        <v>56</v>
      </c>
    </row>
    <row r="13" spans="1:9" ht="17" thickBot="1" x14ac:dyDescent="0.25">
      <c r="A13" s="3" t="s">
        <v>14</v>
      </c>
      <c r="B13" s="4">
        <v>7909318</v>
      </c>
      <c r="C13" s="4">
        <v>1.6240000000000001</v>
      </c>
      <c r="D13" s="4" t="s">
        <v>9</v>
      </c>
      <c r="E13" s="4">
        <f t="shared" si="0"/>
        <v>1.6240000000000001</v>
      </c>
      <c r="F13" s="5">
        <v>6.3099999999999997E-7</v>
      </c>
      <c r="G13" s="4" t="s">
        <v>15</v>
      </c>
      <c r="H13" s="4" t="s">
        <v>11</v>
      </c>
      <c r="I13" s="4" t="s">
        <v>16</v>
      </c>
    </row>
    <row r="14" spans="1:9" ht="17" thickBot="1" x14ac:dyDescent="0.25">
      <c r="A14" s="3" t="s">
        <v>22</v>
      </c>
      <c r="B14" s="4">
        <v>8126905</v>
      </c>
      <c r="C14" s="4">
        <v>1.093</v>
      </c>
      <c r="D14" s="4" t="s">
        <v>9</v>
      </c>
      <c r="E14" s="4">
        <f t="shared" si="0"/>
        <v>1.093</v>
      </c>
      <c r="F14" s="5">
        <v>6.8700000000000005E-7</v>
      </c>
      <c r="G14" s="4" t="s">
        <v>10</v>
      </c>
      <c r="H14" s="4" t="s">
        <v>11</v>
      </c>
      <c r="I14" s="6" t="s">
        <v>75</v>
      </c>
    </row>
    <row r="15" spans="1:9" s="15" customFormat="1" ht="17" thickBot="1" x14ac:dyDescent="0.25">
      <c r="A15" s="3" t="s">
        <v>57</v>
      </c>
      <c r="B15" s="4">
        <v>7969288</v>
      </c>
      <c r="C15" s="4">
        <v>1.6240000000000001</v>
      </c>
      <c r="D15" s="4" t="s">
        <v>9</v>
      </c>
      <c r="E15" s="4">
        <f t="shared" si="0"/>
        <v>1.6240000000000001</v>
      </c>
      <c r="F15" s="5">
        <v>2.3800000000000001E-6</v>
      </c>
      <c r="G15" s="4" t="s">
        <v>10</v>
      </c>
      <c r="H15" s="4" t="s">
        <v>10</v>
      </c>
      <c r="I15" s="4" t="s">
        <v>58</v>
      </c>
    </row>
    <row r="16" spans="1:9" ht="17" thickBot="1" x14ac:dyDescent="0.25">
      <c r="A16" s="3" t="s">
        <v>36</v>
      </c>
      <c r="B16" s="4">
        <v>8007931</v>
      </c>
      <c r="C16" s="4">
        <v>1.4019999999999999</v>
      </c>
      <c r="D16" s="4" t="s">
        <v>9</v>
      </c>
      <c r="E16" s="4">
        <f t="shared" si="0"/>
        <v>1.4019999999999999</v>
      </c>
      <c r="F16" s="5">
        <v>2.8499999999999998E-6</v>
      </c>
      <c r="G16" s="4" t="s">
        <v>10</v>
      </c>
      <c r="H16" s="4" t="s">
        <v>11</v>
      </c>
      <c r="I16" s="4" t="s">
        <v>37</v>
      </c>
    </row>
    <row r="17" spans="1:9" ht="17" thickBot="1" x14ac:dyDescent="0.25">
      <c r="A17" s="3" t="s">
        <v>41</v>
      </c>
      <c r="B17" s="4">
        <v>8158167</v>
      </c>
      <c r="C17" s="4">
        <v>1.1479999999999999</v>
      </c>
      <c r="D17" s="4" t="s">
        <v>9</v>
      </c>
      <c r="E17" s="4">
        <f t="shared" si="0"/>
        <v>1.1479999999999999</v>
      </c>
      <c r="F17" s="5">
        <v>4.95E-6</v>
      </c>
      <c r="G17" s="4" t="s">
        <v>42</v>
      </c>
      <c r="H17" s="4" t="s">
        <v>11</v>
      </c>
      <c r="I17" s="4" t="s">
        <v>43</v>
      </c>
    </row>
    <row r="18" spans="1:9" ht="17" thickBot="1" x14ac:dyDescent="0.25">
      <c r="A18" s="3" t="s">
        <v>29</v>
      </c>
      <c r="B18" s="4">
        <v>7902553</v>
      </c>
      <c r="C18" s="4">
        <v>0.77410000000000001</v>
      </c>
      <c r="D18" s="4" t="s">
        <v>21</v>
      </c>
      <c r="E18" s="4">
        <f t="shared" si="0"/>
        <v>-0.77410000000000001</v>
      </c>
      <c r="F18" s="5">
        <v>5.48E-6</v>
      </c>
      <c r="G18" s="4" t="s">
        <v>10</v>
      </c>
      <c r="H18" s="4" t="s">
        <v>11</v>
      </c>
      <c r="I18" s="4" t="s">
        <v>12</v>
      </c>
    </row>
    <row r="19" spans="1:9" ht="17" thickBot="1" x14ac:dyDescent="0.25">
      <c r="A19" s="3" t="s">
        <v>35</v>
      </c>
      <c r="B19" s="4">
        <v>8016044</v>
      </c>
      <c r="C19" s="4">
        <v>1.206</v>
      </c>
      <c r="D19" s="4" t="s">
        <v>9</v>
      </c>
      <c r="E19" s="4">
        <f t="shared" si="0"/>
        <v>1.206</v>
      </c>
      <c r="F19" s="5">
        <v>6.6200000000000001E-6</v>
      </c>
      <c r="G19" s="4" t="s">
        <v>10</v>
      </c>
      <c r="H19" s="4" t="s">
        <v>11</v>
      </c>
      <c r="I19" s="4" t="s">
        <v>12</v>
      </c>
    </row>
    <row r="20" spans="1:9" s="19" customFormat="1" ht="17" thickBot="1" x14ac:dyDescent="0.25">
      <c r="A20" s="3" t="s">
        <v>8</v>
      </c>
      <c r="B20" s="4">
        <v>8011680</v>
      </c>
      <c r="C20" s="4">
        <v>1.3240000000000001</v>
      </c>
      <c r="D20" s="4" t="s">
        <v>9</v>
      </c>
      <c r="E20" s="4">
        <f t="shared" si="0"/>
        <v>1.3240000000000001</v>
      </c>
      <c r="F20" s="5">
        <v>1.1600000000000001E-5</v>
      </c>
      <c r="G20" s="4" t="s">
        <v>10</v>
      </c>
      <c r="H20" s="4" t="s">
        <v>11</v>
      </c>
      <c r="I20" s="4" t="s">
        <v>12</v>
      </c>
    </row>
    <row r="21" spans="1:9" s="15" customFormat="1" ht="17" thickBot="1" x14ac:dyDescent="0.25">
      <c r="A21" s="3" t="s">
        <v>66</v>
      </c>
      <c r="B21" s="4">
        <v>8139128</v>
      </c>
      <c r="C21" s="4">
        <v>1.212</v>
      </c>
      <c r="D21" s="4" t="s">
        <v>9</v>
      </c>
      <c r="E21" s="4">
        <f t="shared" si="0"/>
        <v>1.212</v>
      </c>
      <c r="F21" s="5">
        <v>2.1999999999999999E-5</v>
      </c>
      <c r="G21" s="4" t="s">
        <v>10</v>
      </c>
      <c r="H21" s="4" t="s">
        <v>11</v>
      </c>
      <c r="I21" s="4" t="s">
        <v>12</v>
      </c>
    </row>
    <row r="22" spans="1:9" ht="17" thickBot="1" x14ac:dyDescent="0.25">
      <c r="A22" s="3" t="s">
        <v>72</v>
      </c>
      <c r="B22" s="4">
        <v>7912136</v>
      </c>
      <c r="C22" s="4">
        <v>2.0590000000000002</v>
      </c>
      <c r="D22" s="4" t="s">
        <v>9</v>
      </c>
      <c r="E22" s="4">
        <f t="shared" si="0"/>
        <v>2.0590000000000002</v>
      </c>
      <c r="F22" s="5">
        <v>2.3099999999999999E-5</v>
      </c>
      <c r="G22" s="4" t="s">
        <v>10</v>
      </c>
      <c r="H22" s="4" t="s">
        <v>11</v>
      </c>
      <c r="I22" s="4" t="s">
        <v>12</v>
      </c>
    </row>
    <row r="23" spans="1:9" ht="17" thickBot="1" x14ac:dyDescent="0.25">
      <c r="A23" s="3" t="s">
        <v>61</v>
      </c>
      <c r="B23" s="4">
        <v>8116980</v>
      </c>
      <c r="C23" s="4">
        <v>0.65449999999999997</v>
      </c>
      <c r="D23" s="4" t="s">
        <v>21</v>
      </c>
      <c r="E23" s="4">
        <f t="shared" si="0"/>
        <v>-0.65449999999999997</v>
      </c>
      <c r="F23" s="5">
        <v>3.2400000000000001E-5</v>
      </c>
      <c r="G23" s="4" t="s">
        <v>10</v>
      </c>
      <c r="H23" s="4" t="s">
        <v>11</v>
      </c>
      <c r="I23" s="4" t="s">
        <v>12</v>
      </c>
    </row>
    <row r="24" spans="1:9" s="15" customFormat="1" ht="17" thickBot="1" x14ac:dyDescent="0.25">
      <c r="A24" s="12" t="s">
        <v>47</v>
      </c>
      <c r="B24" s="13">
        <v>8180245</v>
      </c>
      <c r="C24" s="13">
        <v>1.0469999999999999</v>
      </c>
      <c r="D24" s="13" t="s">
        <v>9</v>
      </c>
      <c r="E24" s="4">
        <f t="shared" si="0"/>
        <v>1.0469999999999999</v>
      </c>
      <c r="F24" s="14">
        <v>3.3099999999999998E-5</v>
      </c>
      <c r="G24" s="13" t="s">
        <v>10</v>
      </c>
      <c r="H24" s="13" t="s">
        <v>10</v>
      </c>
      <c r="I24" s="13" t="s">
        <v>12</v>
      </c>
    </row>
    <row r="25" spans="1:9" s="15" customFormat="1" ht="17" thickBot="1" x14ac:dyDescent="0.25">
      <c r="A25" s="12" t="s">
        <v>63</v>
      </c>
      <c r="B25" s="13">
        <v>8038885</v>
      </c>
      <c r="C25" s="13">
        <v>0.95450000000000002</v>
      </c>
      <c r="D25" s="13" t="s">
        <v>21</v>
      </c>
      <c r="E25" s="4">
        <f t="shared" si="0"/>
        <v>-0.95450000000000002</v>
      </c>
      <c r="F25" s="14">
        <v>6.6199999999999996E-5</v>
      </c>
      <c r="G25" s="13" t="s">
        <v>10</v>
      </c>
      <c r="H25" s="13" t="s">
        <v>10</v>
      </c>
      <c r="I25" s="13" t="s">
        <v>12</v>
      </c>
    </row>
    <row r="26" spans="1:9" ht="17" thickBot="1" x14ac:dyDescent="0.25">
      <c r="A26" s="12" t="s">
        <v>40</v>
      </c>
      <c r="B26" s="13">
        <v>7963471</v>
      </c>
      <c r="C26" s="13">
        <v>0.78939999999999999</v>
      </c>
      <c r="D26" s="13" t="s">
        <v>21</v>
      </c>
      <c r="E26" s="4">
        <f t="shared" si="0"/>
        <v>-0.78939999999999999</v>
      </c>
      <c r="F26" s="14">
        <v>7.0199999999999999E-5</v>
      </c>
      <c r="G26" s="13" t="s">
        <v>10</v>
      </c>
      <c r="H26" s="13" t="s">
        <v>10</v>
      </c>
      <c r="I26" s="13" t="s">
        <v>12</v>
      </c>
    </row>
    <row r="27" spans="1:9" ht="17" thickBot="1" x14ac:dyDescent="0.25">
      <c r="A27" s="3" t="s">
        <v>70</v>
      </c>
      <c r="B27" s="4">
        <v>8116653</v>
      </c>
      <c r="C27" s="4">
        <v>1.6970000000000001</v>
      </c>
      <c r="D27" s="4" t="s">
        <v>9</v>
      </c>
      <c r="E27" s="4">
        <f t="shared" si="0"/>
        <v>1.6970000000000001</v>
      </c>
      <c r="F27" s="5">
        <v>8.7899999999999995E-5</v>
      </c>
      <c r="G27" s="4" t="s">
        <v>10</v>
      </c>
      <c r="H27" s="4" t="s">
        <v>11</v>
      </c>
      <c r="I27" s="4" t="s">
        <v>12</v>
      </c>
    </row>
    <row r="28" spans="1:9" ht="17" thickBot="1" x14ac:dyDescent="0.25">
      <c r="A28" s="3" t="s">
        <v>73</v>
      </c>
      <c r="B28" s="4">
        <v>8129618</v>
      </c>
      <c r="C28" s="4">
        <v>1.472</v>
      </c>
      <c r="D28" s="4" t="s">
        <v>9</v>
      </c>
      <c r="E28" s="4">
        <f t="shared" si="0"/>
        <v>1.472</v>
      </c>
      <c r="F28" s="5">
        <v>9.31E-5</v>
      </c>
      <c r="G28" s="4" t="s">
        <v>10</v>
      </c>
      <c r="H28" s="4" t="s">
        <v>11</v>
      </c>
      <c r="I28" s="4" t="s">
        <v>74</v>
      </c>
    </row>
    <row r="29" spans="1:9" ht="17" thickBot="1" x14ac:dyDescent="0.25">
      <c r="A29" s="3" t="s">
        <v>44</v>
      </c>
      <c r="B29" s="4">
        <v>8039226</v>
      </c>
      <c r="C29" s="4">
        <v>0.80720000000000003</v>
      </c>
      <c r="D29" s="4" t="s">
        <v>21</v>
      </c>
      <c r="E29" s="4">
        <f t="shared" si="0"/>
        <v>-0.80720000000000003</v>
      </c>
      <c r="F29" s="5">
        <v>1.3100000000000001E-4</v>
      </c>
      <c r="G29" s="4" t="s">
        <v>10</v>
      </c>
      <c r="H29" s="4" t="s">
        <v>10</v>
      </c>
      <c r="I29" s="4" t="s">
        <v>45</v>
      </c>
    </row>
    <row r="30" spans="1:9" s="39" customFormat="1" ht="17" thickBot="1" x14ac:dyDescent="0.25">
      <c r="A30" s="36" t="s">
        <v>25</v>
      </c>
      <c r="B30" s="37">
        <v>8125461</v>
      </c>
      <c r="C30" s="37">
        <v>0.68410000000000004</v>
      </c>
      <c r="D30" s="37" t="s">
        <v>21</v>
      </c>
      <c r="E30" s="37">
        <f t="shared" si="0"/>
        <v>-0.68410000000000004</v>
      </c>
      <c r="F30" s="38">
        <v>1.36E-4</v>
      </c>
      <c r="G30" s="37" t="s">
        <v>10</v>
      </c>
      <c r="H30" s="37" t="s">
        <v>11</v>
      </c>
      <c r="I30" s="37" t="s">
        <v>26</v>
      </c>
    </row>
    <row r="31" spans="1:9" s="15" customFormat="1" ht="17" thickBot="1" x14ac:dyDescent="0.25">
      <c r="A31" s="12" t="s">
        <v>17</v>
      </c>
      <c r="B31" s="13">
        <v>8037222</v>
      </c>
      <c r="C31" s="13">
        <v>1.137</v>
      </c>
      <c r="D31" s="13" t="s">
        <v>9</v>
      </c>
      <c r="E31" s="4">
        <f t="shared" si="0"/>
        <v>1.137</v>
      </c>
      <c r="F31" s="14">
        <v>1.3999999999999999E-4</v>
      </c>
      <c r="G31" s="13" t="s">
        <v>10</v>
      </c>
      <c r="H31" s="13" t="s">
        <v>10</v>
      </c>
      <c r="I31" s="13" t="s">
        <v>12</v>
      </c>
    </row>
    <row r="32" spans="1:9" ht="17" thickBot="1" x14ac:dyDescent="0.25">
      <c r="A32" s="3" t="s">
        <v>51</v>
      </c>
      <c r="B32" s="4">
        <v>7940216</v>
      </c>
      <c r="C32" s="4">
        <v>0.87880000000000003</v>
      </c>
      <c r="D32" s="4" t="s">
        <v>21</v>
      </c>
      <c r="E32" s="4">
        <f t="shared" si="0"/>
        <v>-0.87880000000000003</v>
      </c>
      <c r="F32" s="5">
        <v>1.7899999999999999E-4</v>
      </c>
      <c r="G32" s="4" t="s">
        <v>28</v>
      </c>
      <c r="H32" s="4" t="s">
        <v>10</v>
      </c>
      <c r="I32" s="4" t="s">
        <v>52</v>
      </c>
    </row>
    <row r="33" spans="1:9" ht="17" thickBot="1" x14ac:dyDescent="0.25">
      <c r="A33" s="3" t="s">
        <v>13</v>
      </c>
      <c r="B33" s="4">
        <v>8122058</v>
      </c>
      <c r="C33" s="4">
        <v>1.218</v>
      </c>
      <c r="D33" s="4" t="s">
        <v>9</v>
      </c>
      <c r="E33" s="4">
        <f t="shared" si="0"/>
        <v>1.218</v>
      </c>
      <c r="F33" s="5">
        <v>1.9000000000000001E-4</v>
      </c>
      <c r="G33" s="4" t="s">
        <v>10</v>
      </c>
      <c r="H33" s="4" t="s">
        <v>11</v>
      </c>
      <c r="I33" s="4" t="s">
        <v>12</v>
      </c>
    </row>
    <row r="34" spans="1:9" ht="17" thickBot="1" x14ac:dyDescent="0.25">
      <c r="A34" s="12" t="s">
        <v>65</v>
      </c>
      <c r="B34" s="13">
        <v>7915468</v>
      </c>
      <c r="C34" s="13">
        <v>0.62280000000000002</v>
      </c>
      <c r="D34" s="13" t="s">
        <v>21</v>
      </c>
      <c r="E34" s="4">
        <f t="shared" si="0"/>
        <v>-0.62280000000000002</v>
      </c>
      <c r="F34" s="14">
        <v>2.3699999999999999E-4</v>
      </c>
      <c r="G34" s="13" t="s">
        <v>10</v>
      </c>
      <c r="H34" s="13" t="s">
        <v>10</v>
      </c>
      <c r="I34" s="13" t="s">
        <v>12</v>
      </c>
    </row>
    <row r="35" spans="1:9" s="15" customFormat="1" ht="17" thickBot="1" x14ac:dyDescent="0.25">
      <c r="A35" s="3" t="s">
        <v>33</v>
      </c>
      <c r="B35" s="4">
        <v>8043468</v>
      </c>
      <c r="C35" s="4">
        <v>1.3440000000000001</v>
      </c>
      <c r="D35" s="4" t="s">
        <v>9</v>
      </c>
      <c r="E35" s="4">
        <f t="shared" si="0"/>
        <v>1.3440000000000001</v>
      </c>
      <c r="F35" s="5">
        <v>2.7500000000000002E-4</v>
      </c>
      <c r="G35" s="4" t="s">
        <v>10</v>
      </c>
      <c r="H35" s="4" t="s">
        <v>10</v>
      </c>
      <c r="I35" s="4" t="s">
        <v>34</v>
      </c>
    </row>
    <row r="36" spans="1:9" s="15" customFormat="1" ht="17" thickBot="1" x14ac:dyDescent="0.25">
      <c r="A36" s="12" t="s">
        <v>59</v>
      </c>
      <c r="B36" s="13">
        <v>7898998</v>
      </c>
      <c r="C36" s="13">
        <v>1.4279999999999999</v>
      </c>
      <c r="D36" s="13" t="s">
        <v>9</v>
      </c>
      <c r="E36" s="4">
        <f t="shared" si="0"/>
        <v>1.4279999999999999</v>
      </c>
      <c r="F36" s="14">
        <v>2.7500000000000002E-4</v>
      </c>
      <c r="G36" s="13" t="s">
        <v>10</v>
      </c>
      <c r="H36" s="13" t="s">
        <v>10</v>
      </c>
      <c r="I36" s="13" t="s">
        <v>12</v>
      </c>
    </row>
    <row r="37" spans="1:9" s="15" customFormat="1" ht="17" thickBot="1" x14ac:dyDescent="0.25">
      <c r="A37" s="12" t="s">
        <v>64</v>
      </c>
      <c r="B37" s="13">
        <v>7981949</v>
      </c>
      <c r="C37" s="13">
        <v>0.84709999999999996</v>
      </c>
      <c r="D37" s="13" t="s">
        <v>21</v>
      </c>
      <c r="E37" s="4">
        <f t="shared" si="0"/>
        <v>-0.84709999999999996</v>
      </c>
      <c r="F37" s="14">
        <v>3.0800000000000001E-4</v>
      </c>
      <c r="G37" s="13" t="s">
        <v>10</v>
      </c>
      <c r="H37" s="13" t="s">
        <v>10</v>
      </c>
      <c r="I37" s="13" t="s">
        <v>12</v>
      </c>
    </row>
    <row r="38" spans="1:9" ht="17" thickBot="1" x14ac:dyDescent="0.25">
      <c r="A38" s="3" t="s">
        <v>53</v>
      </c>
      <c r="B38" s="4">
        <v>8062312</v>
      </c>
      <c r="C38" s="4">
        <v>1.2589999999999999</v>
      </c>
      <c r="D38" s="4" t="s">
        <v>9</v>
      </c>
      <c r="E38" s="4">
        <f t="shared" si="0"/>
        <v>1.2589999999999999</v>
      </c>
      <c r="F38" s="5">
        <v>3.5199999999999999E-4</v>
      </c>
      <c r="G38" s="4" t="s">
        <v>54</v>
      </c>
      <c r="H38" s="4" t="s">
        <v>11</v>
      </c>
      <c r="I38" s="4" t="s">
        <v>54</v>
      </c>
    </row>
    <row r="39" spans="1:9" ht="17" thickBot="1" x14ac:dyDescent="0.25">
      <c r="A39" s="12" t="s">
        <v>46</v>
      </c>
      <c r="B39" s="13">
        <v>8071049</v>
      </c>
      <c r="C39" s="13">
        <v>0.7591</v>
      </c>
      <c r="D39" s="13" t="s">
        <v>21</v>
      </c>
      <c r="E39" s="4">
        <f t="shared" si="0"/>
        <v>-0.7591</v>
      </c>
      <c r="F39" s="14">
        <v>4.17E-4</v>
      </c>
      <c r="G39" s="13" t="s">
        <v>10</v>
      </c>
      <c r="H39" s="13" t="s">
        <v>10</v>
      </c>
      <c r="I39" s="13" t="s">
        <v>12</v>
      </c>
    </row>
    <row r="40" spans="1:9" ht="17" thickBot="1" x14ac:dyDescent="0.25">
      <c r="A40" s="12" t="s">
        <v>20</v>
      </c>
      <c r="B40" s="13">
        <v>7960832</v>
      </c>
      <c r="C40" s="13">
        <v>0.76800000000000002</v>
      </c>
      <c r="D40" s="13" t="s">
        <v>21</v>
      </c>
      <c r="E40" s="4">
        <f t="shared" si="0"/>
        <v>-0.76800000000000002</v>
      </c>
      <c r="F40" s="14">
        <v>4.4299999999999998E-4</v>
      </c>
      <c r="G40" s="13" t="s">
        <v>10</v>
      </c>
      <c r="H40" s="13" t="s">
        <v>10</v>
      </c>
      <c r="I40" s="13" t="s">
        <v>12</v>
      </c>
    </row>
    <row r="41" spans="1:9" ht="17" thickBot="1" x14ac:dyDescent="0.25">
      <c r="A41" s="3" t="s">
        <v>38</v>
      </c>
      <c r="B41" s="4">
        <v>8100827</v>
      </c>
      <c r="C41" s="4">
        <v>1.726</v>
      </c>
      <c r="D41" s="4" t="s">
        <v>9</v>
      </c>
      <c r="E41" s="4">
        <f t="shared" si="0"/>
        <v>1.726</v>
      </c>
      <c r="F41" s="5">
        <v>4.4499999999999997E-4</v>
      </c>
      <c r="G41" s="4" t="s">
        <v>10</v>
      </c>
      <c r="H41" s="4" t="s">
        <v>10</v>
      </c>
      <c r="I41" s="4" t="s">
        <v>37</v>
      </c>
    </row>
    <row r="42" spans="1:9" s="15" customFormat="1" ht="17" thickBot="1" x14ac:dyDescent="0.25">
      <c r="A42" s="3" t="s">
        <v>60</v>
      </c>
      <c r="B42" s="4">
        <v>7973105</v>
      </c>
      <c r="C42" s="4">
        <v>1.29</v>
      </c>
      <c r="D42" s="4" t="s">
        <v>9</v>
      </c>
      <c r="E42" s="4">
        <f t="shared" si="0"/>
        <v>1.29</v>
      </c>
      <c r="F42" s="5">
        <v>4.8000000000000001E-4</v>
      </c>
      <c r="G42" s="4" t="s">
        <v>10</v>
      </c>
      <c r="H42" s="4" t="s">
        <v>11</v>
      </c>
      <c r="I42" s="4" t="s">
        <v>12</v>
      </c>
    </row>
    <row r="43" spans="1:9" ht="17" thickBot="1" x14ac:dyDescent="0.25">
      <c r="A43" s="12" t="s">
        <v>32</v>
      </c>
      <c r="B43" s="13">
        <v>7929061</v>
      </c>
      <c r="C43" s="13">
        <v>1.345</v>
      </c>
      <c r="D43" s="13" t="s">
        <v>9</v>
      </c>
      <c r="E43" s="4">
        <f t="shared" si="0"/>
        <v>1.345</v>
      </c>
      <c r="F43" s="14">
        <v>4.8200000000000001E-4</v>
      </c>
      <c r="G43" s="13" t="s">
        <v>10</v>
      </c>
      <c r="H43" s="13" t="s">
        <v>10</v>
      </c>
      <c r="I43" s="13" t="s">
        <v>12</v>
      </c>
    </row>
    <row r="44" spans="1:9" ht="17" thickBot="1" x14ac:dyDescent="0.25">
      <c r="A44" s="12" t="s">
        <v>71</v>
      </c>
      <c r="B44" s="13">
        <v>8005225</v>
      </c>
      <c r="C44" s="13">
        <v>0.7964</v>
      </c>
      <c r="D44" s="13" t="s">
        <v>21</v>
      </c>
      <c r="E44" s="4">
        <f t="shared" si="0"/>
        <v>-0.7964</v>
      </c>
      <c r="F44" s="14">
        <v>5.0199999999999995E-4</v>
      </c>
      <c r="G44" s="13" t="s">
        <v>10</v>
      </c>
      <c r="H44" s="13" t="s">
        <v>10</v>
      </c>
      <c r="I44" s="13" t="s">
        <v>12</v>
      </c>
    </row>
    <row r="46" spans="1:9" x14ac:dyDescent="0.2">
      <c r="G46" s="7" t="s">
        <v>76</v>
      </c>
      <c r="H46" s="7" t="s">
        <v>76</v>
      </c>
      <c r="I46" s="7" t="s">
        <v>78</v>
      </c>
    </row>
    <row r="47" spans="1:9" x14ac:dyDescent="0.2">
      <c r="G47">
        <f>COUNTIF(G2:G44,"Not Curated")</f>
        <v>35</v>
      </c>
      <c r="H47">
        <f>COUNTIF(H2:H44,"Not Curated")</f>
        <v>21</v>
      </c>
      <c r="I47">
        <f>COUNTIF(I2:I44,"Not Reported")</f>
        <v>25</v>
      </c>
    </row>
    <row r="48" spans="1:9" x14ac:dyDescent="0.2">
      <c r="G48">
        <f>43-G47</f>
        <v>8</v>
      </c>
      <c r="H48">
        <f>43-H47</f>
        <v>22</v>
      </c>
      <c r="I48">
        <f>43-I47</f>
        <v>18</v>
      </c>
    </row>
    <row r="49" spans="7:9" x14ac:dyDescent="0.2">
      <c r="G49" t="s">
        <v>77</v>
      </c>
      <c r="H49" t="s">
        <v>77</v>
      </c>
      <c r="I49" t="s">
        <v>79</v>
      </c>
    </row>
  </sheetData>
  <autoFilter ref="A1:I44" xr:uid="{4A84D431-9F4D-4942-A21A-FE04BFED1EDC}">
    <sortState xmlns:xlrd2="http://schemas.microsoft.com/office/spreadsheetml/2017/richdata2" ref="A2:I44">
      <sortCondition ref="F1:F4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D1C0-387F-BB44-AD2D-7DEA18906711}">
  <dimension ref="A1:E57"/>
  <sheetViews>
    <sheetView workbookViewId="0">
      <selection activeCell="D10" sqref="D10"/>
    </sheetView>
  </sheetViews>
  <sheetFormatPr baseColWidth="10" defaultRowHeight="16" x14ac:dyDescent="0.2"/>
  <cols>
    <col min="1" max="1" width="44.83203125" bestFit="1" customWidth="1"/>
    <col min="2" max="2" width="15.33203125" bestFit="1" customWidth="1"/>
    <col min="3" max="3" width="29" bestFit="1" customWidth="1"/>
    <col min="4" max="4" width="38.6640625" customWidth="1"/>
    <col min="5" max="5" width="37.6640625" bestFit="1" customWidth="1"/>
  </cols>
  <sheetData>
    <row r="1" spans="1:5" ht="35" thickBot="1" x14ac:dyDescent="0.25">
      <c r="A1" s="20" t="s">
        <v>80</v>
      </c>
      <c r="B1" s="2" t="s">
        <v>81</v>
      </c>
      <c r="C1" s="2" t="s">
        <v>82</v>
      </c>
      <c r="D1" s="21" t="s">
        <v>83</v>
      </c>
      <c r="E1" s="22" t="s">
        <v>84</v>
      </c>
    </row>
    <row r="2" spans="1:5" ht="17" thickBot="1" x14ac:dyDescent="0.25">
      <c r="A2" s="23" t="s">
        <v>85</v>
      </c>
      <c r="B2" s="4" t="s">
        <v>86</v>
      </c>
      <c r="C2" s="5">
        <v>1.7900000000000001E-11</v>
      </c>
      <c r="D2" s="24">
        <v>36</v>
      </c>
      <c r="E2" s="4">
        <v>28</v>
      </c>
    </row>
    <row r="3" spans="1:5" ht="17" thickBot="1" x14ac:dyDescent="0.25">
      <c r="A3" s="23" t="s">
        <v>87</v>
      </c>
      <c r="B3" s="4" t="s">
        <v>88</v>
      </c>
      <c r="C3" s="5">
        <v>7.9500000000000005E-10</v>
      </c>
      <c r="D3" s="24">
        <v>36</v>
      </c>
      <c r="E3" s="4">
        <v>19</v>
      </c>
    </row>
    <row r="4" spans="1:5" ht="17" thickBot="1" x14ac:dyDescent="0.25">
      <c r="A4" s="23" t="s">
        <v>89</v>
      </c>
      <c r="B4" s="4" t="s">
        <v>90</v>
      </c>
      <c r="C4" s="5">
        <v>5.7900000000000001E-9</v>
      </c>
      <c r="D4" s="24">
        <v>36</v>
      </c>
      <c r="E4" s="4">
        <v>16</v>
      </c>
    </row>
    <row r="5" spans="1:5" ht="17" thickBot="1" x14ac:dyDescent="0.25">
      <c r="A5" s="23" t="s">
        <v>91</v>
      </c>
      <c r="B5" s="4" t="s">
        <v>92</v>
      </c>
      <c r="C5" s="5">
        <v>9.9699999999999993E-9</v>
      </c>
      <c r="D5" s="24">
        <v>36</v>
      </c>
      <c r="E5" s="4">
        <v>13</v>
      </c>
    </row>
    <row r="6" spans="1:5" ht="17" thickBot="1" x14ac:dyDescent="0.25">
      <c r="A6" s="23" t="s">
        <v>93</v>
      </c>
      <c r="B6" s="4" t="s">
        <v>94</v>
      </c>
      <c r="C6" s="5">
        <v>1.0800000000000001E-8</v>
      </c>
      <c r="D6" s="24">
        <v>36</v>
      </c>
      <c r="E6" s="4">
        <v>13</v>
      </c>
    </row>
    <row r="7" spans="1:5" ht="17" thickBot="1" x14ac:dyDescent="0.25">
      <c r="A7" s="23" t="s">
        <v>95</v>
      </c>
      <c r="B7" s="4" t="s">
        <v>96</v>
      </c>
      <c r="C7" s="5">
        <v>1.4300000000000001E-8</v>
      </c>
      <c r="D7" s="24">
        <v>36</v>
      </c>
      <c r="E7" s="4">
        <v>13</v>
      </c>
    </row>
    <row r="8" spans="1:5" ht="17" thickBot="1" x14ac:dyDescent="0.25">
      <c r="A8" s="23" t="s">
        <v>97</v>
      </c>
      <c r="B8" s="4" t="s">
        <v>98</v>
      </c>
      <c r="C8" s="5">
        <v>1.4300000000000001E-8</v>
      </c>
      <c r="D8" s="24">
        <v>36</v>
      </c>
      <c r="E8" s="4">
        <v>13</v>
      </c>
    </row>
    <row r="9" spans="1:5" ht="17" thickBot="1" x14ac:dyDescent="0.25">
      <c r="A9" s="23" t="s">
        <v>99</v>
      </c>
      <c r="B9" s="4" t="s">
        <v>100</v>
      </c>
      <c r="C9" s="5">
        <v>1.66E-8</v>
      </c>
      <c r="D9" s="24">
        <v>36</v>
      </c>
      <c r="E9" s="4">
        <v>13</v>
      </c>
    </row>
    <row r="10" spans="1:5" ht="17" thickBot="1" x14ac:dyDescent="0.25">
      <c r="A10" s="23" t="s">
        <v>101</v>
      </c>
      <c r="B10" s="4" t="s">
        <v>102</v>
      </c>
      <c r="C10" s="5">
        <v>2.1699999999999999E-8</v>
      </c>
      <c r="D10" s="24">
        <v>36</v>
      </c>
      <c r="E10" s="4">
        <v>15</v>
      </c>
    </row>
    <row r="11" spans="1:5" ht="17" thickBot="1" x14ac:dyDescent="0.25">
      <c r="A11" s="23" t="s">
        <v>103</v>
      </c>
      <c r="B11" s="4" t="s">
        <v>104</v>
      </c>
      <c r="C11" s="5">
        <v>2.7500000000000001E-8</v>
      </c>
      <c r="D11" s="24">
        <v>36</v>
      </c>
      <c r="E11" s="4">
        <v>22</v>
      </c>
    </row>
    <row r="12" spans="1:5" ht="17" thickBot="1" x14ac:dyDescent="0.25">
      <c r="A12" s="23" t="s">
        <v>105</v>
      </c>
      <c r="B12" s="4" t="s">
        <v>106</v>
      </c>
      <c r="C12" s="5">
        <v>3.1900000000000001E-8</v>
      </c>
      <c r="D12" s="24">
        <v>36</v>
      </c>
      <c r="E12" s="4">
        <v>13</v>
      </c>
    </row>
    <row r="13" spans="1:5" ht="17" thickBot="1" x14ac:dyDescent="0.25">
      <c r="A13" s="23" t="s">
        <v>107</v>
      </c>
      <c r="B13" s="4" t="s">
        <v>108</v>
      </c>
      <c r="C13" s="5">
        <v>4.0200000000000003E-8</v>
      </c>
      <c r="D13" s="24">
        <v>36</v>
      </c>
      <c r="E13" s="4">
        <v>13</v>
      </c>
    </row>
    <row r="14" spans="1:5" ht="17" thickBot="1" x14ac:dyDescent="0.25">
      <c r="A14" s="23" t="s">
        <v>109</v>
      </c>
      <c r="B14" s="4" t="s">
        <v>110</v>
      </c>
      <c r="C14" s="5">
        <v>4.7199999999999999E-8</v>
      </c>
      <c r="D14" s="24">
        <v>36</v>
      </c>
      <c r="E14" s="4">
        <v>13</v>
      </c>
    </row>
    <row r="15" spans="1:5" ht="17" thickBot="1" x14ac:dyDescent="0.25">
      <c r="A15" s="23" t="s">
        <v>111</v>
      </c>
      <c r="B15" s="4" t="s">
        <v>112</v>
      </c>
      <c r="C15" s="5">
        <v>1.4600000000000001E-7</v>
      </c>
      <c r="D15" s="24">
        <v>36</v>
      </c>
      <c r="E15" s="4">
        <v>15</v>
      </c>
    </row>
    <row r="16" spans="1:5" ht="17" thickBot="1" x14ac:dyDescent="0.25">
      <c r="A16" s="23" t="s">
        <v>113</v>
      </c>
      <c r="B16" s="4" t="s">
        <v>114</v>
      </c>
      <c r="C16" s="5">
        <v>4.15E-7</v>
      </c>
      <c r="D16" s="24">
        <v>36</v>
      </c>
      <c r="E16" s="4">
        <v>13</v>
      </c>
    </row>
    <row r="17" spans="1:5" ht="17" thickBot="1" x14ac:dyDescent="0.25">
      <c r="A17" s="23" t="s">
        <v>115</v>
      </c>
      <c r="B17" s="4" t="s">
        <v>116</v>
      </c>
      <c r="C17" s="5">
        <v>1.0100000000000001E-6</v>
      </c>
      <c r="D17" s="24">
        <v>36</v>
      </c>
      <c r="E17" s="4">
        <v>13</v>
      </c>
    </row>
    <row r="18" spans="1:5" ht="17" thickBot="1" x14ac:dyDescent="0.25">
      <c r="A18" s="23" t="s">
        <v>117</v>
      </c>
      <c r="B18" s="4" t="s">
        <v>118</v>
      </c>
      <c r="C18" s="5">
        <v>1.08E-6</v>
      </c>
      <c r="D18" s="24">
        <v>36</v>
      </c>
      <c r="E18" s="4">
        <v>13</v>
      </c>
    </row>
    <row r="19" spans="1:5" ht="17" thickBot="1" x14ac:dyDescent="0.25">
      <c r="A19" s="23" t="s">
        <v>119</v>
      </c>
      <c r="B19" s="4" t="s">
        <v>120</v>
      </c>
      <c r="C19" s="5">
        <v>1.1400000000000001E-6</v>
      </c>
      <c r="D19" s="24">
        <v>36</v>
      </c>
      <c r="E19" s="4">
        <v>17</v>
      </c>
    </row>
    <row r="20" spans="1:5" ht="17" thickBot="1" x14ac:dyDescent="0.25">
      <c r="A20" s="23" t="s">
        <v>121</v>
      </c>
      <c r="B20" s="4" t="s">
        <v>122</v>
      </c>
      <c r="C20" s="5">
        <v>2.9900000000000002E-6</v>
      </c>
      <c r="D20" s="24">
        <v>36</v>
      </c>
      <c r="E20" s="4">
        <v>17</v>
      </c>
    </row>
    <row r="21" spans="1:5" ht="17" thickBot="1" x14ac:dyDescent="0.25">
      <c r="A21" s="23" t="s">
        <v>123</v>
      </c>
      <c r="B21" s="4" t="s">
        <v>124</v>
      </c>
      <c r="C21" s="5">
        <v>4.69E-6</v>
      </c>
      <c r="D21" s="24">
        <v>36</v>
      </c>
      <c r="E21" s="4">
        <v>17</v>
      </c>
    </row>
    <row r="22" spans="1:5" ht="17" thickBot="1" x14ac:dyDescent="0.25">
      <c r="A22" s="23" t="s">
        <v>125</v>
      </c>
      <c r="B22" s="4" t="s">
        <v>126</v>
      </c>
      <c r="C22" s="5">
        <v>6.8900000000000001E-6</v>
      </c>
      <c r="D22" s="24">
        <v>36</v>
      </c>
      <c r="E22" s="4">
        <v>15</v>
      </c>
    </row>
    <row r="23" spans="1:5" ht="17" thickBot="1" x14ac:dyDescent="0.25">
      <c r="A23" s="23" t="s">
        <v>127</v>
      </c>
      <c r="B23" s="4" t="s">
        <v>128</v>
      </c>
      <c r="C23" s="5">
        <v>1.0900000000000001E-5</v>
      </c>
      <c r="D23" s="24">
        <v>36</v>
      </c>
      <c r="E23" s="4">
        <v>17</v>
      </c>
    </row>
    <row r="24" spans="1:5" ht="17" thickBot="1" x14ac:dyDescent="0.25">
      <c r="A24" s="23" t="s">
        <v>129</v>
      </c>
      <c r="B24" s="4" t="s">
        <v>130</v>
      </c>
      <c r="C24" s="5">
        <v>2.0999999999999999E-5</v>
      </c>
      <c r="D24" s="24">
        <v>36</v>
      </c>
      <c r="E24" s="4">
        <v>17</v>
      </c>
    </row>
    <row r="25" spans="1:5" ht="17" thickBot="1" x14ac:dyDescent="0.25">
      <c r="A25" s="23" t="s">
        <v>131</v>
      </c>
      <c r="B25" s="4" t="s">
        <v>132</v>
      </c>
      <c r="C25" s="5">
        <v>2.4199999999999999E-5</v>
      </c>
      <c r="D25" s="24">
        <v>36</v>
      </c>
      <c r="E25" s="4">
        <v>16</v>
      </c>
    </row>
    <row r="26" spans="1:5" ht="17" thickBot="1" x14ac:dyDescent="0.25">
      <c r="A26" s="23" t="s">
        <v>133</v>
      </c>
      <c r="B26" s="4" t="s">
        <v>134</v>
      </c>
      <c r="C26" s="5">
        <v>2.4700000000000001E-5</v>
      </c>
      <c r="D26" s="24">
        <v>36</v>
      </c>
      <c r="E26" s="4">
        <v>16</v>
      </c>
    </row>
    <row r="27" spans="1:5" ht="17" thickBot="1" x14ac:dyDescent="0.25">
      <c r="A27" s="23" t="s">
        <v>135</v>
      </c>
      <c r="B27" s="4" t="s">
        <v>136</v>
      </c>
      <c r="C27" s="5">
        <v>3.0499999999999999E-5</v>
      </c>
      <c r="D27" s="24">
        <v>36</v>
      </c>
      <c r="E27" s="4">
        <v>16</v>
      </c>
    </row>
    <row r="28" spans="1:5" ht="17" thickBot="1" x14ac:dyDescent="0.25">
      <c r="A28" s="23" t="s">
        <v>137</v>
      </c>
      <c r="B28" s="4" t="s">
        <v>138</v>
      </c>
      <c r="C28" s="5">
        <v>5.6900000000000001E-5</v>
      </c>
      <c r="D28" s="24">
        <v>36</v>
      </c>
      <c r="E28" s="4">
        <v>18</v>
      </c>
    </row>
    <row r="29" spans="1:5" ht="17" thickBot="1" x14ac:dyDescent="0.25">
      <c r="A29" s="23" t="s">
        <v>139</v>
      </c>
      <c r="B29" s="4" t="s">
        <v>140</v>
      </c>
      <c r="C29" s="4">
        <v>1.83E-4</v>
      </c>
      <c r="D29" s="24">
        <v>36</v>
      </c>
      <c r="E29" s="4">
        <v>14</v>
      </c>
    </row>
    <row r="30" spans="1:5" ht="17" thickBot="1" x14ac:dyDescent="0.25">
      <c r="A30" s="23" t="s">
        <v>141</v>
      </c>
      <c r="B30" s="4" t="s">
        <v>142</v>
      </c>
      <c r="C30" s="4">
        <v>6.6799999999999997E-4</v>
      </c>
      <c r="D30" s="24">
        <v>36</v>
      </c>
      <c r="E30" s="4">
        <v>12</v>
      </c>
    </row>
    <row r="31" spans="1:5" ht="17" thickBot="1" x14ac:dyDescent="0.25">
      <c r="A31" s="23" t="s">
        <v>143</v>
      </c>
      <c r="B31" s="4" t="s">
        <v>144</v>
      </c>
      <c r="C31" s="4">
        <v>9.5600000000000004E-4</v>
      </c>
      <c r="D31" s="24">
        <v>36</v>
      </c>
      <c r="E31" s="4">
        <v>19</v>
      </c>
    </row>
    <row r="32" spans="1:5" ht="17" thickBot="1" x14ac:dyDescent="0.25">
      <c r="A32" s="23" t="s">
        <v>145</v>
      </c>
      <c r="B32" s="4" t="s">
        <v>146</v>
      </c>
      <c r="C32" s="4">
        <v>1.0187E-2</v>
      </c>
      <c r="D32" s="24">
        <v>36</v>
      </c>
      <c r="E32" s="4">
        <v>21</v>
      </c>
    </row>
    <row r="33" spans="1:5" ht="17" thickBot="1" x14ac:dyDescent="0.25">
      <c r="A33" s="23" t="s">
        <v>147</v>
      </c>
      <c r="B33" s="4" t="s">
        <v>148</v>
      </c>
      <c r="C33" s="4">
        <v>1.1603E-2</v>
      </c>
      <c r="D33" s="24">
        <v>36</v>
      </c>
      <c r="E33" s="4">
        <v>18</v>
      </c>
    </row>
    <row r="34" spans="1:5" ht="17" thickBot="1" x14ac:dyDescent="0.25">
      <c r="A34" s="23" t="s">
        <v>149</v>
      </c>
      <c r="B34" s="4" t="s">
        <v>150</v>
      </c>
      <c r="C34" s="5">
        <v>2.2900000000000002E-9</v>
      </c>
      <c r="D34" s="24">
        <v>36</v>
      </c>
      <c r="E34" s="4">
        <v>15</v>
      </c>
    </row>
    <row r="35" spans="1:5" ht="17" thickBot="1" x14ac:dyDescent="0.25">
      <c r="A35" s="23" t="s">
        <v>151</v>
      </c>
      <c r="B35" s="4" t="s">
        <v>152</v>
      </c>
      <c r="C35" s="5">
        <v>2.8200000000000002E-9</v>
      </c>
      <c r="D35" s="24">
        <v>36</v>
      </c>
      <c r="E35" s="4">
        <v>9</v>
      </c>
    </row>
    <row r="36" spans="1:5" ht="17" thickBot="1" x14ac:dyDescent="0.25">
      <c r="A36" s="23" t="s">
        <v>153</v>
      </c>
      <c r="B36" s="4" t="s">
        <v>154</v>
      </c>
      <c r="C36" s="5">
        <v>2.9700000000000001E-8</v>
      </c>
      <c r="D36" s="24">
        <v>36</v>
      </c>
      <c r="E36" s="4">
        <v>15</v>
      </c>
    </row>
    <row r="37" spans="1:5" ht="17" thickBot="1" x14ac:dyDescent="0.25">
      <c r="A37" s="23" t="s">
        <v>155</v>
      </c>
      <c r="B37" s="4" t="s">
        <v>156</v>
      </c>
      <c r="C37" s="5">
        <v>1.4499999999999999E-7</v>
      </c>
      <c r="D37" s="24">
        <v>36</v>
      </c>
      <c r="E37" s="4">
        <v>8</v>
      </c>
    </row>
    <row r="38" spans="1:5" ht="17" thickBot="1" x14ac:dyDescent="0.25">
      <c r="A38" s="23" t="s">
        <v>157</v>
      </c>
      <c r="B38" s="4" t="s">
        <v>158</v>
      </c>
      <c r="C38" s="5">
        <v>3.6100000000000002E-7</v>
      </c>
      <c r="D38" s="24">
        <v>36</v>
      </c>
      <c r="E38" s="4">
        <v>6</v>
      </c>
    </row>
    <row r="39" spans="1:5" ht="17" thickBot="1" x14ac:dyDescent="0.25">
      <c r="A39" s="23" t="s">
        <v>159</v>
      </c>
      <c r="B39" s="4" t="s">
        <v>160</v>
      </c>
      <c r="C39" s="5">
        <v>8.9700000000000005E-7</v>
      </c>
      <c r="D39" s="24">
        <v>36</v>
      </c>
      <c r="E39" s="4">
        <v>16</v>
      </c>
    </row>
    <row r="40" spans="1:5" ht="17" thickBot="1" x14ac:dyDescent="0.25">
      <c r="A40" s="23" t="s">
        <v>161</v>
      </c>
      <c r="B40" s="4" t="s">
        <v>162</v>
      </c>
      <c r="C40" s="5">
        <v>1.5999999999999999E-5</v>
      </c>
      <c r="D40" s="24">
        <v>36</v>
      </c>
      <c r="E40" s="4">
        <v>8</v>
      </c>
    </row>
    <row r="41" spans="1:5" ht="17" thickBot="1" x14ac:dyDescent="0.25">
      <c r="A41" s="23" t="s">
        <v>163</v>
      </c>
      <c r="B41" s="4" t="s">
        <v>164</v>
      </c>
      <c r="C41" s="4">
        <v>4.4200000000000001E-4</v>
      </c>
      <c r="D41" s="24">
        <v>36</v>
      </c>
      <c r="E41" s="4">
        <v>16</v>
      </c>
    </row>
    <row r="42" spans="1:5" ht="17" thickBot="1" x14ac:dyDescent="0.25">
      <c r="A42" s="23" t="s">
        <v>165</v>
      </c>
      <c r="B42" s="4" t="s">
        <v>166</v>
      </c>
      <c r="C42" s="4">
        <v>4.4999999999999999E-4</v>
      </c>
      <c r="D42" s="24">
        <v>36</v>
      </c>
      <c r="E42" s="4">
        <v>16</v>
      </c>
    </row>
    <row r="43" spans="1:5" ht="17" thickBot="1" x14ac:dyDescent="0.25">
      <c r="A43" s="23" t="s">
        <v>167</v>
      </c>
      <c r="B43" s="4" t="s">
        <v>168</v>
      </c>
      <c r="C43" s="4">
        <v>4.5600000000000003E-4</v>
      </c>
      <c r="D43" s="24">
        <v>36</v>
      </c>
      <c r="E43" s="4">
        <v>7</v>
      </c>
    </row>
    <row r="44" spans="1:5" ht="17" thickBot="1" x14ac:dyDescent="0.25">
      <c r="A44" s="23" t="s">
        <v>169</v>
      </c>
      <c r="B44" s="4" t="s">
        <v>170</v>
      </c>
      <c r="C44" s="4">
        <v>4.9600000000000002E-4</v>
      </c>
      <c r="D44" s="24">
        <v>36</v>
      </c>
      <c r="E44" s="4">
        <v>7</v>
      </c>
    </row>
    <row r="45" spans="1:5" ht="17" thickBot="1" x14ac:dyDescent="0.25">
      <c r="A45" s="23" t="s">
        <v>171</v>
      </c>
      <c r="B45" s="4" t="s">
        <v>172</v>
      </c>
      <c r="C45" s="4">
        <v>5.1599999999999997E-4</v>
      </c>
      <c r="D45" s="24">
        <v>36</v>
      </c>
      <c r="E45" s="4">
        <v>7</v>
      </c>
    </row>
    <row r="46" spans="1:5" ht="17" thickBot="1" x14ac:dyDescent="0.25">
      <c r="A46" s="23" t="s">
        <v>173</v>
      </c>
      <c r="B46" s="4" t="s">
        <v>174</v>
      </c>
      <c r="C46" s="4">
        <v>7.9699999999999997E-4</v>
      </c>
      <c r="D46" s="24">
        <v>36</v>
      </c>
      <c r="E46" s="4">
        <v>4</v>
      </c>
    </row>
    <row r="47" spans="1:5" ht="17" thickBot="1" x14ac:dyDescent="0.25">
      <c r="A47" s="23" t="s">
        <v>175</v>
      </c>
      <c r="B47" s="4" t="s">
        <v>176</v>
      </c>
      <c r="C47" s="4">
        <v>2.349E-3</v>
      </c>
      <c r="D47" s="24">
        <v>36</v>
      </c>
      <c r="E47" s="4">
        <v>4</v>
      </c>
    </row>
    <row r="48" spans="1:5" ht="17" thickBot="1" x14ac:dyDescent="0.25">
      <c r="A48" s="23" t="s">
        <v>177</v>
      </c>
      <c r="B48" s="4" t="s">
        <v>178</v>
      </c>
      <c r="C48" s="4">
        <v>4.522E-3</v>
      </c>
      <c r="D48" s="24">
        <v>36</v>
      </c>
      <c r="E48" s="4">
        <v>19</v>
      </c>
    </row>
    <row r="49" spans="1:5" ht="17" thickBot="1" x14ac:dyDescent="0.25">
      <c r="A49" s="23" t="s">
        <v>179</v>
      </c>
      <c r="B49" s="4" t="s">
        <v>180</v>
      </c>
      <c r="C49" s="4">
        <v>1.9504000000000001E-2</v>
      </c>
      <c r="D49" s="24">
        <v>36</v>
      </c>
      <c r="E49" s="4">
        <v>8</v>
      </c>
    </row>
    <row r="50" spans="1:5" ht="17" thickBot="1" x14ac:dyDescent="0.25">
      <c r="A50" s="23" t="s">
        <v>181</v>
      </c>
      <c r="B50" s="4" t="s">
        <v>182</v>
      </c>
      <c r="C50" s="4">
        <v>2.1541999999999999E-2</v>
      </c>
      <c r="D50" s="24">
        <v>36</v>
      </c>
      <c r="E50" s="4">
        <v>17</v>
      </c>
    </row>
    <row r="51" spans="1:5" ht="17" thickBot="1" x14ac:dyDescent="0.25">
      <c r="A51" s="23" t="s">
        <v>183</v>
      </c>
      <c r="B51" s="4" t="s">
        <v>184</v>
      </c>
      <c r="C51" s="4">
        <v>2.3487999999999998E-2</v>
      </c>
      <c r="D51" s="24">
        <v>36</v>
      </c>
      <c r="E51" s="4">
        <v>8</v>
      </c>
    </row>
    <row r="52" spans="1:5" ht="17" thickBot="1" x14ac:dyDescent="0.25">
      <c r="A52" s="23" t="s">
        <v>185</v>
      </c>
      <c r="B52" s="4" t="s">
        <v>186</v>
      </c>
      <c r="C52" s="4">
        <v>3.2802999999999999E-2</v>
      </c>
      <c r="D52" s="24">
        <v>36</v>
      </c>
      <c r="E52" s="4">
        <v>4</v>
      </c>
    </row>
    <row r="53" spans="1:5" ht="17" thickBot="1" x14ac:dyDescent="0.25">
      <c r="A53" s="23" t="s">
        <v>187</v>
      </c>
      <c r="B53" s="4" t="s">
        <v>188</v>
      </c>
      <c r="C53" s="4">
        <v>4.2035999999999997E-2</v>
      </c>
      <c r="D53" s="24">
        <v>36</v>
      </c>
      <c r="E53" s="4">
        <v>19</v>
      </c>
    </row>
    <row r="54" spans="1:5" ht="17" thickBot="1" x14ac:dyDescent="0.25">
      <c r="A54" s="23" t="s">
        <v>189</v>
      </c>
      <c r="B54" s="4" t="s">
        <v>190</v>
      </c>
      <c r="C54" s="4">
        <v>4.4581000000000003E-2</v>
      </c>
      <c r="D54" s="24">
        <v>36</v>
      </c>
      <c r="E54" s="4">
        <v>11</v>
      </c>
    </row>
    <row r="55" spans="1:5" ht="17" thickBot="1" x14ac:dyDescent="0.25">
      <c r="A55" s="23" t="s">
        <v>191</v>
      </c>
      <c r="B55" s="4" t="s">
        <v>192</v>
      </c>
      <c r="C55" s="4">
        <v>4.5204000000000001E-2</v>
      </c>
      <c r="D55" s="24">
        <v>36</v>
      </c>
      <c r="E55" s="4">
        <v>17</v>
      </c>
    </row>
    <row r="56" spans="1:5" ht="17" thickBot="1" x14ac:dyDescent="0.25">
      <c r="A56" s="23" t="s">
        <v>193</v>
      </c>
      <c r="B56" s="4" t="s">
        <v>194</v>
      </c>
      <c r="C56" s="4">
        <v>4.6030000000000001E-2</v>
      </c>
      <c r="D56" s="24">
        <v>36</v>
      </c>
      <c r="E56" s="4">
        <v>4</v>
      </c>
    </row>
    <row r="57" spans="1:5" ht="17" thickBot="1" x14ac:dyDescent="0.25">
      <c r="A57" s="23" t="s">
        <v>195</v>
      </c>
      <c r="B57" s="4" t="s">
        <v>196</v>
      </c>
      <c r="C57" s="4">
        <v>4.6030000000000001E-2</v>
      </c>
      <c r="D57" s="24">
        <v>36</v>
      </c>
      <c r="E57" s="4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F226-4991-2947-92C0-A4B2CB32CC5B}">
  <dimension ref="A1:E63"/>
  <sheetViews>
    <sheetView workbookViewId="0">
      <selection activeCell="D1" sqref="D1:D1048576"/>
    </sheetView>
  </sheetViews>
  <sheetFormatPr baseColWidth="10" defaultRowHeight="16" x14ac:dyDescent="0.2"/>
  <cols>
    <col min="1" max="1" width="46.6640625" bestFit="1" customWidth="1"/>
    <col min="2" max="2" width="11.33203125" bestFit="1" customWidth="1"/>
    <col min="3" max="3" width="29" bestFit="1" customWidth="1"/>
    <col min="4" max="4" width="31.33203125" bestFit="1" customWidth="1"/>
    <col min="5" max="5" width="37.6640625" bestFit="1" customWidth="1"/>
  </cols>
  <sheetData>
    <row r="1" spans="1:5" ht="38" customHeight="1" x14ac:dyDescent="0.2">
      <c r="A1" s="30" t="s">
        <v>197</v>
      </c>
      <c r="B1" s="25" t="s">
        <v>198</v>
      </c>
      <c r="C1" s="30" t="s">
        <v>82</v>
      </c>
      <c r="D1" s="32" t="s">
        <v>200</v>
      </c>
      <c r="E1" s="34" t="s">
        <v>84</v>
      </c>
    </row>
    <row r="2" spans="1:5" ht="17" thickBot="1" x14ac:dyDescent="0.25">
      <c r="A2" s="31"/>
      <c r="B2" s="26" t="s">
        <v>199</v>
      </c>
      <c r="C2" s="31"/>
      <c r="D2" s="33"/>
      <c r="E2" s="35"/>
    </row>
    <row r="3" spans="1:5" ht="17" thickBot="1" x14ac:dyDescent="0.25">
      <c r="A3" s="27" t="s">
        <v>101</v>
      </c>
      <c r="B3" s="6" t="s">
        <v>102</v>
      </c>
      <c r="C3" s="28">
        <v>9.4099999999999998E-14</v>
      </c>
      <c r="D3" s="29">
        <v>20</v>
      </c>
      <c r="E3" s="6">
        <v>15</v>
      </c>
    </row>
    <row r="4" spans="1:5" ht="17" thickBot="1" x14ac:dyDescent="0.25">
      <c r="A4" s="27" t="s">
        <v>91</v>
      </c>
      <c r="B4" s="6" t="s">
        <v>92</v>
      </c>
      <c r="C4" s="28">
        <v>3.9800000000000002E-13</v>
      </c>
      <c r="D4" s="29">
        <v>20</v>
      </c>
      <c r="E4" s="6">
        <v>13</v>
      </c>
    </row>
    <row r="5" spans="1:5" ht="17" thickBot="1" x14ac:dyDescent="0.25">
      <c r="A5" s="27" t="s">
        <v>89</v>
      </c>
      <c r="B5" s="6" t="s">
        <v>90</v>
      </c>
      <c r="C5" s="28">
        <v>4.0900000000000002E-13</v>
      </c>
      <c r="D5" s="29">
        <v>20</v>
      </c>
      <c r="E5" s="6">
        <v>15</v>
      </c>
    </row>
    <row r="6" spans="1:5" ht="17" thickBot="1" x14ac:dyDescent="0.25">
      <c r="A6" s="27" t="s">
        <v>93</v>
      </c>
      <c r="B6" s="6" t="s">
        <v>94</v>
      </c>
      <c r="C6" s="28">
        <v>4.3099999999999998E-13</v>
      </c>
      <c r="D6" s="29">
        <v>20</v>
      </c>
      <c r="E6" s="6">
        <v>13</v>
      </c>
    </row>
    <row r="7" spans="1:5" ht="17" thickBot="1" x14ac:dyDescent="0.25">
      <c r="A7" s="27" t="s">
        <v>95</v>
      </c>
      <c r="B7" s="6" t="s">
        <v>96</v>
      </c>
      <c r="C7" s="28">
        <v>5.7599999999999997E-13</v>
      </c>
      <c r="D7" s="29">
        <v>20</v>
      </c>
      <c r="E7" s="6">
        <v>13</v>
      </c>
    </row>
    <row r="8" spans="1:5" ht="17" thickBot="1" x14ac:dyDescent="0.25">
      <c r="A8" s="27" t="s">
        <v>97</v>
      </c>
      <c r="B8" s="6" t="s">
        <v>98</v>
      </c>
      <c r="C8" s="28">
        <v>5.7599999999999997E-13</v>
      </c>
      <c r="D8" s="29">
        <v>20</v>
      </c>
      <c r="E8" s="6">
        <v>13</v>
      </c>
    </row>
    <row r="9" spans="1:5" ht="17" thickBot="1" x14ac:dyDescent="0.25">
      <c r="A9" s="27" t="s">
        <v>99</v>
      </c>
      <c r="B9" s="6" t="s">
        <v>100</v>
      </c>
      <c r="C9" s="28">
        <v>6.7299999999999996E-13</v>
      </c>
      <c r="D9" s="29">
        <v>20</v>
      </c>
      <c r="E9" s="6">
        <v>13</v>
      </c>
    </row>
    <row r="10" spans="1:5" ht="17" thickBot="1" x14ac:dyDescent="0.25">
      <c r="A10" s="27" t="s">
        <v>111</v>
      </c>
      <c r="B10" s="6" t="s">
        <v>112</v>
      </c>
      <c r="C10" s="28">
        <v>6.9699999999999996E-13</v>
      </c>
      <c r="D10" s="29">
        <v>20</v>
      </c>
      <c r="E10" s="6">
        <v>15</v>
      </c>
    </row>
    <row r="11" spans="1:5" ht="17" thickBot="1" x14ac:dyDescent="0.25">
      <c r="A11" s="27" t="s">
        <v>105</v>
      </c>
      <c r="B11" s="6" t="s">
        <v>106</v>
      </c>
      <c r="C11" s="28">
        <v>1.32E-12</v>
      </c>
      <c r="D11" s="29">
        <v>20</v>
      </c>
      <c r="E11" s="6">
        <v>13</v>
      </c>
    </row>
    <row r="12" spans="1:5" ht="17" thickBot="1" x14ac:dyDescent="0.25">
      <c r="A12" s="27" t="s">
        <v>107</v>
      </c>
      <c r="B12" s="6" t="s">
        <v>108</v>
      </c>
      <c r="C12" s="28">
        <v>1.6799999999999999E-12</v>
      </c>
      <c r="D12" s="29">
        <v>20</v>
      </c>
      <c r="E12" s="6">
        <v>13</v>
      </c>
    </row>
    <row r="13" spans="1:5" ht="17" thickBot="1" x14ac:dyDescent="0.25">
      <c r="A13" s="27" t="s">
        <v>109</v>
      </c>
      <c r="B13" s="6" t="s">
        <v>110</v>
      </c>
      <c r="C13" s="28">
        <v>1.9899999999999998E-12</v>
      </c>
      <c r="D13" s="29">
        <v>20</v>
      </c>
      <c r="E13" s="6">
        <v>13</v>
      </c>
    </row>
    <row r="14" spans="1:5" ht="17" thickBot="1" x14ac:dyDescent="0.25">
      <c r="A14" s="27" t="s">
        <v>85</v>
      </c>
      <c r="B14" s="6" t="s">
        <v>86</v>
      </c>
      <c r="C14" s="28">
        <v>2.0400000000000002E-12</v>
      </c>
      <c r="D14" s="29">
        <v>20</v>
      </c>
      <c r="E14" s="6">
        <v>20</v>
      </c>
    </row>
    <row r="15" spans="1:5" ht="17" thickBot="1" x14ac:dyDescent="0.25">
      <c r="A15" s="27" t="s">
        <v>113</v>
      </c>
      <c r="B15" s="6" t="s">
        <v>114</v>
      </c>
      <c r="C15" s="28">
        <v>1.9100000000000001E-11</v>
      </c>
      <c r="D15" s="29">
        <v>20</v>
      </c>
      <c r="E15" s="6">
        <v>13</v>
      </c>
    </row>
    <row r="16" spans="1:5" ht="17" thickBot="1" x14ac:dyDescent="0.25">
      <c r="A16" s="27" t="s">
        <v>119</v>
      </c>
      <c r="B16" s="6" t="s">
        <v>120</v>
      </c>
      <c r="C16" s="28">
        <v>2.0799999999999999E-11</v>
      </c>
      <c r="D16" s="29">
        <v>20</v>
      </c>
      <c r="E16" s="6">
        <v>16</v>
      </c>
    </row>
    <row r="17" spans="1:5" ht="17" thickBot="1" x14ac:dyDescent="0.25">
      <c r="A17" s="27" t="s">
        <v>115</v>
      </c>
      <c r="B17" s="6" t="s">
        <v>116</v>
      </c>
      <c r="C17" s="28">
        <v>4.8500000000000001E-11</v>
      </c>
      <c r="D17" s="29">
        <v>20</v>
      </c>
      <c r="E17" s="6">
        <v>13</v>
      </c>
    </row>
    <row r="18" spans="1:5" ht="17" thickBot="1" x14ac:dyDescent="0.25">
      <c r="A18" s="27" t="s">
        <v>117</v>
      </c>
      <c r="B18" s="6" t="s">
        <v>118</v>
      </c>
      <c r="C18" s="28">
        <v>5.2199999999999998E-11</v>
      </c>
      <c r="D18" s="29">
        <v>20</v>
      </c>
      <c r="E18" s="6">
        <v>13</v>
      </c>
    </row>
    <row r="19" spans="1:5" ht="17" thickBot="1" x14ac:dyDescent="0.25">
      <c r="A19" s="27" t="s">
        <v>87</v>
      </c>
      <c r="B19" s="6" t="s">
        <v>88</v>
      </c>
      <c r="C19" s="28">
        <v>1.0700000000000001E-10</v>
      </c>
      <c r="D19" s="29">
        <v>20</v>
      </c>
      <c r="E19" s="6">
        <v>15</v>
      </c>
    </row>
    <row r="20" spans="1:5" ht="17" thickBot="1" x14ac:dyDescent="0.25">
      <c r="A20" s="27" t="s">
        <v>121</v>
      </c>
      <c r="B20" s="6" t="s">
        <v>122</v>
      </c>
      <c r="C20" s="28">
        <v>1.9099999999999998E-9</v>
      </c>
      <c r="D20" s="29">
        <v>20</v>
      </c>
      <c r="E20" s="6">
        <v>15</v>
      </c>
    </row>
    <row r="21" spans="1:5" ht="17" thickBot="1" x14ac:dyDescent="0.25">
      <c r="A21" s="27" t="s">
        <v>123</v>
      </c>
      <c r="B21" s="6" t="s">
        <v>124</v>
      </c>
      <c r="C21" s="28">
        <v>2.9199999999999998E-9</v>
      </c>
      <c r="D21" s="29">
        <v>20</v>
      </c>
      <c r="E21" s="6">
        <v>15</v>
      </c>
    </row>
    <row r="22" spans="1:5" ht="17" thickBot="1" x14ac:dyDescent="0.25">
      <c r="A22" s="27" t="s">
        <v>127</v>
      </c>
      <c r="B22" s="6" t="s">
        <v>128</v>
      </c>
      <c r="C22" s="28">
        <v>6.5700000000000003E-9</v>
      </c>
      <c r="D22" s="29">
        <v>20</v>
      </c>
      <c r="E22" s="6">
        <v>15</v>
      </c>
    </row>
    <row r="23" spans="1:5" ht="17" thickBot="1" x14ac:dyDescent="0.25">
      <c r="A23" s="27" t="s">
        <v>137</v>
      </c>
      <c r="B23" s="6" t="s">
        <v>138</v>
      </c>
      <c r="C23" s="28">
        <v>9.1100000000000002E-9</v>
      </c>
      <c r="D23" s="29">
        <v>20</v>
      </c>
      <c r="E23" s="6">
        <v>16</v>
      </c>
    </row>
    <row r="24" spans="1:5" ht="17" thickBot="1" x14ac:dyDescent="0.25">
      <c r="A24" s="27" t="s">
        <v>139</v>
      </c>
      <c r="B24" s="6" t="s">
        <v>140</v>
      </c>
      <c r="C24" s="28">
        <v>1.18E-7</v>
      </c>
      <c r="D24" s="29">
        <v>20</v>
      </c>
      <c r="E24" s="6">
        <v>13</v>
      </c>
    </row>
    <row r="25" spans="1:5" ht="17" thickBot="1" x14ac:dyDescent="0.25">
      <c r="A25" s="27" t="s">
        <v>103</v>
      </c>
      <c r="B25" s="6" t="s">
        <v>104</v>
      </c>
      <c r="C25" s="28">
        <v>5.3900000000000005E-7</v>
      </c>
      <c r="D25" s="29">
        <v>20</v>
      </c>
      <c r="E25" s="6">
        <v>15</v>
      </c>
    </row>
    <row r="26" spans="1:5" ht="17" thickBot="1" x14ac:dyDescent="0.25">
      <c r="A26" s="27" t="s">
        <v>125</v>
      </c>
      <c r="B26" s="6" t="s">
        <v>126</v>
      </c>
      <c r="C26" s="6">
        <v>2.92E-4</v>
      </c>
      <c r="D26" s="29">
        <v>20</v>
      </c>
      <c r="E26" s="6">
        <v>10</v>
      </c>
    </row>
    <row r="27" spans="1:5" ht="17" thickBot="1" x14ac:dyDescent="0.25">
      <c r="A27" s="27" t="s">
        <v>141</v>
      </c>
      <c r="B27" s="6" t="s">
        <v>142</v>
      </c>
      <c r="C27" s="6">
        <v>8.3900000000000001E-4</v>
      </c>
      <c r="D27" s="29">
        <v>20</v>
      </c>
      <c r="E27" s="6">
        <v>9</v>
      </c>
    </row>
    <row r="28" spans="1:5" ht="17" thickBot="1" x14ac:dyDescent="0.25">
      <c r="A28" s="27" t="s">
        <v>129</v>
      </c>
      <c r="B28" s="6" t="s">
        <v>130</v>
      </c>
      <c r="C28" s="6">
        <v>1.003E-3</v>
      </c>
      <c r="D28" s="29">
        <v>20</v>
      </c>
      <c r="E28" s="6">
        <v>11</v>
      </c>
    </row>
    <row r="29" spans="1:5" ht="17" thickBot="1" x14ac:dyDescent="0.25">
      <c r="A29" s="27" t="s">
        <v>131</v>
      </c>
      <c r="B29" s="6" t="s">
        <v>132</v>
      </c>
      <c r="C29" s="6">
        <v>2.9819999999999998E-3</v>
      </c>
      <c r="D29" s="29">
        <v>20</v>
      </c>
      <c r="E29" s="6">
        <v>10</v>
      </c>
    </row>
    <row r="30" spans="1:5" ht="17" thickBot="1" x14ac:dyDescent="0.25">
      <c r="A30" s="27" t="s">
        <v>133</v>
      </c>
      <c r="B30" s="6" t="s">
        <v>134</v>
      </c>
      <c r="C30" s="6">
        <v>3.0179999999999998E-3</v>
      </c>
      <c r="D30" s="29">
        <v>20</v>
      </c>
      <c r="E30" s="6">
        <v>10</v>
      </c>
    </row>
    <row r="31" spans="1:5" ht="17" thickBot="1" x14ac:dyDescent="0.25">
      <c r="A31" s="27" t="s">
        <v>135</v>
      </c>
      <c r="B31" s="6" t="s">
        <v>136</v>
      </c>
      <c r="C31" s="6">
        <v>3.4589999999999998E-3</v>
      </c>
      <c r="D31" s="29">
        <v>20</v>
      </c>
      <c r="E31" s="6">
        <v>10</v>
      </c>
    </row>
    <row r="32" spans="1:5" ht="17" thickBot="1" x14ac:dyDescent="0.25">
      <c r="A32" s="27" t="s">
        <v>201</v>
      </c>
      <c r="B32" s="6" t="s">
        <v>202</v>
      </c>
      <c r="C32" s="6">
        <v>7.8009999999999998E-3</v>
      </c>
      <c r="D32" s="29">
        <v>20</v>
      </c>
      <c r="E32" s="6">
        <v>16</v>
      </c>
    </row>
    <row r="33" spans="1:5" ht="17" thickBot="1" x14ac:dyDescent="0.25">
      <c r="A33" s="27" t="s">
        <v>203</v>
      </c>
      <c r="B33" s="6" t="s">
        <v>204</v>
      </c>
      <c r="C33" s="6">
        <v>1.0872E-2</v>
      </c>
      <c r="D33" s="29">
        <v>20</v>
      </c>
      <c r="E33" s="6">
        <v>16</v>
      </c>
    </row>
    <row r="34" spans="1:5" ht="17" thickBot="1" x14ac:dyDescent="0.25">
      <c r="A34" s="27" t="s">
        <v>145</v>
      </c>
      <c r="B34" s="6" t="s">
        <v>146</v>
      </c>
      <c r="C34" s="6">
        <v>1.6417000000000001E-2</v>
      </c>
      <c r="D34" s="29">
        <v>20</v>
      </c>
      <c r="E34" s="6">
        <v>14</v>
      </c>
    </row>
    <row r="35" spans="1:5" ht="17" thickBot="1" x14ac:dyDescent="0.25">
      <c r="A35" s="27" t="s">
        <v>205</v>
      </c>
      <c r="B35" s="6" t="s">
        <v>206</v>
      </c>
      <c r="C35" s="6">
        <v>1.6503E-2</v>
      </c>
      <c r="D35" s="29">
        <v>20</v>
      </c>
      <c r="E35" s="6">
        <v>3</v>
      </c>
    </row>
    <row r="36" spans="1:5" ht="17" thickBot="1" x14ac:dyDescent="0.25">
      <c r="A36" s="27" t="s">
        <v>143</v>
      </c>
      <c r="B36" s="6" t="s">
        <v>144</v>
      </c>
      <c r="C36" s="6">
        <v>1.8315000000000001E-2</v>
      </c>
      <c r="D36" s="29">
        <v>20</v>
      </c>
      <c r="E36" s="6">
        <v>12</v>
      </c>
    </row>
    <row r="37" spans="1:5" ht="17" thickBot="1" x14ac:dyDescent="0.25">
      <c r="A37" s="27" t="s">
        <v>147</v>
      </c>
      <c r="B37" s="6" t="s">
        <v>148</v>
      </c>
      <c r="C37" s="6">
        <v>3.1862000000000001E-2</v>
      </c>
      <c r="D37" s="29">
        <v>20</v>
      </c>
      <c r="E37" s="6">
        <v>12</v>
      </c>
    </row>
    <row r="38" spans="1:5" ht="17" thickBot="1" x14ac:dyDescent="0.25">
      <c r="A38" s="27" t="s">
        <v>207</v>
      </c>
      <c r="B38" s="6" t="s">
        <v>208</v>
      </c>
      <c r="C38" s="6">
        <v>3.3593999999999999E-2</v>
      </c>
      <c r="D38" s="29">
        <v>20</v>
      </c>
      <c r="E38" s="6">
        <v>3</v>
      </c>
    </row>
    <row r="39" spans="1:5" ht="17" thickBot="1" x14ac:dyDescent="0.25">
      <c r="A39" s="27" t="s">
        <v>209</v>
      </c>
      <c r="B39" s="6" t="s">
        <v>210</v>
      </c>
      <c r="C39" s="6">
        <v>3.9274999999999997E-2</v>
      </c>
      <c r="D39" s="29">
        <v>20</v>
      </c>
      <c r="E39" s="6">
        <v>17</v>
      </c>
    </row>
    <row r="40" spans="1:5" ht="17" thickBot="1" x14ac:dyDescent="0.25">
      <c r="A40" s="27" t="s">
        <v>149</v>
      </c>
      <c r="B40" s="6" t="s">
        <v>150</v>
      </c>
      <c r="C40" s="28">
        <v>1.04E-14</v>
      </c>
      <c r="D40" s="29">
        <v>20</v>
      </c>
      <c r="E40" s="6">
        <v>15</v>
      </c>
    </row>
    <row r="41" spans="1:5" ht="17" thickBot="1" x14ac:dyDescent="0.25">
      <c r="A41" s="27" t="s">
        <v>153</v>
      </c>
      <c r="B41" s="6" t="s">
        <v>154</v>
      </c>
      <c r="C41" s="28">
        <v>1.55E-13</v>
      </c>
      <c r="D41" s="29">
        <v>20</v>
      </c>
      <c r="E41" s="6">
        <v>15</v>
      </c>
    </row>
    <row r="42" spans="1:5" ht="17" thickBot="1" x14ac:dyDescent="0.25">
      <c r="A42" s="27" t="s">
        <v>151</v>
      </c>
      <c r="B42" s="6" t="s">
        <v>152</v>
      </c>
      <c r="C42" s="28">
        <v>4.7400000000000004E-12</v>
      </c>
      <c r="D42" s="29">
        <v>20</v>
      </c>
      <c r="E42" s="6">
        <v>9</v>
      </c>
    </row>
    <row r="43" spans="1:5" ht="17" thickBot="1" x14ac:dyDescent="0.25">
      <c r="A43" s="27" t="s">
        <v>159</v>
      </c>
      <c r="B43" s="6" t="s">
        <v>160</v>
      </c>
      <c r="C43" s="28">
        <v>6.43E-11</v>
      </c>
      <c r="D43" s="29">
        <v>20</v>
      </c>
      <c r="E43" s="6">
        <v>15</v>
      </c>
    </row>
    <row r="44" spans="1:5" ht="17" thickBot="1" x14ac:dyDescent="0.25">
      <c r="A44" s="27" t="s">
        <v>155</v>
      </c>
      <c r="B44" s="6" t="s">
        <v>156</v>
      </c>
      <c r="C44" s="28">
        <v>5.7E-10</v>
      </c>
      <c r="D44" s="29">
        <v>20</v>
      </c>
      <c r="E44" s="6">
        <v>8</v>
      </c>
    </row>
    <row r="45" spans="1:5" ht="17" thickBot="1" x14ac:dyDescent="0.25">
      <c r="A45" s="27" t="s">
        <v>157</v>
      </c>
      <c r="B45" s="6" t="s">
        <v>158</v>
      </c>
      <c r="C45" s="28">
        <v>6.2700000000000001E-9</v>
      </c>
      <c r="D45" s="29">
        <v>20</v>
      </c>
      <c r="E45" s="6">
        <v>6</v>
      </c>
    </row>
    <row r="46" spans="1:5" ht="17" thickBot="1" x14ac:dyDescent="0.25">
      <c r="A46" s="27" t="s">
        <v>163</v>
      </c>
      <c r="B46" s="6" t="s">
        <v>164</v>
      </c>
      <c r="C46" s="28">
        <v>4.0399999999999998E-8</v>
      </c>
      <c r="D46" s="29">
        <v>20</v>
      </c>
      <c r="E46" s="6">
        <v>15</v>
      </c>
    </row>
    <row r="47" spans="1:5" ht="17" thickBot="1" x14ac:dyDescent="0.25">
      <c r="A47" s="27" t="s">
        <v>165</v>
      </c>
      <c r="B47" s="6" t="s">
        <v>166</v>
      </c>
      <c r="C47" s="28">
        <v>4.1099999999999997E-8</v>
      </c>
      <c r="D47" s="29">
        <v>20</v>
      </c>
      <c r="E47" s="6">
        <v>15</v>
      </c>
    </row>
    <row r="48" spans="1:5" ht="17" thickBot="1" x14ac:dyDescent="0.25">
      <c r="A48" s="27" t="s">
        <v>161</v>
      </c>
      <c r="B48" s="6" t="s">
        <v>162</v>
      </c>
      <c r="C48" s="28">
        <v>6.9399999999999999E-8</v>
      </c>
      <c r="D48" s="29">
        <v>20</v>
      </c>
      <c r="E48" s="6">
        <v>8</v>
      </c>
    </row>
    <row r="49" spans="1:5" ht="17" thickBot="1" x14ac:dyDescent="0.25">
      <c r="A49" s="27" t="s">
        <v>167</v>
      </c>
      <c r="B49" s="6" t="s">
        <v>168</v>
      </c>
      <c r="C49" s="28">
        <v>4.4900000000000002E-6</v>
      </c>
      <c r="D49" s="29">
        <v>20</v>
      </c>
      <c r="E49" s="6">
        <v>7</v>
      </c>
    </row>
    <row r="50" spans="1:5" ht="17" thickBot="1" x14ac:dyDescent="0.25">
      <c r="A50" s="27" t="s">
        <v>169</v>
      </c>
      <c r="B50" s="6" t="s">
        <v>170</v>
      </c>
      <c r="C50" s="28">
        <v>4.8899999999999998E-6</v>
      </c>
      <c r="D50" s="29">
        <v>20</v>
      </c>
      <c r="E50" s="6">
        <v>7</v>
      </c>
    </row>
    <row r="51" spans="1:5" ht="17" thickBot="1" x14ac:dyDescent="0.25">
      <c r="A51" s="27" t="s">
        <v>171</v>
      </c>
      <c r="B51" s="6" t="s">
        <v>172</v>
      </c>
      <c r="C51" s="28">
        <v>5.1000000000000003E-6</v>
      </c>
      <c r="D51" s="29">
        <v>20</v>
      </c>
      <c r="E51" s="6">
        <v>7</v>
      </c>
    </row>
    <row r="52" spans="1:5" ht="17" thickBot="1" x14ac:dyDescent="0.25">
      <c r="A52" s="27" t="s">
        <v>177</v>
      </c>
      <c r="B52" s="6" t="s">
        <v>178</v>
      </c>
      <c r="C52" s="28">
        <v>5.1600000000000001E-5</v>
      </c>
      <c r="D52" s="29">
        <v>20</v>
      </c>
      <c r="E52" s="6">
        <v>15</v>
      </c>
    </row>
    <row r="53" spans="1:5" ht="17" thickBot="1" x14ac:dyDescent="0.25">
      <c r="A53" s="27" t="s">
        <v>173</v>
      </c>
      <c r="B53" s="6" t="s">
        <v>174</v>
      </c>
      <c r="C53" s="28">
        <v>5.6900000000000001E-5</v>
      </c>
      <c r="D53" s="29">
        <v>20</v>
      </c>
      <c r="E53" s="6">
        <v>4</v>
      </c>
    </row>
    <row r="54" spans="1:5" ht="17" thickBot="1" x14ac:dyDescent="0.25">
      <c r="A54" s="27" t="s">
        <v>179</v>
      </c>
      <c r="B54" s="6" t="s">
        <v>180</v>
      </c>
      <c r="C54" s="6">
        <v>1.22E-4</v>
      </c>
      <c r="D54" s="29">
        <v>20</v>
      </c>
      <c r="E54" s="6">
        <v>8</v>
      </c>
    </row>
    <row r="55" spans="1:5" ht="17" thickBot="1" x14ac:dyDescent="0.25">
      <c r="A55" s="27" t="s">
        <v>183</v>
      </c>
      <c r="B55" s="6" t="s">
        <v>184</v>
      </c>
      <c r="C55" s="6">
        <v>1.4999999999999999E-4</v>
      </c>
      <c r="D55" s="29">
        <v>20</v>
      </c>
      <c r="E55" s="6">
        <v>8</v>
      </c>
    </row>
    <row r="56" spans="1:5" ht="17" thickBot="1" x14ac:dyDescent="0.25">
      <c r="A56" s="27" t="s">
        <v>175</v>
      </c>
      <c r="B56" s="6" t="s">
        <v>176</v>
      </c>
      <c r="C56" s="6">
        <v>1.7000000000000001E-4</v>
      </c>
      <c r="D56" s="29">
        <v>20</v>
      </c>
      <c r="E56" s="6">
        <v>4</v>
      </c>
    </row>
    <row r="57" spans="1:5" ht="17" thickBot="1" x14ac:dyDescent="0.25">
      <c r="A57" s="27" t="s">
        <v>211</v>
      </c>
      <c r="B57" s="6" t="s">
        <v>212</v>
      </c>
      <c r="C57" s="6">
        <v>3.68E-4</v>
      </c>
      <c r="D57" s="29">
        <v>20</v>
      </c>
      <c r="E57" s="6">
        <v>15</v>
      </c>
    </row>
    <row r="58" spans="1:5" ht="17" thickBot="1" x14ac:dyDescent="0.25">
      <c r="A58" s="27" t="s">
        <v>193</v>
      </c>
      <c r="B58" s="6" t="s">
        <v>194</v>
      </c>
      <c r="C58" s="6">
        <v>3.516E-3</v>
      </c>
      <c r="D58" s="29">
        <v>20</v>
      </c>
      <c r="E58" s="6">
        <v>4</v>
      </c>
    </row>
    <row r="59" spans="1:5" ht="17" thickBot="1" x14ac:dyDescent="0.25">
      <c r="A59" s="27" t="s">
        <v>195</v>
      </c>
      <c r="B59" s="6" t="s">
        <v>196</v>
      </c>
      <c r="C59" s="6">
        <v>3.516E-3</v>
      </c>
      <c r="D59" s="29">
        <v>20</v>
      </c>
      <c r="E59" s="6">
        <v>4</v>
      </c>
    </row>
    <row r="60" spans="1:5" ht="17" thickBot="1" x14ac:dyDescent="0.25">
      <c r="A60" s="27" t="s">
        <v>189</v>
      </c>
      <c r="B60" s="6" t="s">
        <v>190</v>
      </c>
      <c r="C60" s="6">
        <v>4.3740000000000003E-3</v>
      </c>
      <c r="D60" s="29">
        <v>20</v>
      </c>
      <c r="E60" s="6">
        <v>9</v>
      </c>
    </row>
    <row r="61" spans="1:5" ht="17" thickBot="1" x14ac:dyDescent="0.25">
      <c r="A61" s="27" t="s">
        <v>213</v>
      </c>
      <c r="B61" s="6" t="s">
        <v>214</v>
      </c>
      <c r="C61" s="6">
        <v>2.1212000000000002E-2</v>
      </c>
      <c r="D61" s="29">
        <v>20</v>
      </c>
      <c r="E61" s="6">
        <v>3</v>
      </c>
    </row>
    <row r="62" spans="1:5" ht="17" thickBot="1" x14ac:dyDescent="0.25">
      <c r="A62" s="27" t="s">
        <v>215</v>
      </c>
      <c r="B62" s="6" t="s">
        <v>216</v>
      </c>
      <c r="C62" s="6">
        <v>2.332E-2</v>
      </c>
      <c r="D62" s="29">
        <v>20</v>
      </c>
      <c r="E62" s="6">
        <v>9</v>
      </c>
    </row>
    <row r="63" spans="1:5" ht="17" thickBot="1" x14ac:dyDescent="0.25">
      <c r="A63" s="27" t="s">
        <v>217</v>
      </c>
      <c r="B63" s="6" t="s">
        <v>218</v>
      </c>
      <c r="C63" s="6">
        <v>2.7002000000000002E-2</v>
      </c>
      <c r="D63" s="29">
        <v>20</v>
      </c>
      <c r="E63" s="6">
        <v>2</v>
      </c>
    </row>
  </sheetData>
  <mergeCells count="4">
    <mergeCell ref="A1:A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gsea_report_for_na_pos_16324335</vt:lpstr>
      <vt:lpstr>S1 A tsv - p-value</vt:lpstr>
      <vt:lpstr>S1 A tsv - fold change</vt:lpstr>
      <vt:lpstr>S1-A 43 overlapping genes </vt:lpstr>
      <vt:lpstr>S1-B GO enrichment</vt:lpstr>
      <vt:lpstr>S1-C Functional Enrichment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 Boguslav</dc:creator>
  <cp:lastModifiedBy>Mayla Boguslav</cp:lastModifiedBy>
  <dcterms:created xsi:type="dcterms:W3CDTF">2021-09-23T20:43:27Z</dcterms:created>
  <dcterms:modified xsi:type="dcterms:W3CDTF">2021-10-03T18:01:10Z</dcterms:modified>
</cp:coreProperties>
</file>