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laB/Dropbox/Documents/0_Thesis_stuff-Larry_Sonia/Ignorance-Question-Work-Full-Corpus/Word_Analysis/"/>
    </mc:Choice>
  </mc:AlternateContent>
  <xr:revisionPtr revIDLastSave="0" documentId="13_ncr:1_{D7AA5028-8EFC-E045-A5EE-119F1C90A719}" xr6:coauthVersionLast="47" xr6:coauthVersionMax="47" xr10:uidLastSave="{00000000-0000-0000-0000-000000000000}"/>
  <bookViews>
    <workbookView xWindow="1420" yWindow="2240" windowWidth="28800" windowHeight="16420" xr2:uid="{B5389014-238E-FF47-B7B0-15964FF065AF}"/>
  </bookViews>
  <sheets>
    <sheet name="CRF_full_summary" sheetId="14" r:id="rId1"/>
    <sheet name="CRF binary" sheetId="17" r:id="rId2"/>
    <sheet name="CRF all combined" sheetId="15" r:id="rId3"/>
    <sheet name="alternative_options_controversy" sheetId="1" r:id="rId4"/>
    <sheet name="anomaly_curious_finding" sheetId="2" r:id="rId5"/>
    <sheet name="difficult_task" sheetId="3" r:id="rId6"/>
    <sheet name="explicit_question" sheetId="4" r:id="rId7"/>
    <sheet name="full_unknown" sheetId="5" r:id="rId8"/>
    <sheet name="future_prediction" sheetId="6" r:id="rId9"/>
    <sheet name="future_work" sheetId="7" r:id="rId10"/>
    <sheet name="important_consideration" sheetId="8" r:id="rId11"/>
    <sheet name="incomplete_evidence" sheetId="9" r:id="rId12"/>
    <sheet name="probable_understanding" sheetId="10" r:id="rId13"/>
    <sheet name="problem_complication" sheetId="11" r:id="rId14"/>
    <sheet name="question_answered_by_this_work" sheetId="12" r:id="rId15"/>
    <sheet name="superficial_relationship" sheetId="13" r:id="rId16"/>
  </sheets>
  <definedNames>
    <definedName name="_xlnm._FilterDatabase" localSheetId="0" hidden="1">CRF_full_summary!$A$1:$C$15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4" l="1"/>
  <c r="C15" i="14"/>
  <c r="C14" i="14"/>
  <c r="C13" i="14"/>
  <c r="C12" i="14"/>
  <c r="C10" i="14"/>
  <c r="C9" i="14"/>
  <c r="C8" i="14"/>
  <c r="C7" i="14"/>
  <c r="B16" i="14"/>
  <c r="B15" i="14"/>
  <c r="B14" i="14"/>
  <c r="B13" i="14"/>
  <c r="B12" i="14"/>
  <c r="B11" i="14"/>
  <c r="B10" i="14"/>
  <c r="B9" i="14"/>
  <c r="B7" i="14"/>
  <c r="C5" i="14"/>
  <c r="B5" i="14"/>
  <c r="B4" i="14"/>
  <c r="C4" i="14"/>
  <c r="C3" i="14"/>
  <c r="B3" i="14"/>
  <c r="C2" i="14"/>
  <c r="B2" i="14"/>
  <c r="E18" i="14"/>
  <c r="E16" i="14"/>
  <c r="D16" i="14"/>
  <c r="E2" i="14"/>
  <c r="D2" i="14"/>
  <c r="C6" i="14" l="1"/>
  <c r="C11" i="14"/>
  <c r="B8" i="14"/>
  <c r="B6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</calcChain>
</file>

<file path=xl/sharedStrings.xml><?xml version="1.0" encoding="utf-8"?>
<sst xmlns="http://schemas.openxmlformats.org/spreadsheetml/2006/main" count="425" uniqueCount="44">
  <si>
    <t>precision</t>
  </si>
  <si>
    <t>recall</t>
  </si>
  <si>
    <t>f1-score</t>
  </si>
  <si>
    <t>support</t>
  </si>
  <si>
    <t>micro</t>
  </si>
  <si>
    <t>avg</t>
  </si>
  <si>
    <t>macro</t>
  </si>
  <si>
    <t>ontology</t>
  </si>
  <si>
    <t>alternative_options</t>
  </si>
  <si>
    <t>anomaly_curious_finding</t>
  </si>
  <si>
    <t>difficult_task</t>
  </si>
  <si>
    <t>explicit_question</t>
  </si>
  <si>
    <t>full_unknonwn</t>
  </si>
  <si>
    <t>future_prediction</t>
  </si>
  <si>
    <t>future_work</t>
  </si>
  <si>
    <t>important_consideration</t>
  </si>
  <si>
    <t>incomplete_evidence</t>
  </si>
  <si>
    <t>probable_understanding</t>
  </si>
  <si>
    <t>problem_complication</t>
  </si>
  <si>
    <t>question_answered_by_this_work</t>
  </si>
  <si>
    <t>superficial_relationship</t>
  </si>
  <si>
    <t>ACF</t>
  </si>
  <si>
    <t>AOC</t>
  </si>
  <si>
    <t>DT</t>
  </si>
  <si>
    <t>EQ</t>
  </si>
  <si>
    <t>FP</t>
  </si>
  <si>
    <t>FU</t>
  </si>
  <si>
    <t>FW</t>
  </si>
  <si>
    <t>IC</t>
  </si>
  <si>
    <t>IE</t>
  </si>
  <si>
    <t>PC</t>
  </si>
  <si>
    <t>PU</t>
  </si>
  <si>
    <t>QABTW</t>
  </si>
  <si>
    <t>SR</t>
  </si>
  <si>
    <t>SEQEVAL PREDICTIONS REPORT WITH BIO-</t>
  </si>
  <si>
    <t>I</t>
  </si>
  <si>
    <t>B</t>
  </si>
  <si>
    <t>HELD-OUT EVALUATION SET</t>
  </si>
  <si>
    <t>disc</t>
  </si>
  <si>
    <t>Training all data macro avg f1 score</t>
  </si>
  <si>
    <t>HELD OUT EVALUATION macro  avg f1 score</t>
  </si>
  <si>
    <t>1_binary_combined</t>
  </si>
  <si>
    <t>0_all_combined</t>
  </si>
  <si>
    <t>TRAINING SET (ALL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</si>
</sst>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136F-BCE4-9F4F-9712-AB681B952782}">
  <dimension ref="A1:E18"/>
  <sheetViews>
    <sheetView tabSelected="1" zoomScale="150" zoomScaleNormal="150" workbookViewId="0">
      <selection activeCell="E16" sqref="A1:E16"/>
    </sheetView>
  </sheetViews>
  <sheetFormatPr baseColWidth="10" defaultRowHeight="16" x14ac:dyDescent="0.2"/>
  <cols>
    <col min="1" max="1" width="29.5" bestFit="1" customWidth="1"/>
    <col min="2" max="2" width="26.83203125" bestFit="1" customWidth="1"/>
    <col min="3" max="3" width="12.1640625" customWidth="1"/>
    <col min="4" max="4" width="38.6640625" bestFit="1" customWidth="1"/>
  </cols>
  <sheetData>
    <row r="1" spans="1:5" x14ac:dyDescent="0.2">
      <c r="A1" s="1" t="s">
        <v>7</v>
      </c>
      <c r="B1" s="1" t="s">
        <v>39</v>
      </c>
      <c r="C1" s="1" t="s">
        <v>3</v>
      </c>
      <c r="D1" s="3" t="s">
        <v>40</v>
      </c>
      <c r="E1" s="3" t="s">
        <v>3</v>
      </c>
    </row>
    <row r="2" spans="1:5" x14ac:dyDescent="0.2">
      <c r="A2" s="5" t="s">
        <v>41</v>
      </c>
      <c r="B2" s="2">
        <f>'CRF binary'!N$10</f>
        <v>0.76</v>
      </c>
      <c r="C2" s="2">
        <f>'CRF binary'!O$10</f>
        <v>16748</v>
      </c>
      <c r="D2" s="2">
        <f>'CRF binary'!E$10</f>
        <v>0.75</v>
      </c>
      <c r="E2" s="2">
        <f>'CRF binary'!F$10</f>
        <v>7601</v>
      </c>
    </row>
    <row r="3" spans="1:5" x14ac:dyDescent="0.2">
      <c r="A3" s="2" t="s">
        <v>8</v>
      </c>
      <c r="B3" s="2">
        <f>alternative_options_controversy!N$10</f>
        <v>0.73</v>
      </c>
      <c r="C3" s="2">
        <f>alternative_options_controversy!O$10</f>
        <v>1262</v>
      </c>
      <c r="D3" s="2">
        <f>alternative_options_controversy!E$10</f>
        <v>0.74</v>
      </c>
      <c r="E3" s="2">
        <f>alternative_options_controversy!F$10</f>
        <v>598</v>
      </c>
    </row>
    <row r="4" spans="1:5" x14ac:dyDescent="0.2">
      <c r="A4" s="2" t="s">
        <v>9</v>
      </c>
      <c r="B4" s="2">
        <f>anomaly_curious_finding!N$10</f>
        <v>0.73</v>
      </c>
      <c r="C4" s="2">
        <f>anomaly_curious_finding!O$10</f>
        <v>809</v>
      </c>
      <c r="D4" s="2">
        <f>anomaly_curious_finding!E$10</f>
        <v>0.76</v>
      </c>
      <c r="E4" s="2">
        <f>anomaly_curious_finding!F$10</f>
        <v>399</v>
      </c>
    </row>
    <row r="5" spans="1:5" x14ac:dyDescent="0.2">
      <c r="A5" s="2" t="s">
        <v>10</v>
      </c>
      <c r="B5" s="2">
        <f>difficult_task!N$10</f>
        <v>0.9</v>
      </c>
      <c r="C5" s="2">
        <f>difficult_task!O$10</f>
        <v>283</v>
      </c>
      <c r="D5" s="2">
        <f>difficult_task!E$10</f>
        <v>0.93</v>
      </c>
      <c r="E5" s="2">
        <f>difficult_task!F$10</f>
        <v>128</v>
      </c>
    </row>
    <row r="6" spans="1:5" x14ac:dyDescent="0.2">
      <c r="A6" s="2" t="s">
        <v>11</v>
      </c>
      <c r="B6" s="2">
        <f>explicit_question!N$8</f>
        <v>0.94</v>
      </c>
      <c r="C6" s="2">
        <f>explicit_question!O$8</f>
        <v>136</v>
      </c>
      <c r="D6" s="2">
        <f>explicit_question!E$8</f>
        <v>0.94</v>
      </c>
      <c r="E6" s="2">
        <f>explicit_question!F$8</f>
        <v>43</v>
      </c>
    </row>
    <row r="7" spans="1:5" x14ac:dyDescent="0.2">
      <c r="A7" s="2" t="s">
        <v>12</v>
      </c>
      <c r="B7" s="2">
        <f>full_unknown!N$10</f>
        <v>0.97</v>
      </c>
      <c r="C7" s="2">
        <f>full_unknown!O$10</f>
        <v>401</v>
      </c>
      <c r="D7" s="2">
        <f>full_unknown!E$10</f>
        <v>0.98</v>
      </c>
      <c r="E7" s="2">
        <f>full_unknown!F$10</f>
        <v>155</v>
      </c>
    </row>
    <row r="8" spans="1:5" x14ac:dyDescent="0.2">
      <c r="A8" s="2" t="s">
        <v>13</v>
      </c>
      <c r="B8" s="2">
        <f>future_prediction!N$9</f>
        <v>0.56000000000000005</v>
      </c>
      <c r="C8" s="2">
        <f>future_prediction!O$9</f>
        <v>341</v>
      </c>
      <c r="D8" s="2">
        <f>future_prediction!E$9</f>
        <v>0.46</v>
      </c>
      <c r="E8" s="2">
        <f>future_prediction!F$9</f>
        <v>100</v>
      </c>
    </row>
    <row r="9" spans="1:5" x14ac:dyDescent="0.2">
      <c r="A9" s="2" t="s">
        <v>14</v>
      </c>
      <c r="B9" s="2">
        <f>future_work!N$10</f>
        <v>0.82</v>
      </c>
      <c r="C9" s="2">
        <f>future_work!O$10</f>
        <v>991</v>
      </c>
      <c r="D9" s="2">
        <f>future_work!E$10</f>
        <v>0.8</v>
      </c>
      <c r="E9" s="2">
        <f>future_work!F$10</f>
        <v>391</v>
      </c>
    </row>
    <row r="10" spans="1:5" x14ac:dyDescent="0.2">
      <c r="A10" s="2" t="s">
        <v>15</v>
      </c>
      <c r="B10" s="2">
        <f>important_consideration!N$10</f>
        <v>0.75</v>
      </c>
      <c r="C10" s="2">
        <f>important_consideration!O$10</f>
        <v>1484</v>
      </c>
      <c r="D10" s="2">
        <f>important_consideration!E$10</f>
        <v>0.75</v>
      </c>
      <c r="E10" s="2">
        <f>important_consideration!F$10</f>
        <v>608</v>
      </c>
    </row>
    <row r="11" spans="1:5" x14ac:dyDescent="0.2">
      <c r="A11" s="2" t="s">
        <v>16</v>
      </c>
      <c r="B11" s="2">
        <f>incomplete_evidence!N$10</f>
        <v>0.76</v>
      </c>
      <c r="C11" s="2">
        <f>incomplete_evidence!O$10</f>
        <v>5764</v>
      </c>
      <c r="D11" s="2">
        <f>incomplete_evidence!E$10</f>
        <v>0.77</v>
      </c>
      <c r="E11" s="2">
        <f>incomplete_evidence!F$10</f>
        <v>2809</v>
      </c>
    </row>
    <row r="12" spans="1:5" x14ac:dyDescent="0.2">
      <c r="A12" s="2" t="s">
        <v>17</v>
      </c>
      <c r="B12" s="2">
        <f>probable_understanding!N$10</f>
        <v>0.79</v>
      </c>
      <c r="C12" s="2">
        <f>probable_understanding!O$10</f>
        <v>1313</v>
      </c>
      <c r="D12" s="2">
        <f>probable_understanding!E$10</f>
        <v>0.81</v>
      </c>
      <c r="E12" s="2">
        <f>probable_understanding!F$10</f>
        <v>618</v>
      </c>
    </row>
    <row r="13" spans="1:5" x14ac:dyDescent="0.2">
      <c r="A13" s="2" t="s">
        <v>18</v>
      </c>
      <c r="B13" s="2">
        <f>problem_complication!N$10</f>
        <v>0.8</v>
      </c>
      <c r="C13" s="2">
        <f>problem_complication!O$10</f>
        <v>432</v>
      </c>
      <c r="D13" s="2">
        <f>problem_complication!E$10</f>
        <v>0.79</v>
      </c>
      <c r="E13" s="2">
        <f>problem_complication!F$10</f>
        <v>238</v>
      </c>
    </row>
    <row r="14" spans="1:5" x14ac:dyDescent="0.2">
      <c r="A14" s="2" t="s">
        <v>19</v>
      </c>
      <c r="B14" s="2">
        <f>question_answered_by_this_work!N$10</f>
        <v>0.8</v>
      </c>
      <c r="C14" s="2">
        <f>question_answered_by_this_work!O$10</f>
        <v>692</v>
      </c>
      <c r="D14" s="2">
        <f>question_answered_by_this_work!E$10</f>
        <v>0.82</v>
      </c>
      <c r="E14" s="2">
        <f>question_answered_by_this_work!F$10</f>
        <v>320</v>
      </c>
    </row>
    <row r="15" spans="1:5" x14ac:dyDescent="0.2">
      <c r="A15" s="2" t="s">
        <v>20</v>
      </c>
      <c r="B15" s="2">
        <f>superficial_relationship!N$10</f>
        <v>0.83</v>
      </c>
      <c r="C15" s="2">
        <f>superficial_relationship!O$10</f>
        <v>2847</v>
      </c>
      <c r="D15" s="2">
        <f>superficial_relationship!E$10</f>
        <v>0.84</v>
      </c>
      <c r="E15" s="2">
        <f>superficial_relationship!F$10</f>
        <v>1205</v>
      </c>
    </row>
    <row r="16" spans="1:5" x14ac:dyDescent="0.2">
      <c r="A16" s="6" t="s">
        <v>42</v>
      </c>
      <c r="B16" s="2">
        <f>'CRF all combined'!N$20</f>
        <v>0.77</v>
      </c>
      <c r="C16" s="2">
        <f>'CRF all combined'!O$20</f>
        <v>13828</v>
      </c>
      <c r="D16" s="2">
        <f>'CRF all combined'!E$20</f>
        <v>0.77</v>
      </c>
      <c r="E16" s="2">
        <f>'CRF all combined'!F$20</f>
        <v>6239</v>
      </c>
    </row>
    <row r="18" spans="5:5" x14ac:dyDescent="0.2">
      <c r="E18">
        <f>SUM(E3:E15)</f>
        <v>7612</v>
      </c>
    </row>
  </sheetData>
  <autoFilter ref="A1:C15" xr:uid="{D5E3443A-EE20-8048-8031-F9BD7B1BB708}">
    <sortState xmlns:xlrd2="http://schemas.microsoft.com/office/spreadsheetml/2017/richdata2" ref="A2:C15">
      <sortCondition ref="A1:A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7A72-E3AE-034A-8980-570A5B1FB1C4}">
  <dimension ref="A1:O10"/>
  <sheetViews>
    <sheetView workbookViewId="0">
      <selection activeCell="L1" sqref="L1:O1"/>
    </sheetView>
  </sheetViews>
  <sheetFormatPr baseColWidth="10" defaultRowHeight="16" x14ac:dyDescent="0.2"/>
  <sheetData>
    <row r="1" spans="1:15" x14ac:dyDescent="0.2">
      <c r="C1" s="4" t="s">
        <v>37</v>
      </c>
      <c r="D1" s="4"/>
      <c r="E1" s="4"/>
      <c r="F1" s="4"/>
      <c r="L1" s="4" t="s">
        <v>43</v>
      </c>
      <c r="M1" s="4"/>
      <c r="N1" s="4"/>
      <c r="O1" s="4"/>
    </row>
    <row r="2" spans="1:15" x14ac:dyDescent="0.2">
      <c r="A2" t="s">
        <v>34</v>
      </c>
      <c r="J2" t="s">
        <v>34</v>
      </c>
    </row>
    <row r="3" spans="1:15" x14ac:dyDescent="0.2">
      <c r="C3" t="s">
        <v>0</v>
      </c>
      <c r="D3" t="s">
        <v>1</v>
      </c>
      <c r="E3" t="s">
        <v>2</v>
      </c>
      <c r="F3" t="s">
        <v>3</v>
      </c>
      <c r="L3" t="s">
        <v>0</v>
      </c>
      <c r="M3" t="s">
        <v>1</v>
      </c>
      <c r="N3" t="s">
        <v>2</v>
      </c>
      <c r="O3" t="s">
        <v>3</v>
      </c>
    </row>
    <row r="5" spans="1:15" x14ac:dyDescent="0.2">
      <c r="B5" t="s">
        <v>35</v>
      </c>
      <c r="C5">
        <v>0.88</v>
      </c>
      <c r="D5">
        <v>0.71</v>
      </c>
      <c r="E5">
        <v>0.79</v>
      </c>
      <c r="F5">
        <v>114</v>
      </c>
      <c r="K5" t="s">
        <v>36</v>
      </c>
      <c r="L5">
        <v>0.92</v>
      </c>
      <c r="M5">
        <v>0.73</v>
      </c>
      <c r="N5">
        <v>0.82</v>
      </c>
      <c r="O5">
        <v>684</v>
      </c>
    </row>
    <row r="6" spans="1:15" x14ac:dyDescent="0.2">
      <c r="B6" t="s">
        <v>36</v>
      </c>
      <c r="C6">
        <v>0.92</v>
      </c>
      <c r="D6">
        <v>0.71</v>
      </c>
      <c r="E6">
        <v>0.8</v>
      </c>
      <c r="F6">
        <v>263</v>
      </c>
      <c r="K6" t="s">
        <v>35</v>
      </c>
      <c r="L6">
        <v>0.91</v>
      </c>
      <c r="M6">
        <v>0.78</v>
      </c>
      <c r="N6">
        <v>0.84</v>
      </c>
      <c r="O6">
        <v>289</v>
      </c>
    </row>
    <row r="7" spans="1:15" x14ac:dyDescent="0.2">
      <c r="B7" t="s">
        <v>38</v>
      </c>
      <c r="C7">
        <v>1</v>
      </c>
      <c r="D7">
        <v>0.79</v>
      </c>
      <c r="E7">
        <v>0.88</v>
      </c>
      <c r="F7">
        <v>14</v>
      </c>
      <c r="K7" t="s">
        <v>38</v>
      </c>
      <c r="L7">
        <v>0.85</v>
      </c>
      <c r="M7">
        <v>0.61</v>
      </c>
      <c r="N7">
        <v>0.71</v>
      </c>
      <c r="O7">
        <v>18</v>
      </c>
    </row>
    <row r="9" spans="1:15" x14ac:dyDescent="0.2">
      <c r="A9" t="s">
        <v>4</v>
      </c>
      <c r="B9" t="s">
        <v>5</v>
      </c>
      <c r="C9">
        <v>0.91</v>
      </c>
      <c r="D9">
        <v>0.72</v>
      </c>
      <c r="E9">
        <v>0.8</v>
      </c>
      <c r="F9">
        <v>391</v>
      </c>
      <c r="J9" t="s">
        <v>4</v>
      </c>
      <c r="K9" t="s">
        <v>5</v>
      </c>
      <c r="L9">
        <v>0.92</v>
      </c>
      <c r="M9">
        <v>0.74</v>
      </c>
      <c r="N9">
        <v>0.82</v>
      </c>
      <c r="O9">
        <v>991</v>
      </c>
    </row>
    <row r="10" spans="1:15" x14ac:dyDescent="0.2">
      <c r="A10" t="s">
        <v>6</v>
      </c>
      <c r="B10" t="s">
        <v>5</v>
      </c>
      <c r="C10">
        <v>0.91</v>
      </c>
      <c r="D10">
        <v>0.72</v>
      </c>
      <c r="E10">
        <v>0.8</v>
      </c>
      <c r="F10">
        <v>391</v>
      </c>
      <c r="J10" t="s">
        <v>6</v>
      </c>
      <c r="K10" t="s">
        <v>5</v>
      </c>
      <c r="L10">
        <v>0.92</v>
      </c>
      <c r="M10">
        <v>0.74</v>
      </c>
      <c r="N10">
        <v>0.82</v>
      </c>
      <c r="O10">
        <v>991</v>
      </c>
    </row>
  </sheetData>
  <mergeCells count="2">
    <mergeCell ref="C1:F1"/>
    <mergeCell ref="L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A74B-73BE-834C-8CA6-571E46B9F655}">
  <dimension ref="A1:O10"/>
  <sheetViews>
    <sheetView workbookViewId="0">
      <selection activeCell="L1" sqref="L1:O1"/>
    </sheetView>
  </sheetViews>
  <sheetFormatPr baseColWidth="10" defaultRowHeight="16" x14ac:dyDescent="0.2"/>
  <sheetData>
    <row r="1" spans="1:15" x14ac:dyDescent="0.2">
      <c r="C1" s="4" t="s">
        <v>37</v>
      </c>
      <c r="D1" s="4"/>
      <c r="E1" s="4"/>
      <c r="F1" s="4"/>
      <c r="L1" s="4" t="s">
        <v>43</v>
      </c>
      <c r="M1" s="4"/>
      <c r="N1" s="4"/>
      <c r="O1" s="4"/>
    </row>
    <row r="2" spans="1:15" x14ac:dyDescent="0.2">
      <c r="A2" t="s">
        <v>34</v>
      </c>
      <c r="J2" t="s">
        <v>34</v>
      </c>
    </row>
    <row r="3" spans="1:15" x14ac:dyDescent="0.2">
      <c r="C3" t="s">
        <v>0</v>
      </c>
      <c r="D3" t="s">
        <v>1</v>
      </c>
      <c r="E3" t="s">
        <v>2</v>
      </c>
      <c r="F3" t="s">
        <v>3</v>
      </c>
      <c r="L3" t="s">
        <v>0</v>
      </c>
      <c r="M3" t="s">
        <v>1</v>
      </c>
      <c r="N3" t="s">
        <v>2</v>
      </c>
      <c r="O3" t="s">
        <v>3</v>
      </c>
    </row>
    <row r="5" spans="1:15" x14ac:dyDescent="0.2">
      <c r="B5" t="s">
        <v>36</v>
      </c>
      <c r="C5">
        <v>0.88</v>
      </c>
      <c r="D5">
        <v>0.65</v>
      </c>
      <c r="E5">
        <v>0.75</v>
      </c>
      <c r="F5">
        <v>522</v>
      </c>
      <c r="K5" t="s">
        <v>36</v>
      </c>
      <c r="L5">
        <v>0.88</v>
      </c>
      <c r="M5">
        <v>0.65</v>
      </c>
      <c r="N5">
        <v>0.74</v>
      </c>
      <c r="O5">
        <v>1262</v>
      </c>
    </row>
    <row r="6" spans="1:15" x14ac:dyDescent="0.2">
      <c r="B6" t="s">
        <v>35</v>
      </c>
      <c r="C6">
        <v>0.89</v>
      </c>
      <c r="D6">
        <v>0.66</v>
      </c>
      <c r="E6">
        <v>0.76</v>
      </c>
      <c r="F6">
        <v>83</v>
      </c>
      <c r="K6" t="s">
        <v>35</v>
      </c>
      <c r="L6">
        <v>0.92</v>
      </c>
      <c r="M6">
        <v>0.69</v>
      </c>
      <c r="N6">
        <v>0.79</v>
      </c>
      <c r="O6">
        <v>219</v>
      </c>
    </row>
    <row r="7" spans="1:15" x14ac:dyDescent="0.2">
      <c r="B7" t="s">
        <v>38</v>
      </c>
      <c r="C7">
        <v>1</v>
      </c>
      <c r="D7">
        <v>1</v>
      </c>
      <c r="E7">
        <v>1</v>
      </c>
      <c r="F7">
        <v>3</v>
      </c>
      <c r="K7" t="s">
        <v>38</v>
      </c>
      <c r="L7">
        <v>1</v>
      </c>
      <c r="M7">
        <v>0.67</v>
      </c>
      <c r="N7">
        <v>0.8</v>
      </c>
      <c r="O7">
        <v>3</v>
      </c>
    </row>
    <row r="9" spans="1:15" x14ac:dyDescent="0.2">
      <c r="A9" t="s">
        <v>4</v>
      </c>
      <c r="B9" t="s">
        <v>5</v>
      </c>
      <c r="C9">
        <v>0.88</v>
      </c>
      <c r="D9">
        <v>0.65</v>
      </c>
      <c r="E9">
        <v>0.75</v>
      </c>
      <c r="F9">
        <v>608</v>
      </c>
      <c r="J9" t="s">
        <v>4</v>
      </c>
      <c r="K9" t="s">
        <v>5</v>
      </c>
      <c r="L9">
        <v>0.89</v>
      </c>
      <c r="M9">
        <v>0.65</v>
      </c>
      <c r="N9">
        <v>0.75</v>
      </c>
      <c r="O9">
        <v>1484</v>
      </c>
    </row>
    <row r="10" spans="1:15" x14ac:dyDescent="0.2">
      <c r="A10" t="s">
        <v>6</v>
      </c>
      <c r="B10" t="s">
        <v>5</v>
      </c>
      <c r="C10">
        <v>0.88</v>
      </c>
      <c r="D10">
        <v>0.65</v>
      </c>
      <c r="E10">
        <v>0.75</v>
      </c>
      <c r="F10">
        <v>608</v>
      </c>
      <c r="J10" t="s">
        <v>6</v>
      </c>
      <c r="K10" t="s">
        <v>5</v>
      </c>
      <c r="L10">
        <v>0.89</v>
      </c>
      <c r="M10">
        <v>0.65</v>
      </c>
      <c r="N10">
        <v>0.75</v>
      </c>
      <c r="O10">
        <v>1484</v>
      </c>
    </row>
  </sheetData>
  <mergeCells count="2">
    <mergeCell ref="C1:F1"/>
    <mergeCell ref="L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16DC-613E-7B40-AC42-A1E87710F529}">
  <dimension ref="A1:O10"/>
  <sheetViews>
    <sheetView zoomScale="120" zoomScaleNormal="120" workbookViewId="0">
      <selection activeCell="L1" sqref="L1:O1"/>
    </sheetView>
  </sheetViews>
  <sheetFormatPr baseColWidth="10" defaultRowHeight="16" x14ac:dyDescent="0.2"/>
  <sheetData>
    <row r="1" spans="1:15" x14ac:dyDescent="0.2">
      <c r="C1" s="4" t="s">
        <v>37</v>
      </c>
      <c r="D1" s="4"/>
      <c r="E1" s="4"/>
      <c r="F1" s="4"/>
      <c r="L1" s="4" t="s">
        <v>43</v>
      </c>
      <c r="M1" s="4"/>
      <c r="N1" s="4"/>
      <c r="O1" s="4"/>
    </row>
    <row r="2" spans="1:15" x14ac:dyDescent="0.2">
      <c r="A2" t="s">
        <v>34</v>
      </c>
      <c r="J2" t="s">
        <v>34</v>
      </c>
    </row>
    <row r="3" spans="1:15" x14ac:dyDescent="0.2">
      <c r="C3" t="s">
        <v>0</v>
      </c>
      <c r="D3" t="s">
        <v>1</v>
      </c>
      <c r="E3" t="s">
        <v>2</v>
      </c>
      <c r="F3" t="s">
        <v>3</v>
      </c>
      <c r="L3" t="s">
        <v>0</v>
      </c>
      <c r="M3" t="s">
        <v>1</v>
      </c>
      <c r="N3" t="s">
        <v>2</v>
      </c>
      <c r="O3" t="s">
        <v>3</v>
      </c>
    </row>
    <row r="5" spans="1:15" x14ac:dyDescent="0.2">
      <c r="B5" t="s">
        <v>35</v>
      </c>
      <c r="C5">
        <v>0.79</v>
      </c>
      <c r="D5">
        <v>0.64</v>
      </c>
      <c r="E5">
        <v>0.71</v>
      </c>
      <c r="F5">
        <v>622</v>
      </c>
      <c r="K5" t="s">
        <v>35</v>
      </c>
      <c r="L5">
        <v>0.79</v>
      </c>
      <c r="M5">
        <v>0.67</v>
      </c>
      <c r="N5">
        <v>0.72</v>
      </c>
      <c r="O5">
        <v>1281</v>
      </c>
    </row>
    <row r="6" spans="1:15" x14ac:dyDescent="0.2">
      <c r="B6" t="s">
        <v>36</v>
      </c>
      <c r="C6">
        <v>0.85</v>
      </c>
      <c r="D6">
        <v>0.73</v>
      </c>
      <c r="E6">
        <v>0.79</v>
      </c>
      <c r="F6">
        <v>2132</v>
      </c>
      <c r="K6" t="s">
        <v>36</v>
      </c>
      <c r="L6">
        <v>0.85</v>
      </c>
      <c r="M6">
        <v>0.71</v>
      </c>
      <c r="N6">
        <v>0.77</v>
      </c>
      <c r="O6">
        <v>4395</v>
      </c>
    </row>
    <row r="7" spans="1:15" x14ac:dyDescent="0.2">
      <c r="B7" t="s">
        <v>38</v>
      </c>
      <c r="C7">
        <v>0.91</v>
      </c>
      <c r="D7">
        <v>0.71</v>
      </c>
      <c r="E7">
        <v>0.8</v>
      </c>
      <c r="F7">
        <v>55</v>
      </c>
      <c r="K7" t="s">
        <v>38</v>
      </c>
      <c r="L7">
        <v>0.88</v>
      </c>
      <c r="M7">
        <v>0.66</v>
      </c>
      <c r="N7">
        <v>0.75</v>
      </c>
      <c r="O7">
        <v>88</v>
      </c>
    </row>
    <row r="9" spans="1:15" x14ac:dyDescent="0.2">
      <c r="A9" t="s">
        <v>4</v>
      </c>
      <c r="B9" t="s">
        <v>5</v>
      </c>
      <c r="C9">
        <v>0.84</v>
      </c>
      <c r="D9">
        <v>0.71</v>
      </c>
      <c r="E9">
        <v>0.77</v>
      </c>
      <c r="F9">
        <v>2809</v>
      </c>
      <c r="J9" t="s">
        <v>4</v>
      </c>
      <c r="K9" t="s">
        <v>5</v>
      </c>
      <c r="L9">
        <v>0.84</v>
      </c>
      <c r="M9">
        <v>0.7</v>
      </c>
      <c r="N9">
        <v>0.76</v>
      </c>
      <c r="O9">
        <v>5764</v>
      </c>
    </row>
    <row r="10" spans="1:15" x14ac:dyDescent="0.2">
      <c r="A10" t="s">
        <v>6</v>
      </c>
      <c r="B10" t="s">
        <v>5</v>
      </c>
      <c r="C10">
        <v>0.84</v>
      </c>
      <c r="D10">
        <v>0.71</v>
      </c>
      <c r="E10">
        <v>0.77</v>
      </c>
      <c r="F10">
        <v>2809</v>
      </c>
      <c r="J10" t="s">
        <v>6</v>
      </c>
      <c r="K10" t="s">
        <v>5</v>
      </c>
      <c r="L10">
        <v>0.84</v>
      </c>
      <c r="M10">
        <v>0.7</v>
      </c>
      <c r="N10">
        <v>0.76</v>
      </c>
      <c r="O10">
        <v>5764</v>
      </c>
    </row>
  </sheetData>
  <mergeCells count="2">
    <mergeCell ref="C1:F1"/>
    <mergeCell ref="L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3ED2A-C08C-0044-AD66-6873E5E55618}">
  <dimension ref="A1:O10"/>
  <sheetViews>
    <sheetView workbookViewId="0">
      <selection activeCell="L1" sqref="L1:O1"/>
    </sheetView>
  </sheetViews>
  <sheetFormatPr baseColWidth="10" defaultRowHeight="16" x14ac:dyDescent="0.2"/>
  <sheetData>
    <row r="1" spans="1:15" x14ac:dyDescent="0.2">
      <c r="C1" s="4" t="s">
        <v>37</v>
      </c>
      <c r="D1" s="4"/>
      <c r="E1" s="4"/>
      <c r="F1" s="4"/>
      <c r="L1" s="4" t="s">
        <v>43</v>
      </c>
      <c r="M1" s="4"/>
      <c r="N1" s="4"/>
      <c r="O1" s="4"/>
    </row>
    <row r="2" spans="1:15" x14ac:dyDescent="0.2">
      <c r="A2" t="s">
        <v>34</v>
      </c>
      <c r="J2" t="s">
        <v>34</v>
      </c>
    </row>
    <row r="3" spans="1:15" x14ac:dyDescent="0.2">
      <c r="C3" t="s">
        <v>0</v>
      </c>
      <c r="D3" t="s">
        <v>1</v>
      </c>
      <c r="E3" t="s">
        <v>2</v>
      </c>
      <c r="F3" t="s">
        <v>3</v>
      </c>
      <c r="L3" t="s">
        <v>0</v>
      </c>
      <c r="M3" t="s">
        <v>1</v>
      </c>
      <c r="N3" t="s">
        <v>2</v>
      </c>
      <c r="O3" t="s">
        <v>3</v>
      </c>
    </row>
    <row r="5" spans="1:15" x14ac:dyDescent="0.2">
      <c r="B5" t="s">
        <v>36</v>
      </c>
      <c r="C5">
        <v>0.88</v>
      </c>
      <c r="D5">
        <v>0.75</v>
      </c>
      <c r="E5">
        <v>0.81</v>
      </c>
      <c r="F5">
        <v>541</v>
      </c>
      <c r="K5" t="s">
        <v>36</v>
      </c>
      <c r="L5">
        <v>0.88</v>
      </c>
      <c r="M5">
        <v>0.73</v>
      </c>
      <c r="N5">
        <v>0.8</v>
      </c>
      <c r="O5">
        <v>1153</v>
      </c>
    </row>
    <row r="6" spans="1:15" x14ac:dyDescent="0.2">
      <c r="B6" t="s">
        <v>35</v>
      </c>
      <c r="C6">
        <v>0.95</v>
      </c>
      <c r="D6">
        <v>0.69</v>
      </c>
      <c r="E6">
        <v>0.8</v>
      </c>
      <c r="F6">
        <v>75</v>
      </c>
      <c r="K6" t="s">
        <v>35</v>
      </c>
      <c r="L6">
        <v>0.89</v>
      </c>
      <c r="M6">
        <v>0.65</v>
      </c>
      <c r="N6">
        <v>0.76</v>
      </c>
      <c r="O6">
        <v>156</v>
      </c>
    </row>
    <row r="7" spans="1:15" x14ac:dyDescent="0.2">
      <c r="B7" t="s">
        <v>38</v>
      </c>
      <c r="C7">
        <v>1</v>
      </c>
      <c r="D7">
        <v>1</v>
      </c>
      <c r="E7">
        <v>1</v>
      </c>
      <c r="F7">
        <v>2</v>
      </c>
      <c r="K7" t="s">
        <v>38</v>
      </c>
      <c r="L7">
        <v>1</v>
      </c>
      <c r="M7">
        <v>1</v>
      </c>
      <c r="N7">
        <v>1</v>
      </c>
      <c r="O7">
        <v>4</v>
      </c>
    </row>
    <row r="9" spans="1:15" x14ac:dyDescent="0.2">
      <c r="A9" t="s">
        <v>4</v>
      </c>
      <c r="B9" t="s">
        <v>5</v>
      </c>
      <c r="C9">
        <v>0.88</v>
      </c>
      <c r="D9">
        <v>0.74</v>
      </c>
      <c r="E9">
        <v>0.81</v>
      </c>
      <c r="F9">
        <v>618</v>
      </c>
      <c r="J9" t="s">
        <v>4</v>
      </c>
      <c r="K9" t="s">
        <v>5</v>
      </c>
      <c r="L9">
        <v>0.88</v>
      </c>
      <c r="M9">
        <v>0.72</v>
      </c>
      <c r="N9">
        <v>0.79</v>
      </c>
      <c r="O9">
        <v>1313</v>
      </c>
    </row>
    <row r="10" spans="1:15" x14ac:dyDescent="0.2">
      <c r="A10" t="s">
        <v>6</v>
      </c>
      <c r="B10" t="s">
        <v>5</v>
      </c>
      <c r="C10">
        <v>0.89</v>
      </c>
      <c r="D10">
        <v>0.74</v>
      </c>
      <c r="E10">
        <v>0.81</v>
      </c>
      <c r="F10">
        <v>618</v>
      </c>
      <c r="J10" t="s">
        <v>6</v>
      </c>
      <c r="K10" t="s">
        <v>5</v>
      </c>
      <c r="L10">
        <v>0.88</v>
      </c>
      <c r="M10">
        <v>0.72</v>
      </c>
      <c r="N10">
        <v>0.79</v>
      </c>
      <c r="O10">
        <v>1313</v>
      </c>
    </row>
  </sheetData>
  <mergeCells count="2">
    <mergeCell ref="C1:F1"/>
    <mergeCell ref="L1:O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79978-51D7-0E4C-BD45-8BBB96A6CA7E}">
  <dimension ref="A1:O10"/>
  <sheetViews>
    <sheetView zoomScale="120" zoomScaleNormal="120" workbookViewId="0">
      <selection activeCell="L1" sqref="L1:O1"/>
    </sheetView>
  </sheetViews>
  <sheetFormatPr baseColWidth="10" defaultRowHeight="16" x14ac:dyDescent="0.2"/>
  <sheetData>
    <row r="1" spans="1:15" x14ac:dyDescent="0.2">
      <c r="C1" s="4" t="s">
        <v>37</v>
      </c>
      <c r="D1" s="4"/>
      <c r="E1" s="4"/>
      <c r="F1" s="4"/>
      <c r="L1" s="4" t="s">
        <v>43</v>
      </c>
      <c r="M1" s="4"/>
      <c r="N1" s="4"/>
      <c r="O1" s="4"/>
    </row>
    <row r="2" spans="1:15" x14ac:dyDescent="0.2">
      <c r="A2" t="s">
        <v>34</v>
      </c>
      <c r="J2" t="s">
        <v>34</v>
      </c>
    </row>
    <row r="3" spans="1:15" x14ac:dyDescent="0.2">
      <c r="C3" t="s">
        <v>0</v>
      </c>
      <c r="D3" t="s">
        <v>1</v>
      </c>
      <c r="E3" t="s">
        <v>2</v>
      </c>
      <c r="F3" t="s">
        <v>3</v>
      </c>
      <c r="L3" t="s">
        <v>0</v>
      </c>
      <c r="M3" t="s">
        <v>1</v>
      </c>
      <c r="N3" t="s">
        <v>2</v>
      </c>
      <c r="O3" t="s">
        <v>3</v>
      </c>
    </row>
    <row r="5" spans="1:15" x14ac:dyDescent="0.2">
      <c r="B5" t="s">
        <v>35</v>
      </c>
      <c r="C5">
        <v>1</v>
      </c>
      <c r="D5">
        <v>0.74</v>
      </c>
      <c r="E5">
        <v>0.85</v>
      </c>
      <c r="F5">
        <v>53</v>
      </c>
      <c r="K5" t="s">
        <v>36</v>
      </c>
      <c r="L5">
        <v>0.93</v>
      </c>
      <c r="M5">
        <v>0.68</v>
      </c>
      <c r="N5">
        <v>0.79</v>
      </c>
      <c r="O5">
        <v>349</v>
      </c>
    </row>
    <row r="6" spans="1:15" x14ac:dyDescent="0.2">
      <c r="B6" t="s">
        <v>36</v>
      </c>
      <c r="C6">
        <v>0.93</v>
      </c>
      <c r="D6">
        <v>0.67</v>
      </c>
      <c r="E6">
        <v>0.78</v>
      </c>
      <c r="F6">
        <v>183</v>
      </c>
      <c r="K6" t="s">
        <v>35</v>
      </c>
      <c r="L6">
        <v>0.94</v>
      </c>
      <c r="M6">
        <v>0.75</v>
      </c>
      <c r="N6">
        <v>0.83</v>
      </c>
      <c r="O6">
        <v>80</v>
      </c>
    </row>
    <row r="7" spans="1:15" x14ac:dyDescent="0.2">
      <c r="B7" t="s">
        <v>38</v>
      </c>
      <c r="C7">
        <v>1</v>
      </c>
      <c r="D7">
        <v>1</v>
      </c>
      <c r="E7">
        <v>1</v>
      </c>
      <c r="F7">
        <v>2</v>
      </c>
      <c r="K7" t="s">
        <v>38</v>
      </c>
      <c r="L7">
        <v>1</v>
      </c>
      <c r="M7">
        <v>1</v>
      </c>
      <c r="N7">
        <v>1</v>
      </c>
      <c r="O7">
        <v>3</v>
      </c>
    </row>
    <row r="9" spans="1:15" x14ac:dyDescent="0.2">
      <c r="A9" t="s">
        <v>4</v>
      </c>
      <c r="B9" t="s">
        <v>5</v>
      </c>
      <c r="C9">
        <v>0.95</v>
      </c>
      <c r="D9">
        <v>0.68</v>
      </c>
      <c r="E9">
        <v>0.8</v>
      </c>
      <c r="F9">
        <v>238</v>
      </c>
      <c r="J9" t="s">
        <v>4</v>
      </c>
      <c r="K9" t="s">
        <v>5</v>
      </c>
      <c r="L9">
        <v>0.93</v>
      </c>
      <c r="M9">
        <v>0.7</v>
      </c>
      <c r="N9">
        <v>0.8</v>
      </c>
      <c r="O9">
        <v>432</v>
      </c>
    </row>
    <row r="10" spans="1:15" x14ac:dyDescent="0.2">
      <c r="A10" t="s">
        <v>6</v>
      </c>
      <c r="B10" t="s">
        <v>5</v>
      </c>
      <c r="C10">
        <v>0.95</v>
      </c>
      <c r="D10">
        <v>0.68</v>
      </c>
      <c r="E10">
        <v>0.79</v>
      </c>
      <c r="F10">
        <v>238</v>
      </c>
      <c r="J10" t="s">
        <v>6</v>
      </c>
      <c r="K10" t="s">
        <v>5</v>
      </c>
      <c r="L10">
        <v>0.93</v>
      </c>
      <c r="M10">
        <v>0.7</v>
      </c>
      <c r="N10">
        <v>0.8</v>
      </c>
      <c r="O10">
        <v>432</v>
      </c>
    </row>
  </sheetData>
  <mergeCells count="2">
    <mergeCell ref="C1:F1"/>
    <mergeCell ref="L1:O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5CAC-0A86-E04B-AB5C-FD117DEA7918}">
  <dimension ref="A1:O10"/>
  <sheetViews>
    <sheetView workbookViewId="0">
      <selection activeCell="L1" sqref="L1:O1"/>
    </sheetView>
  </sheetViews>
  <sheetFormatPr baseColWidth="10" defaultRowHeight="16" x14ac:dyDescent="0.2"/>
  <sheetData>
    <row r="1" spans="1:15" x14ac:dyDescent="0.2">
      <c r="C1" s="4" t="s">
        <v>37</v>
      </c>
      <c r="D1" s="4"/>
      <c r="E1" s="4"/>
      <c r="F1" s="4"/>
      <c r="L1" s="4" t="s">
        <v>43</v>
      </c>
      <c r="M1" s="4"/>
      <c r="N1" s="4"/>
      <c r="O1" s="4"/>
    </row>
    <row r="2" spans="1:15" x14ac:dyDescent="0.2">
      <c r="A2" t="s">
        <v>34</v>
      </c>
      <c r="J2" t="s">
        <v>34</v>
      </c>
    </row>
    <row r="3" spans="1:15" x14ac:dyDescent="0.2">
      <c r="C3" t="s">
        <v>0</v>
      </c>
      <c r="D3" t="s">
        <v>1</v>
      </c>
      <c r="E3" t="s">
        <v>2</v>
      </c>
      <c r="F3" t="s">
        <v>3</v>
      </c>
      <c r="L3" t="s">
        <v>0</v>
      </c>
      <c r="M3" t="s">
        <v>1</v>
      </c>
      <c r="N3" t="s">
        <v>2</v>
      </c>
      <c r="O3" t="s">
        <v>3</v>
      </c>
    </row>
    <row r="5" spans="1:15" x14ac:dyDescent="0.2">
      <c r="B5" t="s">
        <v>35</v>
      </c>
      <c r="C5">
        <v>0.84</v>
      </c>
      <c r="D5">
        <v>0.81</v>
      </c>
      <c r="E5">
        <v>0.82</v>
      </c>
      <c r="F5">
        <v>126</v>
      </c>
      <c r="K5" t="s">
        <v>36</v>
      </c>
      <c r="L5">
        <v>0.84</v>
      </c>
      <c r="M5">
        <v>0.75</v>
      </c>
      <c r="N5">
        <v>0.79</v>
      </c>
      <c r="O5">
        <v>433</v>
      </c>
    </row>
    <row r="6" spans="1:15" x14ac:dyDescent="0.2">
      <c r="B6" t="s">
        <v>36</v>
      </c>
      <c r="C6">
        <v>0.84</v>
      </c>
      <c r="D6">
        <v>0.8</v>
      </c>
      <c r="E6">
        <v>0.82</v>
      </c>
      <c r="F6">
        <v>186</v>
      </c>
      <c r="K6" t="s">
        <v>35</v>
      </c>
      <c r="L6">
        <v>0.8</v>
      </c>
      <c r="M6">
        <v>0.79</v>
      </c>
      <c r="N6">
        <v>0.79</v>
      </c>
      <c r="O6">
        <v>252</v>
      </c>
    </row>
    <row r="7" spans="1:15" x14ac:dyDescent="0.2">
      <c r="B7" t="s">
        <v>38</v>
      </c>
      <c r="C7">
        <v>1</v>
      </c>
      <c r="D7">
        <v>0.75</v>
      </c>
      <c r="E7">
        <v>0.86</v>
      </c>
      <c r="F7">
        <v>8</v>
      </c>
      <c r="K7" t="s">
        <v>38</v>
      </c>
      <c r="L7">
        <v>0.88</v>
      </c>
      <c r="M7">
        <v>1</v>
      </c>
      <c r="N7">
        <v>0.93</v>
      </c>
      <c r="O7">
        <v>7</v>
      </c>
    </row>
    <row r="9" spans="1:15" x14ac:dyDescent="0.2">
      <c r="A9" t="s">
        <v>4</v>
      </c>
      <c r="B9" t="s">
        <v>5</v>
      </c>
      <c r="C9">
        <v>0.84</v>
      </c>
      <c r="D9">
        <v>0.8</v>
      </c>
      <c r="E9">
        <v>0.82</v>
      </c>
      <c r="F9">
        <v>320</v>
      </c>
      <c r="J9" t="s">
        <v>4</v>
      </c>
      <c r="K9" t="s">
        <v>5</v>
      </c>
      <c r="L9">
        <v>0.82</v>
      </c>
      <c r="M9">
        <v>0.77</v>
      </c>
      <c r="N9">
        <v>0.8</v>
      </c>
      <c r="O9">
        <v>692</v>
      </c>
    </row>
    <row r="10" spans="1:15" x14ac:dyDescent="0.2">
      <c r="A10" t="s">
        <v>6</v>
      </c>
      <c r="B10" t="s">
        <v>5</v>
      </c>
      <c r="C10">
        <v>0.84</v>
      </c>
      <c r="D10">
        <v>0.8</v>
      </c>
      <c r="E10">
        <v>0.82</v>
      </c>
      <c r="F10">
        <v>320</v>
      </c>
      <c r="J10" t="s">
        <v>6</v>
      </c>
      <c r="K10" t="s">
        <v>5</v>
      </c>
      <c r="L10">
        <v>0.82</v>
      </c>
      <c r="M10">
        <v>0.77</v>
      </c>
      <c r="N10">
        <v>0.8</v>
      </c>
      <c r="O10">
        <v>692</v>
      </c>
    </row>
  </sheetData>
  <mergeCells count="2">
    <mergeCell ref="C1:F1"/>
    <mergeCell ref="L1:O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6611D-A50B-4040-881B-93DACA225C49}">
  <dimension ref="A1:O10"/>
  <sheetViews>
    <sheetView zoomScale="120" zoomScaleNormal="120" workbookViewId="0">
      <selection activeCell="L1" sqref="L1:O1"/>
    </sheetView>
  </sheetViews>
  <sheetFormatPr baseColWidth="10" defaultRowHeight="16" x14ac:dyDescent="0.2"/>
  <sheetData>
    <row r="1" spans="1:15" x14ac:dyDescent="0.2">
      <c r="C1" s="4" t="s">
        <v>37</v>
      </c>
      <c r="D1" s="4"/>
      <c r="E1" s="4"/>
      <c r="F1" s="4"/>
      <c r="L1" s="4" t="s">
        <v>43</v>
      </c>
      <c r="M1" s="4"/>
      <c r="N1" s="4"/>
      <c r="O1" s="4"/>
    </row>
    <row r="2" spans="1:15" x14ac:dyDescent="0.2">
      <c r="A2" t="s">
        <v>34</v>
      </c>
      <c r="J2" t="s">
        <v>34</v>
      </c>
    </row>
    <row r="3" spans="1:15" x14ac:dyDescent="0.2">
      <c r="C3" t="s">
        <v>0</v>
      </c>
      <c r="D3" t="s">
        <v>1</v>
      </c>
      <c r="E3" t="s">
        <v>2</v>
      </c>
      <c r="F3" t="s">
        <v>3</v>
      </c>
      <c r="L3" t="s">
        <v>0</v>
      </c>
      <c r="M3" t="s">
        <v>1</v>
      </c>
      <c r="N3" t="s">
        <v>2</v>
      </c>
      <c r="O3" t="s">
        <v>3</v>
      </c>
    </row>
    <row r="5" spans="1:15" x14ac:dyDescent="0.2">
      <c r="B5" t="s">
        <v>36</v>
      </c>
      <c r="C5">
        <v>0.85</v>
      </c>
      <c r="D5">
        <v>0.85</v>
      </c>
      <c r="E5">
        <v>0.85</v>
      </c>
      <c r="F5">
        <v>1160</v>
      </c>
      <c r="K5" t="s">
        <v>36</v>
      </c>
      <c r="L5">
        <v>0.85</v>
      </c>
      <c r="M5">
        <v>0.83</v>
      </c>
      <c r="N5">
        <v>0.84</v>
      </c>
      <c r="O5">
        <v>2742</v>
      </c>
    </row>
    <row r="6" spans="1:15" x14ac:dyDescent="0.2">
      <c r="B6" t="s">
        <v>35</v>
      </c>
      <c r="C6">
        <v>0.82</v>
      </c>
      <c r="D6">
        <v>0.33</v>
      </c>
      <c r="E6">
        <v>0.47</v>
      </c>
      <c r="F6">
        <v>42</v>
      </c>
      <c r="K6" t="s">
        <v>35</v>
      </c>
      <c r="L6">
        <v>0.92</v>
      </c>
      <c r="M6">
        <v>0.35</v>
      </c>
      <c r="N6">
        <v>0.51</v>
      </c>
      <c r="O6">
        <v>103</v>
      </c>
    </row>
    <row r="7" spans="1:15" x14ac:dyDescent="0.2">
      <c r="B7" t="s">
        <v>38</v>
      </c>
      <c r="C7">
        <v>1</v>
      </c>
      <c r="D7">
        <v>0.33</v>
      </c>
      <c r="E7">
        <v>0.5</v>
      </c>
      <c r="F7">
        <v>3</v>
      </c>
      <c r="K7" t="s">
        <v>38</v>
      </c>
      <c r="L7">
        <v>1</v>
      </c>
      <c r="M7">
        <v>0.5</v>
      </c>
      <c r="N7">
        <v>0.67</v>
      </c>
      <c r="O7">
        <v>2</v>
      </c>
    </row>
    <row r="9" spans="1:15" x14ac:dyDescent="0.2">
      <c r="A9" t="s">
        <v>4</v>
      </c>
      <c r="B9" t="s">
        <v>5</v>
      </c>
      <c r="C9">
        <v>0.85</v>
      </c>
      <c r="D9">
        <v>0.83</v>
      </c>
      <c r="E9">
        <v>0.84</v>
      </c>
      <c r="F9">
        <v>1205</v>
      </c>
      <c r="J9" t="s">
        <v>4</v>
      </c>
      <c r="K9" t="s">
        <v>5</v>
      </c>
      <c r="L9">
        <v>0.85</v>
      </c>
      <c r="M9">
        <v>0.81</v>
      </c>
      <c r="N9">
        <v>0.83</v>
      </c>
      <c r="O9">
        <v>2847</v>
      </c>
    </row>
    <row r="10" spans="1:15" x14ac:dyDescent="0.2">
      <c r="A10" t="s">
        <v>6</v>
      </c>
      <c r="B10" t="s">
        <v>5</v>
      </c>
      <c r="C10">
        <v>0.85</v>
      </c>
      <c r="D10">
        <v>0.83</v>
      </c>
      <c r="E10">
        <v>0.84</v>
      </c>
      <c r="F10">
        <v>1205</v>
      </c>
      <c r="J10" t="s">
        <v>6</v>
      </c>
      <c r="K10" t="s">
        <v>5</v>
      </c>
      <c r="L10">
        <v>0.86</v>
      </c>
      <c r="M10">
        <v>0.81</v>
      </c>
      <c r="N10">
        <v>0.83</v>
      </c>
      <c r="O10">
        <v>2847</v>
      </c>
    </row>
  </sheetData>
  <mergeCells count="2">
    <mergeCell ref="C1:F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D9E74-D221-2845-8166-946D222EDEEE}">
  <dimension ref="A1:O10"/>
  <sheetViews>
    <sheetView zoomScale="110" zoomScaleNormal="110" workbookViewId="0">
      <selection activeCell="L1" sqref="L1:O1"/>
    </sheetView>
  </sheetViews>
  <sheetFormatPr baseColWidth="10" defaultRowHeight="16" x14ac:dyDescent="0.2"/>
  <cols>
    <col min="10" max="10" width="12.33203125" bestFit="1" customWidth="1"/>
  </cols>
  <sheetData>
    <row r="1" spans="1:15" x14ac:dyDescent="0.2">
      <c r="C1" s="4" t="s">
        <v>37</v>
      </c>
      <c r="D1" s="4"/>
      <c r="E1" s="4"/>
      <c r="F1" s="4"/>
      <c r="L1" s="4" t="s">
        <v>43</v>
      </c>
      <c r="M1" s="4"/>
      <c r="N1" s="4"/>
      <c r="O1" s="4"/>
    </row>
    <row r="2" spans="1:15" x14ac:dyDescent="0.2">
      <c r="A2" t="s">
        <v>34</v>
      </c>
      <c r="J2" t="s">
        <v>34</v>
      </c>
    </row>
    <row r="3" spans="1:15" x14ac:dyDescent="0.2">
      <c r="C3" t="s">
        <v>0</v>
      </c>
      <c r="D3" t="s">
        <v>1</v>
      </c>
      <c r="E3" t="s">
        <v>2</v>
      </c>
      <c r="F3" t="s">
        <v>3</v>
      </c>
      <c r="L3" t="s">
        <v>0</v>
      </c>
      <c r="M3" t="s">
        <v>1</v>
      </c>
      <c r="N3" t="s">
        <v>2</v>
      </c>
      <c r="O3" t="s">
        <v>3</v>
      </c>
    </row>
    <row r="5" spans="1:15" x14ac:dyDescent="0.2">
      <c r="B5" t="s">
        <v>36</v>
      </c>
      <c r="C5">
        <v>0.82</v>
      </c>
      <c r="D5">
        <v>0.74</v>
      </c>
      <c r="E5">
        <v>0.78</v>
      </c>
      <c r="F5">
        <v>6107</v>
      </c>
      <c r="K5" t="s">
        <v>36</v>
      </c>
      <c r="L5">
        <v>0.84</v>
      </c>
      <c r="M5">
        <v>0.74</v>
      </c>
      <c r="N5">
        <v>0.78</v>
      </c>
      <c r="O5">
        <v>13610</v>
      </c>
    </row>
    <row r="6" spans="1:15" x14ac:dyDescent="0.2">
      <c r="B6" t="s">
        <v>35</v>
      </c>
      <c r="C6">
        <v>0.72</v>
      </c>
      <c r="D6">
        <v>0.57999999999999996</v>
      </c>
      <c r="E6">
        <v>0.64</v>
      </c>
      <c r="F6">
        <v>1364</v>
      </c>
      <c r="K6" t="s">
        <v>35</v>
      </c>
      <c r="L6">
        <v>0.75</v>
      </c>
      <c r="M6">
        <v>0.62</v>
      </c>
      <c r="N6">
        <v>0.68</v>
      </c>
      <c r="O6">
        <v>2914</v>
      </c>
    </row>
    <row r="7" spans="1:15" x14ac:dyDescent="0.2">
      <c r="B7" t="s">
        <v>38</v>
      </c>
      <c r="C7">
        <v>0.78</v>
      </c>
      <c r="D7">
        <v>0.51</v>
      </c>
      <c r="E7">
        <v>0.61</v>
      </c>
      <c r="F7">
        <v>130</v>
      </c>
      <c r="K7" t="s">
        <v>38</v>
      </c>
      <c r="L7">
        <v>0.75</v>
      </c>
      <c r="M7">
        <v>0.55000000000000004</v>
      </c>
      <c r="N7">
        <v>0.64</v>
      </c>
      <c r="O7">
        <v>224</v>
      </c>
    </row>
    <row r="9" spans="1:15" x14ac:dyDescent="0.2">
      <c r="A9" t="s">
        <v>4</v>
      </c>
      <c r="B9" t="s">
        <v>5</v>
      </c>
      <c r="C9">
        <v>0.81</v>
      </c>
      <c r="D9">
        <v>0.71</v>
      </c>
      <c r="E9">
        <v>0.75</v>
      </c>
      <c r="F9">
        <v>7601</v>
      </c>
      <c r="J9" t="s">
        <v>4</v>
      </c>
      <c r="K9" t="s">
        <v>5</v>
      </c>
      <c r="L9">
        <v>0.82</v>
      </c>
      <c r="M9">
        <v>0.71</v>
      </c>
      <c r="N9">
        <v>0.76</v>
      </c>
      <c r="O9">
        <v>16748</v>
      </c>
    </row>
    <row r="10" spans="1:15" x14ac:dyDescent="0.2">
      <c r="A10" t="s">
        <v>6</v>
      </c>
      <c r="B10" t="s">
        <v>5</v>
      </c>
      <c r="C10">
        <v>0.8</v>
      </c>
      <c r="D10">
        <v>0.71</v>
      </c>
      <c r="E10">
        <v>0.75</v>
      </c>
      <c r="F10">
        <v>7601</v>
      </c>
      <c r="J10" t="s">
        <v>6</v>
      </c>
      <c r="K10" t="s">
        <v>5</v>
      </c>
      <c r="L10">
        <v>0.82</v>
      </c>
      <c r="M10">
        <v>0.71</v>
      </c>
      <c r="N10">
        <v>0.76</v>
      </c>
      <c r="O10">
        <v>16748</v>
      </c>
    </row>
  </sheetData>
  <mergeCells count="2">
    <mergeCell ref="C1:F1"/>
    <mergeCell ref="L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DE47-2D1A-9244-BD99-042EF2606E58}">
  <dimension ref="A1:O20"/>
  <sheetViews>
    <sheetView workbookViewId="0">
      <selection activeCell="L1" sqref="L1:O1"/>
    </sheetView>
  </sheetViews>
  <sheetFormatPr baseColWidth="10" defaultRowHeight="16" x14ac:dyDescent="0.2"/>
  <cols>
    <col min="1" max="1" width="13.1640625" bestFit="1" customWidth="1"/>
    <col min="8" max="8" width="12.33203125" bestFit="1" customWidth="1"/>
  </cols>
  <sheetData>
    <row r="1" spans="1:15" x14ac:dyDescent="0.2">
      <c r="C1" s="4" t="s">
        <v>37</v>
      </c>
      <c r="D1" s="4"/>
      <c r="E1" s="4"/>
      <c r="F1" s="4"/>
      <c r="L1" s="4" t="s">
        <v>43</v>
      </c>
      <c r="M1" s="4"/>
      <c r="N1" s="4"/>
      <c r="O1" s="4"/>
    </row>
    <row r="2" spans="1:15" x14ac:dyDescent="0.2">
      <c r="A2" t="s">
        <v>34</v>
      </c>
      <c r="J2" t="s">
        <v>34</v>
      </c>
    </row>
    <row r="3" spans="1:15" x14ac:dyDescent="0.2">
      <c r="C3" t="s">
        <v>0</v>
      </c>
      <c r="D3" t="s">
        <v>1</v>
      </c>
      <c r="E3" t="s">
        <v>2</v>
      </c>
      <c r="F3" t="s">
        <v>3</v>
      </c>
      <c r="L3" t="s">
        <v>0</v>
      </c>
      <c r="M3" t="s">
        <v>1</v>
      </c>
      <c r="N3" t="s">
        <v>2</v>
      </c>
      <c r="O3" t="s">
        <v>3</v>
      </c>
    </row>
    <row r="5" spans="1:15" x14ac:dyDescent="0.2">
      <c r="B5" t="s">
        <v>28</v>
      </c>
      <c r="C5">
        <v>0.83</v>
      </c>
      <c r="D5">
        <v>0.65</v>
      </c>
      <c r="E5">
        <v>0.73</v>
      </c>
      <c r="F5">
        <v>525</v>
      </c>
      <c r="K5" t="s">
        <v>21</v>
      </c>
      <c r="L5">
        <v>0.85</v>
      </c>
      <c r="M5">
        <v>0.69</v>
      </c>
      <c r="N5">
        <v>0.76</v>
      </c>
      <c r="O5">
        <v>689</v>
      </c>
    </row>
    <row r="6" spans="1:15" x14ac:dyDescent="0.2">
      <c r="B6" t="s">
        <v>29</v>
      </c>
      <c r="C6">
        <v>0.82</v>
      </c>
      <c r="D6">
        <v>0.74</v>
      </c>
      <c r="E6">
        <v>0.78</v>
      </c>
      <c r="F6">
        <v>2187</v>
      </c>
      <c r="K6" t="s">
        <v>28</v>
      </c>
      <c r="L6">
        <v>0.86</v>
      </c>
      <c r="M6">
        <v>0.63</v>
      </c>
      <c r="N6">
        <v>0.72</v>
      </c>
      <c r="O6">
        <v>1265</v>
      </c>
    </row>
    <row r="7" spans="1:15" x14ac:dyDescent="0.2">
      <c r="B7" t="s">
        <v>33</v>
      </c>
      <c r="C7">
        <v>0.85</v>
      </c>
      <c r="D7">
        <v>0.85</v>
      </c>
      <c r="E7">
        <v>0.85</v>
      </c>
      <c r="F7">
        <v>1163</v>
      </c>
      <c r="K7" t="s">
        <v>22</v>
      </c>
      <c r="L7">
        <v>0.77</v>
      </c>
      <c r="M7">
        <v>0.67</v>
      </c>
      <c r="N7">
        <v>0.72</v>
      </c>
      <c r="O7">
        <v>1084</v>
      </c>
    </row>
    <row r="8" spans="1:15" x14ac:dyDescent="0.2">
      <c r="B8" t="s">
        <v>31</v>
      </c>
      <c r="C8">
        <v>0.82</v>
      </c>
      <c r="D8">
        <v>0.62</v>
      </c>
      <c r="E8">
        <v>0.71</v>
      </c>
      <c r="F8">
        <v>542</v>
      </c>
      <c r="K8" t="s">
        <v>29</v>
      </c>
      <c r="L8">
        <v>0.83</v>
      </c>
      <c r="M8">
        <v>0.72</v>
      </c>
      <c r="N8">
        <v>0.77</v>
      </c>
      <c r="O8">
        <v>4484</v>
      </c>
    </row>
    <row r="9" spans="1:15" x14ac:dyDescent="0.2">
      <c r="B9" t="s">
        <v>22</v>
      </c>
      <c r="C9">
        <v>0.78</v>
      </c>
      <c r="D9">
        <v>0.65</v>
      </c>
      <c r="E9">
        <v>0.71</v>
      </c>
      <c r="F9">
        <v>499</v>
      </c>
      <c r="K9" t="s">
        <v>27</v>
      </c>
      <c r="L9">
        <v>0.84</v>
      </c>
      <c r="M9">
        <v>0.74</v>
      </c>
      <c r="N9">
        <v>0.79</v>
      </c>
      <c r="O9">
        <v>702</v>
      </c>
    </row>
    <row r="10" spans="1:15" x14ac:dyDescent="0.2">
      <c r="B10" t="s">
        <v>27</v>
      </c>
      <c r="C10">
        <v>0.84</v>
      </c>
      <c r="D10">
        <v>0.72</v>
      </c>
      <c r="E10">
        <v>0.77</v>
      </c>
      <c r="F10">
        <v>279</v>
      </c>
      <c r="K10" t="s">
        <v>31</v>
      </c>
      <c r="L10">
        <v>0.83</v>
      </c>
      <c r="M10">
        <v>0.62</v>
      </c>
      <c r="N10">
        <v>0.71</v>
      </c>
      <c r="O10">
        <v>1156</v>
      </c>
    </row>
    <row r="11" spans="1:15" x14ac:dyDescent="0.2">
      <c r="B11" t="s">
        <v>30</v>
      </c>
      <c r="C11">
        <v>0.81</v>
      </c>
      <c r="D11">
        <v>0.6</v>
      </c>
      <c r="E11">
        <v>0.69</v>
      </c>
      <c r="F11">
        <v>185</v>
      </c>
      <c r="K11" t="s">
        <v>23</v>
      </c>
      <c r="L11">
        <v>0.89</v>
      </c>
      <c r="M11">
        <v>0.65</v>
      </c>
      <c r="N11">
        <v>0.75</v>
      </c>
      <c r="O11">
        <v>233</v>
      </c>
    </row>
    <row r="12" spans="1:15" x14ac:dyDescent="0.2">
      <c r="B12" t="s">
        <v>32</v>
      </c>
      <c r="C12">
        <v>0.81</v>
      </c>
      <c r="D12">
        <v>0.64</v>
      </c>
      <c r="E12">
        <v>0.72</v>
      </c>
      <c r="F12">
        <v>194</v>
      </c>
      <c r="K12" t="s">
        <v>30</v>
      </c>
      <c r="L12">
        <v>0.84</v>
      </c>
      <c r="M12">
        <v>0.61</v>
      </c>
      <c r="N12">
        <v>0.7</v>
      </c>
      <c r="O12">
        <v>352</v>
      </c>
    </row>
    <row r="13" spans="1:15" x14ac:dyDescent="0.2">
      <c r="B13" t="s">
        <v>23</v>
      </c>
      <c r="C13">
        <v>0.8</v>
      </c>
      <c r="D13">
        <v>0.68</v>
      </c>
      <c r="E13">
        <v>0.73</v>
      </c>
      <c r="F13">
        <v>99</v>
      </c>
      <c r="K13" t="s">
        <v>33</v>
      </c>
      <c r="L13">
        <v>0.86</v>
      </c>
      <c r="M13">
        <v>0.84</v>
      </c>
      <c r="N13">
        <v>0.85</v>
      </c>
      <c r="O13">
        <v>2744</v>
      </c>
    </row>
    <row r="14" spans="1:15" x14ac:dyDescent="0.2">
      <c r="B14" t="s">
        <v>21</v>
      </c>
      <c r="C14">
        <v>0.88</v>
      </c>
      <c r="D14">
        <v>0.72</v>
      </c>
      <c r="E14">
        <v>0.79</v>
      </c>
      <c r="F14">
        <v>342</v>
      </c>
      <c r="K14" t="s">
        <v>24</v>
      </c>
      <c r="L14">
        <v>0.88</v>
      </c>
      <c r="M14">
        <v>0.78</v>
      </c>
      <c r="N14">
        <v>0.83</v>
      </c>
      <c r="O14">
        <v>134</v>
      </c>
    </row>
    <row r="15" spans="1:15" x14ac:dyDescent="0.2">
      <c r="B15" t="s">
        <v>25</v>
      </c>
      <c r="C15">
        <v>0.83</v>
      </c>
      <c r="D15">
        <v>0.66</v>
      </c>
      <c r="E15">
        <v>0.73</v>
      </c>
      <c r="F15">
        <v>82</v>
      </c>
      <c r="K15" t="s">
        <v>25</v>
      </c>
      <c r="L15">
        <v>0.92</v>
      </c>
      <c r="M15">
        <v>0.72</v>
      </c>
      <c r="N15">
        <v>0.81</v>
      </c>
      <c r="O15">
        <v>283</v>
      </c>
    </row>
    <row r="16" spans="1:15" x14ac:dyDescent="0.2">
      <c r="B16" t="s">
        <v>26</v>
      </c>
      <c r="C16">
        <v>0.87</v>
      </c>
      <c r="D16">
        <v>0.77</v>
      </c>
      <c r="E16">
        <v>0.81</v>
      </c>
      <c r="F16">
        <v>100</v>
      </c>
      <c r="K16" t="s">
        <v>26</v>
      </c>
      <c r="L16">
        <v>0.9</v>
      </c>
      <c r="M16">
        <v>0.78</v>
      </c>
      <c r="N16">
        <v>0.84</v>
      </c>
      <c r="O16">
        <v>262</v>
      </c>
    </row>
    <row r="17" spans="1:15" x14ac:dyDescent="0.2">
      <c r="B17" t="s">
        <v>24</v>
      </c>
      <c r="C17">
        <v>0.91</v>
      </c>
      <c r="D17">
        <v>0.76</v>
      </c>
      <c r="E17">
        <v>0.83</v>
      </c>
      <c r="F17">
        <v>42</v>
      </c>
      <c r="K17" t="s">
        <v>32</v>
      </c>
      <c r="L17">
        <v>0.79</v>
      </c>
      <c r="M17">
        <v>0.62</v>
      </c>
      <c r="N17">
        <v>0.7</v>
      </c>
      <c r="O17">
        <v>440</v>
      </c>
    </row>
    <row r="19" spans="1:15" x14ac:dyDescent="0.2">
      <c r="A19" t="s">
        <v>4</v>
      </c>
      <c r="B19" t="s">
        <v>5</v>
      </c>
      <c r="C19">
        <v>0.83</v>
      </c>
      <c r="D19">
        <v>0.72</v>
      </c>
      <c r="E19">
        <v>0.77</v>
      </c>
      <c r="F19">
        <v>6239</v>
      </c>
      <c r="J19" t="s">
        <v>4</v>
      </c>
      <c r="K19" t="s">
        <v>5</v>
      </c>
      <c r="L19">
        <v>0.84</v>
      </c>
      <c r="M19">
        <v>0.72</v>
      </c>
      <c r="N19">
        <v>0.77</v>
      </c>
      <c r="O19">
        <v>13828</v>
      </c>
    </row>
    <row r="20" spans="1:15" x14ac:dyDescent="0.2">
      <c r="A20" t="s">
        <v>6</v>
      </c>
      <c r="B20" t="s">
        <v>5</v>
      </c>
      <c r="C20">
        <v>0.83</v>
      </c>
      <c r="D20">
        <v>0.72</v>
      </c>
      <c r="E20">
        <v>0.77</v>
      </c>
      <c r="F20">
        <v>6239</v>
      </c>
      <c r="J20" t="s">
        <v>6</v>
      </c>
      <c r="K20" t="s">
        <v>5</v>
      </c>
      <c r="L20">
        <v>0.84</v>
      </c>
      <c r="M20">
        <v>0.72</v>
      </c>
      <c r="N20">
        <v>0.77</v>
      </c>
      <c r="O20">
        <v>13828</v>
      </c>
    </row>
  </sheetData>
  <mergeCells count="2">
    <mergeCell ref="C1:F1"/>
    <mergeCell ref="L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5E3C-2253-1F4B-BF85-D54DA235171A}">
  <dimension ref="A1:O10"/>
  <sheetViews>
    <sheetView workbookViewId="0">
      <selection activeCell="L1" sqref="L1:O1"/>
    </sheetView>
  </sheetViews>
  <sheetFormatPr baseColWidth="10" defaultRowHeight="16" x14ac:dyDescent="0.2"/>
  <cols>
    <col min="1" max="1" width="23.5" customWidth="1"/>
  </cols>
  <sheetData>
    <row r="1" spans="1:15" x14ac:dyDescent="0.2">
      <c r="C1" s="4" t="s">
        <v>37</v>
      </c>
      <c r="D1" s="4"/>
      <c r="E1" s="4"/>
      <c r="F1" s="4"/>
      <c r="L1" s="4" t="s">
        <v>43</v>
      </c>
      <c r="M1" s="4"/>
      <c r="N1" s="4"/>
      <c r="O1" s="4"/>
    </row>
    <row r="2" spans="1:15" x14ac:dyDescent="0.2">
      <c r="A2" t="s">
        <v>34</v>
      </c>
      <c r="J2" t="s">
        <v>34</v>
      </c>
    </row>
    <row r="3" spans="1:15" x14ac:dyDescent="0.2">
      <c r="C3" t="s">
        <v>0</v>
      </c>
      <c r="D3" t="s">
        <v>1</v>
      </c>
      <c r="E3" t="s">
        <v>2</v>
      </c>
      <c r="F3" t="s">
        <v>3</v>
      </c>
      <c r="L3" t="s">
        <v>0</v>
      </c>
      <c r="M3" t="s">
        <v>1</v>
      </c>
      <c r="N3" t="s">
        <v>2</v>
      </c>
      <c r="O3" t="s">
        <v>3</v>
      </c>
    </row>
    <row r="5" spans="1:15" x14ac:dyDescent="0.2">
      <c r="B5" t="s">
        <v>36</v>
      </c>
      <c r="C5">
        <v>0.81</v>
      </c>
      <c r="D5">
        <v>0.67</v>
      </c>
      <c r="E5">
        <v>0.73</v>
      </c>
      <c r="F5">
        <v>476</v>
      </c>
      <c r="K5" t="s">
        <v>35</v>
      </c>
      <c r="L5">
        <v>0.89</v>
      </c>
      <c r="M5">
        <v>0.64</v>
      </c>
      <c r="N5">
        <v>0.75</v>
      </c>
      <c r="O5">
        <v>178</v>
      </c>
    </row>
    <row r="6" spans="1:15" x14ac:dyDescent="0.2">
      <c r="B6" t="s">
        <v>38</v>
      </c>
      <c r="C6">
        <v>0.91</v>
      </c>
      <c r="D6">
        <v>0.95</v>
      </c>
      <c r="E6">
        <v>0.93</v>
      </c>
      <c r="F6">
        <v>22</v>
      </c>
      <c r="K6" t="s">
        <v>36</v>
      </c>
      <c r="L6">
        <v>0.8</v>
      </c>
      <c r="M6">
        <v>0.67</v>
      </c>
      <c r="N6">
        <v>0.73</v>
      </c>
      <c r="O6">
        <v>1043</v>
      </c>
    </row>
    <row r="7" spans="1:15" x14ac:dyDescent="0.2">
      <c r="B7" t="s">
        <v>35</v>
      </c>
      <c r="C7">
        <v>0.82</v>
      </c>
      <c r="D7">
        <v>0.65</v>
      </c>
      <c r="E7">
        <v>0.73</v>
      </c>
      <c r="F7">
        <v>100</v>
      </c>
      <c r="K7" t="s">
        <v>38</v>
      </c>
      <c r="L7">
        <v>0.92</v>
      </c>
      <c r="M7">
        <v>0.8</v>
      </c>
      <c r="N7">
        <v>0.86</v>
      </c>
      <c r="O7">
        <v>41</v>
      </c>
    </row>
    <row r="9" spans="1:15" x14ac:dyDescent="0.2">
      <c r="A9" t="s">
        <v>4</v>
      </c>
      <c r="B9" t="s">
        <v>5</v>
      </c>
      <c r="C9">
        <v>0.81</v>
      </c>
      <c r="D9">
        <v>0.68</v>
      </c>
      <c r="E9">
        <v>0.74</v>
      </c>
      <c r="F9">
        <v>598</v>
      </c>
      <c r="J9" t="s">
        <v>4</v>
      </c>
      <c r="K9" t="s">
        <v>5</v>
      </c>
      <c r="L9">
        <v>0.81</v>
      </c>
      <c r="M9">
        <v>0.67</v>
      </c>
      <c r="N9">
        <v>0.73</v>
      </c>
      <c r="O9">
        <v>1262</v>
      </c>
    </row>
    <row r="10" spans="1:15" x14ac:dyDescent="0.2">
      <c r="A10" t="s">
        <v>6</v>
      </c>
      <c r="B10" t="s">
        <v>5</v>
      </c>
      <c r="C10">
        <v>0.81</v>
      </c>
      <c r="D10">
        <v>0.68</v>
      </c>
      <c r="E10">
        <v>0.74</v>
      </c>
      <c r="F10">
        <v>598</v>
      </c>
      <c r="J10" t="s">
        <v>6</v>
      </c>
      <c r="K10" t="s">
        <v>5</v>
      </c>
      <c r="L10">
        <v>0.81</v>
      </c>
      <c r="M10">
        <v>0.67</v>
      </c>
      <c r="N10">
        <v>0.73</v>
      </c>
      <c r="O10">
        <v>1262</v>
      </c>
    </row>
  </sheetData>
  <mergeCells count="2">
    <mergeCell ref="C1:F1"/>
    <mergeCell ref="L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91BD-12E1-3542-A471-1D78F6F8634C}">
  <dimension ref="A1:O10"/>
  <sheetViews>
    <sheetView workbookViewId="0">
      <selection activeCell="L1" sqref="L1:O1"/>
    </sheetView>
  </sheetViews>
  <sheetFormatPr baseColWidth="10" defaultRowHeight="16" x14ac:dyDescent="0.2"/>
  <sheetData>
    <row r="1" spans="1:15" x14ac:dyDescent="0.2">
      <c r="C1" s="4" t="s">
        <v>37</v>
      </c>
      <c r="D1" s="4"/>
      <c r="E1" s="4"/>
      <c r="F1" s="4"/>
      <c r="L1" s="4" t="s">
        <v>43</v>
      </c>
      <c r="M1" s="4"/>
      <c r="N1" s="4"/>
      <c r="O1" s="4"/>
    </row>
    <row r="2" spans="1:15" x14ac:dyDescent="0.2">
      <c r="A2" t="s">
        <v>34</v>
      </c>
      <c r="J2" t="s">
        <v>34</v>
      </c>
    </row>
    <row r="3" spans="1:15" x14ac:dyDescent="0.2">
      <c r="C3" t="s">
        <v>0</v>
      </c>
      <c r="D3" t="s">
        <v>1</v>
      </c>
      <c r="E3" t="s">
        <v>2</v>
      </c>
      <c r="F3" t="s">
        <v>3</v>
      </c>
      <c r="L3" t="s">
        <v>0</v>
      </c>
      <c r="M3" t="s">
        <v>1</v>
      </c>
      <c r="N3" t="s">
        <v>2</v>
      </c>
      <c r="O3" t="s">
        <v>3</v>
      </c>
    </row>
    <row r="5" spans="1:15" x14ac:dyDescent="0.2">
      <c r="B5" t="s">
        <v>35</v>
      </c>
      <c r="C5">
        <v>0.95</v>
      </c>
      <c r="D5">
        <v>0.62</v>
      </c>
      <c r="E5">
        <v>0.75</v>
      </c>
      <c r="F5">
        <v>56</v>
      </c>
      <c r="K5" t="s">
        <v>36</v>
      </c>
      <c r="L5">
        <v>0.86</v>
      </c>
      <c r="M5">
        <v>0.62</v>
      </c>
      <c r="N5">
        <v>0.72</v>
      </c>
      <c r="O5">
        <v>671</v>
      </c>
    </row>
    <row r="6" spans="1:15" x14ac:dyDescent="0.2">
      <c r="B6" t="s">
        <v>36</v>
      </c>
      <c r="C6">
        <v>0.88</v>
      </c>
      <c r="D6">
        <v>0.67</v>
      </c>
      <c r="E6">
        <v>0.76</v>
      </c>
      <c r="F6">
        <v>341</v>
      </c>
      <c r="K6" t="s">
        <v>35</v>
      </c>
      <c r="L6">
        <v>0.97</v>
      </c>
      <c r="M6">
        <v>0.65</v>
      </c>
      <c r="N6">
        <v>0.78</v>
      </c>
      <c r="O6">
        <v>118</v>
      </c>
    </row>
    <row r="7" spans="1:15" x14ac:dyDescent="0.2">
      <c r="B7" t="s">
        <v>38</v>
      </c>
      <c r="C7">
        <v>1</v>
      </c>
      <c r="D7">
        <v>1</v>
      </c>
      <c r="E7">
        <v>1</v>
      </c>
      <c r="F7">
        <v>2</v>
      </c>
      <c r="K7" t="s">
        <v>38</v>
      </c>
      <c r="L7">
        <v>1</v>
      </c>
      <c r="M7">
        <v>0.8</v>
      </c>
      <c r="N7">
        <v>0.89</v>
      </c>
      <c r="O7">
        <v>20</v>
      </c>
    </row>
    <row r="9" spans="1:15" x14ac:dyDescent="0.2">
      <c r="A9" t="s">
        <v>4</v>
      </c>
      <c r="B9" t="s">
        <v>5</v>
      </c>
      <c r="C9">
        <v>0.89</v>
      </c>
      <c r="D9">
        <v>0.66</v>
      </c>
      <c r="E9">
        <v>0.76</v>
      </c>
      <c r="F9">
        <v>399</v>
      </c>
      <c r="J9" t="s">
        <v>4</v>
      </c>
      <c r="K9" t="s">
        <v>5</v>
      </c>
      <c r="L9">
        <v>0.88</v>
      </c>
      <c r="M9">
        <v>0.63</v>
      </c>
      <c r="N9">
        <v>0.73</v>
      </c>
      <c r="O9">
        <v>809</v>
      </c>
    </row>
    <row r="10" spans="1:15" x14ac:dyDescent="0.2">
      <c r="A10" t="s">
        <v>6</v>
      </c>
      <c r="B10" t="s">
        <v>5</v>
      </c>
      <c r="C10">
        <v>0.89</v>
      </c>
      <c r="D10">
        <v>0.66</v>
      </c>
      <c r="E10">
        <v>0.76</v>
      </c>
      <c r="F10">
        <v>399</v>
      </c>
      <c r="J10" t="s">
        <v>6</v>
      </c>
      <c r="K10" t="s">
        <v>5</v>
      </c>
      <c r="L10">
        <v>0.88</v>
      </c>
      <c r="M10">
        <v>0.63</v>
      </c>
      <c r="N10">
        <v>0.73</v>
      </c>
      <c r="O10">
        <v>809</v>
      </c>
    </row>
  </sheetData>
  <mergeCells count="2">
    <mergeCell ref="C1:F1"/>
    <mergeCell ref="L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75853-2E0F-CA48-97C2-D956AABFC636}">
  <dimension ref="A1:O10"/>
  <sheetViews>
    <sheetView workbookViewId="0">
      <selection activeCell="L1" sqref="L1:O1"/>
    </sheetView>
  </sheetViews>
  <sheetFormatPr baseColWidth="10" defaultRowHeight="16" x14ac:dyDescent="0.2"/>
  <sheetData>
    <row r="1" spans="1:15" x14ac:dyDescent="0.2">
      <c r="C1" s="4" t="s">
        <v>37</v>
      </c>
      <c r="D1" s="4"/>
      <c r="E1" s="4"/>
      <c r="F1" s="4"/>
      <c r="L1" s="4" t="s">
        <v>43</v>
      </c>
      <c r="M1" s="4"/>
      <c r="N1" s="4"/>
      <c r="O1" s="4"/>
    </row>
    <row r="2" spans="1:15" x14ac:dyDescent="0.2">
      <c r="A2" t="s">
        <v>34</v>
      </c>
      <c r="J2" t="s">
        <v>34</v>
      </c>
    </row>
    <row r="3" spans="1:15" x14ac:dyDescent="0.2">
      <c r="C3" t="s">
        <v>0</v>
      </c>
      <c r="D3" t="s">
        <v>1</v>
      </c>
      <c r="E3" t="s">
        <v>2</v>
      </c>
      <c r="F3" t="s">
        <v>3</v>
      </c>
      <c r="L3" t="s">
        <v>0</v>
      </c>
      <c r="M3" t="s">
        <v>1</v>
      </c>
      <c r="N3" t="s">
        <v>2</v>
      </c>
      <c r="O3" t="s">
        <v>3</v>
      </c>
    </row>
    <row r="5" spans="1:15" x14ac:dyDescent="0.2">
      <c r="B5" t="s">
        <v>38</v>
      </c>
      <c r="C5">
        <v>1</v>
      </c>
      <c r="D5">
        <v>1</v>
      </c>
      <c r="E5">
        <v>1</v>
      </c>
      <c r="F5">
        <v>5</v>
      </c>
      <c r="K5" t="s">
        <v>36</v>
      </c>
      <c r="L5">
        <v>0.96</v>
      </c>
      <c r="M5">
        <v>0.84</v>
      </c>
      <c r="N5">
        <v>0.9</v>
      </c>
      <c r="O5">
        <v>226</v>
      </c>
    </row>
    <row r="6" spans="1:15" x14ac:dyDescent="0.2">
      <c r="B6" t="s">
        <v>36</v>
      </c>
      <c r="C6">
        <v>0.98</v>
      </c>
      <c r="D6">
        <v>0.85</v>
      </c>
      <c r="E6">
        <v>0.91</v>
      </c>
      <c r="F6">
        <v>94</v>
      </c>
      <c r="K6" t="s">
        <v>38</v>
      </c>
      <c r="L6">
        <v>1</v>
      </c>
      <c r="M6">
        <v>1</v>
      </c>
      <c r="N6">
        <v>1</v>
      </c>
      <c r="O6">
        <v>7</v>
      </c>
    </row>
    <row r="7" spans="1:15" x14ac:dyDescent="0.2">
      <c r="B7" t="s">
        <v>35</v>
      </c>
      <c r="C7">
        <v>1</v>
      </c>
      <c r="D7">
        <v>1</v>
      </c>
      <c r="E7">
        <v>1</v>
      </c>
      <c r="F7">
        <v>29</v>
      </c>
      <c r="K7" t="s">
        <v>35</v>
      </c>
      <c r="L7">
        <v>0.96</v>
      </c>
      <c r="M7">
        <v>0.9</v>
      </c>
      <c r="N7">
        <v>0.93</v>
      </c>
      <c r="O7">
        <v>50</v>
      </c>
    </row>
    <row r="9" spans="1:15" x14ac:dyDescent="0.2">
      <c r="A9" t="s">
        <v>4</v>
      </c>
      <c r="B9" t="s">
        <v>5</v>
      </c>
      <c r="C9">
        <v>0.98</v>
      </c>
      <c r="D9">
        <v>0.89</v>
      </c>
      <c r="E9">
        <v>0.93</v>
      </c>
      <c r="F9">
        <v>128</v>
      </c>
      <c r="J9" t="s">
        <v>4</v>
      </c>
      <c r="K9" t="s">
        <v>5</v>
      </c>
      <c r="L9">
        <v>0.96</v>
      </c>
      <c r="M9">
        <v>0.85</v>
      </c>
      <c r="N9">
        <v>0.9</v>
      </c>
      <c r="O9">
        <v>283</v>
      </c>
    </row>
    <row r="10" spans="1:15" x14ac:dyDescent="0.2">
      <c r="A10" t="s">
        <v>6</v>
      </c>
      <c r="B10" t="s">
        <v>5</v>
      </c>
      <c r="C10">
        <v>0.98</v>
      </c>
      <c r="D10">
        <v>0.89</v>
      </c>
      <c r="E10">
        <v>0.93</v>
      </c>
      <c r="F10">
        <v>128</v>
      </c>
      <c r="J10" t="s">
        <v>6</v>
      </c>
      <c r="K10" t="s">
        <v>5</v>
      </c>
      <c r="L10">
        <v>0.96</v>
      </c>
      <c r="M10">
        <v>0.85</v>
      </c>
      <c r="N10">
        <v>0.9</v>
      </c>
      <c r="O10">
        <v>283</v>
      </c>
    </row>
  </sheetData>
  <mergeCells count="2">
    <mergeCell ref="C1:F1"/>
    <mergeCell ref="L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0F15-E82D-BA44-BF90-E2A3AB493386}">
  <dimension ref="A1:O9"/>
  <sheetViews>
    <sheetView workbookViewId="0">
      <selection activeCell="L1" sqref="L1:O1"/>
    </sheetView>
  </sheetViews>
  <sheetFormatPr baseColWidth="10" defaultRowHeight="16" x14ac:dyDescent="0.2"/>
  <sheetData>
    <row r="1" spans="1:15" x14ac:dyDescent="0.2">
      <c r="C1" s="4" t="s">
        <v>37</v>
      </c>
      <c r="D1" s="4"/>
      <c r="E1" s="4"/>
      <c r="F1" s="4"/>
      <c r="L1" s="4" t="s">
        <v>43</v>
      </c>
      <c r="M1" s="4"/>
      <c r="N1" s="4"/>
      <c r="O1" s="4"/>
    </row>
    <row r="2" spans="1:15" x14ac:dyDescent="0.2">
      <c r="A2" t="s">
        <v>34</v>
      </c>
      <c r="J2" t="s">
        <v>34</v>
      </c>
    </row>
    <row r="3" spans="1:15" x14ac:dyDescent="0.2">
      <c r="C3" t="s">
        <v>0</v>
      </c>
      <c r="D3" t="s">
        <v>1</v>
      </c>
      <c r="E3" t="s">
        <v>2</v>
      </c>
      <c r="F3" t="s">
        <v>3</v>
      </c>
      <c r="L3" t="s">
        <v>0</v>
      </c>
      <c r="M3" t="s">
        <v>1</v>
      </c>
      <c r="N3" t="s">
        <v>2</v>
      </c>
      <c r="O3" t="s">
        <v>3</v>
      </c>
    </row>
    <row r="5" spans="1:15" x14ac:dyDescent="0.2">
      <c r="B5" t="s">
        <v>36</v>
      </c>
      <c r="C5">
        <v>0.97</v>
      </c>
      <c r="D5">
        <v>0.91</v>
      </c>
      <c r="E5">
        <v>0.94</v>
      </c>
      <c r="F5">
        <v>43</v>
      </c>
      <c r="K5" t="s">
        <v>36</v>
      </c>
      <c r="L5">
        <v>0.97</v>
      </c>
      <c r="M5">
        <v>0.92</v>
      </c>
      <c r="N5">
        <v>0.94</v>
      </c>
      <c r="O5">
        <v>134</v>
      </c>
    </row>
    <row r="6" spans="1:15" x14ac:dyDescent="0.2">
      <c r="K6" t="s">
        <v>35</v>
      </c>
      <c r="L6">
        <v>1</v>
      </c>
      <c r="M6">
        <v>1</v>
      </c>
      <c r="N6">
        <v>1</v>
      </c>
      <c r="O6">
        <v>2</v>
      </c>
    </row>
    <row r="7" spans="1:15" x14ac:dyDescent="0.2">
      <c r="A7" t="s">
        <v>4</v>
      </c>
      <c r="B7" t="s">
        <v>5</v>
      </c>
      <c r="C7">
        <v>0.97</v>
      </c>
      <c r="D7">
        <v>0.91</v>
      </c>
      <c r="E7">
        <v>0.94</v>
      </c>
      <c r="F7">
        <v>43</v>
      </c>
    </row>
    <row r="8" spans="1:15" x14ac:dyDescent="0.2">
      <c r="A8" t="s">
        <v>6</v>
      </c>
      <c r="B8" t="s">
        <v>5</v>
      </c>
      <c r="C8">
        <v>0.97</v>
      </c>
      <c r="D8">
        <v>0.91</v>
      </c>
      <c r="E8">
        <v>0.94</v>
      </c>
      <c r="F8">
        <v>43</v>
      </c>
      <c r="J8" t="s">
        <v>4</v>
      </c>
      <c r="K8" t="s">
        <v>5</v>
      </c>
      <c r="L8">
        <v>0.97</v>
      </c>
      <c r="M8">
        <v>0.92</v>
      </c>
      <c r="N8">
        <v>0.94</v>
      </c>
      <c r="O8">
        <v>136</v>
      </c>
    </row>
    <row r="9" spans="1:15" x14ac:dyDescent="0.2">
      <c r="J9" t="s">
        <v>6</v>
      </c>
      <c r="K9" t="s">
        <v>5</v>
      </c>
      <c r="L9">
        <v>0.97</v>
      </c>
      <c r="M9">
        <v>0.92</v>
      </c>
      <c r="N9">
        <v>0.94</v>
      </c>
      <c r="O9">
        <v>136</v>
      </c>
    </row>
  </sheetData>
  <mergeCells count="2">
    <mergeCell ref="C1:F1"/>
    <mergeCell ref="L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9EE85-2466-354A-9CEB-A2EDE66D6F59}">
  <dimension ref="A1:O10"/>
  <sheetViews>
    <sheetView workbookViewId="0">
      <selection activeCell="L1" sqref="L1:O1"/>
    </sheetView>
  </sheetViews>
  <sheetFormatPr baseColWidth="10" defaultRowHeight="16" x14ac:dyDescent="0.2"/>
  <sheetData>
    <row r="1" spans="1:15" x14ac:dyDescent="0.2">
      <c r="C1" s="4" t="s">
        <v>37</v>
      </c>
      <c r="D1" s="4"/>
      <c r="E1" s="4"/>
      <c r="F1" s="4"/>
      <c r="L1" s="4" t="s">
        <v>43</v>
      </c>
      <c r="M1" s="4"/>
      <c r="N1" s="4"/>
      <c r="O1" s="4"/>
    </row>
    <row r="2" spans="1:15" x14ac:dyDescent="0.2">
      <c r="A2" t="s">
        <v>34</v>
      </c>
      <c r="J2" t="s">
        <v>34</v>
      </c>
    </row>
    <row r="3" spans="1:15" x14ac:dyDescent="0.2">
      <c r="C3" t="s">
        <v>0</v>
      </c>
      <c r="D3" t="s">
        <v>1</v>
      </c>
      <c r="E3" t="s">
        <v>2</v>
      </c>
      <c r="F3" t="s">
        <v>3</v>
      </c>
      <c r="L3" t="s">
        <v>0</v>
      </c>
      <c r="M3" t="s">
        <v>1</v>
      </c>
      <c r="N3" t="s">
        <v>2</v>
      </c>
      <c r="O3" t="s">
        <v>3</v>
      </c>
    </row>
    <row r="5" spans="1:15" x14ac:dyDescent="0.2">
      <c r="B5" t="s">
        <v>35</v>
      </c>
      <c r="C5">
        <v>0.98</v>
      </c>
      <c r="D5">
        <v>0.98</v>
      </c>
      <c r="E5">
        <v>0.98</v>
      </c>
      <c r="F5">
        <v>55</v>
      </c>
      <c r="K5" t="s">
        <v>36</v>
      </c>
      <c r="L5">
        <v>1</v>
      </c>
      <c r="M5">
        <v>0.96</v>
      </c>
      <c r="N5">
        <v>0.98</v>
      </c>
      <c r="O5">
        <v>239</v>
      </c>
    </row>
    <row r="6" spans="1:15" x14ac:dyDescent="0.2">
      <c r="B6" t="s">
        <v>38</v>
      </c>
      <c r="C6">
        <v>1</v>
      </c>
      <c r="D6">
        <v>0.92</v>
      </c>
      <c r="E6">
        <v>0.96</v>
      </c>
      <c r="F6">
        <v>12</v>
      </c>
      <c r="K6" t="s">
        <v>35</v>
      </c>
      <c r="L6">
        <v>0.98</v>
      </c>
      <c r="M6">
        <v>0.94</v>
      </c>
      <c r="N6">
        <v>0.96</v>
      </c>
      <c r="O6">
        <v>139</v>
      </c>
    </row>
    <row r="7" spans="1:15" x14ac:dyDescent="0.2">
      <c r="B7" t="s">
        <v>36</v>
      </c>
      <c r="C7">
        <v>0.98</v>
      </c>
      <c r="D7">
        <v>1</v>
      </c>
      <c r="E7">
        <v>0.99</v>
      </c>
      <c r="F7">
        <v>88</v>
      </c>
      <c r="K7" t="s">
        <v>38</v>
      </c>
      <c r="L7">
        <v>0.92</v>
      </c>
      <c r="M7">
        <v>1</v>
      </c>
      <c r="N7">
        <v>0.96</v>
      </c>
      <c r="O7">
        <v>23</v>
      </c>
    </row>
    <row r="9" spans="1:15" x14ac:dyDescent="0.2">
      <c r="A9" t="s">
        <v>4</v>
      </c>
      <c r="B9" t="s">
        <v>5</v>
      </c>
      <c r="C9">
        <v>0.98</v>
      </c>
      <c r="D9">
        <v>0.99</v>
      </c>
      <c r="E9">
        <v>0.98</v>
      </c>
      <c r="F9">
        <v>155</v>
      </c>
      <c r="J9" t="s">
        <v>4</v>
      </c>
      <c r="K9" t="s">
        <v>5</v>
      </c>
      <c r="L9">
        <v>0.99</v>
      </c>
      <c r="M9">
        <v>0.95</v>
      </c>
      <c r="N9">
        <v>0.97</v>
      </c>
      <c r="O9">
        <v>401</v>
      </c>
    </row>
    <row r="10" spans="1:15" x14ac:dyDescent="0.2">
      <c r="A10" t="s">
        <v>6</v>
      </c>
      <c r="B10" t="s">
        <v>5</v>
      </c>
      <c r="C10">
        <v>0.98</v>
      </c>
      <c r="D10">
        <v>0.99</v>
      </c>
      <c r="E10">
        <v>0.98</v>
      </c>
      <c r="F10">
        <v>155</v>
      </c>
      <c r="J10" t="s">
        <v>6</v>
      </c>
      <c r="K10" t="s">
        <v>5</v>
      </c>
      <c r="L10">
        <v>0.99</v>
      </c>
      <c r="M10">
        <v>0.95</v>
      </c>
      <c r="N10">
        <v>0.97</v>
      </c>
      <c r="O10">
        <v>401</v>
      </c>
    </row>
  </sheetData>
  <mergeCells count="2">
    <mergeCell ref="C1:F1"/>
    <mergeCell ref="L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2EAA-1C74-324E-87DD-36C63E60E3CD}">
  <dimension ref="A1:O9"/>
  <sheetViews>
    <sheetView workbookViewId="0">
      <selection activeCell="L1" sqref="L1:O1"/>
    </sheetView>
  </sheetViews>
  <sheetFormatPr baseColWidth="10" defaultRowHeight="16" x14ac:dyDescent="0.2"/>
  <sheetData>
    <row r="1" spans="1:15" x14ac:dyDescent="0.2">
      <c r="C1" s="4" t="s">
        <v>37</v>
      </c>
      <c r="D1" s="4"/>
      <c r="E1" s="4"/>
      <c r="F1" s="4"/>
      <c r="L1" s="4" t="s">
        <v>43</v>
      </c>
      <c r="M1" s="4"/>
      <c r="N1" s="4"/>
      <c r="O1" s="4"/>
    </row>
    <row r="2" spans="1:15" x14ac:dyDescent="0.2">
      <c r="A2" t="s">
        <v>34</v>
      </c>
      <c r="J2" t="s">
        <v>34</v>
      </c>
    </row>
    <row r="3" spans="1:15" x14ac:dyDescent="0.2">
      <c r="C3" t="s">
        <v>0</v>
      </c>
      <c r="D3" t="s">
        <v>1</v>
      </c>
      <c r="E3" t="s">
        <v>2</v>
      </c>
      <c r="F3" t="s">
        <v>3</v>
      </c>
      <c r="L3" t="s">
        <v>0</v>
      </c>
      <c r="M3" t="s">
        <v>1</v>
      </c>
      <c r="N3" t="s">
        <v>2</v>
      </c>
      <c r="O3" t="s">
        <v>3</v>
      </c>
    </row>
    <row r="5" spans="1:15" x14ac:dyDescent="0.2">
      <c r="B5" t="s">
        <v>35</v>
      </c>
      <c r="C5">
        <v>0.73</v>
      </c>
      <c r="D5">
        <v>0.47</v>
      </c>
      <c r="E5">
        <v>0.56999999999999995</v>
      </c>
      <c r="F5">
        <v>17</v>
      </c>
      <c r="K5" t="s">
        <v>36</v>
      </c>
      <c r="L5">
        <v>0.83</v>
      </c>
      <c r="M5">
        <v>0.39</v>
      </c>
      <c r="N5">
        <v>0.53</v>
      </c>
      <c r="O5">
        <v>283</v>
      </c>
    </row>
    <row r="6" spans="1:15" x14ac:dyDescent="0.2">
      <c r="B6" t="s">
        <v>36</v>
      </c>
      <c r="C6">
        <v>0.68</v>
      </c>
      <c r="D6">
        <v>0.33</v>
      </c>
      <c r="E6">
        <v>0.44</v>
      </c>
      <c r="F6">
        <v>83</v>
      </c>
      <c r="K6" t="s">
        <v>35</v>
      </c>
      <c r="L6">
        <v>0.91</v>
      </c>
      <c r="M6">
        <v>0.52</v>
      </c>
      <c r="N6">
        <v>0.66</v>
      </c>
      <c r="O6">
        <v>58</v>
      </c>
    </row>
    <row r="8" spans="1:15" x14ac:dyDescent="0.2">
      <c r="A8" t="s">
        <v>4</v>
      </c>
      <c r="B8" t="s">
        <v>5</v>
      </c>
      <c r="C8">
        <v>0.69</v>
      </c>
      <c r="D8">
        <v>0.35</v>
      </c>
      <c r="E8">
        <v>0.46</v>
      </c>
      <c r="F8">
        <v>100</v>
      </c>
      <c r="J8" t="s">
        <v>4</v>
      </c>
      <c r="K8" t="s">
        <v>5</v>
      </c>
      <c r="L8">
        <v>0.85</v>
      </c>
      <c r="M8">
        <v>0.41</v>
      </c>
      <c r="N8">
        <v>0.56000000000000005</v>
      </c>
      <c r="O8">
        <v>341</v>
      </c>
    </row>
    <row r="9" spans="1:15" x14ac:dyDescent="0.2">
      <c r="A9" t="s">
        <v>6</v>
      </c>
      <c r="B9" t="s">
        <v>5</v>
      </c>
      <c r="C9">
        <v>0.68</v>
      </c>
      <c r="D9">
        <v>0.35</v>
      </c>
      <c r="E9">
        <v>0.46</v>
      </c>
      <c r="F9">
        <v>100</v>
      </c>
      <c r="J9" t="s">
        <v>6</v>
      </c>
      <c r="K9" t="s">
        <v>5</v>
      </c>
      <c r="L9">
        <v>0.85</v>
      </c>
      <c r="M9">
        <v>0.41</v>
      </c>
      <c r="N9">
        <v>0.56000000000000005</v>
      </c>
      <c r="O9">
        <v>341</v>
      </c>
    </row>
  </sheetData>
  <mergeCells count="2">
    <mergeCell ref="C1:F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CRF_full_summary</vt:lpstr>
      <vt:lpstr>CRF binary</vt:lpstr>
      <vt:lpstr>CRF all combined</vt:lpstr>
      <vt:lpstr>alternative_options_controversy</vt:lpstr>
      <vt:lpstr>anomaly_curious_finding</vt:lpstr>
      <vt:lpstr>difficult_task</vt:lpstr>
      <vt:lpstr>explicit_question</vt:lpstr>
      <vt:lpstr>full_unknown</vt:lpstr>
      <vt:lpstr>future_prediction</vt:lpstr>
      <vt:lpstr>future_work</vt:lpstr>
      <vt:lpstr>important_consideration</vt:lpstr>
      <vt:lpstr>incomplete_evidence</vt:lpstr>
      <vt:lpstr>probable_understanding</vt:lpstr>
      <vt:lpstr>problem_complication</vt:lpstr>
      <vt:lpstr>question_answered_by_this_work</vt:lpstr>
      <vt:lpstr>superficial_relationship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Mayla Boguslav</dc:creator>
  <cp:lastModifiedBy>Mayla Boguslav</cp:lastModifiedBy>
  <dcterms:created xsi:type="dcterms:W3CDTF">2020-10-13T19:45:15Z</dcterms:created>
  <dcterms:modified xsi:type="dcterms:W3CDTF">2021-10-05T21:38:53Z</dcterms:modified>
</cp:coreProperties>
</file>