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64011"/>
  <mc:AlternateContent xmlns:mc="http://schemas.openxmlformats.org/markup-compatibility/2006">
    <mc:Choice Requires="x15">
      <x15ac:absPath xmlns:x15ac="http://schemas.microsoft.com/office/spreadsheetml/2010/11/ac" url="C:\Users\MY-PC\Documents\"/>
    </mc:Choice>
  </mc:AlternateContent>
  <bookViews>
    <workbookView xWindow="0" yWindow="0" windowWidth="23040" windowHeight="9180" firstSheet="4" activeTab="7"/>
  </bookViews>
  <sheets>
    <sheet name="Sheet2" sheetId="2" r:id="rId1"/>
    <sheet name=" Total sales by Month" sheetId="9" r:id="rId2"/>
    <sheet name="New Dashboard" sheetId="10" r:id="rId3"/>
    <sheet name="Salesperson by revenue" sheetId="11" r:id="rId4"/>
    <sheet name="Company Name by Revenue" sheetId="12" r:id="rId5"/>
    <sheet name="GeoPolitica Zone vs Revenue" sheetId="13" r:id="rId6"/>
    <sheet name="Category vs Revenue" sheetId="14" r:id="rId7"/>
    <sheet name="Raw data" sheetId="8" r:id="rId8"/>
  </sheets>
  <definedNames>
    <definedName name="Slicer_GeoPolitical_Zone">#N/A</definedName>
  </definedNames>
  <calcPr calcId="162913"/>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7" i="2" l="1"/>
  <c r="M43" i="2"/>
  <c r="L43" i="2"/>
  <c r="K43" i="2"/>
  <c r="J43" i="2"/>
  <c r="I43" i="2"/>
  <c r="M42" i="2"/>
  <c r="L42" i="2"/>
  <c r="K42" i="2"/>
  <c r="J42" i="2"/>
  <c r="I42" i="2"/>
  <c r="M41" i="2"/>
  <c r="L41" i="2"/>
  <c r="K41" i="2"/>
  <c r="J41" i="2"/>
  <c r="I41" i="2"/>
  <c r="M40" i="2"/>
  <c r="L40" i="2"/>
  <c r="K40" i="2"/>
  <c r="J40" i="2"/>
  <c r="I40" i="2"/>
  <c r="AB25" i="2"/>
  <c r="AG22" i="2"/>
  <c r="AF22" i="2"/>
  <c r="AG21" i="2"/>
  <c r="AF21" i="2"/>
  <c r="AG20" i="2"/>
  <c r="AF20" i="2"/>
  <c r="AG19" i="2"/>
  <c r="AF19" i="2"/>
  <c r="AG18" i="2"/>
  <c r="AF18" i="2"/>
  <c r="AG17" i="2"/>
  <c r="AF17" i="2"/>
  <c r="AG16" i="2"/>
  <c r="AF16" i="2"/>
  <c r="AG15" i="2"/>
  <c r="AF15" i="2"/>
  <c r="H15" i="2"/>
  <c r="AG14" i="2"/>
  <c r="AF14" i="2"/>
  <c r="AG13" i="2"/>
  <c r="AF13" i="2"/>
  <c r="AG12" i="2"/>
  <c r="AF12" i="2"/>
  <c r="AG11" i="2"/>
  <c r="AF11" i="2"/>
  <c r="AG10" i="2"/>
  <c r="AF10" i="2"/>
  <c r="AG9" i="2"/>
  <c r="AF9" i="2"/>
  <c r="T9" i="2"/>
  <c r="S9" i="2"/>
  <c r="R9" i="2"/>
  <c r="Q9" i="2"/>
  <c r="AG8" i="2"/>
  <c r="AF8" i="2"/>
  <c r="T8" i="2"/>
  <c r="S8" i="2"/>
  <c r="R8" i="2"/>
  <c r="Q8" i="2"/>
  <c r="AG7" i="2"/>
  <c r="AF7" i="2"/>
  <c r="T7" i="2"/>
  <c r="S7" i="2"/>
  <c r="R7" i="2"/>
  <c r="Q7" i="2"/>
  <c r="P7" i="2"/>
  <c r="AG6" i="2"/>
  <c r="AF6" i="2"/>
  <c r="T6" i="2"/>
  <c r="S6" i="2"/>
  <c r="R6" i="2"/>
  <c r="Q6" i="2"/>
  <c r="P6" i="2"/>
  <c r="AG5" i="2"/>
  <c r="AF5" i="2"/>
  <c r="T5" i="2"/>
  <c r="S5" i="2"/>
  <c r="R5" i="2"/>
  <c r="Q5" i="2"/>
  <c r="P5" i="2"/>
  <c r="AG4" i="2"/>
  <c r="AF4" i="2"/>
  <c r="T4" i="2"/>
  <c r="S4" i="2"/>
  <c r="R4" i="2"/>
  <c r="Q4" i="2"/>
  <c r="P4" i="2"/>
  <c r="AG3" i="2"/>
  <c r="AF3" i="2"/>
  <c r="AG2" i="2"/>
  <c r="AF2" i="2"/>
</calcChain>
</file>

<file path=xl/sharedStrings.xml><?xml version="1.0" encoding="utf-8"?>
<sst xmlns="http://schemas.openxmlformats.org/spreadsheetml/2006/main" count="2343" uniqueCount="123">
  <si>
    <t>Revenue</t>
  </si>
  <si>
    <t>Operating cost</t>
  </si>
  <si>
    <t>EBITDA</t>
  </si>
  <si>
    <t>Net Profit</t>
  </si>
  <si>
    <t>ABC Technology Corperation Limited (In Millions)</t>
  </si>
  <si>
    <t>↑</t>
  </si>
  <si>
    <t>↓</t>
  </si>
  <si>
    <t>Company 1</t>
  </si>
  <si>
    <t>Company 2</t>
  </si>
  <si>
    <t>Company 3</t>
  </si>
  <si>
    <t>Company 4</t>
  </si>
  <si>
    <t>Company 5</t>
  </si>
  <si>
    <t>Company 6</t>
  </si>
  <si>
    <t>Company 7</t>
  </si>
  <si>
    <t>Company 8</t>
  </si>
  <si>
    <t>Company 9</t>
  </si>
  <si>
    <t>Company 10</t>
  </si>
  <si>
    <t>Company 11</t>
  </si>
  <si>
    <t>Company 12</t>
  </si>
  <si>
    <t>Company 13</t>
  </si>
  <si>
    <t>Company 14</t>
  </si>
  <si>
    <t>Company 15</t>
  </si>
  <si>
    <t>Company 16</t>
  </si>
  <si>
    <t>Company 17</t>
  </si>
  <si>
    <t>Company 18</t>
  </si>
  <si>
    <t>Company 19</t>
  </si>
  <si>
    <t>Company 20</t>
  </si>
  <si>
    <t>Opex Margin</t>
  </si>
  <si>
    <t>EBITDA Margin</t>
  </si>
  <si>
    <t>Net Profit Margin</t>
  </si>
  <si>
    <t>Order ID</t>
  </si>
  <si>
    <t>Order Date</t>
  </si>
  <si>
    <t>Company Name</t>
  </si>
  <si>
    <t>City</t>
  </si>
  <si>
    <t>Salesperson</t>
  </si>
  <si>
    <t>Product Name</t>
  </si>
  <si>
    <t>Category</t>
  </si>
  <si>
    <t>Unit Price</t>
  </si>
  <si>
    <t>Quantity</t>
  </si>
  <si>
    <t>North Central</t>
  </si>
  <si>
    <t>South East</t>
  </si>
  <si>
    <t>North West</t>
  </si>
  <si>
    <t>South West</t>
  </si>
  <si>
    <t>South South</t>
  </si>
  <si>
    <t>North East</t>
  </si>
  <si>
    <t>GeoPolitical Zone</t>
  </si>
  <si>
    <t>Category 1</t>
  </si>
  <si>
    <t>Category 2</t>
  </si>
  <si>
    <t>Category 3</t>
  </si>
  <si>
    <t>Category 4</t>
  </si>
  <si>
    <t>Category 5</t>
  </si>
  <si>
    <t>Category 6</t>
  </si>
  <si>
    <t>Category 7</t>
  </si>
  <si>
    <t>Category 8</t>
  </si>
  <si>
    <t>Category 9</t>
  </si>
  <si>
    <t>Category 11</t>
  </si>
  <si>
    <t>Category 10</t>
  </si>
  <si>
    <t>Category 12</t>
  </si>
  <si>
    <t>Adebayo Ademosun</t>
  </si>
  <si>
    <t>Hassan Abdullahi</t>
  </si>
  <si>
    <t>Ezekial Okonkwo</t>
  </si>
  <si>
    <t>Jessica Ugwu</t>
  </si>
  <si>
    <t>Jibola Gbolahan</t>
  </si>
  <si>
    <t>Hafsat Mustapha</t>
  </si>
  <si>
    <t>Andrew Okowa</t>
  </si>
  <si>
    <t>Princess Oge</t>
  </si>
  <si>
    <t>Kolak Alagbo</t>
  </si>
  <si>
    <t xml:space="preserve">Agbado </t>
  </si>
  <si>
    <t>Moi Moi</t>
  </si>
  <si>
    <t>Suya</t>
  </si>
  <si>
    <t>Cold Zobo</t>
  </si>
  <si>
    <t>Tea</t>
  </si>
  <si>
    <t>Bobo</t>
  </si>
  <si>
    <t>Caprison</t>
  </si>
  <si>
    <t>Pepper</t>
  </si>
  <si>
    <t>Butter</t>
  </si>
  <si>
    <t>Buscuit</t>
  </si>
  <si>
    <t>Milk</t>
  </si>
  <si>
    <t>Garri</t>
  </si>
  <si>
    <t>Eba</t>
  </si>
  <si>
    <t>Egg</t>
  </si>
  <si>
    <t>Cake</t>
  </si>
  <si>
    <t>Meat</t>
  </si>
  <si>
    <t>Fish</t>
  </si>
  <si>
    <t>Oat</t>
  </si>
  <si>
    <t>Kilishi</t>
  </si>
  <si>
    <t>Bread</t>
  </si>
  <si>
    <t>Tomato Ketchup</t>
  </si>
  <si>
    <t>Fudge</t>
  </si>
  <si>
    <t xml:space="preserve">Company 20 </t>
  </si>
  <si>
    <t xml:space="preserve">Company 4 </t>
  </si>
  <si>
    <t>Kogi</t>
  </si>
  <si>
    <t>Nassarawa</t>
  </si>
  <si>
    <t>Abia</t>
  </si>
  <si>
    <t>Enugu</t>
  </si>
  <si>
    <t>Zamfara</t>
  </si>
  <si>
    <t>Benue</t>
  </si>
  <si>
    <t>Kwara</t>
  </si>
  <si>
    <t>Osun</t>
  </si>
  <si>
    <t>Maiduguri</t>
  </si>
  <si>
    <t>Gombe</t>
  </si>
  <si>
    <t>Abuja</t>
  </si>
  <si>
    <t>Ondo</t>
  </si>
  <si>
    <t>Kaduna</t>
  </si>
  <si>
    <t>Kano</t>
  </si>
  <si>
    <t>Jos</t>
  </si>
  <si>
    <t>Cross river</t>
  </si>
  <si>
    <t>Ibadon</t>
  </si>
  <si>
    <t>Row Labels</t>
  </si>
  <si>
    <t>Grand Total</t>
  </si>
  <si>
    <t>Jan</t>
  </si>
  <si>
    <t>Feb</t>
  </si>
  <si>
    <t>Mar</t>
  </si>
  <si>
    <t>Apr</t>
  </si>
  <si>
    <t>May</t>
  </si>
  <si>
    <t>Jun</t>
  </si>
  <si>
    <t>Jul</t>
  </si>
  <si>
    <t>Aug</t>
  </si>
  <si>
    <t>Sep</t>
  </si>
  <si>
    <t>Oct</t>
  </si>
  <si>
    <t>Nov</t>
  </si>
  <si>
    <t>Dec</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</si>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</sst>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470]* #,##0.00_-;\-[$₦-470]* #,##0.00_-;_-[$₦-470]* &quot;-&quot;??_-;_-@_-"/>
  </numFmts>
  <fonts count="3" x14ac:knownFonts="1">
    <font>
      <sz val="11"/>
      <color theme="1"/>
      <name val="Calibri"/>
      <family val="2"/>
      <scheme val="minor"/>
    </font>
    <font>
      <b/>
      <sz val="11"/>
      <color theme="1"/>
      <name val="Calibri"/>
      <family val="2"/>
      <scheme val="minor"/>
    </font>
    <font>
      <sz val="11"/>
      <color theme="1"/>
      <name val="Calibri"/>
      <family val="2"/>
    </font>
  </fonts>
  <fills count="4">
    <fill>
      <patternFill patternType="none"/>
    </fill>
    <fill>
      <patternFill patternType="gray125"/>
    </fill>
    <fill>
      <patternFill patternType="solid">
        <fgColor theme="6"/>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xf numFmtId="0" fontId="0" fillId="0" borderId="1" xfId="0" applyNumberFormat="1" applyBorder="1"/>
    <xf numFmtId="0" fontId="0" fillId="0" borderId="2" xfId="0" applyNumberFormat="1" applyFill="1" applyBorder="1"/>
    <xf numFmtId="10" fontId="0" fillId="0" borderId="1" xfId="0" applyNumberFormat="1" applyFill="1" applyBorder="1"/>
    <xf numFmtId="0" fontId="2" fillId="0" borderId="0" xfId="0" applyFont="1"/>
    <xf numFmtId="10" fontId="0" fillId="0" borderId="1" xfId="0" applyNumberFormat="1" applyBorder="1"/>
    <xf numFmtId="0" fontId="1" fillId="2" borderId="1" xfId="0" applyFont="1" applyFill="1" applyBorder="1"/>
    <xf numFmtId="0" fontId="0" fillId="3" borderId="1" xfId="0" applyFont="1" applyFill="1" applyBorder="1"/>
    <xf numFmtId="164" fontId="0" fillId="0" borderId="0" xfId="0" applyNumberFormat="1"/>
    <xf numFmtId="0" fontId="0" fillId="0" borderId="0" xfId="0"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 borderId="0" xfId="0" applyFill="1"/>
    <xf numFmtId="0" fontId="0" fillId="0" borderId="1" xfId="0" applyBorder="1" applyAlignment="1">
      <alignment horizontal="center"/>
    </xf>
  </cellXfs>
  <cellStyles count="1">
    <cellStyle name="Normal" xfId="0" builtinId="0"/>
  </cellStyles>
  <dxfs count="3">
    <dxf>
      <numFmt numFmtId="164" formatCode="_-[$₦-470]* #,##0.00_-;\-[$₦-470]* #,##0.00_-;_-[$₦-470]* &quot;-&quot;??_-;_-@_-"/>
    </dxf>
    <dxf>
      <numFmt numFmtId="164" formatCode="_-[$₦-470]* #,##0.00_-;\-[$₦-470]* #,##0.00_-;_-[$₦-470]* &quot;-&quot;??_-;_-@_-"/>
    </dxf>
    <dxf>
      <numFmt numFmtId="19" formatCode="dd/mm/yyyy"/>
    </dxf>
  </dxfs>
  <tableStyles count="0" defaultTableStyle="TableStyleMedium2" defaultPivotStyle="PivotStyleLight16"/>
  <colors>
    <mruColors>
      <color rgb="FF00FFCC"/>
      <color rgb="FF66FF66"/>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Sheet2!$H$15</c:f>
          <c:strCache>
            <c:ptCount val="1"/>
            <c:pt idx="0">
              <c:v>ABC Technology Corperation Limited (In Millions) 2007-2009</c:v>
            </c:pt>
          </c:strCache>
        </c:strRef>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Sheet2!$Q$3</c:f>
              <c:strCache>
                <c:ptCount val="1"/>
                <c:pt idx="0">
                  <c:v>Revenue</c:v>
                </c:pt>
              </c:strCache>
            </c:strRef>
          </c:tx>
          <c:spPr>
            <a:solidFill>
              <a:schemeClr val="accent1"/>
            </a:solidFill>
            <a:ln>
              <a:noFill/>
            </a:ln>
            <a:effectLst/>
          </c:spPr>
          <c:invertIfNegative val="0"/>
          <c:cat>
            <c:numRef>
              <c:f>Sheet2!$P$4:$P$7</c:f>
              <c:numCache>
                <c:formatCode>General</c:formatCode>
                <c:ptCount val="4"/>
                <c:pt idx="0">
                  <c:v>2007</c:v>
                </c:pt>
                <c:pt idx="1">
                  <c:v>2007</c:v>
                </c:pt>
                <c:pt idx="2">
                  <c:v>2008</c:v>
                </c:pt>
                <c:pt idx="3">
                  <c:v>2009</c:v>
                </c:pt>
              </c:numCache>
            </c:numRef>
          </c:cat>
          <c:val>
            <c:numRef>
              <c:f>Sheet2!$Q$4:$Q$7</c:f>
              <c:numCache>
                <c:formatCode>General</c:formatCode>
                <c:ptCount val="4"/>
                <c:pt idx="0">
                  <c:v>132</c:v>
                </c:pt>
                <c:pt idx="1">
                  <c:v>132</c:v>
                </c:pt>
                <c:pt idx="2">
                  <c:v>221</c:v>
                </c:pt>
                <c:pt idx="3">
                  <c:v>92</c:v>
                </c:pt>
              </c:numCache>
            </c:numRef>
          </c:val>
          <c:extLst>
            <c:ext xmlns:c16="http://schemas.microsoft.com/office/drawing/2014/chart" uri="{C3380CC4-5D6E-409C-BE32-E72D297353CC}">
              <c16:uniqueId val="{00000000-7632-4600-AB09-7BA38195B164}"/>
            </c:ext>
          </c:extLst>
        </c:ser>
        <c:ser>
          <c:idx val="1"/>
          <c:order val="1"/>
          <c:tx>
            <c:strRef>
              <c:f>Sheet2!$R$3</c:f>
              <c:strCache>
                <c:ptCount val="1"/>
                <c:pt idx="0">
                  <c:v>Operating cost</c:v>
                </c:pt>
              </c:strCache>
            </c:strRef>
          </c:tx>
          <c:spPr>
            <a:solidFill>
              <a:schemeClr val="accent2"/>
            </a:solidFill>
            <a:ln>
              <a:noFill/>
            </a:ln>
            <a:effectLst/>
          </c:spPr>
          <c:invertIfNegative val="0"/>
          <c:cat>
            <c:numRef>
              <c:f>Sheet2!$P$4:$P$7</c:f>
              <c:numCache>
                <c:formatCode>General</c:formatCode>
                <c:ptCount val="4"/>
                <c:pt idx="0">
                  <c:v>2007</c:v>
                </c:pt>
                <c:pt idx="1">
                  <c:v>2007</c:v>
                </c:pt>
                <c:pt idx="2">
                  <c:v>2008</c:v>
                </c:pt>
                <c:pt idx="3">
                  <c:v>2009</c:v>
                </c:pt>
              </c:numCache>
            </c:numRef>
          </c:cat>
          <c:val>
            <c:numRef>
              <c:f>Sheet2!$R$4:$R$7</c:f>
              <c:numCache>
                <c:formatCode>General</c:formatCode>
                <c:ptCount val="4"/>
                <c:pt idx="0">
                  <c:v>107</c:v>
                </c:pt>
                <c:pt idx="1">
                  <c:v>107</c:v>
                </c:pt>
                <c:pt idx="2">
                  <c:v>228</c:v>
                </c:pt>
                <c:pt idx="3">
                  <c:v>145</c:v>
                </c:pt>
              </c:numCache>
            </c:numRef>
          </c:val>
          <c:extLst>
            <c:ext xmlns:c16="http://schemas.microsoft.com/office/drawing/2014/chart" uri="{C3380CC4-5D6E-409C-BE32-E72D297353CC}">
              <c16:uniqueId val="{00000001-7632-4600-AB09-7BA38195B164}"/>
            </c:ext>
          </c:extLst>
        </c:ser>
        <c:ser>
          <c:idx val="2"/>
          <c:order val="2"/>
          <c:tx>
            <c:strRef>
              <c:f>Sheet2!$S$3</c:f>
              <c:strCache>
                <c:ptCount val="1"/>
                <c:pt idx="0">
                  <c:v>EBITDA</c:v>
                </c:pt>
              </c:strCache>
            </c:strRef>
          </c:tx>
          <c:spPr>
            <a:solidFill>
              <a:schemeClr val="accent3"/>
            </a:solidFill>
            <a:ln>
              <a:noFill/>
            </a:ln>
            <a:effectLst/>
          </c:spPr>
          <c:invertIfNegative val="0"/>
          <c:cat>
            <c:numRef>
              <c:f>Sheet2!$P$4:$P$7</c:f>
              <c:numCache>
                <c:formatCode>General</c:formatCode>
                <c:ptCount val="4"/>
                <c:pt idx="0">
                  <c:v>2007</c:v>
                </c:pt>
                <c:pt idx="1">
                  <c:v>2007</c:v>
                </c:pt>
                <c:pt idx="2">
                  <c:v>2008</c:v>
                </c:pt>
                <c:pt idx="3">
                  <c:v>2009</c:v>
                </c:pt>
              </c:numCache>
            </c:numRef>
          </c:cat>
          <c:val>
            <c:numRef>
              <c:f>Sheet2!$S$4:$S$7</c:f>
              <c:numCache>
                <c:formatCode>General</c:formatCode>
                <c:ptCount val="4"/>
                <c:pt idx="0">
                  <c:v>21</c:v>
                </c:pt>
                <c:pt idx="1">
                  <c:v>21</c:v>
                </c:pt>
                <c:pt idx="2">
                  <c:v>24</c:v>
                </c:pt>
                <c:pt idx="3">
                  <c:v>20</c:v>
                </c:pt>
              </c:numCache>
            </c:numRef>
          </c:val>
          <c:extLst>
            <c:ext xmlns:c16="http://schemas.microsoft.com/office/drawing/2014/chart" uri="{C3380CC4-5D6E-409C-BE32-E72D297353CC}">
              <c16:uniqueId val="{00000002-7632-4600-AB09-7BA38195B164}"/>
            </c:ext>
          </c:extLst>
        </c:ser>
        <c:dLbls>
          <c:showLegendKey val="0"/>
          <c:showVal val="0"/>
          <c:showCatName val="0"/>
          <c:showSerName val="0"/>
          <c:showPercent val="0"/>
          <c:showBubbleSize val="0"/>
        </c:dLbls>
        <c:gapWidth val="219"/>
        <c:overlap val="-27"/>
        <c:axId val="282755119"/>
        <c:axId val="282750543"/>
      </c:barChart>
      <c:lineChart>
        <c:grouping val="standard"/>
        <c:varyColors val="0"/>
        <c:ser>
          <c:idx val="3"/>
          <c:order val="3"/>
          <c:tx>
            <c:strRef>
              <c:f>Sheet2!$T$3</c:f>
              <c:strCache>
                <c:ptCount val="1"/>
                <c:pt idx="0">
                  <c:v>Net Profit</c:v>
                </c:pt>
              </c:strCache>
            </c:strRef>
          </c:tx>
          <c:spPr>
            <a:ln w="28575" cap="rnd">
              <a:solidFill>
                <a:schemeClr val="accent4"/>
              </a:solidFill>
              <a:round/>
            </a:ln>
            <a:effectLst/>
          </c:spPr>
          <c:marker>
            <c:symbol val="none"/>
          </c:marker>
          <c:cat>
            <c:numRef>
              <c:f>Sheet2!$P$4:$P$7</c:f>
              <c:numCache>
                <c:formatCode>General</c:formatCode>
                <c:ptCount val="4"/>
                <c:pt idx="0">
                  <c:v>2007</c:v>
                </c:pt>
                <c:pt idx="1">
                  <c:v>2007</c:v>
                </c:pt>
                <c:pt idx="2">
                  <c:v>2008</c:v>
                </c:pt>
                <c:pt idx="3">
                  <c:v>2009</c:v>
                </c:pt>
              </c:numCache>
            </c:numRef>
          </c:cat>
          <c:val>
            <c:numRef>
              <c:f>Sheet2!$T$4:$T$7</c:f>
              <c:numCache>
                <c:formatCode>General</c:formatCode>
                <c:ptCount val="4"/>
                <c:pt idx="0">
                  <c:v>12</c:v>
                </c:pt>
                <c:pt idx="1">
                  <c:v>12</c:v>
                </c:pt>
                <c:pt idx="2">
                  <c:v>11</c:v>
                </c:pt>
                <c:pt idx="3">
                  <c:v>15</c:v>
                </c:pt>
              </c:numCache>
            </c:numRef>
          </c:val>
          <c:smooth val="0"/>
          <c:extLst>
            <c:ext xmlns:c16="http://schemas.microsoft.com/office/drawing/2014/chart" uri="{C3380CC4-5D6E-409C-BE32-E72D297353CC}">
              <c16:uniqueId val="{00000003-7632-4600-AB09-7BA38195B164}"/>
            </c:ext>
          </c:extLst>
        </c:ser>
        <c:dLbls>
          <c:showLegendKey val="0"/>
          <c:showVal val="0"/>
          <c:showCatName val="0"/>
          <c:showSerName val="0"/>
          <c:showPercent val="0"/>
          <c:showBubbleSize val="0"/>
        </c:dLbls>
        <c:marker val="1"/>
        <c:smooth val="0"/>
        <c:axId val="383265887"/>
        <c:axId val="383253823"/>
      </c:lineChart>
      <c:catAx>
        <c:axId val="28275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750543"/>
        <c:crosses val="autoZero"/>
        <c:auto val="1"/>
        <c:lblAlgn val="ctr"/>
        <c:lblOffset val="100"/>
        <c:noMultiLvlLbl val="0"/>
      </c:catAx>
      <c:valAx>
        <c:axId val="282750543"/>
        <c:scaling>
          <c:orientation val="minMax"/>
          <c:max val="25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755119"/>
        <c:crosses val="autoZero"/>
        <c:crossBetween val="between"/>
      </c:valAx>
      <c:valAx>
        <c:axId val="38325382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265887"/>
        <c:crosses val="max"/>
        <c:crossBetween val="between"/>
      </c:valAx>
      <c:catAx>
        <c:axId val="383265887"/>
        <c:scaling>
          <c:orientation val="minMax"/>
        </c:scaling>
        <c:delete val="1"/>
        <c:axPos val="b"/>
        <c:numFmt formatCode="General" sourceLinked="1"/>
        <c:majorTickMark val="out"/>
        <c:minorTickMark val="none"/>
        <c:tickLblPos val="nextTo"/>
        <c:crossAx val="383253823"/>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Revenue Dashboard.xlsx]Salesperson by revenue!PivotTable2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person by Revenue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1017184172733125"/>
          <c:y val="0.13004629629629633"/>
          <c:w val="0.77038368208328101"/>
          <c:h val="0.8190277777777778"/>
        </c:manualLayout>
      </c:layout>
      <c:barChart>
        <c:barDir val="bar"/>
        <c:grouping val="clustered"/>
        <c:varyColors val="0"/>
        <c:ser>
          <c:idx val="0"/>
          <c:order val="0"/>
          <c:tx>
            <c:strRef>
              <c:f>'Salesperson by revenue'!$B$3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'Salesperson by revenue'!$A$4:$A$12</c:f>
              <c:strCache>
                <c:ptCount val="8"/>
                <c:pt idx="0">
                  <c:v>Hafsat Mustapha</c:v>
                </c:pt>
                <c:pt idx="1">
                  <c:v>Jessica Ugwu</c:v>
                </c:pt>
                <c:pt idx="2">
                  <c:v>Ezekial Okonkwo</c:v>
                </c:pt>
                <c:pt idx="3">
                  <c:v>Andrew Okowa</c:v>
                </c:pt>
                <c:pt idx="4">
                  <c:v>Jibola Gbolahan</c:v>
                </c:pt>
                <c:pt idx="5">
                  <c:v>Hassan Abdullahi</c:v>
                </c:pt>
                <c:pt idx="6">
                  <c:v>Princess Oge</c:v>
                </c:pt>
                <c:pt idx="7">
                  <c:v>Adebayo Ademosun</c:v>
                </c:pt>
              </c:strCache>
            </c:strRef>
          </c:cat>
          <c:val>
            <c:numRef>
              <c:f>'Salesperson by revenue'!$B$4:$B$12</c:f>
              <c:numCache>
                <c:formatCode>General</c:formatCode>
                <c:ptCount val="8"/>
                <c:pt idx="0">
                  <c:v>22806202</c:v>
                </c:pt>
                <c:pt idx="1">
                  <c:v>49350296</c:v>
                </c:pt>
                <c:pt idx="2">
                  <c:v>83549631</c:v>
                </c:pt>
                <c:pt idx="3">
                  <c:v>119769713</c:v>
                </c:pt>
                <c:pt idx="4">
                  <c:v>147920062</c:v>
                </c:pt>
                <c:pt idx="5">
                  <c:v>151746808</c:v>
                </c:pt>
                <c:pt idx="6">
                  <c:v>164027925</c:v>
                </c:pt>
                <c:pt idx="7">
                  <c:v>175800638</c:v>
                </c:pt>
              </c:numCache>
            </c:numRef>
          </c:val>
          <c:extLst>
            <c:ext xmlns:c16="http://schemas.microsoft.com/office/drawing/2014/chart" uri="{C3380CC4-5D6E-409C-BE32-E72D297353CC}">
              <c16:uniqueId val="{00000000-AD35-465A-ADD1-EBA701127C9C}"/>
            </c:ext>
          </c:extLst>
        </c:ser>
        <c:dLbls>
          <c:showLegendKey val="0"/>
          <c:showVal val="1"/>
          <c:showCatName val="0"/>
          <c:showSerName val="0"/>
          <c:showPercent val="0"/>
          <c:showBubbleSize val="0"/>
        </c:dLbls>
        <c:gapWidth val="150"/>
        <c:overlap val="-25"/>
        <c:axId val="2023748464"/>
        <c:axId val="2023756368"/>
      </c:barChart>
      <c:catAx>
        <c:axId val="202374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756368"/>
        <c:crosses val="autoZero"/>
        <c:auto val="1"/>
        <c:lblAlgn val="ctr"/>
        <c:lblOffset val="100"/>
        <c:noMultiLvlLbl val="0"/>
      </c:catAx>
      <c:valAx>
        <c:axId val="2023756368"/>
        <c:scaling>
          <c:orientation val="minMax"/>
        </c:scaling>
        <c:delete val="1"/>
        <c:axPos val="b"/>
        <c:numFmt formatCode="General" sourceLinked="1"/>
        <c:majorTickMark val="none"/>
        <c:minorTickMark val="none"/>
        <c:tickLblPos val="nextTo"/>
        <c:crossAx val="2023748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Revenue Dashboard.xlsx]Company Name by Revenue!PivotTable3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a:t>
            </a:r>
            <a:r>
              <a:rPr lang="en-US" baseline="0"/>
              <a:t> Name by Revenue</a:t>
            </a:r>
            <a:endParaRPr lang="en-US"/>
          </a:p>
        </c:rich>
      </c:tx>
      <c:layout>
        <c:manualLayout>
          <c:xMode val="edge"/>
          <c:yMode val="edge"/>
          <c:x val="0.26998600174978127"/>
          <c:y val="9.124087591240875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manualLayout>
          <c:layoutTarget val="inner"/>
          <c:xMode val="edge"/>
          <c:yMode val="edge"/>
          <c:x val="0.17394247594050743"/>
          <c:y val="8.8473236009732364E-2"/>
          <c:w val="0.75239085739282585"/>
          <c:h val="0.85617923443876087"/>
        </c:manualLayout>
      </c:layout>
      <c:barChart>
        <c:barDir val="bar"/>
        <c:grouping val="clustered"/>
        <c:varyColors val="0"/>
        <c:ser>
          <c:idx val="0"/>
          <c:order val="0"/>
          <c:tx>
            <c:strRef>
              <c:f>'Company Name by Revenue'!$B$3</c:f>
              <c:strCache>
                <c:ptCount val="1"/>
                <c:pt idx="0">
                  <c:v>Total</c:v>
                </c:pt>
              </c:strCache>
            </c:strRef>
          </c:tx>
          <c:spPr>
            <a:solidFill>
              <a:schemeClr val="accent1"/>
            </a:solidFill>
            <a:ln>
              <a:noFill/>
            </a:ln>
            <a:effectLst/>
          </c:spPr>
          <c:invertIfNegative val="0"/>
          <c:cat>
            <c:strRef>
              <c:f>'Company Name by Revenue'!$A$4:$A$24</c:f>
              <c:strCache>
                <c:ptCount val="20"/>
                <c:pt idx="0">
                  <c:v>Company 18</c:v>
                </c:pt>
                <c:pt idx="1">
                  <c:v>Company 20 </c:v>
                </c:pt>
                <c:pt idx="2">
                  <c:v>Company 8</c:v>
                </c:pt>
                <c:pt idx="3">
                  <c:v>Company 1</c:v>
                </c:pt>
                <c:pt idx="4">
                  <c:v>Company 12</c:v>
                </c:pt>
                <c:pt idx="5">
                  <c:v>Company 3</c:v>
                </c:pt>
                <c:pt idx="6">
                  <c:v>Company 10</c:v>
                </c:pt>
                <c:pt idx="7">
                  <c:v>Company 14</c:v>
                </c:pt>
                <c:pt idx="8">
                  <c:v>Company 13</c:v>
                </c:pt>
                <c:pt idx="9">
                  <c:v>Company 11</c:v>
                </c:pt>
                <c:pt idx="10">
                  <c:v>Company 7</c:v>
                </c:pt>
                <c:pt idx="11">
                  <c:v>Company 6</c:v>
                </c:pt>
                <c:pt idx="12">
                  <c:v>Company 9</c:v>
                </c:pt>
                <c:pt idx="13">
                  <c:v>Company 16</c:v>
                </c:pt>
                <c:pt idx="14">
                  <c:v>Company 5</c:v>
                </c:pt>
                <c:pt idx="15">
                  <c:v>Company 15</c:v>
                </c:pt>
                <c:pt idx="16">
                  <c:v>Company 2</c:v>
                </c:pt>
                <c:pt idx="17">
                  <c:v>Company 4 </c:v>
                </c:pt>
                <c:pt idx="18">
                  <c:v>Company 19</c:v>
                </c:pt>
                <c:pt idx="19">
                  <c:v>Company 17</c:v>
                </c:pt>
              </c:strCache>
            </c:strRef>
          </c:cat>
          <c:val>
            <c:numRef>
              <c:f>'Company Name by Revenue'!$B$4:$B$24</c:f>
              <c:numCache>
                <c:formatCode>General</c:formatCode>
                <c:ptCount val="20"/>
                <c:pt idx="0">
                  <c:v>1471462</c:v>
                </c:pt>
                <c:pt idx="1">
                  <c:v>2657903</c:v>
                </c:pt>
                <c:pt idx="2">
                  <c:v>17324803</c:v>
                </c:pt>
                <c:pt idx="3">
                  <c:v>22999217</c:v>
                </c:pt>
                <c:pt idx="4">
                  <c:v>24948853</c:v>
                </c:pt>
                <c:pt idx="5">
                  <c:v>25242652</c:v>
                </c:pt>
                <c:pt idx="6">
                  <c:v>26250016</c:v>
                </c:pt>
                <c:pt idx="7">
                  <c:v>33926425</c:v>
                </c:pt>
                <c:pt idx="8">
                  <c:v>39952247</c:v>
                </c:pt>
                <c:pt idx="9">
                  <c:v>42115182</c:v>
                </c:pt>
                <c:pt idx="10">
                  <c:v>42558944</c:v>
                </c:pt>
                <c:pt idx="11">
                  <c:v>43078184</c:v>
                </c:pt>
                <c:pt idx="12">
                  <c:v>43117116</c:v>
                </c:pt>
                <c:pt idx="13">
                  <c:v>60825902</c:v>
                </c:pt>
                <c:pt idx="14">
                  <c:v>62453357</c:v>
                </c:pt>
                <c:pt idx="15">
                  <c:v>67990587</c:v>
                </c:pt>
                <c:pt idx="16">
                  <c:v>68135528</c:v>
                </c:pt>
                <c:pt idx="17">
                  <c:v>79477715</c:v>
                </c:pt>
                <c:pt idx="18">
                  <c:v>92607117</c:v>
                </c:pt>
                <c:pt idx="19">
                  <c:v>117838065</c:v>
                </c:pt>
              </c:numCache>
            </c:numRef>
          </c:val>
          <c:extLst>
            <c:ext xmlns:c16="http://schemas.microsoft.com/office/drawing/2014/chart" uri="{C3380CC4-5D6E-409C-BE32-E72D297353CC}">
              <c16:uniqueId val="{00000000-EDD6-4AAC-99D6-A11D9F45BBCD}"/>
            </c:ext>
          </c:extLst>
        </c:ser>
        <c:dLbls>
          <c:showLegendKey val="0"/>
          <c:showVal val="0"/>
          <c:showCatName val="0"/>
          <c:showSerName val="0"/>
          <c:showPercent val="0"/>
          <c:showBubbleSize val="0"/>
        </c:dLbls>
        <c:gapWidth val="182"/>
        <c:axId val="1703729743"/>
        <c:axId val="1703732655"/>
      </c:barChart>
      <c:catAx>
        <c:axId val="170372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732655"/>
        <c:crosses val="autoZero"/>
        <c:auto val="1"/>
        <c:lblAlgn val="ctr"/>
        <c:lblOffset val="100"/>
        <c:noMultiLvlLbl val="0"/>
      </c:catAx>
      <c:valAx>
        <c:axId val="1703732655"/>
        <c:scaling>
          <c:orientation val="minMax"/>
          <c:max val="130000000"/>
          <c:min val="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7297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Revenue Dashboard.xlsx]GeoPolitica Zone vs Revenue!PivotTable1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GeoPolitical</a:t>
            </a:r>
            <a:r>
              <a:rPr lang="en-US" baseline="0"/>
              <a:t> Zone</a:t>
            </a:r>
            <a:endParaRPr lang="en-US"/>
          </a:p>
        </c:rich>
      </c:tx>
      <c:layout>
        <c:manualLayout>
          <c:xMode val="edge"/>
          <c:yMode val="edge"/>
          <c:x val="0.16962901389066506"/>
          <c:y val="2.79881740634693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2006540365748945"/>
          <c:y val="0.19538706454306848"/>
          <c:w val="0.7645431792023677"/>
          <c:h val="0.64635677642567402"/>
        </c:manualLayout>
      </c:layout>
      <c:barChart>
        <c:barDir val="col"/>
        <c:grouping val="clustered"/>
        <c:varyColors val="0"/>
        <c:ser>
          <c:idx val="0"/>
          <c:order val="0"/>
          <c:tx>
            <c:strRef>
              <c:f>'GeoPolitica Zone vs Revenue'!$B$3</c:f>
              <c:strCache>
                <c:ptCount val="1"/>
                <c:pt idx="0">
                  <c:v>Total</c:v>
                </c:pt>
              </c:strCache>
            </c:strRef>
          </c:tx>
          <c:spPr>
            <a:solidFill>
              <a:schemeClr val="accent1"/>
            </a:solidFill>
            <a:ln>
              <a:noFill/>
            </a:ln>
            <a:effectLst/>
          </c:spPr>
          <c:invertIfNegative val="0"/>
          <c:cat>
            <c:strRef>
              <c:f>'GeoPolitica Zone vs Revenue'!$A$4:$A$10</c:f>
              <c:strCache>
                <c:ptCount val="6"/>
                <c:pt idx="0">
                  <c:v>North Central</c:v>
                </c:pt>
                <c:pt idx="1">
                  <c:v>South East</c:v>
                </c:pt>
                <c:pt idx="2">
                  <c:v>South South</c:v>
                </c:pt>
                <c:pt idx="3">
                  <c:v>North East</c:v>
                </c:pt>
                <c:pt idx="4">
                  <c:v>North West</c:v>
                </c:pt>
                <c:pt idx="5">
                  <c:v>South West</c:v>
                </c:pt>
              </c:strCache>
            </c:strRef>
          </c:cat>
          <c:val>
            <c:numRef>
              <c:f>'GeoPolitica Zone vs Revenue'!$B$4:$B$10</c:f>
              <c:numCache>
                <c:formatCode>General</c:formatCode>
                <c:ptCount val="6"/>
                <c:pt idx="0">
                  <c:v>234206774</c:v>
                </c:pt>
                <c:pt idx="1">
                  <c:v>209863749</c:v>
                </c:pt>
                <c:pt idx="2">
                  <c:v>155599759</c:v>
                </c:pt>
                <c:pt idx="3">
                  <c:v>141326560</c:v>
                </c:pt>
                <c:pt idx="4">
                  <c:v>107136128</c:v>
                </c:pt>
                <c:pt idx="5">
                  <c:v>66838305</c:v>
                </c:pt>
              </c:numCache>
            </c:numRef>
          </c:val>
          <c:extLst>
            <c:ext xmlns:c16="http://schemas.microsoft.com/office/drawing/2014/chart" uri="{C3380CC4-5D6E-409C-BE32-E72D297353CC}">
              <c16:uniqueId val="{00000000-8B8B-4F10-B8D4-972E618AED8E}"/>
            </c:ext>
          </c:extLst>
        </c:ser>
        <c:dLbls>
          <c:showLegendKey val="0"/>
          <c:showVal val="0"/>
          <c:showCatName val="0"/>
          <c:showSerName val="0"/>
          <c:showPercent val="0"/>
          <c:showBubbleSize val="0"/>
        </c:dLbls>
        <c:gapWidth val="219"/>
        <c:overlap val="-27"/>
        <c:axId val="1798498495"/>
        <c:axId val="1798512639"/>
      </c:barChart>
      <c:catAx>
        <c:axId val="179849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512639"/>
        <c:crosses val="autoZero"/>
        <c:auto val="1"/>
        <c:lblAlgn val="ctr"/>
        <c:lblOffset val="100"/>
        <c:noMultiLvlLbl val="0"/>
      </c:catAx>
      <c:valAx>
        <c:axId val="179851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4984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Revenue Dashboard.xlsx]Category vs Revenue!PivotTable2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by Revenue</a:t>
            </a:r>
          </a:p>
        </c:rich>
      </c:tx>
      <c:layout>
        <c:manualLayout>
          <c:xMode val="edge"/>
          <c:yMode val="edge"/>
          <c:x val="0.32536111111111105"/>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5501202974628173"/>
          <c:y val="0.12078703703703704"/>
          <c:w val="0.75743241469816269"/>
          <c:h val="0.84131367991651651"/>
        </c:manualLayout>
      </c:layout>
      <c:barChart>
        <c:barDir val="bar"/>
        <c:grouping val="clustered"/>
        <c:varyColors val="0"/>
        <c:ser>
          <c:idx val="0"/>
          <c:order val="0"/>
          <c:tx>
            <c:strRef>
              <c:f>'Category vs Revenue'!$B$3</c:f>
              <c:strCache>
                <c:ptCount val="1"/>
                <c:pt idx="0">
                  <c:v>Total</c:v>
                </c:pt>
              </c:strCache>
            </c:strRef>
          </c:tx>
          <c:spPr>
            <a:solidFill>
              <a:schemeClr val="accent1"/>
            </a:solidFill>
            <a:ln>
              <a:noFill/>
            </a:ln>
            <a:effectLst/>
          </c:spPr>
          <c:invertIfNegative val="0"/>
          <c:dLbls>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'Category vs Revenue'!$A$4:$A$16</c:f>
              <c:strCache>
                <c:ptCount val="12"/>
                <c:pt idx="0">
                  <c:v>Category 10</c:v>
                </c:pt>
                <c:pt idx="1">
                  <c:v>Category 5</c:v>
                </c:pt>
                <c:pt idx="2">
                  <c:v>Category 9</c:v>
                </c:pt>
                <c:pt idx="3">
                  <c:v>Category 2</c:v>
                </c:pt>
                <c:pt idx="4">
                  <c:v>Category 12</c:v>
                </c:pt>
                <c:pt idx="5">
                  <c:v>Category 6</c:v>
                </c:pt>
                <c:pt idx="6">
                  <c:v>Category 4</c:v>
                </c:pt>
                <c:pt idx="7">
                  <c:v>Category 11</c:v>
                </c:pt>
                <c:pt idx="8">
                  <c:v>Category 7</c:v>
                </c:pt>
                <c:pt idx="9">
                  <c:v>Category 3</c:v>
                </c:pt>
                <c:pt idx="10">
                  <c:v>Category 1</c:v>
                </c:pt>
                <c:pt idx="11">
                  <c:v>Category 8</c:v>
                </c:pt>
              </c:strCache>
            </c:strRef>
          </c:cat>
          <c:val>
            <c:numRef>
              <c:f>'Category vs Revenue'!$B$4:$B$16</c:f>
              <c:numCache>
                <c:formatCode>General</c:formatCode>
                <c:ptCount val="12"/>
                <c:pt idx="0">
                  <c:v>30956260</c:v>
                </c:pt>
                <c:pt idx="1">
                  <c:v>49772199</c:v>
                </c:pt>
                <c:pt idx="2">
                  <c:v>51449013</c:v>
                </c:pt>
                <c:pt idx="3">
                  <c:v>57186941</c:v>
                </c:pt>
                <c:pt idx="4">
                  <c:v>58519084</c:v>
                </c:pt>
                <c:pt idx="5">
                  <c:v>59657648</c:v>
                </c:pt>
                <c:pt idx="6">
                  <c:v>62601065</c:v>
                </c:pt>
                <c:pt idx="7">
                  <c:v>68929091</c:v>
                </c:pt>
                <c:pt idx="8">
                  <c:v>80515669</c:v>
                </c:pt>
                <c:pt idx="9">
                  <c:v>101201465</c:v>
                </c:pt>
                <c:pt idx="10">
                  <c:v>146923463</c:v>
                </c:pt>
                <c:pt idx="11">
                  <c:v>147259377</c:v>
                </c:pt>
              </c:numCache>
            </c:numRef>
          </c:val>
          <c:extLst>
            <c:ext xmlns:c16="http://schemas.microsoft.com/office/drawing/2014/chart" uri="{C3380CC4-5D6E-409C-BE32-E72D297353CC}">
              <c16:uniqueId val="{00000000-0E84-4462-BF32-E71BB4CD423F}"/>
            </c:ext>
          </c:extLst>
        </c:ser>
        <c:dLbls>
          <c:showLegendKey val="0"/>
          <c:showVal val="0"/>
          <c:showCatName val="0"/>
          <c:showSerName val="0"/>
          <c:showPercent val="0"/>
          <c:showBubbleSize val="0"/>
        </c:dLbls>
        <c:gapWidth val="182"/>
        <c:axId val="1937002063"/>
        <c:axId val="1936997071"/>
      </c:barChart>
      <c:catAx>
        <c:axId val="1937002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997071"/>
        <c:crosses val="autoZero"/>
        <c:auto val="1"/>
        <c:lblAlgn val="ctr"/>
        <c:lblOffset val="100"/>
        <c:noMultiLvlLbl val="0"/>
      </c:catAx>
      <c:valAx>
        <c:axId val="1936997071"/>
        <c:scaling>
          <c:orientation val="minMax"/>
          <c:max val="160000000"/>
          <c:min val="0"/>
        </c:scaling>
        <c:delete val="1"/>
        <c:axPos val="b"/>
        <c:numFmt formatCode="General" sourceLinked="1"/>
        <c:majorTickMark val="none"/>
        <c:minorTickMark val="none"/>
        <c:tickLblPos val="nextTo"/>
        <c:crossAx val="19370020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Sheet2!$AB$25</c:f>
          <c:strCache>
            <c:ptCount val="1"/>
            <c:pt idx="0">
              <c:v>Revenue Vs. EBITDA Margin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Sheet2!$AG$2</c:f>
              <c:strCache>
                <c:ptCount val="1"/>
                <c:pt idx="0">
                  <c:v>EBITDA Margin</c:v>
                </c:pt>
              </c:strCache>
            </c:strRef>
          </c:tx>
          <c:spPr>
            <a:ln w="19050" cap="rnd">
              <a:noFill/>
              <a:round/>
            </a:ln>
            <a:effectLst/>
          </c:spPr>
          <c:marker>
            <c:symbol val="circle"/>
            <c:size val="5"/>
            <c:spPr>
              <a:solidFill>
                <a:schemeClr val="accent1"/>
              </a:solidFill>
              <a:ln w="9525">
                <a:solidFill>
                  <a:schemeClr val="accent1"/>
                </a:solidFill>
              </a:ln>
              <a:effectLst/>
            </c:spPr>
          </c:marker>
          <c:xVal>
            <c:numRef>
              <c:f>Sheet2!$AF$3:$AF$22</c:f>
              <c:numCache>
                <c:formatCode>General</c:formatCode>
                <c:ptCount val="20"/>
                <c:pt idx="0">
                  <c:v>7635</c:v>
                </c:pt>
                <c:pt idx="1">
                  <c:v>6105</c:v>
                </c:pt>
                <c:pt idx="2">
                  <c:v>5148</c:v>
                </c:pt>
                <c:pt idx="3">
                  <c:v>7496</c:v>
                </c:pt>
                <c:pt idx="4">
                  <c:v>5194</c:v>
                </c:pt>
                <c:pt idx="5">
                  <c:v>5103</c:v>
                </c:pt>
                <c:pt idx="6">
                  <c:v>7841</c:v>
                </c:pt>
                <c:pt idx="7">
                  <c:v>5059</c:v>
                </c:pt>
                <c:pt idx="8">
                  <c:v>4915</c:v>
                </c:pt>
                <c:pt idx="9">
                  <c:v>4083</c:v>
                </c:pt>
                <c:pt idx="10">
                  <c:v>6603</c:v>
                </c:pt>
                <c:pt idx="11">
                  <c:v>5729</c:v>
                </c:pt>
                <c:pt idx="12">
                  <c:v>4505</c:v>
                </c:pt>
                <c:pt idx="13">
                  <c:v>6067</c:v>
                </c:pt>
                <c:pt idx="14">
                  <c:v>6311</c:v>
                </c:pt>
                <c:pt idx="15">
                  <c:v>6833</c:v>
                </c:pt>
                <c:pt idx="16">
                  <c:v>7790</c:v>
                </c:pt>
                <c:pt idx="17">
                  <c:v>2451</c:v>
                </c:pt>
                <c:pt idx="18">
                  <c:v>6930</c:v>
                </c:pt>
                <c:pt idx="19">
                  <c:v>4034</c:v>
                </c:pt>
              </c:numCache>
            </c:numRef>
          </c:xVal>
          <c:yVal>
            <c:numRef>
              <c:f>Sheet2!$AG$3:$AG$22</c:f>
              <c:numCache>
                <c:formatCode>General</c:formatCode>
                <c:ptCount val="20"/>
                <c:pt idx="0">
                  <c:v>0.8</c:v>
                </c:pt>
                <c:pt idx="1">
                  <c:v>0.23</c:v>
                </c:pt>
                <c:pt idx="2">
                  <c:v>0.56999999999999995</c:v>
                </c:pt>
                <c:pt idx="3">
                  <c:v>0.73</c:v>
                </c:pt>
                <c:pt idx="4">
                  <c:v>0.05</c:v>
                </c:pt>
                <c:pt idx="5">
                  <c:v>0.39</c:v>
                </c:pt>
                <c:pt idx="6">
                  <c:v>0.76</c:v>
                </c:pt>
                <c:pt idx="7">
                  <c:v>0.66</c:v>
                </c:pt>
                <c:pt idx="8">
                  <c:v>0.57999999999999996</c:v>
                </c:pt>
                <c:pt idx="9">
                  <c:v>0.13</c:v>
                </c:pt>
                <c:pt idx="10">
                  <c:v>0.68</c:v>
                </c:pt>
                <c:pt idx="11">
                  <c:v>0.76</c:v>
                </c:pt>
                <c:pt idx="12">
                  <c:v>0.9</c:v>
                </c:pt>
                <c:pt idx="13">
                  <c:v>0.57999999999999996</c:v>
                </c:pt>
                <c:pt idx="14">
                  <c:v>0.59</c:v>
                </c:pt>
                <c:pt idx="15">
                  <c:v>0.93</c:v>
                </c:pt>
                <c:pt idx="16">
                  <c:v>0.61</c:v>
                </c:pt>
                <c:pt idx="17">
                  <c:v>0.76</c:v>
                </c:pt>
                <c:pt idx="18">
                  <c:v>0.48</c:v>
                </c:pt>
                <c:pt idx="19">
                  <c:v>7.0000000000000007E-2</c:v>
                </c:pt>
              </c:numCache>
            </c:numRef>
          </c:yVal>
          <c:smooth val="0"/>
          <c:extLst>
            <c:ext xmlns:c16="http://schemas.microsoft.com/office/drawing/2014/chart" uri="{C3380CC4-5D6E-409C-BE32-E72D297353CC}">
              <c16:uniqueId val="{00000000-DF61-454E-8A18-5E2E81BC7E9D}"/>
            </c:ext>
          </c:extLst>
        </c:ser>
        <c:dLbls>
          <c:showLegendKey val="0"/>
          <c:showVal val="0"/>
          <c:showCatName val="0"/>
          <c:showSerName val="0"/>
          <c:showPercent val="0"/>
          <c:showBubbleSize val="0"/>
        </c:dLbls>
        <c:axId val="392250815"/>
        <c:axId val="392263711"/>
      </c:scatterChart>
      <c:valAx>
        <c:axId val="392250815"/>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263711"/>
        <c:crosses val="autoZero"/>
        <c:crossBetween val="midCat"/>
      </c:valAx>
      <c:valAx>
        <c:axId val="392263711"/>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225081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Sheet2!$C$57</c:f>
          <c:strCache>
            <c:ptCount val="1"/>
            <c:pt idx="0">
              <c:v>ABC Technology Corperation Limited (In Millions) 2007-2010</c:v>
            </c:pt>
          </c:strCache>
        </c:strRef>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Sheet2!$J$39</c:f>
              <c:strCache>
                <c:ptCount val="1"/>
                <c:pt idx="0">
                  <c:v>Revenue</c:v>
                </c:pt>
              </c:strCache>
            </c:strRef>
          </c:tx>
          <c:spPr>
            <a:solidFill>
              <a:schemeClr val="accent1"/>
            </a:solidFill>
            <a:ln>
              <a:noFill/>
            </a:ln>
            <a:effectLst/>
          </c:spPr>
          <c:invertIfNegative val="0"/>
          <c:cat>
            <c:numRef>
              <c:f>Sheet2!$I$40:$I$43</c:f>
              <c:numCache>
                <c:formatCode>General</c:formatCode>
                <c:ptCount val="4"/>
                <c:pt idx="0">
                  <c:v>2007</c:v>
                </c:pt>
                <c:pt idx="1">
                  <c:v>2008</c:v>
                </c:pt>
                <c:pt idx="2">
                  <c:v>2009</c:v>
                </c:pt>
                <c:pt idx="3">
                  <c:v>2010</c:v>
                </c:pt>
              </c:numCache>
            </c:numRef>
          </c:cat>
          <c:val>
            <c:numRef>
              <c:f>Sheet2!$J$40:$J$43</c:f>
              <c:numCache>
                <c:formatCode>General</c:formatCode>
                <c:ptCount val="4"/>
                <c:pt idx="0">
                  <c:v>132</c:v>
                </c:pt>
                <c:pt idx="1">
                  <c:v>221</c:v>
                </c:pt>
                <c:pt idx="2">
                  <c:v>92</c:v>
                </c:pt>
                <c:pt idx="3">
                  <c:v>162</c:v>
                </c:pt>
              </c:numCache>
            </c:numRef>
          </c:val>
          <c:extLst>
            <c:ext xmlns:c16="http://schemas.microsoft.com/office/drawing/2014/chart" uri="{C3380CC4-5D6E-409C-BE32-E72D297353CC}">
              <c16:uniqueId val="{00000000-09A1-46E9-9183-9D4693ABC9D4}"/>
            </c:ext>
          </c:extLst>
        </c:ser>
        <c:ser>
          <c:idx val="1"/>
          <c:order val="1"/>
          <c:tx>
            <c:strRef>
              <c:f>Sheet2!$K$39</c:f>
              <c:strCache>
                <c:ptCount val="1"/>
                <c:pt idx="0">
                  <c:v>Operating cost</c:v>
                </c:pt>
              </c:strCache>
            </c:strRef>
          </c:tx>
          <c:spPr>
            <a:solidFill>
              <a:schemeClr val="accent2"/>
            </a:solidFill>
            <a:ln>
              <a:noFill/>
            </a:ln>
            <a:effectLst/>
          </c:spPr>
          <c:invertIfNegative val="0"/>
          <c:cat>
            <c:numRef>
              <c:f>Sheet2!$I$40:$I$43</c:f>
              <c:numCache>
                <c:formatCode>General</c:formatCode>
                <c:ptCount val="4"/>
                <c:pt idx="0">
                  <c:v>2007</c:v>
                </c:pt>
                <c:pt idx="1">
                  <c:v>2008</c:v>
                </c:pt>
                <c:pt idx="2">
                  <c:v>2009</c:v>
                </c:pt>
                <c:pt idx="3">
                  <c:v>2010</c:v>
                </c:pt>
              </c:numCache>
            </c:numRef>
          </c:cat>
          <c:val>
            <c:numRef>
              <c:f>Sheet2!$K$40:$K$43</c:f>
              <c:numCache>
                <c:formatCode>General</c:formatCode>
                <c:ptCount val="4"/>
                <c:pt idx="0">
                  <c:v>107</c:v>
                </c:pt>
                <c:pt idx="1">
                  <c:v>228</c:v>
                </c:pt>
                <c:pt idx="2">
                  <c:v>145</c:v>
                </c:pt>
                <c:pt idx="3">
                  <c:v>96</c:v>
                </c:pt>
              </c:numCache>
            </c:numRef>
          </c:val>
          <c:extLst>
            <c:ext xmlns:c16="http://schemas.microsoft.com/office/drawing/2014/chart" uri="{C3380CC4-5D6E-409C-BE32-E72D297353CC}">
              <c16:uniqueId val="{00000001-09A1-46E9-9183-9D4693ABC9D4}"/>
            </c:ext>
          </c:extLst>
        </c:ser>
        <c:ser>
          <c:idx val="2"/>
          <c:order val="2"/>
          <c:tx>
            <c:strRef>
              <c:f>Sheet2!$L$39</c:f>
              <c:strCache>
                <c:ptCount val="1"/>
                <c:pt idx="0">
                  <c:v>EBITDA</c:v>
                </c:pt>
              </c:strCache>
            </c:strRef>
          </c:tx>
          <c:spPr>
            <a:solidFill>
              <a:schemeClr val="accent3"/>
            </a:solidFill>
            <a:ln>
              <a:noFill/>
            </a:ln>
            <a:effectLst/>
          </c:spPr>
          <c:invertIfNegative val="0"/>
          <c:cat>
            <c:numRef>
              <c:f>Sheet2!$I$40:$I$43</c:f>
              <c:numCache>
                <c:formatCode>General</c:formatCode>
                <c:ptCount val="4"/>
                <c:pt idx="0">
                  <c:v>2007</c:v>
                </c:pt>
                <c:pt idx="1">
                  <c:v>2008</c:v>
                </c:pt>
                <c:pt idx="2">
                  <c:v>2009</c:v>
                </c:pt>
                <c:pt idx="3">
                  <c:v>2010</c:v>
                </c:pt>
              </c:numCache>
            </c:numRef>
          </c:cat>
          <c:val>
            <c:numRef>
              <c:f>Sheet2!$L$40:$L$43</c:f>
              <c:numCache>
                <c:formatCode>General</c:formatCode>
                <c:ptCount val="4"/>
                <c:pt idx="0">
                  <c:v>21</c:v>
                </c:pt>
                <c:pt idx="1">
                  <c:v>24</c:v>
                </c:pt>
                <c:pt idx="2">
                  <c:v>20</c:v>
                </c:pt>
                <c:pt idx="3">
                  <c:v>28</c:v>
                </c:pt>
              </c:numCache>
            </c:numRef>
          </c:val>
          <c:extLst>
            <c:ext xmlns:c16="http://schemas.microsoft.com/office/drawing/2014/chart" uri="{C3380CC4-5D6E-409C-BE32-E72D297353CC}">
              <c16:uniqueId val="{00000002-09A1-46E9-9183-9D4693ABC9D4}"/>
            </c:ext>
          </c:extLst>
        </c:ser>
        <c:ser>
          <c:idx val="3"/>
          <c:order val="3"/>
          <c:tx>
            <c:strRef>
              <c:f>Sheet2!$M$39</c:f>
              <c:strCache>
                <c:ptCount val="1"/>
                <c:pt idx="0">
                  <c:v>Net Profit</c:v>
                </c:pt>
              </c:strCache>
            </c:strRef>
          </c:tx>
          <c:spPr>
            <a:solidFill>
              <a:schemeClr val="accent4"/>
            </a:solidFill>
            <a:ln>
              <a:noFill/>
            </a:ln>
            <a:effectLst/>
          </c:spPr>
          <c:invertIfNegative val="0"/>
          <c:cat>
            <c:numRef>
              <c:f>Sheet2!$I$40:$I$43</c:f>
              <c:numCache>
                <c:formatCode>General</c:formatCode>
                <c:ptCount val="4"/>
                <c:pt idx="0">
                  <c:v>2007</c:v>
                </c:pt>
                <c:pt idx="1">
                  <c:v>2008</c:v>
                </c:pt>
                <c:pt idx="2">
                  <c:v>2009</c:v>
                </c:pt>
                <c:pt idx="3">
                  <c:v>2010</c:v>
                </c:pt>
              </c:numCache>
            </c:numRef>
          </c:cat>
          <c:val>
            <c:numRef>
              <c:f>Sheet2!$M$40:$M$43</c:f>
              <c:numCache>
                <c:formatCode>General</c:formatCode>
                <c:ptCount val="4"/>
                <c:pt idx="0">
                  <c:v>12</c:v>
                </c:pt>
                <c:pt idx="1">
                  <c:v>11</c:v>
                </c:pt>
                <c:pt idx="2">
                  <c:v>15</c:v>
                </c:pt>
                <c:pt idx="3">
                  <c:v>17</c:v>
                </c:pt>
              </c:numCache>
            </c:numRef>
          </c:val>
          <c:extLst>
            <c:ext xmlns:c16="http://schemas.microsoft.com/office/drawing/2014/chart" uri="{C3380CC4-5D6E-409C-BE32-E72D297353CC}">
              <c16:uniqueId val="{00000003-09A1-46E9-9183-9D4693ABC9D4}"/>
            </c:ext>
          </c:extLst>
        </c:ser>
        <c:dLbls>
          <c:showLegendKey val="0"/>
          <c:showVal val="0"/>
          <c:showCatName val="0"/>
          <c:showSerName val="0"/>
          <c:showPercent val="0"/>
          <c:showBubbleSize val="0"/>
        </c:dLbls>
        <c:gapWidth val="219"/>
        <c:overlap val="-27"/>
        <c:axId val="590408783"/>
        <c:axId val="590395471"/>
      </c:barChart>
      <c:catAx>
        <c:axId val="590408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395471"/>
        <c:crosses val="autoZero"/>
        <c:auto val="1"/>
        <c:lblAlgn val="ctr"/>
        <c:lblOffset val="100"/>
        <c:noMultiLvlLbl val="0"/>
      </c:catAx>
      <c:valAx>
        <c:axId val="5903954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0408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Revenue Dashboard.xlsx] Total sales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 Total sales by Month'!$B$3</c:f>
              <c:strCache>
                <c:ptCount val="1"/>
                <c:pt idx="0">
                  <c:v>Total</c:v>
                </c:pt>
              </c:strCache>
            </c:strRef>
          </c:tx>
          <c:spPr>
            <a:ln w="28575" cap="rnd">
              <a:solidFill>
                <a:schemeClr val="accent1"/>
              </a:solidFill>
              <a:round/>
            </a:ln>
            <a:effectLst/>
          </c:spPr>
          <c:marker>
            <c:symbol val="none"/>
          </c:marker>
          <c:cat>
            <c:strRef>
              <c:f>' Total sales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Total sales by Month'!$B$4:$B$16</c:f>
              <c:numCache>
                <c:formatCode>General</c:formatCode>
                <c:ptCount val="12"/>
                <c:pt idx="0">
                  <c:v>68713155</c:v>
                </c:pt>
                <c:pt idx="1">
                  <c:v>77243648</c:v>
                </c:pt>
                <c:pt idx="2">
                  <c:v>71964998</c:v>
                </c:pt>
                <c:pt idx="3">
                  <c:v>73874711</c:v>
                </c:pt>
                <c:pt idx="4">
                  <c:v>70126491</c:v>
                </c:pt>
                <c:pt idx="5">
                  <c:v>86408519</c:v>
                </c:pt>
                <c:pt idx="6">
                  <c:v>90372116</c:v>
                </c:pt>
                <c:pt idx="7">
                  <c:v>74349479</c:v>
                </c:pt>
                <c:pt idx="8">
                  <c:v>69036013</c:v>
                </c:pt>
                <c:pt idx="9">
                  <c:v>82979709</c:v>
                </c:pt>
                <c:pt idx="10">
                  <c:v>82826488</c:v>
                </c:pt>
                <c:pt idx="11">
                  <c:v>67075948</c:v>
                </c:pt>
              </c:numCache>
            </c:numRef>
          </c:val>
          <c:smooth val="0"/>
          <c:extLst>
            <c:ext xmlns:c16="http://schemas.microsoft.com/office/drawing/2014/chart" uri="{C3380CC4-5D6E-409C-BE32-E72D297353CC}">
              <c16:uniqueId val="{00000000-7166-4245-81B5-5939B2945375}"/>
            </c:ext>
          </c:extLst>
        </c:ser>
        <c:dLbls>
          <c:showLegendKey val="0"/>
          <c:showVal val="0"/>
          <c:showCatName val="0"/>
          <c:showSerName val="0"/>
          <c:showPercent val="0"/>
          <c:showBubbleSize val="0"/>
        </c:dLbls>
        <c:smooth val="0"/>
        <c:axId val="1937033920"/>
        <c:axId val="1937026848"/>
      </c:lineChart>
      <c:catAx>
        <c:axId val="193703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026848"/>
        <c:crosses val="autoZero"/>
        <c:auto val="1"/>
        <c:lblAlgn val="ctr"/>
        <c:lblOffset val="100"/>
        <c:noMultiLvlLbl val="0"/>
      </c:catAx>
      <c:valAx>
        <c:axId val="1937026848"/>
        <c:scaling>
          <c:orientation val="minMax"/>
          <c:min val="600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033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Revenue Dashboard.xlsx] Total sales by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a:t>
            </a:r>
            <a:r>
              <a:rPr lang="en-US" baseline="0"/>
              <a:t> Month</a:t>
            </a:r>
            <a:endParaRPr lang="en-US"/>
          </a:p>
        </c:rich>
      </c:tx>
      <c:layout>
        <c:manualLayout>
          <c:xMode val="edge"/>
          <c:yMode val="edge"/>
          <c:x val="0.39530821104406627"/>
          <c:y val="1.66112956810631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dLbl>
          <c:idx val="0"/>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28575" cap="rnd">
            <a:solidFill>
              <a:schemeClr val="accent1"/>
            </a:solidFill>
            <a:round/>
          </a:ln>
          <a:effectLst/>
        </c:spPr>
        <c:marker>
          <c:symbol val="none"/>
        </c:marker>
        <c:dLbl>
          <c:idx val="0"/>
          <c:layout>
            <c:manualLayout>
              <c:x val="-7.0638515318328571E-2"/>
              <c:y val="-6.3635214202875851E-2"/>
            </c:manualLayout>
          </c:layout>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ln w="28575" cap="rnd">
            <a:solidFill>
              <a:schemeClr val="accent1"/>
            </a:solidFill>
            <a:round/>
          </a:ln>
          <a:effectLst/>
        </c:spPr>
        <c:marker>
          <c:symbol val="none"/>
        </c:marker>
        <c:dLbl>
          <c:idx val="0"/>
          <c:layout>
            <c:manualLayout>
              <c:x val="-4.1139990244582259E-2"/>
              <c:y val="-6.9172312763230173E-2"/>
            </c:manualLayout>
          </c:layout>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1.9534336025400542E-2"/>
          <c:y val="0.12269630089342283"/>
          <c:w val="0.95946510609141045"/>
          <c:h val="0.74885251412538945"/>
        </c:manualLayout>
      </c:layout>
      <c:lineChart>
        <c:grouping val="standard"/>
        <c:varyColors val="0"/>
        <c:ser>
          <c:idx val="0"/>
          <c:order val="0"/>
          <c:tx>
            <c:strRef>
              <c:f>' Total sales by Month'!$B$3</c:f>
              <c:strCache>
                <c:ptCount val="1"/>
                <c:pt idx="0">
                  <c:v>Total</c:v>
                </c:pt>
              </c:strCache>
            </c:strRef>
          </c:tx>
          <c:spPr>
            <a:ln w="28575" cap="rnd">
              <a:solidFill>
                <a:schemeClr val="accent1"/>
              </a:solidFill>
              <a:round/>
            </a:ln>
            <a:effectLst/>
          </c:spPr>
          <c:marker>
            <c:symbol val="none"/>
          </c:marker>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00-8D26-4694-BD18-B63AA2148E5D}"/>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01-8D26-4694-BD18-B63AA2148E5D}"/>
              </c:ext>
            </c:extLst>
          </c:dPt>
          <c:dLbls>
            <c:dLbl>
              <c:idx val="9"/>
              <c:layout>
                <c:manualLayout>
                  <c:x val="-7.0638515318328571E-2"/>
                  <c:y val="-6.363521420287585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8D26-4694-BD18-B63AA2148E5D}"/>
                </c:ext>
              </c:extLst>
            </c:dLbl>
            <c:dLbl>
              <c:idx val="10"/>
              <c:layout>
                <c:manualLayout>
                  <c:x val="-4.1139990244582259E-2"/>
                  <c:y val="-6.9172312763230173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8D26-4694-BD18-B63AA2148E5D}"/>
                </c:ext>
              </c:extLst>
            </c:dLbl>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 Total sales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Total sales by Month'!$B$4:$B$16</c:f>
              <c:numCache>
                <c:formatCode>General</c:formatCode>
                <c:ptCount val="12"/>
                <c:pt idx="0">
                  <c:v>68713155</c:v>
                </c:pt>
                <c:pt idx="1">
                  <c:v>77243648</c:v>
                </c:pt>
                <c:pt idx="2">
                  <c:v>71964998</c:v>
                </c:pt>
                <c:pt idx="3">
                  <c:v>73874711</c:v>
                </c:pt>
                <c:pt idx="4">
                  <c:v>70126491</c:v>
                </c:pt>
                <c:pt idx="5">
                  <c:v>86408519</c:v>
                </c:pt>
                <c:pt idx="6">
                  <c:v>90372116</c:v>
                </c:pt>
                <c:pt idx="7">
                  <c:v>74349479</c:v>
                </c:pt>
                <c:pt idx="8">
                  <c:v>69036013</c:v>
                </c:pt>
                <c:pt idx="9">
                  <c:v>82979709</c:v>
                </c:pt>
                <c:pt idx="10">
                  <c:v>82826488</c:v>
                </c:pt>
                <c:pt idx="11">
                  <c:v>67075948</c:v>
                </c:pt>
              </c:numCache>
            </c:numRef>
          </c:val>
          <c:smooth val="0"/>
          <c:extLst>
            <c:ext xmlns:c16="http://schemas.microsoft.com/office/drawing/2014/chart" uri="{C3380CC4-5D6E-409C-BE32-E72D297353CC}">
              <c16:uniqueId val="{00000000-344F-4AE5-B12B-C3A0EEF5D8CE}"/>
            </c:ext>
          </c:extLst>
        </c:ser>
        <c:dLbls>
          <c:dLblPos val="t"/>
          <c:showLegendKey val="0"/>
          <c:showVal val="1"/>
          <c:showCatName val="0"/>
          <c:showSerName val="0"/>
          <c:showPercent val="0"/>
          <c:showBubbleSize val="0"/>
        </c:dLbls>
        <c:smooth val="0"/>
        <c:axId val="1937033920"/>
        <c:axId val="1937026848"/>
      </c:lineChart>
      <c:catAx>
        <c:axId val="193703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026848"/>
        <c:crosses val="autoZero"/>
        <c:auto val="1"/>
        <c:lblAlgn val="ctr"/>
        <c:lblOffset val="100"/>
        <c:noMultiLvlLbl val="0"/>
      </c:catAx>
      <c:valAx>
        <c:axId val="1937026848"/>
        <c:scaling>
          <c:orientation val="minMax"/>
          <c:min val="65000000"/>
        </c:scaling>
        <c:delete val="1"/>
        <c:axPos val="l"/>
        <c:numFmt formatCode="General" sourceLinked="1"/>
        <c:majorTickMark val="none"/>
        <c:minorTickMark val="none"/>
        <c:tickLblPos val="nextTo"/>
        <c:crossAx val="1937033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Revenue Dashboard.xlsx]Salesperson by revenue!PivotTable2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person by Revenue </a:t>
            </a:r>
            <a:endParaRPr lang="en-US"/>
          </a:p>
        </c:rich>
      </c:tx>
      <c:layout>
        <c:manualLayout>
          <c:xMode val="edge"/>
          <c:yMode val="edge"/>
          <c:x val="0.32704402515723269"/>
          <c:y val="9.2592592592592587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dLbl>
          <c:idx val="0"/>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rgbClr val="00FFCC">
                  <a:tint val="66000"/>
                  <a:satMod val="160000"/>
                </a:srgbClr>
              </a:gs>
              <a:gs pos="50000">
                <a:srgbClr val="00FFCC">
                  <a:tint val="44500"/>
                  <a:satMod val="160000"/>
                </a:srgbClr>
              </a:gs>
              <a:gs pos="100000">
                <a:srgbClr val="00FFCC">
                  <a:tint val="23500"/>
                  <a:satMod val="160000"/>
                </a:srgbClr>
              </a:gs>
            </a:gsLst>
            <a:lin ang="10800000" scaled="1"/>
            <a:tileRect/>
          </a:gradFill>
          <a:ln>
            <a:noFill/>
          </a:ln>
          <a:effectLst/>
        </c:spPr>
        <c:marker>
          <c:symbol val="none"/>
        </c:marker>
        <c:dLbl>
          <c:idx val="0"/>
          <c:layout/>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1017184172733125"/>
          <c:y val="0.11152777777777778"/>
          <c:w val="0.77038368208328101"/>
          <c:h val="0.87921296296296292"/>
        </c:manualLayout>
      </c:layout>
      <c:barChart>
        <c:barDir val="bar"/>
        <c:grouping val="clustered"/>
        <c:varyColors val="0"/>
        <c:ser>
          <c:idx val="0"/>
          <c:order val="0"/>
          <c:tx>
            <c:strRef>
              <c:f>'Salesperson by revenue'!$B$3</c:f>
              <c:strCache>
                <c:ptCount val="1"/>
                <c:pt idx="0">
                  <c:v>Total</c:v>
                </c:pt>
              </c:strCache>
            </c:strRef>
          </c:tx>
          <c:spPr>
            <a:gradFill flip="none" rotWithShape="1">
              <a:gsLst>
                <a:gs pos="0">
                  <a:srgbClr val="00FFCC">
                    <a:tint val="66000"/>
                    <a:satMod val="160000"/>
                  </a:srgbClr>
                </a:gs>
                <a:gs pos="50000">
                  <a:srgbClr val="00FFCC">
                    <a:tint val="44500"/>
                    <a:satMod val="160000"/>
                  </a:srgbClr>
                </a:gs>
                <a:gs pos="100000">
                  <a:srgbClr val="00FFCC">
                    <a:tint val="23500"/>
                    <a:satMod val="160000"/>
                  </a:srgbClr>
                </a:gs>
              </a:gsLst>
              <a:lin ang="10800000" scaled="1"/>
              <a:tileRect/>
            </a:gradFill>
            <a:ln>
              <a:noFill/>
            </a:ln>
            <a:effectLst/>
          </c:spPr>
          <c:invertIfNegative val="0"/>
          <c:dLbls>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'Salesperson by revenue'!$A$4:$A$12</c:f>
              <c:strCache>
                <c:ptCount val="8"/>
                <c:pt idx="0">
                  <c:v>Hafsat Mustapha</c:v>
                </c:pt>
                <c:pt idx="1">
                  <c:v>Jessica Ugwu</c:v>
                </c:pt>
                <c:pt idx="2">
                  <c:v>Ezekial Okonkwo</c:v>
                </c:pt>
                <c:pt idx="3">
                  <c:v>Andrew Okowa</c:v>
                </c:pt>
                <c:pt idx="4">
                  <c:v>Jibola Gbolahan</c:v>
                </c:pt>
                <c:pt idx="5">
                  <c:v>Hassan Abdullahi</c:v>
                </c:pt>
                <c:pt idx="6">
                  <c:v>Princess Oge</c:v>
                </c:pt>
                <c:pt idx="7">
                  <c:v>Adebayo Ademosun</c:v>
                </c:pt>
              </c:strCache>
            </c:strRef>
          </c:cat>
          <c:val>
            <c:numRef>
              <c:f>'Salesperson by revenue'!$B$4:$B$12</c:f>
              <c:numCache>
                <c:formatCode>General</c:formatCode>
                <c:ptCount val="8"/>
                <c:pt idx="0">
                  <c:v>22806202</c:v>
                </c:pt>
                <c:pt idx="1">
                  <c:v>49350296</c:v>
                </c:pt>
                <c:pt idx="2">
                  <c:v>83549631</c:v>
                </c:pt>
                <c:pt idx="3">
                  <c:v>119769713</c:v>
                </c:pt>
                <c:pt idx="4">
                  <c:v>147920062</c:v>
                </c:pt>
                <c:pt idx="5">
                  <c:v>151746808</c:v>
                </c:pt>
                <c:pt idx="6">
                  <c:v>164027925</c:v>
                </c:pt>
                <c:pt idx="7">
                  <c:v>175800638</c:v>
                </c:pt>
              </c:numCache>
            </c:numRef>
          </c:val>
          <c:extLst>
            <c:ext xmlns:c16="http://schemas.microsoft.com/office/drawing/2014/chart" uri="{C3380CC4-5D6E-409C-BE32-E72D297353CC}">
              <c16:uniqueId val="{00000000-99DE-4600-82ED-35676A495544}"/>
            </c:ext>
          </c:extLst>
        </c:ser>
        <c:dLbls>
          <c:showLegendKey val="0"/>
          <c:showVal val="1"/>
          <c:showCatName val="0"/>
          <c:showSerName val="0"/>
          <c:showPercent val="0"/>
          <c:showBubbleSize val="0"/>
        </c:dLbls>
        <c:gapWidth val="150"/>
        <c:overlap val="-25"/>
        <c:axId val="2023748464"/>
        <c:axId val="2023756368"/>
      </c:barChart>
      <c:catAx>
        <c:axId val="202374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756368"/>
        <c:crosses val="autoZero"/>
        <c:auto val="1"/>
        <c:lblAlgn val="ctr"/>
        <c:lblOffset val="100"/>
        <c:noMultiLvlLbl val="0"/>
      </c:catAx>
      <c:valAx>
        <c:axId val="2023756368"/>
        <c:scaling>
          <c:orientation val="minMax"/>
        </c:scaling>
        <c:delete val="1"/>
        <c:axPos val="b"/>
        <c:numFmt formatCode="General" sourceLinked="1"/>
        <c:majorTickMark val="none"/>
        <c:minorTickMark val="none"/>
        <c:tickLblPos val="nextTo"/>
        <c:crossAx val="2023748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[Company Revenue Dashboard.xlsx]Company Name by Revenue!PivotTable3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a:t>
            </a:r>
            <a:r>
              <a:rPr lang="en-US" baseline="0"/>
              <a:t> Name by Revenue</a:t>
            </a:r>
            <a:endParaRPr lang="en-US"/>
          </a:p>
        </c:rich>
      </c:tx>
      <c:layout>
        <c:manualLayout>
          <c:xMode val="edge"/>
          <c:yMode val="edge"/>
          <c:x val="0.26998600174978127"/>
          <c:y val="9.1240875912408752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tint val="66000"/>
                  <a:satMod val="160000"/>
                </a:schemeClr>
              </a:gs>
              <a:gs pos="43000">
                <a:schemeClr val="accent1">
                  <a:tint val="44500"/>
                  <a:satMod val="160000"/>
                </a:schemeClr>
              </a:gs>
              <a:gs pos="100000">
                <a:schemeClr val="accent1">
                  <a:tint val="23500"/>
                  <a:satMod val="160000"/>
                </a:schemeClr>
              </a:gs>
            </a:gsLst>
            <a:lin ang="10800000" scaled="1"/>
            <a:tileRect/>
          </a:gradFill>
          <a:ln>
            <a:noFill/>
          </a:ln>
          <a:effectLst/>
        </c:spPr>
        <c:marker>
          <c:symbol val="none"/>
        </c:marker>
        <c:dLbl>
          <c:idx val="0"/>
          <c:layout/>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7394247594050743"/>
          <c:y val="5.0974832910663015E-2"/>
          <c:w val="0.75239085739282585"/>
          <c:h val="0.91678222821664779"/>
        </c:manualLayout>
      </c:layout>
      <c:barChart>
        <c:barDir val="bar"/>
        <c:grouping val="clustered"/>
        <c:varyColors val="0"/>
        <c:ser>
          <c:idx val="0"/>
          <c:order val="0"/>
          <c:tx>
            <c:strRef>
              <c:f>'Company Name by Revenue'!$B$3</c:f>
              <c:strCache>
                <c:ptCount val="1"/>
                <c:pt idx="0">
                  <c:v>Total</c:v>
                </c:pt>
              </c:strCache>
            </c:strRef>
          </c:tx>
          <c:spPr>
            <a:gradFill flip="none" rotWithShape="1">
              <a:gsLst>
                <a:gs pos="0">
                  <a:schemeClr val="accent1">
                    <a:tint val="66000"/>
                    <a:satMod val="160000"/>
                  </a:schemeClr>
                </a:gs>
                <a:gs pos="43000">
                  <a:schemeClr val="accent1">
                    <a:tint val="44500"/>
                    <a:satMod val="160000"/>
                  </a:schemeClr>
                </a:gs>
                <a:gs pos="100000">
                  <a:schemeClr val="accent1">
                    <a:tint val="23500"/>
                    <a:satMod val="160000"/>
                  </a:schemeClr>
                </a:gs>
              </a:gsLst>
              <a:lin ang="10800000" scaled="1"/>
              <a:tileRect/>
            </a:gradFill>
            <a:ln>
              <a:noFill/>
            </a:ln>
            <a:effectLst/>
          </c:spPr>
          <c:invertIfNegative val="0"/>
          <c:dLbls>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'Company Name by Revenue'!$A$4:$A$24</c:f>
              <c:strCache>
                <c:ptCount val="20"/>
                <c:pt idx="0">
                  <c:v>Company 18</c:v>
                </c:pt>
                <c:pt idx="1">
                  <c:v>Company 20 </c:v>
                </c:pt>
                <c:pt idx="2">
                  <c:v>Company 8</c:v>
                </c:pt>
                <c:pt idx="3">
                  <c:v>Company 1</c:v>
                </c:pt>
                <c:pt idx="4">
                  <c:v>Company 12</c:v>
                </c:pt>
                <c:pt idx="5">
                  <c:v>Company 3</c:v>
                </c:pt>
                <c:pt idx="6">
                  <c:v>Company 10</c:v>
                </c:pt>
                <c:pt idx="7">
                  <c:v>Company 14</c:v>
                </c:pt>
                <c:pt idx="8">
                  <c:v>Company 13</c:v>
                </c:pt>
                <c:pt idx="9">
                  <c:v>Company 11</c:v>
                </c:pt>
                <c:pt idx="10">
                  <c:v>Company 7</c:v>
                </c:pt>
                <c:pt idx="11">
                  <c:v>Company 6</c:v>
                </c:pt>
                <c:pt idx="12">
                  <c:v>Company 9</c:v>
                </c:pt>
                <c:pt idx="13">
                  <c:v>Company 16</c:v>
                </c:pt>
                <c:pt idx="14">
                  <c:v>Company 5</c:v>
                </c:pt>
                <c:pt idx="15">
                  <c:v>Company 15</c:v>
                </c:pt>
                <c:pt idx="16">
                  <c:v>Company 2</c:v>
                </c:pt>
                <c:pt idx="17">
                  <c:v>Company 4 </c:v>
                </c:pt>
                <c:pt idx="18">
                  <c:v>Company 19</c:v>
                </c:pt>
                <c:pt idx="19">
                  <c:v>Company 17</c:v>
                </c:pt>
              </c:strCache>
            </c:strRef>
          </c:cat>
          <c:val>
            <c:numRef>
              <c:f>'Company Name by Revenue'!$B$4:$B$24</c:f>
              <c:numCache>
                <c:formatCode>General</c:formatCode>
                <c:ptCount val="20"/>
                <c:pt idx="0">
                  <c:v>1471462</c:v>
                </c:pt>
                <c:pt idx="1">
                  <c:v>2657903</c:v>
                </c:pt>
                <c:pt idx="2">
                  <c:v>17324803</c:v>
                </c:pt>
                <c:pt idx="3">
                  <c:v>22999217</c:v>
                </c:pt>
                <c:pt idx="4">
                  <c:v>24948853</c:v>
                </c:pt>
                <c:pt idx="5">
                  <c:v>25242652</c:v>
                </c:pt>
                <c:pt idx="6">
                  <c:v>26250016</c:v>
                </c:pt>
                <c:pt idx="7">
                  <c:v>33926425</c:v>
                </c:pt>
                <c:pt idx="8">
                  <c:v>39952247</c:v>
                </c:pt>
                <c:pt idx="9">
                  <c:v>42115182</c:v>
                </c:pt>
                <c:pt idx="10">
                  <c:v>42558944</c:v>
                </c:pt>
                <c:pt idx="11">
                  <c:v>43078184</c:v>
                </c:pt>
                <c:pt idx="12">
                  <c:v>43117116</c:v>
                </c:pt>
                <c:pt idx="13">
                  <c:v>60825902</c:v>
                </c:pt>
                <c:pt idx="14">
                  <c:v>62453357</c:v>
                </c:pt>
                <c:pt idx="15">
                  <c:v>67990587</c:v>
                </c:pt>
                <c:pt idx="16">
                  <c:v>68135528</c:v>
                </c:pt>
                <c:pt idx="17">
                  <c:v>79477715</c:v>
                </c:pt>
                <c:pt idx="18">
                  <c:v>92607117</c:v>
                </c:pt>
                <c:pt idx="19">
                  <c:v>117838065</c:v>
                </c:pt>
              </c:numCache>
            </c:numRef>
          </c:val>
          <c:extLst>
            <c:ext xmlns:c16="http://schemas.microsoft.com/office/drawing/2014/chart" uri="{C3380CC4-5D6E-409C-BE32-E72D297353CC}">
              <c16:uniqueId val="{00000000-39AD-48C1-9929-50B8B21BFB1F}"/>
            </c:ext>
          </c:extLst>
        </c:ser>
        <c:dLbls>
          <c:showLegendKey val="0"/>
          <c:showVal val="0"/>
          <c:showCatName val="0"/>
          <c:showSerName val="0"/>
          <c:showPercent val="0"/>
          <c:showBubbleSize val="0"/>
        </c:dLbls>
        <c:gapWidth val="182"/>
        <c:axId val="1703729743"/>
        <c:axId val="1703732655"/>
      </c:barChart>
      <c:catAx>
        <c:axId val="170372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732655"/>
        <c:crosses val="autoZero"/>
        <c:auto val="1"/>
        <c:lblAlgn val="ctr"/>
        <c:lblOffset val="100"/>
        <c:noMultiLvlLbl val="0"/>
      </c:catAx>
      <c:valAx>
        <c:axId val="1703732655"/>
        <c:scaling>
          <c:orientation val="minMax"/>
          <c:max val="130000000"/>
          <c:min val="0"/>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7297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Revenue Dashboard.xlsx]GeoPolitica Zone vs Revenue!PivotTable1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GeoPolitical</a:t>
            </a:r>
            <a:r>
              <a:rPr lang="en-US" baseline="0"/>
              <a:t> Zone</a:t>
            </a:r>
            <a:endParaRPr lang="en-US"/>
          </a:p>
        </c:rich>
      </c:tx>
      <c:layout>
        <c:manualLayout>
          <c:xMode val="edge"/>
          <c:yMode val="edge"/>
          <c:x val="0.16962901389066506"/>
          <c:y val="2.79881740634693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marker>
          <c:symbol val="none"/>
        </c:marker>
        <c:dLbl>
          <c:idx val="0"/>
          <c:layout/>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pivotFmt>
    </c:pivotFmts>
    <c:plotArea>
      <c:layout>
        <c:manualLayout>
          <c:layoutTarget val="inner"/>
          <c:xMode val="edge"/>
          <c:yMode val="edge"/>
          <c:x val="2.5779755172879813E-2"/>
          <c:y val="0.16243049068019039"/>
          <c:w val="0.9521727194814934"/>
          <c:h val="0.67931328499191834"/>
        </c:manualLayout>
      </c:layout>
      <c:barChart>
        <c:barDir val="col"/>
        <c:grouping val="clustered"/>
        <c:varyColors val="0"/>
        <c:ser>
          <c:idx val="0"/>
          <c:order val="0"/>
          <c:tx>
            <c:strRef>
              <c:f>'GeoPolitica Zone vs Revenue'!$B$3</c:f>
              <c:strCache>
                <c:ptCount val="1"/>
                <c:pt idx="0">
                  <c:v>Total</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6350" cap="flat" cmpd="sng" algn="ctr">
              <a:solidFill>
                <a:schemeClr val="accent3"/>
              </a:solidFill>
              <a:prstDash val="solid"/>
              <a:miter lim="800000"/>
            </a:ln>
            <a:effectLst/>
          </c:spPr>
          <c:invertIfNegative val="0"/>
          <c:dPt>
            <c:idx val="1"/>
            <c:invertIfNegative val="0"/>
            <c:bubble3D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extLst>
              <c:ext xmlns:c16="http://schemas.microsoft.com/office/drawing/2014/chart" uri="{C3380CC4-5D6E-409C-BE32-E72D297353CC}">
                <c16:uniqueId val="{0000001A-0B94-4B5A-9AE6-A66FCDCF9D8D}"/>
              </c:ext>
            </c:extLst>
          </c:dPt>
          <c:dLbls>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'GeoPolitica Zone vs Revenue'!$A$4:$A$10</c:f>
              <c:strCache>
                <c:ptCount val="6"/>
                <c:pt idx="0">
                  <c:v>North Central</c:v>
                </c:pt>
                <c:pt idx="1">
                  <c:v>South East</c:v>
                </c:pt>
                <c:pt idx="2">
                  <c:v>South South</c:v>
                </c:pt>
                <c:pt idx="3">
                  <c:v>North East</c:v>
                </c:pt>
                <c:pt idx="4">
                  <c:v>North West</c:v>
                </c:pt>
                <c:pt idx="5">
                  <c:v>South West</c:v>
                </c:pt>
              </c:strCache>
            </c:strRef>
          </c:cat>
          <c:val>
            <c:numRef>
              <c:f>'GeoPolitica Zone vs Revenue'!$B$4:$B$10</c:f>
              <c:numCache>
                <c:formatCode>General</c:formatCode>
                <c:ptCount val="6"/>
                <c:pt idx="0">
                  <c:v>234206774</c:v>
                </c:pt>
                <c:pt idx="1">
                  <c:v>209863749</c:v>
                </c:pt>
                <c:pt idx="2">
                  <c:v>155599759</c:v>
                </c:pt>
                <c:pt idx="3">
                  <c:v>141326560</c:v>
                </c:pt>
                <c:pt idx="4">
                  <c:v>107136128</c:v>
                </c:pt>
                <c:pt idx="5">
                  <c:v>66838305</c:v>
                </c:pt>
              </c:numCache>
            </c:numRef>
          </c:val>
          <c:extLst>
            <c:ext xmlns:c16="http://schemas.microsoft.com/office/drawing/2014/chart" uri="{C3380CC4-5D6E-409C-BE32-E72D297353CC}">
              <c16:uniqueId val="{00000000-0B94-4B5A-9AE6-A66FCDCF9D8D}"/>
            </c:ext>
          </c:extLst>
        </c:ser>
        <c:dLbls>
          <c:showLegendKey val="0"/>
          <c:showVal val="0"/>
          <c:showCatName val="0"/>
          <c:showSerName val="0"/>
          <c:showPercent val="0"/>
          <c:showBubbleSize val="0"/>
        </c:dLbls>
        <c:gapWidth val="219"/>
        <c:overlap val="-27"/>
        <c:axId val="1798498495"/>
        <c:axId val="1798512639"/>
      </c:barChart>
      <c:catAx>
        <c:axId val="179849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8512639"/>
        <c:crosses val="autoZero"/>
        <c:auto val="1"/>
        <c:lblAlgn val="ctr"/>
        <c:lblOffset val="100"/>
        <c:noMultiLvlLbl val="0"/>
      </c:catAx>
      <c:valAx>
        <c:axId val="1798512639"/>
        <c:scaling>
          <c:orientation val="minMax"/>
        </c:scaling>
        <c:delete val="1"/>
        <c:axPos val="l"/>
        <c:numFmt formatCode="General" sourceLinked="1"/>
        <c:majorTickMark val="none"/>
        <c:minorTickMark val="none"/>
        <c:tickLblPos val="nextTo"/>
        <c:crossAx val="17984984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[Company Revenue Dashboard.xlsx]Category vs Revenue!PivotTable2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by Revenue</a:t>
            </a:r>
          </a:p>
        </c:rich>
      </c:tx>
      <c:layout>
        <c:manualLayout>
          <c:xMode val="edge"/>
          <c:yMode val="edge"/>
          <c:x val="0.32536111111111105"/>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lumMod val="60000"/>
                  <a:lumOff val="40000"/>
                  <a:tint val="66000"/>
                  <a:satMod val="160000"/>
                </a:schemeClr>
              </a:gs>
              <a:gs pos="50000">
                <a:schemeClr val="accent2">
                  <a:lumMod val="60000"/>
                  <a:lumOff val="40000"/>
                  <a:tint val="44500"/>
                  <a:satMod val="160000"/>
                </a:schemeClr>
              </a:gs>
              <a:gs pos="100000">
                <a:schemeClr val="accent2">
                  <a:lumMod val="60000"/>
                  <a:lumOff val="40000"/>
                  <a:tint val="23500"/>
                  <a:satMod val="160000"/>
                </a:schemeClr>
              </a:gs>
            </a:gsLst>
            <a:lin ang="10800000" scaled="1"/>
            <a:tileRect/>
          </a:gradFill>
          <a:ln w="6350" cap="flat" cmpd="sng" algn="ctr">
            <a:solidFill>
              <a:schemeClr val="accent4"/>
            </a:solidFill>
            <a:prstDash val="solid"/>
            <a:miter lim="800000"/>
          </a:ln>
          <a:effectLst/>
        </c:spPr>
        <c:marker>
          <c:symbol val="none"/>
        </c:marker>
        <c:dLbl>
          <c:idx val="0"/>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2">
                  <a:lumMod val="60000"/>
                  <a:lumOff val="40000"/>
                  <a:tint val="66000"/>
                  <a:satMod val="160000"/>
                </a:schemeClr>
              </a:gs>
              <a:gs pos="50000">
                <a:schemeClr val="accent2">
                  <a:lumMod val="60000"/>
                  <a:lumOff val="40000"/>
                  <a:tint val="44500"/>
                  <a:satMod val="160000"/>
                </a:schemeClr>
              </a:gs>
              <a:gs pos="100000">
                <a:schemeClr val="accent2">
                  <a:lumMod val="60000"/>
                  <a:lumOff val="40000"/>
                  <a:tint val="23500"/>
                  <a:satMod val="160000"/>
                </a:schemeClr>
              </a:gs>
            </a:gsLst>
            <a:lin ang="10800000" scaled="1"/>
            <a:tileRect/>
          </a:gradFill>
          <a:ln w="6350" cap="flat" cmpd="sng" algn="ctr">
            <a:solidFill>
              <a:schemeClr val="accent4"/>
            </a:solidFill>
            <a:prstDash val="solid"/>
            <a:miter lim="800000"/>
          </a:ln>
          <a:effectLst/>
        </c:spPr>
        <c:marker>
          <c:symbol val="none"/>
        </c:marker>
        <c:dLbl>
          <c:idx val="0"/>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lumMod val="60000"/>
                  <a:lumOff val="40000"/>
                  <a:tint val="66000"/>
                  <a:satMod val="160000"/>
                </a:schemeClr>
              </a:gs>
              <a:gs pos="50000">
                <a:schemeClr val="accent2">
                  <a:lumMod val="60000"/>
                  <a:lumOff val="40000"/>
                  <a:tint val="44500"/>
                  <a:satMod val="160000"/>
                </a:schemeClr>
              </a:gs>
              <a:gs pos="100000">
                <a:schemeClr val="accent2">
                  <a:lumMod val="60000"/>
                  <a:lumOff val="40000"/>
                  <a:tint val="23500"/>
                  <a:satMod val="160000"/>
                </a:schemeClr>
              </a:gs>
            </a:gsLst>
            <a:lin ang="10800000" scaled="1"/>
            <a:tileRect/>
          </a:gradFill>
          <a:ln w="6350" cap="flat" cmpd="sng" algn="ctr">
            <a:solidFill>
              <a:schemeClr val="accent4"/>
            </a:solidFill>
            <a:prstDash val="solid"/>
            <a:miter lim="800000"/>
          </a:ln>
          <a:effectLst/>
        </c:spPr>
        <c:marker>
          <c:symbol val="none"/>
        </c:marker>
        <c:dLbl>
          <c:idx val="0"/>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lumMod val="40000"/>
                  <a:lumOff val="60000"/>
                  <a:shade val="30000"/>
                  <a:satMod val="115000"/>
                </a:schemeClr>
              </a:gs>
              <a:gs pos="50000">
                <a:schemeClr val="accent2">
                  <a:lumMod val="40000"/>
                  <a:lumOff val="60000"/>
                  <a:shade val="67500"/>
                  <a:satMod val="115000"/>
                </a:schemeClr>
              </a:gs>
              <a:gs pos="100000">
                <a:schemeClr val="accent2">
                  <a:lumMod val="40000"/>
                  <a:lumOff val="60000"/>
                  <a:shade val="100000"/>
                  <a:satMod val="115000"/>
                </a:schemeClr>
              </a:gs>
            </a:gsLst>
            <a:path path="circle">
              <a:fillToRect l="100000" b="100000"/>
            </a:path>
            <a:tileRect t="-100000" r="-100000"/>
          </a:gradFill>
          <a:ln>
            <a:noFill/>
          </a:ln>
          <a:effectLst/>
        </c:spPr>
        <c:marker>
          <c:symbol val="none"/>
        </c:marker>
        <c:dLbl>
          <c:idx val="0"/>
          <c:layout/>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5501202974628173"/>
          <c:y val="9.547061364164923E-2"/>
          <c:w val="0.75743241469816269"/>
          <c:h val="0.88350775773281509"/>
        </c:manualLayout>
      </c:layout>
      <c:barChart>
        <c:barDir val="bar"/>
        <c:grouping val="clustered"/>
        <c:varyColors val="0"/>
        <c:ser>
          <c:idx val="0"/>
          <c:order val="0"/>
          <c:tx>
            <c:strRef>
              <c:f>'Category vs Revenue'!$B$3</c:f>
              <c:strCache>
                <c:ptCount val="1"/>
                <c:pt idx="0">
                  <c:v>Total</c:v>
                </c:pt>
              </c:strCache>
            </c:strRef>
          </c:tx>
          <c:spPr>
            <a:gradFill flip="none" rotWithShape="1">
              <a:gsLst>
                <a:gs pos="0">
                  <a:schemeClr val="accent2">
                    <a:lumMod val="40000"/>
                    <a:lumOff val="60000"/>
                    <a:shade val="30000"/>
                    <a:satMod val="115000"/>
                  </a:schemeClr>
                </a:gs>
                <a:gs pos="50000">
                  <a:schemeClr val="accent2">
                    <a:lumMod val="40000"/>
                    <a:lumOff val="60000"/>
                    <a:shade val="67500"/>
                    <a:satMod val="115000"/>
                  </a:schemeClr>
                </a:gs>
                <a:gs pos="100000">
                  <a:schemeClr val="accent2">
                    <a:lumMod val="40000"/>
                    <a:lumOff val="60000"/>
                    <a:shade val="100000"/>
                    <a:satMod val="115000"/>
                  </a:schemeClr>
                </a:gs>
              </a:gsLst>
              <a:path path="circle">
                <a:fillToRect l="100000" b="100000"/>
              </a:path>
              <a:tileRect t="-100000" r="-100000"/>
            </a:gradFill>
            <a:ln>
              <a:noFill/>
            </a:ln>
            <a:effectLst/>
          </c:spPr>
          <c:invertIfNegative val="0"/>
          <c:dLbls>
            <c:numFmt formatCode="[$₦-470]#,##0.00,,\ &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'Category vs Revenue'!$A$4:$A$16</c:f>
              <c:strCache>
                <c:ptCount val="12"/>
                <c:pt idx="0">
                  <c:v>Category 10</c:v>
                </c:pt>
                <c:pt idx="1">
                  <c:v>Category 5</c:v>
                </c:pt>
                <c:pt idx="2">
                  <c:v>Category 9</c:v>
                </c:pt>
                <c:pt idx="3">
                  <c:v>Category 2</c:v>
                </c:pt>
                <c:pt idx="4">
                  <c:v>Category 12</c:v>
                </c:pt>
                <c:pt idx="5">
                  <c:v>Category 6</c:v>
                </c:pt>
                <c:pt idx="6">
                  <c:v>Category 4</c:v>
                </c:pt>
                <c:pt idx="7">
                  <c:v>Category 11</c:v>
                </c:pt>
                <c:pt idx="8">
                  <c:v>Category 7</c:v>
                </c:pt>
                <c:pt idx="9">
                  <c:v>Category 3</c:v>
                </c:pt>
                <c:pt idx="10">
                  <c:v>Category 1</c:v>
                </c:pt>
                <c:pt idx="11">
                  <c:v>Category 8</c:v>
                </c:pt>
              </c:strCache>
            </c:strRef>
          </c:cat>
          <c:val>
            <c:numRef>
              <c:f>'Category vs Revenue'!$B$4:$B$16</c:f>
              <c:numCache>
                <c:formatCode>General</c:formatCode>
                <c:ptCount val="12"/>
                <c:pt idx="0">
                  <c:v>30956260</c:v>
                </c:pt>
                <c:pt idx="1">
                  <c:v>49772199</c:v>
                </c:pt>
                <c:pt idx="2">
                  <c:v>51449013</c:v>
                </c:pt>
                <c:pt idx="3">
                  <c:v>57186941</c:v>
                </c:pt>
                <c:pt idx="4">
                  <c:v>58519084</c:v>
                </c:pt>
                <c:pt idx="5">
                  <c:v>59657648</c:v>
                </c:pt>
                <c:pt idx="6">
                  <c:v>62601065</c:v>
                </c:pt>
                <c:pt idx="7">
                  <c:v>68929091</c:v>
                </c:pt>
                <c:pt idx="8">
                  <c:v>80515669</c:v>
                </c:pt>
                <c:pt idx="9">
                  <c:v>101201465</c:v>
                </c:pt>
                <c:pt idx="10">
                  <c:v>146923463</c:v>
                </c:pt>
                <c:pt idx="11">
                  <c:v>147259377</c:v>
                </c:pt>
              </c:numCache>
            </c:numRef>
          </c:val>
          <c:extLst>
            <c:ext xmlns:c16="http://schemas.microsoft.com/office/drawing/2014/chart" uri="{C3380CC4-5D6E-409C-BE32-E72D297353CC}">
              <c16:uniqueId val="{00000000-2564-48FE-BBC0-B305FFE7D098}"/>
            </c:ext>
          </c:extLst>
        </c:ser>
        <c:dLbls>
          <c:showLegendKey val="0"/>
          <c:showVal val="0"/>
          <c:showCatName val="0"/>
          <c:showSerName val="0"/>
          <c:showPercent val="0"/>
          <c:showBubbleSize val="0"/>
        </c:dLbls>
        <c:gapWidth val="182"/>
        <c:axId val="1937002063"/>
        <c:axId val="1936997071"/>
      </c:barChart>
      <c:catAx>
        <c:axId val="1937002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6997071"/>
        <c:crosses val="autoZero"/>
        <c:auto val="1"/>
        <c:lblAlgn val="ctr"/>
        <c:lblOffset val="100"/>
        <c:noMultiLvlLbl val="0"/>
      </c:catAx>
      <c:valAx>
        <c:axId val="1936997071"/>
        <c:scaling>
          <c:orientation val="minMax"/>
          <c:max val="160000000"/>
          <c:min val="0"/>
        </c:scaling>
        <c:delete val="1"/>
        <c:axPos val="b"/>
        <c:numFmt formatCode="General" sourceLinked="1"/>
        <c:majorTickMark val="none"/>
        <c:minorTickMark val="none"/>
        <c:tickLblPos val="nextTo"/>
        <c:crossAx val="19370020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6" fmlaLink="$H$19" horiz="1" max="5" min="1" page="10"/>
</file>

<file path=xl/ctrlProps/ctrlProp2.xml><?xml version="1.0" encoding="utf-8"?>
<formControlPr xmlns="http://schemas.microsoft.com/office/spreadsheetml/2009/9/main" objectType="Drop" dropStyle="combo" dx="20" fmlaLink="$AB$27" fmlaRange="$Y$24:$Y$27" noThreeD="1" sel="1" val="0"/>
</file>

<file path=xl/ctrlProps/ctrlProp3.xml><?xml version="1.0" encoding="utf-8"?>
<formControlPr xmlns="http://schemas.microsoft.com/office/spreadsheetml/2009/9/main" objectType="Drop" dropStyle="combo" dx="20" fmlaLink="$AC$27" fmlaRange="$Y$24:$Y$27" noThreeD="1" sel="3" val="0"/>
</file>

<file path=xl/ctrlProps/ctrlProp4.xml><?xml version="1.0" encoding="utf-8"?>
<formControlPr xmlns="http://schemas.microsoft.com/office/spreadsheetml/2009/9/main" objectType="Scroll" dx="26" fmlaLink="$D$49" horiz="1" max="5" min="1" page="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15</xdr:col>
          <xdr:colOff>45720</xdr:colOff>
          <xdr:row>26</xdr:row>
          <xdr:rowOff>68580</xdr:rowOff>
        </xdr:from>
        <xdr:to>
          <xdr:col>20</xdr:col>
          <xdr:colOff>1021080</xdr:colOff>
          <xdr:row>27</xdr:row>
          <xdr:rowOff>160020</xdr:rowOff>
        </xdr:to>
        <xdr:sp macro="" textlink="">
          <xdr:nvSpPr>
            <xdr:cNvPr id="4098" name="Scroll Bar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14</xdr:col>
      <xdr:colOff>152400</xdr:colOff>
      <xdr:row>9</xdr:row>
      <xdr:rowOff>22860</xdr:rowOff>
    </xdr:from>
    <xdr:to>
      <xdr:col>21</xdr:col>
      <xdr:colOff>922020</xdr:colOff>
      <xdr:row>23</xdr:row>
      <xdr:rowOff>175260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38100</xdr:colOff>
      <xdr:row>24</xdr:row>
      <xdr:rowOff>106680</xdr:rowOff>
    </xdr:from>
    <xdr:to>
      <xdr:col>16</xdr:col>
      <xdr:colOff>144780</xdr:colOff>
      <xdr:row>26</xdr:row>
      <xdr:rowOff>0</xdr:rowOff>
    </xdr:to>
    <xdr:sp macro="" textlink="$Q$9">
      <xdr:nvSpPr>
        <xdr:cNvPr id="2" name="Rectangle 1"/>
        <xdr:cNvSpPr/>
      </xdr:nvSpPr>
      <xdr:spPr>
        <a:xfrm>
          <a:off x="12192000" y="4526280"/>
          <a:ext cx="716280" cy="2590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A28DE36F-F355-4BA8-A9A4-815BAD6F0912}" type="TxLink">
            <a:rPr lang="en-US" sz="1100" b="0" i="0" u="none" strike="noStrike">
              <a:solidFill>
                <a:srgbClr val="000000"/>
              </a:solidFill>
              <a:latin typeface="Calibri"/>
              <a:cs typeface="Calibri"/>
            </a:rPr>
            <a:pPr algn="l"/>
            <a:t>-30.3%↓</a:t>
          </a:fld>
          <a:endParaRPr lang="en-US" sz="1100"/>
        </a:p>
      </xdr:txBody>
    </xdr:sp>
    <xdr:clientData/>
  </xdr:twoCellAnchor>
  <xdr:twoCellAnchor>
    <xdr:from>
      <xdr:col>17</xdr:col>
      <xdr:colOff>2540</xdr:colOff>
      <xdr:row>24</xdr:row>
      <xdr:rowOff>106680</xdr:rowOff>
    </xdr:from>
    <xdr:to>
      <xdr:col>18</xdr:col>
      <xdr:colOff>137160</xdr:colOff>
      <xdr:row>26</xdr:row>
      <xdr:rowOff>0</xdr:rowOff>
    </xdr:to>
    <xdr:sp macro="" textlink="$R$9">
      <xdr:nvSpPr>
        <xdr:cNvPr id="5" name="Rectangle 4"/>
        <xdr:cNvSpPr/>
      </xdr:nvSpPr>
      <xdr:spPr>
        <a:xfrm>
          <a:off x="13314680" y="4526280"/>
          <a:ext cx="744220" cy="25908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35E85C5-0364-4A55-951C-831C559EF237}" type="TxLink">
            <a:rPr lang="en-US" sz="1100" b="0" i="0" u="none" strike="noStrike">
              <a:solidFill>
                <a:srgbClr val="000000"/>
              </a:solidFill>
              <a:latin typeface="Calibri"/>
              <a:cs typeface="Calibri"/>
            </a:rPr>
            <a:pPr algn="l"/>
            <a:t>35.5%↑</a:t>
          </a:fld>
          <a:endParaRPr lang="en-US" sz="1100"/>
        </a:p>
      </xdr:txBody>
    </xdr:sp>
    <xdr:clientData/>
  </xdr:twoCellAnchor>
  <xdr:twoCellAnchor>
    <xdr:from>
      <xdr:col>18</xdr:col>
      <xdr:colOff>469900</xdr:colOff>
      <xdr:row>24</xdr:row>
      <xdr:rowOff>106680</xdr:rowOff>
    </xdr:from>
    <xdr:to>
      <xdr:col>19</xdr:col>
      <xdr:colOff>601980</xdr:colOff>
      <xdr:row>26</xdr:row>
      <xdr:rowOff>0</xdr:rowOff>
    </xdr:to>
    <xdr:sp macro="" textlink="$S$9">
      <xdr:nvSpPr>
        <xdr:cNvPr id="6" name="Rectangle 5"/>
        <xdr:cNvSpPr/>
      </xdr:nvSpPr>
      <xdr:spPr>
        <a:xfrm>
          <a:off x="14391640" y="4526280"/>
          <a:ext cx="741680" cy="259080"/>
        </a:xfrm>
        <a:prstGeom prst="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AEB76B86-473A-4CE9-8F4A-BE2484D92BC5}" type="TxLink">
            <a:rPr lang="en-US" sz="1100" b="0" i="0" u="none" strike="noStrike">
              <a:solidFill>
                <a:srgbClr val="000000"/>
              </a:solidFill>
              <a:latin typeface="Calibri"/>
              <a:cs typeface="Calibri"/>
            </a:rPr>
            <a:pPr algn="l"/>
            <a:t>-4.8%↓</a:t>
          </a:fld>
          <a:endParaRPr lang="en-US" sz="1100"/>
        </a:p>
      </xdr:txBody>
    </xdr:sp>
    <xdr:clientData/>
  </xdr:twoCellAnchor>
  <xdr:twoCellAnchor>
    <xdr:from>
      <xdr:col>20</xdr:col>
      <xdr:colOff>312420</xdr:colOff>
      <xdr:row>24</xdr:row>
      <xdr:rowOff>106680</xdr:rowOff>
    </xdr:from>
    <xdr:to>
      <xdr:col>21</xdr:col>
      <xdr:colOff>403860</xdr:colOff>
      <xdr:row>26</xdr:row>
      <xdr:rowOff>0</xdr:rowOff>
    </xdr:to>
    <xdr:sp macro="" textlink="$T$9">
      <xdr:nvSpPr>
        <xdr:cNvPr id="7" name="Rectangle 6"/>
        <xdr:cNvSpPr/>
      </xdr:nvSpPr>
      <xdr:spPr>
        <a:xfrm>
          <a:off x="15453360" y="4526280"/>
          <a:ext cx="701040" cy="259080"/>
        </a:xfrm>
        <a:prstGeom prst="rect">
          <a:avLst/>
        </a:prstGeom>
        <a:solidFill>
          <a:schemeClr val="accent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8B38579-1F95-47D0-864C-5343396797D7}" type="TxLink">
            <a:rPr lang="en-US" sz="1100" b="0" i="0" u="none" strike="noStrike">
              <a:solidFill>
                <a:srgbClr val="000000"/>
              </a:solidFill>
              <a:latin typeface="Calibri"/>
              <a:cs typeface="Calibri"/>
            </a:rPr>
            <a:pPr algn="l"/>
            <a:t>25.0%↑</a:t>
          </a:fld>
          <a:endParaRPr lang="en-US" sz="1100"/>
        </a:p>
      </xdr:txBody>
    </xdr:sp>
    <xdr:clientData/>
  </xdr:twoCellAnchor>
  <mc:AlternateContent xmlns:mc="http://schemas.openxmlformats.org/markup-compatibility/2006">
    <mc:Choice xmlns:a14="http://schemas.microsoft.com/office/drawing/2010/main" Requires="a14">
      <xdr:twoCellAnchor editAs="oneCell">
        <xdr:from>
          <xdr:col>34</xdr:col>
          <xdr:colOff>0</xdr:colOff>
          <xdr:row>17</xdr:row>
          <xdr:rowOff>0</xdr:rowOff>
        </xdr:from>
        <xdr:to>
          <xdr:col>36</xdr:col>
          <xdr:colOff>160020</xdr:colOff>
          <xdr:row>18</xdr:row>
          <xdr:rowOff>99060</xdr:rowOff>
        </xdr:to>
        <xdr:sp macro="" textlink="">
          <xdr:nvSpPr>
            <xdr:cNvPr id="4101" name="Drop Down 5" hidden="1">
              <a:extLst>
                <a:ext uri="{63B3BB69-23CF-44E3-9099-C40C66FF867C}">
                  <a14:compatExt spid="_x0000_s410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37</xdr:col>
          <xdr:colOff>0</xdr:colOff>
          <xdr:row>17</xdr:row>
          <xdr:rowOff>0</xdr:rowOff>
        </xdr:from>
        <xdr:to>
          <xdr:col>39</xdr:col>
          <xdr:colOff>152400</xdr:colOff>
          <xdr:row>18</xdr:row>
          <xdr:rowOff>99060</xdr:rowOff>
        </xdr:to>
        <xdr:sp macro="" textlink="">
          <xdr:nvSpPr>
            <xdr:cNvPr id="4102" name="Drop Down 6" hidden="1">
              <a:extLst>
                <a:ext uri="{63B3BB69-23CF-44E3-9099-C40C66FF867C}">
                  <a14:compatExt spid="_x0000_s410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33</xdr:col>
      <xdr:colOff>320040</xdr:colOff>
      <xdr:row>1</xdr:row>
      <xdr:rowOff>0</xdr:rowOff>
    </xdr:from>
    <xdr:to>
      <xdr:col>41</xdr:col>
      <xdr:colOff>15240</xdr:colOff>
      <xdr:row>15</xdr:row>
      <xdr:rowOff>182880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678180</xdr:colOff>
          <xdr:row>49</xdr:row>
          <xdr:rowOff>15240</xdr:rowOff>
        </xdr:from>
        <xdr:to>
          <xdr:col>6</xdr:col>
          <xdr:colOff>312420</xdr:colOff>
          <xdr:row>50</xdr:row>
          <xdr:rowOff>68580</xdr:rowOff>
        </xdr:to>
        <xdr:sp macro="" textlink="">
          <xdr:nvSpPr>
            <xdr:cNvPr id="4114" name="Scroll Bar 18" hidden="1">
              <a:extLst>
                <a:ext uri="{63B3BB69-23CF-44E3-9099-C40C66FF867C}">
                  <a14:compatExt spid="_x0000_s4114"/>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8</xdr:col>
      <xdr:colOff>182880</xdr:colOff>
      <xdr:row>44</xdr:row>
      <xdr:rowOff>137160</xdr:rowOff>
    </xdr:from>
    <xdr:to>
      <xdr:col>13</xdr:col>
      <xdr:colOff>99060</xdr:colOff>
      <xdr:row>59</xdr:row>
      <xdr:rowOff>137160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205740</xdr:colOff>
      <xdr:row>7</xdr:row>
      <xdr:rowOff>15240</xdr:rowOff>
    </xdr:from>
    <xdr:to>
      <xdr:col>16</xdr:col>
      <xdr:colOff>152400</xdr:colOff>
      <xdr:row>20</xdr:row>
      <xdr:rowOff>53340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601980</xdr:colOff>
      <xdr:row>2</xdr:row>
      <xdr:rowOff>83820</xdr:rowOff>
    </xdr:from>
    <xdr:to>
      <xdr:col>15</xdr:col>
      <xdr:colOff>411480</xdr:colOff>
      <xdr:row>21</xdr:row>
      <xdr:rowOff>22860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601980</xdr:colOff>
      <xdr:row>21</xdr:row>
      <xdr:rowOff>60960</xdr:rowOff>
    </xdr:from>
    <xdr:to>
      <xdr:col>15</xdr:col>
      <xdr:colOff>182880</xdr:colOff>
      <xdr:row>36</xdr:row>
      <xdr:rowOff>175260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15240</xdr:colOff>
      <xdr:row>2</xdr:row>
      <xdr:rowOff>83820</xdr:rowOff>
    </xdr:from>
    <xdr:to>
      <xdr:col>6</xdr:col>
      <xdr:colOff>579120</xdr:colOff>
      <xdr:row>37</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441960</xdr:colOff>
      <xdr:row>2</xdr:row>
      <xdr:rowOff>76200</xdr:rowOff>
    </xdr:from>
    <xdr:to>
      <xdr:col>20</xdr:col>
      <xdr:colOff>373380</xdr:colOff>
      <xdr:row>21</xdr:row>
      <xdr:rowOff>53340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396240</xdr:colOff>
      <xdr:row>2</xdr:row>
      <xdr:rowOff>76201</xdr:rowOff>
    </xdr:from>
    <xdr:to>
      <xdr:col>23</xdr:col>
      <xdr:colOff>76200</xdr:colOff>
      <xdr:row>21</xdr:row>
      <xdr:rowOff>45720</xdr:rowOff>
    </xdr:to>
    <mc:AlternateContent xmlns:mc="http://schemas.openxmlformats.org/markup-compatibility/2006" xmlns:a14="http://schemas.microsoft.com/office/drawing/2010/main">
      <mc:Choice Requires="a14">
        <xdr:graphicFrame macro="">
          <xdr:nvGraphicFramePr>
            <xdr:cNvPr id="4" name="GeoPolitical Zone"/>
            <xdr:cNvGraphicFramePr/>
          </xdr:nvGraphicFramePr>
          <xdr:xfrm>
            <a:off x="0" y="0"/>
            <a:ext cx="0" cy="0"/>
          </xdr:xfrm>
          <a:graphic>
            <a:graphicData uri="http://schemas.microsoft.com/office/drawing/2010/slicer">
              <sle:slicer xmlns:sle="http://schemas.microsoft.com/office/drawing/2010/slicer" name="GeoPolitical Zone"/>
            </a:graphicData>
          </a:graphic>
        </xdr:graphicFrame>
      </mc:Choice>
      <mc:Fallback xmlns="">
        <xdr:sp macro="" textlink="">
          <xdr:nvSpPr>
            <xdr:cNvPr id="0" name=""/>
            <xdr:cNvSpPr>
              <a:spLocks noTextEdit="1"/>
            </xdr:cNvSpPr>
          </xdr:nvSpPr>
          <xdr:spPr>
            <a:xfrm>
              <a:off x="12588240" y="441961"/>
              <a:ext cx="1508760" cy="3444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205740</xdr:colOff>
      <xdr:row>21</xdr:row>
      <xdr:rowOff>68580</xdr:rowOff>
    </xdr:from>
    <xdr:to>
      <xdr:col>23</xdr:col>
      <xdr:colOff>106680</xdr:colOff>
      <xdr:row>36</xdr:row>
      <xdr:rowOff>167640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38100</xdr:colOff>
      <xdr:row>0</xdr:row>
      <xdr:rowOff>7620</xdr:rowOff>
    </xdr:from>
    <xdr:to>
      <xdr:col>23</xdr:col>
      <xdr:colOff>114300</xdr:colOff>
      <xdr:row>2</xdr:row>
      <xdr:rowOff>53340</xdr:rowOff>
    </xdr:to>
    <xdr:sp macro="" textlink="">
      <xdr:nvSpPr>
        <xdr:cNvPr id="5" name="Rectangle 4"/>
        <xdr:cNvSpPr/>
      </xdr:nvSpPr>
      <xdr:spPr>
        <a:xfrm>
          <a:off x="38100" y="7620"/>
          <a:ext cx="14097000" cy="411480"/>
        </a:xfrm>
        <a:prstGeom prst="rect">
          <a:avLst/>
        </a:prstGeom>
        <a:solidFill>
          <a:schemeClr val="accent5">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US" sz="1800">
              <a:solidFill>
                <a:schemeClr val="tx1">
                  <a:lumMod val="95000"/>
                  <a:lumOff val="5000"/>
                </a:schemeClr>
              </a:solidFill>
            </a:rPr>
            <a:t>COMPANY</a:t>
          </a:r>
          <a:r>
            <a:rPr lang="en-US" sz="1800" baseline="0">
              <a:solidFill>
                <a:schemeClr val="tx1">
                  <a:lumMod val="95000"/>
                  <a:lumOff val="5000"/>
                </a:schemeClr>
              </a:solidFill>
            </a:rPr>
            <a:t> REVENUE DASHBOARD</a:t>
          </a:r>
          <a:endParaRPr lang="en-US" sz="1800">
            <a:solidFill>
              <a:schemeClr val="tx1">
                <a:lumMod val="95000"/>
                <a:lumOff val="5000"/>
              </a:schemeClr>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487680</xdr:colOff>
      <xdr:row>7</xdr:row>
      <xdr:rowOff>15240</xdr:rowOff>
    </xdr:from>
    <xdr:to>
      <xdr:col>13</xdr:col>
      <xdr:colOff>251460</xdr:colOff>
      <xdr:row>22</xdr:row>
      <xdr:rowOff>15240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259080</xdr:colOff>
      <xdr:row>1</xdr:row>
      <xdr:rowOff>53340</xdr:rowOff>
    </xdr:from>
    <xdr:to>
      <xdr:col>10</xdr:col>
      <xdr:colOff>563880</xdr:colOff>
      <xdr:row>24</xdr:row>
      <xdr:rowOff>22860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205740</xdr:colOff>
      <xdr:row>7</xdr:row>
      <xdr:rowOff>15240</xdr:rowOff>
    </xdr:from>
    <xdr:to>
      <xdr:col>10</xdr:col>
      <xdr:colOff>441960</xdr:colOff>
      <xdr:row>21</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205740</xdr:colOff>
      <xdr:row>7</xdr:row>
      <xdr:rowOff>15240</xdr:rowOff>
    </xdr:from>
    <xdr:to>
      <xdr:col>12</xdr:col>
      <xdr:colOff>510540</xdr:colOff>
      <xdr:row>20</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Y-PC" refreshedDate="44743.388537384257" createdVersion="6" refreshedVersion="6" minRefreshableVersion="3" recordCount="365">
  <cacheSource type="worksheet">
    <worksheetSource name="Table1"/>
  </cacheSource>
  <cacheFields count="12">
    <cacheField name="Order ID" numFmtId="0">
      <sharedItems containsSemiMixedTypes="0" containsString="0" containsNumber="1" containsInteger="1" minValue="101" maxValue="465"/>
    </cacheField>
    <cacheField name="Order Date" numFmtId="14">
      <sharedItems containsSemiMixedTypes="0" containsNonDate="0" containsDate="1" containsString="0" minDate="2021-01-01T00:00:00" maxDate="2022-01-01T00:00:00" count="365">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1" base="1">
        <rangePr groupBy="days" startDate="2021-01-01T00:00:00" endDate="2022-01-01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Company Name" numFmtId="0">
      <sharedItems count="20">
        <s v="Company 20 "/>
        <s v="Company 19"/>
        <s v="Company 18"/>
        <s v="Company 17"/>
        <s v="Company 16"/>
        <s v="Company 15"/>
        <s v="Company 14"/>
        <s v="Company 1"/>
        <s v="Company 3"/>
        <s v="Company 5"/>
        <s v="Company 7"/>
        <s v="Company 9"/>
        <s v="Company 11"/>
        <s v="Company 13"/>
        <s v="Company 2"/>
        <s v="Company 4 "/>
        <s v="Company 6"/>
        <s v="Company 8"/>
        <s v="Company 10"/>
        <s v="Company 12"/>
      </sharedItems>
    </cacheField>
    <cacheField name="City" numFmtId="0">
      <sharedItems/>
    </cacheField>
    <cacheField name="Salesperson" numFmtId="0">
      <sharedItems count="8">
        <s v="Adebayo Ademosun"/>
        <s v="Princess Oge"/>
        <s v="Ezekial Okonkwo"/>
        <s v="Jessica Ugwu"/>
        <s v="Hassan Abdullahi"/>
        <s v="Jibola Gbolahan"/>
        <s v="Hafsat Mustapha"/>
        <s v="Andrew Okowa"/>
      </sharedItems>
    </cacheField>
    <cacheField name="GeoPolitical Zone" numFmtId="0">
      <sharedItems count="6">
        <s v="North Central"/>
        <s v="South East"/>
        <s v="North West"/>
        <s v="South West"/>
        <s v="South South"/>
        <s v="North East"/>
      </sharedItems>
    </cacheField>
    <cacheField name="Product Name" numFmtId="0">
      <sharedItems/>
    </cacheField>
    <cacheField name="Category" numFmtId="0">
      <sharedItems count="12">
        <s v="Category 1"/>
        <s v="Category 2"/>
        <s v="Category 4"/>
        <s v="Category 3"/>
        <s v="Category 5"/>
        <s v="Category 6"/>
        <s v="Category 7"/>
        <s v="Category 8"/>
        <s v="Category 11"/>
        <s v="Category 9"/>
        <s v="Category 10"/>
        <s v="Category 12"/>
      </sharedItems>
    </cacheField>
    <cacheField name="Unit Price" numFmtId="164">
      <sharedItems containsSemiMixedTypes="0" containsString="0" containsNumber="1" containsInteger="1" minValue="353" maxValue="9383"/>
    </cacheField>
    <cacheField name="Quantity" numFmtId="0">
      <sharedItems containsSemiMixedTypes="0" containsString="0" containsNumber="1" containsInteger="1" minValue="10" maxValue="85"/>
    </cacheField>
    <cacheField name="Revenue" numFmtId="164">
      <sharedItems containsSemiMixedTypes="0" containsString="0" containsNumber="1" containsInteger="1" minValue="354274" maxValue="4709493" count="365">
        <n v="2657903"/>
        <n v="3478049"/>
        <n v="1471462"/>
        <n v="1387586"/>
        <n v="1675242"/>
        <n v="3196706"/>
        <n v="716990"/>
        <n v="4106998"/>
        <n v="3734195"/>
        <n v="2635703"/>
        <n v="3943363"/>
        <n v="1746395"/>
        <n v="1261368"/>
        <n v="1298654"/>
        <n v="1071793"/>
        <n v="2630111"/>
        <n v="4706472"/>
        <n v="2888254"/>
        <n v="2072906"/>
        <n v="2810774"/>
        <n v="1610126"/>
        <n v="2386055"/>
        <n v="4153606"/>
        <n v="1763239"/>
        <n v="1007326"/>
        <n v="3615412"/>
        <n v="1030583"/>
        <n v="1458935"/>
        <n v="1055281"/>
        <n v="703926"/>
        <n v="437742"/>
        <n v="3188736"/>
        <n v="4433671"/>
        <n v="2649045"/>
        <n v="3750257"/>
        <n v="4486978"/>
        <n v="3348892"/>
        <n v="4255122"/>
        <n v="2534796"/>
        <n v="1599836"/>
        <n v="978682"/>
        <n v="4332022"/>
        <n v="3914164"/>
        <n v="1469297"/>
        <n v="3952384"/>
        <n v="3297182"/>
        <n v="840559"/>
        <n v="2377814"/>
        <n v="3106045"/>
        <n v="1939215"/>
        <n v="3983829"/>
        <n v="603564"/>
        <n v="4381509"/>
        <n v="1425979"/>
        <n v="1329180"/>
        <n v="3207886"/>
        <n v="1088019"/>
        <n v="519169"/>
        <n v="4249816"/>
        <n v="1471797"/>
        <n v="354274"/>
        <n v="4227484"/>
        <n v="4641193"/>
        <n v="1913680"/>
        <n v="3601161"/>
        <n v="3133528"/>
        <n v="1372887"/>
        <n v="4419713"/>
        <n v="3699463"/>
        <n v="1884587"/>
        <n v="3388290"/>
        <n v="745424"/>
        <n v="415083"/>
        <n v="1779795"/>
        <n v="1705439"/>
        <n v="2848407"/>
        <n v="1593722"/>
        <n v="3066081"/>
        <n v="1981764"/>
        <n v="2863623"/>
        <n v="1853358"/>
        <n v="1172759"/>
        <n v="2316415"/>
        <n v="462401"/>
        <n v="770374"/>
        <n v="1429114"/>
        <n v="2367397"/>
        <n v="4634131"/>
        <n v="3194036"/>
        <n v="2657618"/>
        <n v="3804242"/>
        <n v="3706990"/>
        <n v="1216990"/>
        <n v="1974932"/>
        <n v="4402885"/>
        <n v="2484082"/>
        <n v="3482189"/>
        <n v="3490294"/>
        <n v="2854517"/>
        <n v="549144"/>
        <n v="592241"/>
        <n v="3871525"/>
        <n v="3855895"/>
        <n v="3970506"/>
        <n v="2369228"/>
        <n v="1420939"/>
        <n v="3426958"/>
        <n v="1976366"/>
        <n v="2047337"/>
        <n v="622017"/>
        <n v="3365171"/>
        <n v="3965579"/>
        <n v="4355533"/>
        <n v="1030790"/>
        <n v="860735"/>
        <n v="1395966"/>
        <n v="1271661"/>
        <n v="2134565"/>
        <n v="2315962"/>
        <n v="1059472"/>
        <n v="608461"/>
        <n v="3376190"/>
        <n v="942095"/>
        <n v="2030697"/>
        <n v="3011125"/>
        <n v="1987054"/>
        <n v="2506339"/>
        <n v="3164410"/>
        <n v="4107239"/>
        <n v="3011826"/>
        <n v="849819"/>
        <n v="2056071"/>
        <n v="432050"/>
        <n v="1735509"/>
        <n v="1418927"/>
        <n v="655605"/>
        <n v="2939078"/>
        <n v="3317536"/>
        <n v="4548054"/>
        <n v="3985755"/>
        <n v="2402628"/>
        <n v="668145"/>
        <n v="439943"/>
        <n v="4608564"/>
        <n v="2306543"/>
        <n v="4129214"/>
        <n v="1527358"/>
        <n v="1964739"/>
        <n v="494550"/>
        <n v="859308"/>
        <n v="4041659"/>
        <n v="4196443"/>
        <n v="2548347"/>
        <n v="3715749"/>
        <n v="4161827"/>
        <n v="2339055"/>
        <n v="1546232"/>
        <n v="1978225"/>
        <n v="4013075"/>
        <n v="2131857"/>
        <n v="3886644"/>
        <n v="4041317"/>
        <n v="3757275"/>
        <n v="2632217"/>
        <n v="1221207"/>
        <n v="1301193"/>
        <n v="3120187"/>
        <n v="4184309"/>
        <n v="3528739"/>
        <n v="4228828"/>
        <n v="4558171"/>
        <n v="3057664"/>
        <n v="2470041"/>
        <n v="3983651"/>
        <n v="3937066"/>
        <n v="2446829"/>
        <n v="2043474"/>
        <n v="2576629"/>
        <n v="612999"/>
        <n v="1369703"/>
        <n v="819566"/>
        <n v="1898969"/>
        <n v="2761613"/>
        <n v="2123149"/>
        <n v="3313984"/>
        <n v="2748171"/>
        <n v="3678012"/>
        <n v="2037373"/>
        <n v="3219821"/>
        <n v="4204923"/>
        <n v="3141443"/>
        <n v="4595460"/>
        <n v="2863317"/>
        <n v="4541590"/>
        <n v="1994457"/>
        <n v="1761879"/>
        <n v="1639230"/>
        <n v="4709493"/>
        <n v="2260556"/>
        <n v="1233036"/>
        <n v="3627946"/>
        <n v="4528663"/>
        <n v="1723574"/>
        <n v="3105198"/>
        <n v="2116842"/>
        <n v="2584343"/>
        <n v="3769645"/>
        <n v="3980948"/>
        <n v="694098"/>
        <n v="1637999"/>
        <n v="4262888"/>
        <n v="3613496"/>
        <n v="903696"/>
        <n v="2206988"/>
        <n v="3291319"/>
        <n v="708796"/>
        <n v="4149757"/>
        <n v="2601174"/>
        <n v="2506946"/>
        <n v="2346412"/>
        <n v="2236240"/>
        <n v="1683290"/>
        <n v="1732235"/>
        <n v="1956163"/>
        <n v="3804570"/>
        <n v="1574886"/>
        <n v="2191902"/>
        <n v="4336852"/>
        <n v="4264651"/>
        <n v="4651924"/>
        <n v="567296"/>
        <n v="1740813"/>
        <n v="1355183"/>
        <n v="3757881"/>
        <n v="1414206"/>
        <n v="4192838"/>
        <n v="4466278"/>
        <n v="655680"/>
        <n v="3043365"/>
        <n v="632196"/>
        <n v="471477"/>
        <n v="3789142"/>
        <n v="1115323"/>
        <n v="1121307"/>
        <n v="2982404"/>
        <n v="3928114"/>
        <n v="1159578"/>
        <n v="891605"/>
        <n v="1693581"/>
        <n v="4392138"/>
        <n v="2432415"/>
        <n v="4282784"/>
        <n v="2289381"/>
        <n v="2329758"/>
        <n v="3837370"/>
        <n v="464548"/>
        <n v="3315516"/>
        <n v="1088119"/>
        <n v="2583105"/>
        <n v="471350"/>
        <n v="3283520"/>
        <n v="828214"/>
        <n v="3906775"/>
        <n v="1977463"/>
        <n v="1365477"/>
        <n v="997406"/>
        <n v="1460307"/>
        <n v="2154503"/>
        <n v="680595"/>
        <n v="3798307"/>
        <n v="992509"/>
        <n v="3777127"/>
        <n v="4550737"/>
        <n v="1904373"/>
        <n v="1038135"/>
        <n v="3160870"/>
        <n v="4152578"/>
        <n v="791830"/>
        <n v="4520952"/>
        <n v="1936118"/>
        <n v="4194370"/>
        <n v="4444830"/>
        <n v="367168"/>
        <n v="3563037"/>
        <n v="570020"/>
        <n v="2645332"/>
        <n v="2673565"/>
        <n v="2953554"/>
        <n v="1391778"/>
        <n v="4407996"/>
        <n v="684771"/>
        <n v="2211629"/>
        <n v="4057464"/>
        <n v="3380290"/>
        <n v="2703050"/>
        <n v="1210413"/>
        <n v="4505113"/>
        <n v="2305120"/>
        <n v="3262864"/>
        <n v="4252369"/>
        <n v="3038329"/>
        <n v="1873001"/>
        <n v="2947175"/>
        <n v="1831615"/>
        <n v="4086639"/>
        <n v="2933973"/>
        <n v="2343304"/>
        <n v="3856340"/>
        <n v="3179779"/>
        <n v="2719304"/>
        <n v="4520841"/>
        <n v="3957827"/>
        <n v="3754657"/>
        <n v="823476"/>
        <n v="1855161"/>
        <n v="934826"/>
        <n v="3069176"/>
        <n v="2116469"/>
        <n v="1549546"/>
        <n v="2298553"/>
        <n v="2799647"/>
        <n v="1134804"/>
        <n v="4425057"/>
        <n v="2734937"/>
        <n v="4564355"/>
        <n v="2550394"/>
        <n v="3648355"/>
        <n v="2729073"/>
        <n v="909414"/>
        <n v="3334724"/>
        <n v="594488"/>
        <n v="417271"/>
        <n v="4664540"/>
        <n v="4319558"/>
        <n v="4441264"/>
        <n v="3818161"/>
        <n v="621356"/>
        <n v="4527345"/>
        <n v="3379352"/>
        <n v="920717"/>
        <n v="1950108"/>
        <n v="3171710"/>
        <n v="3201132"/>
        <n v="2128996"/>
        <n v="359243"/>
        <n v="499265"/>
        <n v="1073914"/>
        <n v="684514"/>
        <n v="2416826"/>
        <n v="2292328"/>
        <n v="1658480"/>
        <n v="2495016"/>
        <n v="1465743"/>
        <n v="793683"/>
        <n v="3552424"/>
        <n v="3936250"/>
        <n v="626192"/>
        <n v="2011717"/>
        <n v="2665467"/>
        <n v="2388027"/>
        <n v="1208762"/>
        <n v="2172162"/>
        <n v="1879631"/>
        <n v="4027689"/>
        <n v="708474"/>
      </sharedItems>
    </cacheField>
    <cacheField name="Months" numFmtId="0" databaseField="0">
      <fieldGroup base="1">
        <rangePr groupBy="months" startDate="2021-01-01T00:00:00" endDate="2022-01-01T00:00:00"/>
        <groupItems count="14">
          <s v="&lt;01/01/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5">
  <r>
    <n v="101"/>
    <x v="0"/>
    <x v="0"/>
    <s v="Kogi"/>
    <x v="0"/>
    <x v="0"/>
    <s v="Tea"/>
    <x v="0"/>
    <n v="6954"/>
    <n v="63"/>
    <x v="0"/>
  </r>
  <r>
    <n v="102"/>
    <x v="1"/>
    <x v="1"/>
    <s v="Nassarawa"/>
    <x v="1"/>
    <x v="0"/>
    <s v="Agbado "/>
    <x v="1"/>
    <n v="7216"/>
    <n v="53"/>
    <x v="1"/>
  </r>
  <r>
    <n v="103"/>
    <x v="2"/>
    <x v="2"/>
    <s v="Abia"/>
    <x v="2"/>
    <x v="1"/>
    <s v="Moi Moi"/>
    <x v="1"/>
    <n v="4596"/>
    <n v="31"/>
    <x v="2"/>
  </r>
  <r>
    <n v="104"/>
    <x v="3"/>
    <x v="3"/>
    <s v="Enugu"/>
    <x v="3"/>
    <x v="1"/>
    <s v="Suya"/>
    <x v="1"/>
    <n v="9268"/>
    <n v="59"/>
    <x v="3"/>
  </r>
  <r>
    <n v="105"/>
    <x v="4"/>
    <x v="4"/>
    <s v="Enugu"/>
    <x v="4"/>
    <x v="1"/>
    <s v="Kolak Alagbo"/>
    <x v="1"/>
    <n v="8872"/>
    <n v="29"/>
    <x v="4"/>
  </r>
  <r>
    <n v="106"/>
    <x v="5"/>
    <x v="5"/>
    <s v="Zamfara"/>
    <x v="5"/>
    <x v="2"/>
    <s v="Cold Zobo"/>
    <x v="2"/>
    <n v="1608"/>
    <n v="75"/>
    <x v="5"/>
  </r>
  <r>
    <n v="107"/>
    <x v="6"/>
    <x v="6"/>
    <s v="Benue"/>
    <x v="6"/>
    <x v="0"/>
    <s v="Bobo"/>
    <x v="2"/>
    <n v="7065"/>
    <n v="61"/>
    <x v="6"/>
  </r>
  <r>
    <n v="108"/>
    <x v="7"/>
    <x v="7"/>
    <s v="Kwara"/>
    <x v="7"/>
    <x v="3"/>
    <s v="Caprison"/>
    <x v="3"/>
    <n v="8354"/>
    <n v="71"/>
    <x v="7"/>
  </r>
  <r>
    <n v="109"/>
    <x v="8"/>
    <x v="8"/>
    <s v="Osun"/>
    <x v="4"/>
    <x v="4"/>
    <s v="Pepper"/>
    <x v="3"/>
    <n v="2864"/>
    <n v="35"/>
    <x v="8"/>
  </r>
  <r>
    <n v="110"/>
    <x v="9"/>
    <x v="9"/>
    <s v="Osun"/>
    <x v="5"/>
    <x v="4"/>
    <s v="Butter"/>
    <x v="2"/>
    <n v="7376"/>
    <n v="67"/>
    <x v="9"/>
  </r>
  <r>
    <n v="111"/>
    <x v="10"/>
    <x v="10"/>
    <s v="Maiduguri"/>
    <x v="0"/>
    <x v="5"/>
    <s v="Buscuit"/>
    <x v="4"/>
    <n v="3219"/>
    <n v="48"/>
    <x v="10"/>
  </r>
  <r>
    <n v="112"/>
    <x v="11"/>
    <x v="11"/>
    <s v="Gombe"/>
    <x v="1"/>
    <x v="5"/>
    <s v="Milk"/>
    <x v="5"/>
    <n v="4826"/>
    <n v="12"/>
    <x v="11"/>
  </r>
  <r>
    <n v="113"/>
    <x v="12"/>
    <x v="12"/>
    <s v="Abuja"/>
    <x v="7"/>
    <x v="0"/>
    <s v="Garri"/>
    <x v="0"/>
    <n v="7219"/>
    <n v="10"/>
    <x v="12"/>
  </r>
  <r>
    <n v="114"/>
    <x v="13"/>
    <x v="13"/>
    <s v="Ondo"/>
    <x v="4"/>
    <x v="4"/>
    <s v="Eba"/>
    <x v="2"/>
    <n v="925"/>
    <n v="49"/>
    <x v="13"/>
  </r>
  <r>
    <n v="115"/>
    <x v="14"/>
    <x v="5"/>
    <s v="Osun"/>
    <x v="5"/>
    <x v="4"/>
    <s v="Agbado "/>
    <x v="0"/>
    <n v="8796"/>
    <n v="15"/>
    <x v="14"/>
  </r>
  <r>
    <n v="116"/>
    <x v="15"/>
    <x v="3"/>
    <s v="Kaduna"/>
    <x v="0"/>
    <x v="5"/>
    <s v="Egg"/>
    <x v="0"/>
    <n v="832"/>
    <n v="79"/>
    <x v="15"/>
  </r>
  <r>
    <n v="117"/>
    <x v="16"/>
    <x v="1"/>
    <s v="Kano"/>
    <x v="1"/>
    <x v="5"/>
    <s v="Cake"/>
    <x v="6"/>
    <n v="1200"/>
    <n v="30"/>
    <x v="16"/>
  </r>
  <r>
    <n v="118"/>
    <x v="17"/>
    <x v="3"/>
    <s v="Jos"/>
    <x v="2"/>
    <x v="0"/>
    <s v="Meat"/>
    <x v="7"/>
    <n v="7476"/>
    <n v="36"/>
    <x v="17"/>
  </r>
  <r>
    <n v="119"/>
    <x v="18"/>
    <x v="14"/>
    <s v="Enugu"/>
    <x v="3"/>
    <x v="1"/>
    <s v="Fish"/>
    <x v="3"/>
    <n v="5056"/>
    <n v="70"/>
    <x v="18"/>
  </r>
  <r>
    <n v="120"/>
    <x v="19"/>
    <x v="15"/>
    <s v="Zamfara"/>
    <x v="4"/>
    <x v="2"/>
    <s v="Oat"/>
    <x v="1"/>
    <n v="4215"/>
    <n v="14"/>
    <x v="19"/>
  </r>
  <r>
    <n v="121"/>
    <x v="20"/>
    <x v="16"/>
    <s v="Abuja"/>
    <x v="5"/>
    <x v="0"/>
    <s v="Kilishi"/>
    <x v="0"/>
    <n v="1792"/>
    <n v="23"/>
    <x v="20"/>
  </r>
  <r>
    <n v="122"/>
    <x v="21"/>
    <x v="17"/>
    <s v="Cross river"/>
    <x v="0"/>
    <x v="3"/>
    <s v="Bread"/>
    <x v="8"/>
    <n v="424"/>
    <n v="42"/>
    <x v="21"/>
  </r>
  <r>
    <n v="123"/>
    <x v="22"/>
    <x v="18"/>
    <s v="Ibadon"/>
    <x v="1"/>
    <x v="4"/>
    <s v="Tomato Ketchup"/>
    <x v="5"/>
    <n v="4554"/>
    <n v="79"/>
    <x v="22"/>
  </r>
  <r>
    <n v="124"/>
    <x v="23"/>
    <x v="19"/>
    <s v="Kwara"/>
    <x v="7"/>
    <x v="5"/>
    <s v="Fudge"/>
    <x v="6"/>
    <n v="520"/>
    <n v="39"/>
    <x v="23"/>
  </r>
  <r>
    <n v="125"/>
    <x v="24"/>
    <x v="6"/>
    <s v="Osun"/>
    <x v="4"/>
    <x v="0"/>
    <s v="Kolak Alagbo"/>
    <x v="7"/>
    <n v="5307"/>
    <n v="68"/>
    <x v="24"/>
  </r>
  <r>
    <n v="126"/>
    <x v="25"/>
    <x v="4"/>
    <s v="Osun"/>
    <x v="0"/>
    <x v="1"/>
    <s v="Butter"/>
    <x v="9"/>
    <n v="3964"/>
    <n v="62"/>
    <x v="25"/>
  </r>
  <r>
    <n v="127"/>
    <x v="26"/>
    <x v="1"/>
    <s v="Maiduguri"/>
    <x v="7"/>
    <x v="2"/>
    <s v="Cold Zobo"/>
    <x v="10"/>
    <n v="4508"/>
    <n v="72"/>
    <x v="26"/>
  </r>
  <r>
    <n v="128"/>
    <x v="27"/>
    <x v="3"/>
    <s v="Gombe"/>
    <x v="4"/>
    <x v="0"/>
    <s v="Eba"/>
    <x v="7"/>
    <n v="2447"/>
    <n v="29"/>
    <x v="27"/>
  </r>
  <r>
    <n v="129"/>
    <x v="28"/>
    <x v="14"/>
    <s v="Abuja"/>
    <x v="5"/>
    <x v="0"/>
    <s v="Pepper"/>
    <x v="7"/>
    <n v="914"/>
    <n v="79"/>
    <x v="28"/>
  </r>
  <r>
    <n v="130"/>
    <x v="29"/>
    <x v="15"/>
    <s v="Ondo"/>
    <x v="0"/>
    <x v="1"/>
    <s v="Bobo"/>
    <x v="7"/>
    <n v="2943"/>
    <n v="43"/>
    <x v="29"/>
  </r>
  <r>
    <n v="131"/>
    <x v="30"/>
    <x v="16"/>
    <s v="Osun"/>
    <x v="1"/>
    <x v="1"/>
    <s v="Suya"/>
    <x v="11"/>
    <n v="2093"/>
    <n v="80"/>
    <x v="30"/>
  </r>
  <r>
    <n v="132"/>
    <x v="31"/>
    <x v="9"/>
    <s v="Kaduna"/>
    <x v="7"/>
    <x v="1"/>
    <s v="Caprison"/>
    <x v="11"/>
    <n v="1782"/>
    <n v="50"/>
    <x v="31"/>
  </r>
  <r>
    <n v="133"/>
    <x v="32"/>
    <x v="10"/>
    <s v="Kano"/>
    <x v="5"/>
    <x v="2"/>
    <s v="Pepper"/>
    <x v="8"/>
    <n v="8534"/>
    <n v="24"/>
    <x v="32"/>
  </r>
  <r>
    <n v="134"/>
    <x v="33"/>
    <x v="11"/>
    <s v="Gombe"/>
    <x v="0"/>
    <x v="0"/>
    <s v="Butter"/>
    <x v="3"/>
    <n v="4483"/>
    <n v="12"/>
    <x v="33"/>
  </r>
  <r>
    <n v="135"/>
    <x v="34"/>
    <x v="12"/>
    <s v="Abuja"/>
    <x v="1"/>
    <x v="3"/>
    <s v="Buscuit"/>
    <x v="2"/>
    <n v="6049"/>
    <n v="68"/>
    <x v="34"/>
  </r>
  <r>
    <n v="136"/>
    <x v="35"/>
    <x v="13"/>
    <s v="Ondo"/>
    <x v="2"/>
    <x v="4"/>
    <s v="Milk"/>
    <x v="4"/>
    <n v="8484"/>
    <n v="69"/>
    <x v="35"/>
  </r>
  <r>
    <n v="137"/>
    <x v="36"/>
    <x v="5"/>
    <s v="Osun"/>
    <x v="0"/>
    <x v="0"/>
    <s v="Garri"/>
    <x v="0"/>
    <n v="1593"/>
    <n v="72"/>
    <x v="36"/>
  </r>
  <r>
    <n v="138"/>
    <x v="37"/>
    <x v="3"/>
    <s v="Kaduna"/>
    <x v="1"/>
    <x v="0"/>
    <s v="Eba"/>
    <x v="0"/>
    <n v="652"/>
    <n v="14"/>
    <x v="37"/>
  </r>
  <r>
    <n v="139"/>
    <x v="38"/>
    <x v="4"/>
    <s v="Kano"/>
    <x v="2"/>
    <x v="1"/>
    <s v="Kilishi"/>
    <x v="6"/>
    <n v="830"/>
    <n v="42"/>
    <x v="38"/>
  </r>
  <r>
    <n v="140"/>
    <x v="39"/>
    <x v="1"/>
    <s v="Jos"/>
    <x v="3"/>
    <x v="1"/>
    <s v="Bread"/>
    <x v="7"/>
    <n v="8072"/>
    <n v="66"/>
    <x v="39"/>
  </r>
  <r>
    <n v="141"/>
    <x v="40"/>
    <x v="3"/>
    <s v="Enugu"/>
    <x v="4"/>
    <x v="1"/>
    <s v="Tomato Ketchup"/>
    <x v="3"/>
    <n v="5129"/>
    <n v="82"/>
    <x v="40"/>
  </r>
  <r>
    <n v="142"/>
    <x v="41"/>
    <x v="14"/>
    <s v="Zamfara"/>
    <x v="5"/>
    <x v="2"/>
    <s v="Fudge"/>
    <x v="1"/>
    <n v="3929"/>
    <n v="57"/>
    <x v="41"/>
  </r>
  <r>
    <n v="143"/>
    <x v="42"/>
    <x v="15"/>
    <s v="Abuja"/>
    <x v="6"/>
    <x v="0"/>
    <s v="Kolak Alagbo"/>
    <x v="0"/>
    <n v="7710"/>
    <n v="83"/>
    <x v="42"/>
  </r>
  <r>
    <n v="144"/>
    <x v="43"/>
    <x v="4"/>
    <s v="Cross river"/>
    <x v="7"/>
    <x v="3"/>
    <s v="Pepper"/>
    <x v="8"/>
    <n v="8391"/>
    <n v="72"/>
    <x v="43"/>
  </r>
  <r>
    <n v="145"/>
    <x v="44"/>
    <x v="5"/>
    <s v="Ibadon"/>
    <x v="4"/>
    <x v="4"/>
    <s v="Butter"/>
    <x v="4"/>
    <n v="6362"/>
    <n v="55"/>
    <x v="44"/>
  </r>
  <r>
    <n v="146"/>
    <x v="45"/>
    <x v="6"/>
    <s v="Abuja"/>
    <x v="5"/>
    <x v="4"/>
    <s v="Buscuit"/>
    <x v="5"/>
    <n v="3745"/>
    <n v="31"/>
    <x v="45"/>
  </r>
  <r>
    <n v="147"/>
    <x v="46"/>
    <x v="7"/>
    <s v="Ondo"/>
    <x v="0"/>
    <x v="5"/>
    <s v="Milk"/>
    <x v="0"/>
    <n v="1948"/>
    <n v="44"/>
    <x v="46"/>
  </r>
  <r>
    <n v="148"/>
    <x v="47"/>
    <x v="8"/>
    <s v="Osun"/>
    <x v="1"/>
    <x v="5"/>
    <s v="Garri"/>
    <x v="2"/>
    <n v="8522"/>
    <n v="29"/>
    <x v="47"/>
  </r>
  <r>
    <n v="149"/>
    <x v="48"/>
    <x v="9"/>
    <s v="Kaduna"/>
    <x v="7"/>
    <x v="0"/>
    <s v="Eba"/>
    <x v="0"/>
    <n v="2228"/>
    <n v="26"/>
    <x v="48"/>
  </r>
  <r>
    <n v="150"/>
    <x v="49"/>
    <x v="10"/>
    <s v="Kano"/>
    <x v="4"/>
    <x v="4"/>
    <s v="Agbado "/>
    <x v="0"/>
    <n v="2251"/>
    <n v="67"/>
    <x v="49"/>
  </r>
  <r>
    <n v="151"/>
    <x v="50"/>
    <x v="11"/>
    <s v="Jos"/>
    <x v="5"/>
    <x v="3"/>
    <s v="Egg"/>
    <x v="6"/>
    <n v="9051"/>
    <n v="19"/>
    <x v="50"/>
  </r>
  <r>
    <n v="152"/>
    <x v="51"/>
    <x v="12"/>
    <s v="Enugu"/>
    <x v="0"/>
    <x v="5"/>
    <s v="Cake"/>
    <x v="7"/>
    <n v="1780"/>
    <n v="47"/>
    <x v="51"/>
  </r>
  <r>
    <n v="153"/>
    <x v="52"/>
    <x v="13"/>
    <s v="Zamfara"/>
    <x v="1"/>
    <x v="5"/>
    <s v="Meat"/>
    <x v="3"/>
    <n v="6542"/>
    <n v="74"/>
    <x v="52"/>
  </r>
  <r>
    <n v="154"/>
    <x v="53"/>
    <x v="5"/>
    <s v="Abuja"/>
    <x v="2"/>
    <x v="0"/>
    <s v="Fish"/>
    <x v="1"/>
    <n v="7578"/>
    <n v="36"/>
    <x v="53"/>
  </r>
  <r>
    <n v="155"/>
    <x v="54"/>
    <x v="3"/>
    <s v="Cross river"/>
    <x v="3"/>
    <x v="1"/>
    <s v="Oat"/>
    <x v="0"/>
    <n v="6273"/>
    <n v="40"/>
    <x v="54"/>
  </r>
  <r>
    <n v="156"/>
    <x v="55"/>
    <x v="1"/>
    <s v="Ibadon"/>
    <x v="4"/>
    <x v="2"/>
    <s v="Kilishi"/>
    <x v="8"/>
    <n v="7736"/>
    <n v="48"/>
    <x v="55"/>
  </r>
  <r>
    <n v="157"/>
    <x v="56"/>
    <x v="3"/>
    <s v="Kwara"/>
    <x v="5"/>
    <x v="0"/>
    <s v="Bread"/>
    <x v="5"/>
    <n v="1329"/>
    <n v="40"/>
    <x v="56"/>
  </r>
  <r>
    <n v="158"/>
    <x v="57"/>
    <x v="14"/>
    <s v="Osun"/>
    <x v="0"/>
    <x v="3"/>
    <s v="Tomato Ketchup"/>
    <x v="6"/>
    <n v="6868"/>
    <n v="67"/>
    <x v="57"/>
  </r>
  <r>
    <n v="159"/>
    <x v="58"/>
    <x v="15"/>
    <s v="Osun"/>
    <x v="1"/>
    <x v="4"/>
    <s v="Fudge"/>
    <x v="7"/>
    <n v="4625"/>
    <n v="14"/>
    <x v="58"/>
  </r>
  <r>
    <n v="160"/>
    <x v="59"/>
    <x v="16"/>
    <s v="Maiduguri"/>
    <x v="7"/>
    <x v="5"/>
    <s v="Kolak Alagbo"/>
    <x v="9"/>
    <n v="4901"/>
    <n v="30"/>
    <x v="59"/>
  </r>
  <r>
    <n v="161"/>
    <x v="60"/>
    <x v="17"/>
    <s v="Gombe"/>
    <x v="4"/>
    <x v="0"/>
    <s v="Butter"/>
    <x v="10"/>
    <n v="2943"/>
    <n v="64"/>
    <x v="60"/>
  </r>
  <r>
    <n v="162"/>
    <x v="61"/>
    <x v="18"/>
    <s v="Abuja"/>
    <x v="0"/>
    <x v="1"/>
    <s v="Cold Zobo"/>
    <x v="7"/>
    <n v="6748"/>
    <n v="55"/>
    <x v="61"/>
  </r>
  <r>
    <n v="163"/>
    <x v="62"/>
    <x v="19"/>
    <s v="Ondo"/>
    <x v="7"/>
    <x v="2"/>
    <s v="Eba"/>
    <x v="7"/>
    <n v="2799"/>
    <n v="50"/>
    <x v="62"/>
  </r>
  <r>
    <n v="164"/>
    <x v="63"/>
    <x v="6"/>
    <s v="Osun"/>
    <x v="4"/>
    <x v="0"/>
    <s v="Pepper"/>
    <x v="7"/>
    <n v="4831"/>
    <n v="62"/>
    <x v="63"/>
  </r>
  <r>
    <n v="165"/>
    <x v="64"/>
    <x v="4"/>
    <s v="Kaduna"/>
    <x v="5"/>
    <x v="0"/>
    <s v="Bobo"/>
    <x v="11"/>
    <n v="4588"/>
    <n v="35"/>
    <x v="64"/>
  </r>
  <r>
    <n v="166"/>
    <x v="65"/>
    <x v="1"/>
    <s v="Kano"/>
    <x v="0"/>
    <x v="1"/>
    <s v="Suya"/>
    <x v="11"/>
    <n v="4754"/>
    <n v="32"/>
    <x v="65"/>
  </r>
  <r>
    <n v="167"/>
    <x v="66"/>
    <x v="3"/>
    <s v="Gombe"/>
    <x v="1"/>
    <x v="1"/>
    <s v="Caprison"/>
    <x v="8"/>
    <n v="3498"/>
    <n v="75"/>
    <x v="66"/>
  </r>
  <r>
    <n v="168"/>
    <x v="67"/>
    <x v="14"/>
    <s v="Kogi"/>
    <x v="7"/>
    <x v="5"/>
    <s v="Pepper"/>
    <x v="3"/>
    <n v="597"/>
    <n v="77"/>
    <x v="67"/>
  </r>
  <r>
    <n v="169"/>
    <x v="68"/>
    <x v="15"/>
    <s v="Nassarawa"/>
    <x v="5"/>
    <x v="2"/>
    <s v="Butter"/>
    <x v="2"/>
    <n v="3468"/>
    <n v="29"/>
    <x v="68"/>
  </r>
  <r>
    <n v="170"/>
    <x v="69"/>
    <x v="16"/>
    <s v="Abia"/>
    <x v="0"/>
    <x v="0"/>
    <s v="Buscuit"/>
    <x v="4"/>
    <n v="4067"/>
    <n v="21"/>
    <x v="69"/>
  </r>
  <r>
    <n v="171"/>
    <x v="70"/>
    <x v="9"/>
    <s v="Enugu"/>
    <x v="1"/>
    <x v="3"/>
    <s v="Milk"/>
    <x v="9"/>
    <n v="6330"/>
    <n v="33"/>
    <x v="70"/>
  </r>
  <r>
    <n v="172"/>
    <x v="71"/>
    <x v="1"/>
    <s v="Enugu"/>
    <x v="2"/>
    <x v="4"/>
    <s v="Garri"/>
    <x v="10"/>
    <n v="3259"/>
    <n v="54"/>
    <x v="71"/>
  </r>
  <r>
    <n v="173"/>
    <x v="72"/>
    <x v="3"/>
    <s v="Zamfara"/>
    <x v="0"/>
    <x v="0"/>
    <s v="Eba"/>
    <x v="7"/>
    <n v="7346"/>
    <n v="27"/>
    <x v="72"/>
  </r>
  <r>
    <n v="174"/>
    <x v="73"/>
    <x v="14"/>
    <s v="Benue"/>
    <x v="1"/>
    <x v="5"/>
    <s v="Kilishi"/>
    <x v="7"/>
    <n v="3426"/>
    <n v="24"/>
    <x v="73"/>
  </r>
  <r>
    <n v="175"/>
    <x v="74"/>
    <x v="15"/>
    <s v="Osun"/>
    <x v="2"/>
    <x v="1"/>
    <s v="Bread"/>
    <x v="7"/>
    <n v="906"/>
    <n v="41"/>
    <x v="74"/>
  </r>
  <r>
    <n v="176"/>
    <x v="75"/>
    <x v="16"/>
    <s v="Kaduna"/>
    <x v="3"/>
    <x v="1"/>
    <s v="Tomato Ketchup"/>
    <x v="11"/>
    <n v="1389"/>
    <n v="13"/>
    <x v="75"/>
  </r>
  <r>
    <n v="177"/>
    <x v="76"/>
    <x v="9"/>
    <s v="Kano"/>
    <x v="4"/>
    <x v="1"/>
    <s v="Fudge"/>
    <x v="11"/>
    <n v="374"/>
    <n v="55"/>
    <x v="76"/>
  </r>
  <r>
    <n v="178"/>
    <x v="77"/>
    <x v="10"/>
    <s v="Gombe"/>
    <x v="5"/>
    <x v="2"/>
    <s v="Kolak Alagbo"/>
    <x v="8"/>
    <n v="519"/>
    <n v="39"/>
    <x v="77"/>
  </r>
  <r>
    <n v="179"/>
    <x v="78"/>
    <x v="11"/>
    <s v="Abuja"/>
    <x v="6"/>
    <x v="0"/>
    <s v="Pepper"/>
    <x v="3"/>
    <n v="6166"/>
    <n v="60"/>
    <x v="78"/>
  </r>
  <r>
    <n v="180"/>
    <x v="79"/>
    <x v="12"/>
    <s v="Ondo"/>
    <x v="7"/>
    <x v="3"/>
    <s v="Butter"/>
    <x v="2"/>
    <n v="8065"/>
    <n v="35"/>
    <x v="79"/>
  </r>
  <r>
    <n v="181"/>
    <x v="80"/>
    <x v="13"/>
    <s v="Osun"/>
    <x v="4"/>
    <x v="4"/>
    <s v="Buscuit"/>
    <x v="4"/>
    <n v="5498"/>
    <n v="85"/>
    <x v="80"/>
  </r>
  <r>
    <n v="182"/>
    <x v="81"/>
    <x v="5"/>
    <s v="Kaduna"/>
    <x v="5"/>
    <x v="4"/>
    <s v="Milk"/>
    <x v="0"/>
    <n v="8495"/>
    <n v="13"/>
    <x v="81"/>
  </r>
  <r>
    <n v="183"/>
    <x v="82"/>
    <x v="3"/>
    <s v="Kano"/>
    <x v="0"/>
    <x v="5"/>
    <s v="Garri"/>
    <x v="0"/>
    <n v="5796"/>
    <n v="21"/>
    <x v="82"/>
  </r>
  <r>
    <n v="184"/>
    <x v="83"/>
    <x v="4"/>
    <s v="Jos"/>
    <x v="1"/>
    <x v="2"/>
    <s v="Eba"/>
    <x v="6"/>
    <n v="7717"/>
    <n v="68"/>
    <x v="83"/>
  </r>
  <r>
    <n v="185"/>
    <x v="84"/>
    <x v="1"/>
    <s v="Enugu"/>
    <x v="7"/>
    <x v="0"/>
    <s v="Agbado "/>
    <x v="7"/>
    <n v="6571"/>
    <n v="71"/>
    <x v="84"/>
  </r>
  <r>
    <n v="186"/>
    <x v="85"/>
    <x v="3"/>
    <s v="Zamfara"/>
    <x v="4"/>
    <x v="4"/>
    <s v="Egg"/>
    <x v="3"/>
    <n v="7419"/>
    <n v="67"/>
    <x v="85"/>
  </r>
  <r>
    <n v="187"/>
    <x v="86"/>
    <x v="14"/>
    <s v="Abuja"/>
    <x v="5"/>
    <x v="4"/>
    <s v="Cake"/>
    <x v="1"/>
    <n v="7604"/>
    <n v="23"/>
    <x v="86"/>
  </r>
  <r>
    <n v="188"/>
    <x v="87"/>
    <x v="15"/>
    <s v="Cross river"/>
    <x v="0"/>
    <x v="5"/>
    <s v="Meat"/>
    <x v="0"/>
    <n v="3749"/>
    <n v="73"/>
    <x v="87"/>
  </r>
  <r>
    <n v="189"/>
    <x v="88"/>
    <x v="4"/>
    <s v="Ibadon"/>
    <x v="1"/>
    <x v="5"/>
    <s v="Fish"/>
    <x v="8"/>
    <n v="7601"/>
    <n v="67"/>
    <x v="88"/>
  </r>
  <r>
    <n v="190"/>
    <x v="89"/>
    <x v="5"/>
    <s v="Abuja"/>
    <x v="2"/>
    <x v="0"/>
    <s v="Oat"/>
    <x v="4"/>
    <n v="6662"/>
    <n v="38"/>
    <x v="89"/>
  </r>
  <r>
    <n v="191"/>
    <x v="90"/>
    <x v="6"/>
    <s v="Ondo"/>
    <x v="3"/>
    <x v="1"/>
    <s v="Kilishi"/>
    <x v="5"/>
    <n v="2151"/>
    <n v="73"/>
    <x v="90"/>
  </r>
  <r>
    <n v="192"/>
    <x v="91"/>
    <x v="7"/>
    <s v="Osun"/>
    <x v="4"/>
    <x v="2"/>
    <s v="Bread"/>
    <x v="0"/>
    <n v="3536"/>
    <n v="17"/>
    <x v="91"/>
  </r>
  <r>
    <n v="193"/>
    <x v="92"/>
    <x v="8"/>
    <s v="Kaduna"/>
    <x v="5"/>
    <x v="0"/>
    <s v="Tomato Ketchup"/>
    <x v="2"/>
    <n v="1272"/>
    <n v="25"/>
    <x v="92"/>
  </r>
  <r>
    <n v="194"/>
    <x v="93"/>
    <x v="9"/>
    <s v="Kano"/>
    <x v="0"/>
    <x v="3"/>
    <s v="Fudge"/>
    <x v="0"/>
    <n v="7986"/>
    <n v="21"/>
    <x v="93"/>
  </r>
  <r>
    <n v="195"/>
    <x v="94"/>
    <x v="10"/>
    <s v="Jos"/>
    <x v="1"/>
    <x v="4"/>
    <s v="Kolak Alagbo"/>
    <x v="0"/>
    <n v="7514"/>
    <n v="14"/>
    <x v="94"/>
  </r>
  <r>
    <n v="196"/>
    <x v="95"/>
    <x v="11"/>
    <s v="Enugu"/>
    <x v="7"/>
    <x v="5"/>
    <s v="Butter"/>
    <x v="6"/>
    <n v="1980"/>
    <n v="39"/>
    <x v="95"/>
  </r>
  <r>
    <n v="197"/>
    <x v="96"/>
    <x v="12"/>
    <s v="Zamfara"/>
    <x v="4"/>
    <x v="0"/>
    <s v="Cold Zobo"/>
    <x v="7"/>
    <n v="5560"/>
    <n v="57"/>
    <x v="96"/>
  </r>
  <r>
    <n v="198"/>
    <x v="97"/>
    <x v="13"/>
    <s v="Abuja"/>
    <x v="0"/>
    <x v="1"/>
    <s v="Eba"/>
    <x v="3"/>
    <n v="6023"/>
    <n v="24"/>
    <x v="97"/>
  </r>
  <r>
    <n v="199"/>
    <x v="98"/>
    <x v="5"/>
    <s v="Cross river"/>
    <x v="7"/>
    <x v="2"/>
    <s v="Pepper"/>
    <x v="1"/>
    <n v="4351"/>
    <n v="24"/>
    <x v="98"/>
  </r>
  <r>
    <n v="200"/>
    <x v="99"/>
    <x v="3"/>
    <s v="Ibadon"/>
    <x v="4"/>
    <x v="0"/>
    <s v="Bobo"/>
    <x v="0"/>
    <n v="3693"/>
    <n v="73"/>
    <x v="99"/>
  </r>
  <r>
    <n v="201"/>
    <x v="100"/>
    <x v="1"/>
    <s v="Kwara"/>
    <x v="5"/>
    <x v="3"/>
    <s v="Suya"/>
    <x v="8"/>
    <n v="7471"/>
    <n v="52"/>
    <x v="100"/>
  </r>
  <r>
    <n v="202"/>
    <x v="101"/>
    <x v="3"/>
    <s v="Osun"/>
    <x v="0"/>
    <x v="1"/>
    <s v="Caprison"/>
    <x v="5"/>
    <n v="3984"/>
    <n v="22"/>
    <x v="101"/>
  </r>
  <r>
    <n v="203"/>
    <x v="102"/>
    <x v="14"/>
    <s v="Osun"/>
    <x v="1"/>
    <x v="1"/>
    <s v="Pepper"/>
    <x v="6"/>
    <n v="9383"/>
    <n v="72"/>
    <x v="102"/>
  </r>
  <r>
    <n v="204"/>
    <x v="103"/>
    <x v="15"/>
    <s v="Maiduguri"/>
    <x v="7"/>
    <x v="1"/>
    <s v="Butter"/>
    <x v="7"/>
    <n v="6144"/>
    <n v="68"/>
    <x v="103"/>
  </r>
  <r>
    <n v="205"/>
    <x v="104"/>
    <x v="16"/>
    <s v="Gombe"/>
    <x v="5"/>
    <x v="2"/>
    <s v="Buscuit"/>
    <x v="9"/>
    <n v="3748"/>
    <n v="23"/>
    <x v="104"/>
  </r>
  <r>
    <n v="206"/>
    <x v="105"/>
    <x v="17"/>
    <s v="Abuja"/>
    <x v="0"/>
    <x v="0"/>
    <s v="Milk"/>
    <x v="10"/>
    <n v="807"/>
    <n v="76"/>
    <x v="105"/>
  </r>
  <r>
    <n v="207"/>
    <x v="106"/>
    <x v="18"/>
    <s v="Ondo"/>
    <x v="1"/>
    <x v="3"/>
    <s v="Garri"/>
    <x v="3"/>
    <n v="519"/>
    <n v="21"/>
    <x v="106"/>
  </r>
  <r>
    <n v="208"/>
    <x v="107"/>
    <x v="19"/>
    <s v="Osun"/>
    <x v="2"/>
    <x v="4"/>
    <s v="Eba"/>
    <x v="1"/>
    <n v="3470"/>
    <n v="67"/>
    <x v="107"/>
  </r>
  <r>
    <n v="209"/>
    <x v="108"/>
    <x v="6"/>
    <s v="Kaduna"/>
    <x v="0"/>
    <x v="0"/>
    <s v="Kilishi"/>
    <x v="0"/>
    <n v="9062"/>
    <n v="29"/>
    <x v="108"/>
  </r>
  <r>
    <n v="210"/>
    <x v="109"/>
    <x v="4"/>
    <s v="Kano"/>
    <x v="1"/>
    <x v="0"/>
    <s v="Bread"/>
    <x v="8"/>
    <n v="3549"/>
    <n v="74"/>
    <x v="109"/>
  </r>
  <r>
    <n v="211"/>
    <x v="110"/>
    <x v="1"/>
    <s v="Gombe"/>
    <x v="2"/>
    <x v="1"/>
    <s v="Tomato Ketchup"/>
    <x v="5"/>
    <n v="5225"/>
    <n v="84"/>
    <x v="110"/>
  </r>
  <r>
    <n v="212"/>
    <x v="111"/>
    <x v="3"/>
    <s v="Kogi"/>
    <x v="3"/>
    <x v="1"/>
    <s v="Fudge"/>
    <x v="6"/>
    <n v="4390"/>
    <n v="33"/>
    <x v="111"/>
  </r>
  <r>
    <n v="213"/>
    <x v="112"/>
    <x v="14"/>
    <s v="Nassarawa"/>
    <x v="4"/>
    <x v="1"/>
    <s v="Kolak Alagbo"/>
    <x v="7"/>
    <n v="4037"/>
    <n v="78"/>
    <x v="112"/>
  </r>
  <r>
    <n v="214"/>
    <x v="113"/>
    <x v="15"/>
    <s v="Abia"/>
    <x v="5"/>
    <x v="2"/>
    <s v="Pepper"/>
    <x v="9"/>
    <n v="5808"/>
    <n v="34"/>
    <x v="113"/>
  </r>
  <r>
    <n v="215"/>
    <x v="114"/>
    <x v="16"/>
    <s v="Enugu"/>
    <x v="6"/>
    <x v="0"/>
    <s v="Butter"/>
    <x v="10"/>
    <n v="8108"/>
    <n v="57"/>
    <x v="114"/>
  </r>
  <r>
    <n v="216"/>
    <x v="115"/>
    <x v="9"/>
    <s v="Enugu"/>
    <x v="7"/>
    <x v="3"/>
    <s v="Buscuit"/>
    <x v="7"/>
    <n v="4555"/>
    <n v="38"/>
    <x v="115"/>
  </r>
  <r>
    <n v="217"/>
    <x v="116"/>
    <x v="1"/>
    <s v="Zamfara"/>
    <x v="4"/>
    <x v="4"/>
    <s v="Milk"/>
    <x v="7"/>
    <n v="6658"/>
    <n v="58"/>
    <x v="116"/>
  </r>
  <r>
    <n v="218"/>
    <x v="117"/>
    <x v="3"/>
    <s v="Benue"/>
    <x v="5"/>
    <x v="1"/>
    <s v="Garri"/>
    <x v="7"/>
    <n v="5849"/>
    <n v="83"/>
    <x v="117"/>
  </r>
  <r>
    <n v="219"/>
    <x v="118"/>
    <x v="14"/>
    <s v="Osun"/>
    <x v="0"/>
    <x v="5"/>
    <s v="Eba"/>
    <x v="11"/>
    <n v="2346"/>
    <n v="11"/>
    <x v="118"/>
  </r>
  <r>
    <n v="220"/>
    <x v="119"/>
    <x v="15"/>
    <s v="Kaduna"/>
    <x v="1"/>
    <x v="5"/>
    <s v="Agbado "/>
    <x v="11"/>
    <n v="4740"/>
    <n v="75"/>
    <x v="119"/>
  </r>
  <r>
    <n v="221"/>
    <x v="120"/>
    <x v="16"/>
    <s v="Kano"/>
    <x v="7"/>
    <x v="0"/>
    <s v="Egg"/>
    <x v="8"/>
    <n v="1396"/>
    <n v="81"/>
    <x v="120"/>
  </r>
  <r>
    <n v="222"/>
    <x v="121"/>
    <x v="9"/>
    <s v="Gombe"/>
    <x v="4"/>
    <x v="4"/>
    <s v="Cake"/>
    <x v="3"/>
    <n v="8749"/>
    <n v="77"/>
    <x v="121"/>
  </r>
  <r>
    <n v="223"/>
    <x v="122"/>
    <x v="10"/>
    <s v="Abuja"/>
    <x v="5"/>
    <x v="4"/>
    <s v="Meat"/>
    <x v="2"/>
    <n v="1431"/>
    <n v="59"/>
    <x v="122"/>
  </r>
  <r>
    <n v="224"/>
    <x v="123"/>
    <x v="11"/>
    <s v="Ondo"/>
    <x v="0"/>
    <x v="5"/>
    <s v="Fish"/>
    <x v="4"/>
    <n v="1265"/>
    <n v="78"/>
    <x v="123"/>
  </r>
  <r>
    <n v="225"/>
    <x v="124"/>
    <x v="12"/>
    <s v="Osun"/>
    <x v="1"/>
    <x v="5"/>
    <s v="Oat"/>
    <x v="9"/>
    <n v="1463"/>
    <n v="58"/>
    <x v="124"/>
  </r>
  <r>
    <n v="226"/>
    <x v="125"/>
    <x v="13"/>
    <s v="Kaduna"/>
    <x v="2"/>
    <x v="0"/>
    <s v="Kilishi"/>
    <x v="10"/>
    <n v="5739"/>
    <n v="18"/>
    <x v="125"/>
  </r>
  <r>
    <n v="227"/>
    <x v="126"/>
    <x v="5"/>
    <s v="Kano"/>
    <x v="3"/>
    <x v="1"/>
    <s v="Bread"/>
    <x v="7"/>
    <n v="6700"/>
    <n v="84"/>
    <x v="126"/>
  </r>
  <r>
    <n v="228"/>
    <x v="127"/>
    <x v="3"/>
    <s v="Jos"/>
    <x v="4"/>
    <x v="2"/>
    <s v="Tomato Ketchup"/>
    <x v="3"/>
    <n v="2990"/>
    <n v="84"/>
    <x v="127"/>
  </r>
  <r>
    <n v="229"/>
    <x v="128"/>
    <x v="4"/>
    <s v="Enugu"/>
    <x v="5"/>
    <x v="0"/>
    <s v="Fudge"/>
    <x v="3"/>
    <n v="6865"/>
    <n v="27"/>
    <x v="128"/>
  </r>
  <r>
    <n v="230"/>
    <x v="129"/>
    <x v="1"/>
    <s v="Zamfara"/>
    <x v="0"/>
    <x v="3"/>
    <s v="Kolak Alagbo"/>
    <x v="2"/>
    <n v="1086"/>
    <n v="74"/>
    <x v="129"/>
  </r>
  <r>
    <n v="231"/>
    <x v="130"/>
    <x v="3"/>
    <s v="Abuja"/>
    <x v="1"/>
    <x v="4"/>
    <s v="Butter"/>
    <x v="4"/>
    <n v="1951"/>
    <n v="23"/>
    <x v="130"/>
  </r>
  <r>
    <n v="232"/>
    <x v="131"/>
    <x v="14"/>
    <s v="Cross river"/>
    <x v="7"/>
    <x v="5"/>
    <s v="Cold Zobo"/>
    <x v="5"/>
    <n v="3169"/>
    <n v="29"/>
    <x v="131"/>
  </r>
  <r>
    <n v="233"/>
    <x v="132"/>
    <x v="15"/>
    <s v="Ibadon"/>
    <x v="4"/>
    <x v="0"/>
    <s v="Eba"/>
    <x v="0"/>
    <n v="4654"/>
    <n v="27"/>
    <x v="132"/>
  </r>
  <r>
    <n v="234"/>
    <x v="133"/>
    <x v="4"/>
    <s v="Abuja"/>
    <x v="0"/>
    <x v="1"/>
    <s v="Pepper"/>
    <x v="2"/>
    <n v="7795"/>
    <n v="51"/>
    <x v="133"/>
  </r>
  <r>
    <n v="235"/>
    <x v="134"/>
    <x v="5"/>
    <s v="Ondo"/>
    <x v="7"/>
    <x v="2"/>
    <s v="Bobo"/>
    <x v="0"/>
    <n v="1074"/>
    <n v="65"/>
    <x v="134"/>
  </r>
  <r>
    <n v="236"/>
    <x v="135"/>
    <x v="6"/>
    <s v="Osun"/>
    <x v="4"/>
    <x v="1"/>
    <s v="Suya"/>
    <x v="0"/>
    <n v="6340"/>
    <n v="66"/>
    <x v="135"/>
  </r>
  <r>
    <n v="237"/>
    <x v="136"/>
    <x v="7"/>
    <s v="Kaduna"/>
    <x v="5"/>
    <x v="0"/>
    <s v="Caprison"/>
    <x v="6"/>
    <n v="5415"/>
    <n v="67"/>
    <x v="136"/>
  </r>
  <r>
    <n v="238"/>
    <x v="137"/>
    <x v="8"/>
    <s v="Kano"/>
    <x v="0"/>
    <x v="1"/>
    <s v="Pepper"/>
    <x v="7"/>
    <n v="6470"/>
    <n v="43"/>
    <x v="137"/>
  </r>
  <r>
    <n v="239"/>
    <x v="138"/>
    <x v="9"/>
    <s v="Jos"/>
    <x v="1"/>
    <x v="1"/>
    <s v="Butter"/>
    <x v="3"/>
    <n v="4395"/>
    <n v="64"/>
    <x v="138"/>
  </r>
  <r>
    <n v="240"/>
    <x v="139"/>
    <x v="10"/>
    <s v="Enugu"/>
    <x v="7"/>
    <x v="1"/>
    <s v="Buscuit"/>
    <x v="1"/>
    <n v="7137"/>
    <n v="32"/>
    <x v="139"/>
  </r>
  <r>
    <n v="241"/>
    <x v="140"/>
    <x v="11"/>
    <s v="Zamfara"/>
    <x v="5"/>
    <x v="2"/>
    <s v="Milk"/>
    <x v="0"/>
    <n v="7534"/>
    <n v="28"/>
    <x v="140"/>
  </r>
  <r>
    <n v="242"/>
    <x v="141"/>
    <x v="12"/>
    <s v="Abuja"/>
    <x v="0"/>
    <x v="0"/>
    <s v="Garri"/>
    <x v="8"/>
    <n v="829"/>
    <n v="84"/>
    <x v="141"/>
  </r>
  <r>
    <n v="243"/>
    <x v="142"/>
    <x v="13"/>
    <s v="Cross river"/>
    <x v="1"/>
    <x v="3"/>
    <s v="Eba"/>
    <x v="5"/>
    <n v="2341"/>
    <n v="11"/>
    <x v="142"/>
  </r>
  <r>
    <n v="244"/>
    <x v="143"/>
    <x v="5"/>
    <s v="Ibadon"/>
    <x v="2"/>
    <x v="4"/>
    <s v="Kilishi"/>
    <x v="6"/>
    <n v="9219"/>
    <n v="39"/>
    <x v="143"/>
  </r>
  <r>
    <n v="245"/>
    <x v="144"/>
    <x v="3"/>
    <s v="Kwara"/>
    <x v="0"/>
    <x v="0"/>
    <s v="Bread"/>
    <x v="7"/>
    <n v="880"/>
    <n v="12"/>
    <x v="144"/>
  </r>
  <r>
    <n v="246"/>
    <x v="145"/>
    <x v="1"/>
    <s v="Osun"/>
    <x v="1"/>
    <x v="0"/>
    <s v="Tomato Ketchup"/>
    <x v="9"/>
    <n v="5575"/>
    <n v="61"/>
    <x v="145"/>
  </r>
  <r>
    <n v="247"/>
    <x v="146"/>
    <x v="3"/>
    <s v="Osun"/>
    <x v="2"/>
    <x v="1"/>
    <s v="Fudge"/>
    <x v="10"/>
    <n v="3747"/>
    <n v="40"/>
    <x v="146"/>
  </r>
  <r>
    <n v="248"/>
    <x v="147"/>
    <x v="14"/>
    <s v="Maiduguri"/>
    <x v="3"/>
    <x v="1"/>
    <s v="Kolak Alagbo"/>
    <x v="7"/>
    <n v="6903"/>
    <n v="26"/>
    <x v="147"/>
  </r>
  <r>
    <n v="249"/>
    <x v="148"/>
    <x v="15"/>
    <s v="Gombe"/>
    <x v="4"/>
    <x v="1"/>
    <s v="Pepper"/>
    <x v="7"/>
    <n v="966"/>
    <n v="13"/>
    <x v="148"/>
  </r>
  <r>
    <n v="250"/>
    <x v="149"/>
    <x v="16"/>
    <s v="Abuja"/>
    <x v="5"/>
    <x v="2"/>
    <s v="Butter"/>
    <x v="7"/>
    <n v="1330"/>
    <n v="28"/>
    <x v="149"/>
  </r>
  <r>
    <n v="251"/>
    <x v="150"/>
    <x v="17"/>
    <s v="Ondo"/>
    <x v="6"/>
    <x v="0"/>
    <s v="Buscuit"/>
    <x v="11"/>
    <n v="8165"/>
    <n v="63"/>
    <x v="150"/>
  </r>
  <r>
    <n v="252"/>
    <x v="151"/>
    <x v="18"/>
    <s v="Osun"/>
    <x v="7"/>
    <x v="3"/>
    <s v="Milk"/>
    <x v="11"/>
    <n v="7709"/>
    <n v="81"/>
    <x v="151"/>
  </r>
  <r>
    <n v="253"/>
    <x v="152"/>
    <x v="19"/>
    <s v="Kaduna"/>
    <x v="4"/>
    <x v="4"/>
    <s v="Garri"/>
    <x v="8"/>
    <n v="4508"/>
    <n v="19"/>
    <x v="152"/>
  </r>
  <r>
    <n v="254"/>
    <x v="153"/>
    <x v="6"/>
    <s v="Kano"/>
    <x v="5"/>
    <x v="4"/>
    <s v="Eba"/>
    <x v="3"/>
    <n v="3611"/>
    <n v="73"/>
    <x v="153"/>
  </r>
  <r>
    <n v="255"/>
    <x v="154"/>
    <x v="4"/>
    <s v="Gombe"/>
    <x v="0"/>
    <x v="5"/>
    <s v="Agbado "/>
    <x v="2"/>
    <n v="2648"/>
    <n v="84"/>
    <x v="154"/>
  </r>
  <r>
    <n v="256"/>
    <x v="155"/>
    <x v="1"/>
    <s v="Kogi"/>
    <x v="1"/>
    <x v="5"/>
    <s v="Egg"/>
    <x v="4"/>
    <n v="8833"/>
    <n v="17"/>
    <x v="155"/>
  </r>
  <r>
    <n v="257"/>
    <x v="156"/>
    <x v="3"/>
    <s v="Nassarawa"/>
    <x v="7"/>
    <x v="0"/>
    <s v="Cake"/>
    <x v="0"/>
    <n v="8691"/>
    <n v="59"/>
    <x v="156"/>
  </r>
  <r>
    <n v="258"/>
    <x v="157"/>
    <x v="14"/>
    <s v="Abia"/>
    <x v="4"/>
    <x v="4"/>
    <s v="Meat"/>
    <x v="0"/>
    <n v="5289"/>
    <n v="12"/>
    <x v="157"/>
  </r>
  <r>
    <n v="259"/>
    <x v="158"/>
    <x v="15"/>
    <s v="Enugu"/>
    <x v="5"/>
    <x v="4"/>
    <s v="Fish"/>
    <x v="6"/>
    <n v="3163"/>
    <n v="42"/>
    <x v="158"/>
  </r>
  <r>
    <n v="260"/>
    <x v="159"/>
    <x v="16"/>
    <s v="Enugu"/>
    <x v="0"/>
    <x v="5"/>
    <s v="Oat"/>
    <x v="7"/>
    <n v="7795"/>
    <n v="23"/>
    <x v="159"/>
  </r>
  <r>
    <n v="261"/>
    <x v="160"/>
    <x v="9"/>
    <s v="Zamfara"/>
    <x v="1"/>
    <x v="5"/>
    <s v="Kilishi"/>
    <x v="3"/>
    <n v="3676"/>
    <n v="66"/>
    <x v="160"/>
  </r>
  <r>
    <n v="262"/>
    <x v="161"/>
    <x v="1"/>
    <s v="Benue"/>
    <x v="2"/>
    <x v="0"/>
    <s v="Bread"/>
    <x v="1"/>
    <n v="7706"/>
    <n v="79"/>
    <x v="161"/>
  </r>
  <r>
    <n v="263"/>
    <x v="162"/>
    <x v="3"/>
    <s v="Osun"/>
    <x v="3"/>
    <x v="1"/>
    <s v="Tomato Ketchup"/>
    <x v="0"/>
    <n v="2097"/>
    <n v="66"/>
    <x v="162"/>
  </r>
  <r>
    <n v="264"/>
    <x v="163"/>
    <x v="14"/>
    <s v="Kaduna"/>
    <x v="4"/>
    <x v="2"/>
    <s v="Fudge"/>
    <x v="8"/>
    <n v="9055"/>
    <n v="55"/>
    <x v="163"/>
  </r>
  <r>
    <n v="265"/>
    <x v="164"/>
    <x v="15"/>
    <s v="Kano"/>
    <x v="5"/>
    <x v="0"/>
    <s v="Kolak Alagbo"/>
    <x v="4"/>
    <n v="918"/>
    <n v="47"/>
    <x v="164"/>
  </r>
  <r>
    <n v="266"/>
    <x v="165"/>
    <x v="16"/>
    <s v="Gombe"/>
    <x v="0"/>
    <x v="3"/>
    <s v="Butter"/>
    <x v="5"/>
    <n v="8277"/>
    <n v="46"/>
    <x v="165"/>
  </r>
  <r>
    <n v="267"/>
    <x v="166"/>
    <x v="9"/>
    <s v="Abuja"/>
    <x v="1"/>
    <x v="4"/>
    <s v="Cold Zobo"/>
    <x v="0"/>
    <n v="734"/>
    <n v="15"/>
    <x v="166"/>
  </r>
  <r>
    <n v="268"/>
    <x v="167"/>
    <x v="10"/>
    <s v="Ondo"/>
    <x v="7"/>
    <x v="5"/>
    <s v="Eba"/>
    <x v="2"/>
    <n v="5560"/>
    <n v="60"/>
    <x v="167"/>
  </r>
  <r>
    <n v="269"/>
    <x v="168"/>
    <x v="11"/>
    <s v="Osun"/>
    <x v="4"/>
    <x v="0"/>
    <s v="Pepper"/>
    <x v="0"/>
    <n v="2566"/>
    <n v="79"/>
    <x v="168"/>
  </r>
  <r>
    <n v="270"/>
    <x v="169"/>
    <x v="12"/>
    <s v="Kaduna"/>
    <x v="0"/>
    <x v="1"/>
    <s v="Bobo"/>
    <x v="0"/>
    <n v="5552"/>
    <n v="85"/>
    <x v="169"/>
  </r>
  <r>
    <n v="271"/>
    <x v="170"/>
    <x v="13"/>
    <s v="Kano"/>
    <x v="7"/>
    <x v="2"/>
    <s v="Suya"/>
    <x v="6"/>
    <n v="2494"/>
    <n v="45"/>
    <x v="170"/>
  </r>
  <r>
    <n v="272"/>
    <x v="171"/>
    <x v="5"/>
    <s v="Jos"/>
    <x v="4"/>
    <x v="0"/>
    <s v="Caprison"/>
    <x v="7"/>
    <n v="8475"/>
    <n v="47"/>
    <x v="171"/>
  </r>
  <r>
    <n v="273"/>
    <x v="172"/>
    <x v="3"/>
    <s v="Enugu"/>
    <x v="5"/>
    <x v="0"/>
    <s v="Pepper"/>
    <x v="3"/>
    <n v="1864"/>
    <n v="13"/>
    <x v="172"/>
  </r>
  <r>
    <n v="274"/>
    <x v="173"/>
    <x v="4"/>
    <s v="Zamfara"/>
    <x v="0"/>
    <x v="1"/>
    <s v="Butter"/>
    <x v="1"/>
    <n v="1613"/>
    <n v="32"/>
    <x v="173"/>
  </r>
  <r>
    <n v="275"/>
    <x v="174"/>
    <x v="1"/>
    <s v="Abuja"/>
    <x v="1"/>
    <x v="1"/>
    <s v="Buscuit"/>
    <x v="0"/>
    <n v="8981"/>
    <n v="13"/>
    <x v="174"/>
  </r>
  <r>
    <n v="276"/>
    <x v="175"/>
    <x v="3"/>
    <s v="Cross river"/>
    <x v="7"/>
    <x v="1"/>
    <s v="Milk"/>
    <x v="8"/>
    <n v="4794"/>
    <n v="26"/>
    <x v="175"/>
  </r>
  <r>
    <n v="277"/>
    <x v="176"/>
    <x v="14"/>
    <s v="Ibadon"/>
    <x v="5"/>
    <x v="2"/>
    <s v="Garri"/>
    <x v="5"/>
    <n v="2082"/>
    <n v="11"/>
    <x v="176"/>
  </r>
  <r>
    <n v="278"/>
    <x v="177"/>
    <x v="15"/>
    <s v="Abuja"/>
    <x v="0"/>
    <x v="0"/>
    <s v="Eba"/>
    <x v="6"/>
    <n v="6836"/>
    <n v="30"/>
    <x v="177"/>
  </r>
  <r>
    <n v="279"/>
    <x v="178"/>
    <x v="4"/>
    <s v="Ondo"/>
    <x v="1"/>
    <x v="3"/>
    <s v="Kilishi"/>
    <x v="7"/>
    <n v="3670"/>
    <n v="19"/>
    <x v="178"/>
  </r>
  <r>
    <n v="280"/>
    <x v="179"/>
    <x v="5"/>
    <s v="Osun"/>
    <x v="2"/>
    <x v="4"/>
    <s v="Bread"/>
    <x v="9"/>
    <n v="7313"/>
    <n v="16"/>
    <x v="179"/>
  </r>
  <r>
    <n v="281"/>
    <x v="180"/>
    <x v="6"/>
    <s v="Kaduna"/>
    <x v="0"/>
    <x v="0"/>
    <s v="Tomato Ketchup"/>
    <x v="10"/>
    <n v="1363"/>
    <n v="44"/>
    <x v="180"/>
  </r>
  <r>
    <n v="282"/>
    <x v="181"/>
    <x v="7"/>
    <s v="Kano"/>
    <x v="1"/>
    <x v="0"/>
    <s v="Fudge"/>
    <x v="7"/>
    <n v="7836"/>
    <n v="78"/>
    <x v="181"/>
  </r>
  <r>
    <n v="283"/>
    <x v="182"/>
    <x v="8"/>
    <s v="Jos"/>
    <x v="2"/>
    <x v="1"/>
    <s v="Kolak Alagbo"/>
    <x v="7"/>
    <n v="6757"/>
    <n v="34"/>
    <x v="182"/>
  </r>
  <r>
    <n v="284"/>
    <x v="183"/>
    <x v="9"/>
    <s v="Enugu"/>
    <x v="3"/>
    <x v="1"/>
    <s v="Pepper"/>
    <x v="7"/>
    <n v="3694"/>
    <n v="77"/>
    <x v="183"/>
  </r>
  <r>
    <n v="285"/>
    <x v="184"/>
    <x v="10"/>
    <s v="Zamfara"/>
    <x v="4"/>
    <x v="1"/>
    <s v="Butter"/>
    <x v="11"/>
    <n v="7703"/>
    <n v="13"/>
    <x v="184"/>
  </r>
  <r>
    <n v="286"/>
    <x v="185"/>
    <x v="11"/>
    <s v="Abuja"/>
    <x v="5"/>
    <x v="2"/>
    <s v="Buscuit"/>
    <x v="11"/>
    <n v="1206"/>
    <n v="75"/>
    <x v="185"/>
  </r>
  <r>
    <n v="287"/>
    <x v="186"/>
    <x v="12"/>
    <s v="Cross river"/>
    <x v="6"/>
    <x v="0"/>
    <s v="Milk"/>
    <x v="8"/>
    <n v="5484"/>
    <n v="36"/>
    <x v="186"/>
  </r>
  <r>
    <n v="288"/>
    <x v="187"/>
    <x v="13"/>
    <s v="Ibadon"/>
    <x v="7"/>
    <x v="3"/>
    <s v="Garri"/>
    <x v="3"/>
    <n v="3055"/>
    <n v="71"/>
    <x v="187"/>
  </r>
  <r>
    <n v="289"/>
    <x v="188"/>
    <x v="5"/>
    <s v="Kwara"/>
    <x v="4"/>
    <x v="4"/>
    <s v="Eba"/>
    <x v="2"/>
    <n v="1155"/>
    <n v="64"/>
    <x v="188"/>
  </r>
  <r>
    <n v="290"/>
    <x v="189"/>
    <x v="3"/>
    <s v="Osun"/>
    <x v="5"/>
    <x v="4"/>
    <s v="Agbado "/>
    <x v="4"/>
    <n v="4040"/>
    <n v="35"/>
    <x v="189"/>
  </r>
  <r>
    <n v="291"/>
    <x v="190"/>
    <x v="1"/>
    <s v="Osun"/>
    <x v="0"/>
    <x v="5"/>
    <s v="Egg"/>
    <x v="9"/>
    <n v="4883"/>
    <n v="24"/>
    <x v="190"/>
  </r>
  <r>
    <n v="292"/>
    <x v="191"/>
    <x v="3"/>
    <s v="Maiduguri"/>
    <x v="1"/>
    <x v="5"/>
    <s v="Cake"/>
    <x v="10"/>
    <n v="2780"/>
    <n v="37"/>
    <x v="191"/>
  </r>
  <r>
    <n v="293"/>
    <x v="192"/>
    <x v="14"/>
    <s v="Gombe"/>
    <x v="7"/>
    <x v="0"/>
    <s v="Meat"/>
    <x v="7"/>
    <n v="5278"/>
    <n v="67"/>
    <x v="192"/>
  </r>
  <r>
    <n v="294"/>
    <x v="193"/>
    <x v="15"/>
    <s v="Abuja"/>
    <x v="4"/>
    <x v="4"/>
    <s v="Fish"/>
    <x v="7"/>
    <n v="589"/>
    <n v="56"/>
    <x v="193"/>
  </r>
  <r>
    <n v="295"/>
    <x v="194"/>
    <x v="16"/>
    <s v="Ondo"/>
    <x v="5"/>
    <x v="4"/>
    <s v="Oat"/>
    <x v="7"/>
    <n v="5873"/>
    <n v="74"/>
    <x v="194"/>
  </r>
  <r>
    <n v="296"/>
    <x v="195"/>
    <x v="17"/>
    <s v="Osun"/>
    <x v="0"/>
    <x v="5"/>
    <s v="Kilishi"/>
    <x v="11"/>
    <n v="4773"/>
    <n v="35"/>
    <x v="195"/>
  </r>
  <r>
    <n v="297"/>
    <x v="196"/>
    <x v="18"/>
    <s v="Kaduna"/>
    <x v="1"/>
    <x v="5"/>
    <s v="Bread"/>
    <x v="11"/>
    <n v="2016"/>
    <n v="65"/>
    <x v="196"/>
  </r>
  <r>
    <n v="298"/>
    <x v="197"/>
    <x v="19"/>
    <s v="Kano"/>
    <x v="2"/>
    <x v="0"/>
    <s v="Tomato Ketchup"/>
    <x v="8"/>
    <n v="9125"/>
    <n v="56"/>
    <x v="197"/>
  </r>
  <r>
    <n v="299"/>
    <x v="198"/>
    <x v="6"/>
    <s v="Gombe"/>
    <x v="3"/>
    <x v="1"/>
    <s v="Fudge"/>
    <x v="3"/>
    <n v="1522"/>
    <n v="45"/>
    <x v="198"/>
  </r>
  <r>
    <n v="300"/>
    <x v="199"/>
    <x v="4"/>
    <s v="Kogi"/>
    <x v="4"/>
    <x v="2"/>
    <s v="Kolak Alagbo"/>
    <x v="2"/>
    <n v="6085"/>
    <n v="18"/>
    <x v="199"/>
  </r>
  <r>
    <n v="301"/>
    <x v="200"/>
    <x v="1"/>
    <s v="Nassarawa"/>
    <x v="5"/>
    <x v="0"/>
    <s v="Butter"/>
    <x v="4"/>
    <n v="6236"/>
    <n v="32"/>
    <x v="200"/>
  </r>
  <r>
    <n v="302"/>
    <x v="201"/>
    <x v="3"/>
    <s v="Abia"/>
    <x v="0"/>
    <x v="3"/>
    <s v="Cold Zobo"/>
    <x v="0"/>
    <n v="7160"/>
    <n v="24"/>
    <x v="201"/>
  </r>
  <r>
    <n v="303"/>
    <x v="202"/>
    <x v="14"/>
    <s v="Enugu"/>
    <x v="1"/>
    <x v="4"/>
    <s v="Eba"/>
    <x v="0"/>
    <n v="9362"/>
    <n v="10"/>
    <x v="202"/>
  </r>
  <r>
    <n v="304"/>
    <x v="203"/>
    <x v="15"/>
    <s v="Enugu"/>
    <x v="7"/>
    <x v="5"/>
    <s v="Pepper"/>
    <x v="6"/>
    <n v="5830"/>
    <n v="59"/>
    <x v="203"/>
  </r>
  <r>
    <n v="305"/>
    <x v="204"/>
    <x v="16"/>
    <s v="Zamfara"/>
    <x v="4"/>
    <x v="0"/>
    <s v="Bobo"/>
    <x v="7"/>
    <n v="2225"/>
    <n v="35"/>
    <x v="204"/>
  </r>
  <r>
    <n v="306"/>
    <x v="205"/>
    <x v="9"/>
    <s v="Benue"/>
    <x v="0"/>
    <x v="1"/>
    <s v="Suya"/>
    <x v="3"/>
    <n v="982"/>
    <n v="60"/>
    <x v="205"/>
  </r>
  <r>
    <n v="307"/>
    <x v="206"/>
    <x v="1"/>
    <s v="Osun"/>
    <x v="7"/>
    <x v="2"/>
    <s v="Caprison"/>
    <x v="1"/>
    <n v="7651"/>
    <n v="56"/>
    <x v="206"/>
  </r>
  <r>
    <n v="308"/>
    <x v="207"/>
    <x v="3"/>
    <s v="Kaduna"/>
    <x v="4"/>
    <x v="0"/>
    <s v="Pepper"/>
    <x v="0"/>
    <n v="5953"/>
    <n v="46"/>
    <x v="207"/>
  </r>
  <r>
    <n v="309"/>
    <x v="208"/>
    <x v="14"/>
    <s v="Kano"/>
    <x v="5"/>
    <x v="0"/>
    <s v="Butter"/>
    <x v="8"/>
    <n v="8649"/>
    <n v="29"/>
    <x v="208"/>
  </r>
  <r>
    <n v="310"/>
    <x v="209"/>
    <x v="15"/>
    <s v="Gombe"/>
    <x v="0"/>
    <x v="1"/>
    <s v="Buscuit"/>
    <x v="4"/>
    <n v="1934"/>
    <n v="13"/>
    <x v="209"/>
  </r>
  <r>
    <n v="311"/>
    <x v="210"/>
    <x v="16"/>
    <s v="Abuja"/>
    <x v="1"/>
    <x v="1"/>
    <s v="Milk"/>
    <x v="5"/>
    <n v="4712"/>
    <n v="54"/>
    <x v="210"/>
  </r>
  <r>
    <n v="312"/>
    <x v="211"/>
    <x v="9"/>
    <s v="Ondo"/>
    <x v="7"/>
    <x v="1"/>
    <s v="Garri"/>
    <x v="0"/>
    <n v="8011"/>
    <n v="18"/>
    <x v="211"/>
  </r>
  <r>
    <n v="313"/>
    <x v="212"/>
    <x v="10"/>
    <s v="Osun"/>
    <x v="5"/>
    <x v="2"/>
    <s v="Eba"/>
    <x v="2"/>
    <n v="7303"/>
    <n v="44"/>
    <x v="212"/>
  </r>
  <r>
    <n v="314"/>
    <x v="213"/>
    <x v="11"/>
    <s v="Kaduna"/>
    <x v="0"/>
    <x v="0"/>
    <s v="Kilishi"/>
    <x v="0"/>
    <n v="4590"/>
    <n v="61"/>
    <x v="213"/>
  </r>
  <r>
    <n v="315"/>
    <x v="214"/>
    <x v="12"/>
    <s v="Kano"/>
    <x v="1"/>
    <x v="3"/>
    <s v="Bread"/>
    <x v="0"/>
    <n v="1421"/>
    <n v="44"/>
    <x v="214"/>
  </r>
  <r>
    <n v="316"/>
    <x v="215"/>
    <x v="13"/>
    <s v="Jos"/>
    <x v="2"/>
    <x v="4"/>
    <s v="Tomato Ketchup"/>
    <x v="6"/>
    <n v="5972"/>
    <n v="11"/>
    <x v="215"/>
  </r>
  <r>
    <n v="317"/>
    <x v="216"/>
    <x v="5"/>
    <s v="Enugu"/>
    <x v="0"/>
    <x v="0"/>
    <s v="Fudge"/>
    <x v="7"/>
    <n v="6872"/>
    <n v="41"/>
    <x v="216"/>
  </r>
  <r>
    <n v="318"/>
    <x v="217"/>
    <x v="3"/>
    <s v="Zamfara"/>
    <x v="1"/>
    <x v="0"/>
    <s v="Kolak Alagbo"/>
    <x v="3"/>
    <n v="3696"/>
    <n v="51"/>
    <x v="217"/>
  </r>
  <r>
    <n v="319"/>
    <x v="218"/>
    <x v="4"/>
    <s v="Abuja"/>
    <x v="2"/>
    <x v="1"/>
    <s v="Pepper"/>
    <x v="1"/>
    <n v="831"/>
    <n v="15"/>
    <x v="218"/>
  </r>
  <r>
    <n v="320"/>
    <x v="219"/>
    <x v="1"/>
    <s v="Cross river"/>
    <x v="3"/>
    <x v="1"/>
    <s v="Butter"/>
    <x v="0"/>
    <n v="2947"/>
    <n v="50"/>
    <x v="219"/>
  </r>
  <r>
    <n v="321"/>
    <x v="220"/>
    <x v="3"/>
    <s v="Ibadon"/>
    <x v="4"/>
    <x v="1"/>
    <s v="Buscuit"/>
    <x v="8"/>
    <n v="6896"/>
    <n v="45"/>
    <x v="220"/>
  </r>
  <r>
    <n v="322"/>
    <x v="221"/>
    <x v="14"/>
    <s v="Abuja"/>
    <x v="5"/>
    <x v="2"/>
    <s v="Milk"/>
    <x v="5"/>
    <n v="5548"/>
    <n v="37"/>
    <x v="221"/>
  </r>
  <r>
    <n v="323"/>
    <x v="222"/>
    <x v="15"/>
    <s v="Ondo"/>
    <x v="6"/>
    <x v="0"/>
    <s v="Garri"/>
    <x v="6"/>
    <n v="3729"/>
    <n v="42"/>
    <x v="222"/>
  </r>
  <r>
    <n v="324"/>
    <x v="223"/>
    <x v="4"/>
    <s v="Osun"/>
    <x v="7"/>
    <x v="3"/>
    <s v="Eba"/>
    <x v="7"/>
    <n v="1904"/>
    <n v="51"/>
    <x v="223"/>
  </r>
  <r>
    <n v="325"/>
    <x v="224"/>
    <x v="5"/>
    <s v="Kaduna"/>
    <x v="4"/>
    <x v="4"/>
    <s v="Agbado "/>
    <x v="9"/>
    <n v="3956"/>
    <n v="35"/>
    <x v="224"/>
  </r>
  <r>
    <n v="326"/>
    <x v="225"/>
    <x v="6"/>
    <s v="Kano"/>
    <x v="5"/>
    <x v="4"/>
    <s v="Egg"/>
    <x v="10"/>
    <n v="1044"/>
    <n v="49"/>
    <x v="225"/>
  </r>
  <r>
    <n v="327"/>
    <x v="226"/>
    <x v="7"/>
    <s v="Jos"/>
    <x v="0"/>
    <x v="5"/>
    <s v="Cake"/>
    <x v="3"/>
    <n v="2181"/>
    <n v="29"/>
    <x v="226"/>
  </r>
  <r>
    <n v="328"/>
    <x v="227"/>
    <x v="8"/>
    <s v="Enugu"/>
    <x v="1"/>
    <x v="5"/>
    <s v="Meat"/>
    <x v="1"/>
    <n v="842"/>
    <n v="46"/>
    <x v="227"/>
  </r>
  <r>
    <n v="329"/>
    <x v="228"/>
    <x v="9"/>
    <s v="Zamfara"/>
    <x v="7"/>
    <x v="0"/>
    <s v="Fish"/>
    <x v="0"/>
    <n v="3884"/>
    <n v="51"/>
    <x v="228"/>
  </r>
  <r>
    <n v="330"/>
    <x v="229"/>
    <x v="10"/>
    <s v="Abuja"/>
    <x v="4"/>
    <x v="4"/>
    <s v="Oat"/>
    <x v="6"/>
    <n v="4504"/>
    <n v="30"/>
    <x v="229"/>
  </r>
  <r>
    <n v="331"/>
    <x v="230"/>
    <x v="11"/>
    <s v="Cross river"/>
    <x v="5"/>
    <x v="4"/>
    <s v="Kilishi"/>
    <x v="7"/>
    <n v="6627"/>
    <n v="36"/>
    <x v="230"/>
  </r>
  <r>
    <n v="332"/>
    <x v="231"/>
    <x v="12"/>
    <s v="Ibadon"/>
    <x v="0"/>
    <x v="5"/>
    <s v="Bread"/>
    <x v="3"/>
    <n v="7786"/>
    <n v="72"/>
    <x v="231"/>
  </r>
  <r>
    <n v="333"/>
    <x v="232"/>
    <x v="13"/>
    <s v="Kwara"/>
    <x v="1"/>
    <x v="5"/>
    <s v="Tomato Ketchup"/>
    <x v="1"/>
    <n v="2205"/>
    <n v="30"/>
    <x v="232"/>
  </r>
  <r>
    <n v="334"/>
    <x v="233"/>
    <x v="5"/>
    <s v="Osun"/>
    <x v="2"/>
    <x v="0"/>
    <s v="Fudge"/>
    <x v="0"/>
    <n v="1840"/>
    <n v="55"/>
    <x v="233"/>
  </r>
  <r>
    <n v="335"/>
    <x v="234"/>
    <x v="3"/>
    <s v="Osun"/>
    <x v="3"/>
    <x v="1"/>
    <s v="Kolak Alagbo"/>
    <x v="8"/>
    <n v="6292"/>
    <n v="81"/>
    <x v="234"/>
  </r>
  <r>
    <n v="336"/>
    <x v="235"/>
    <x v="1"/>
    <s v="Maiduguri"/>
    <x v="4"/>
    <x v="2"/>
    <s v="Butter"/>
    <x v="5"/>
    <n v="4781"/>
    <n v="46"/>
    <x v="235"/>
  </r>
  <r>
    <n v="337"/>
    <x v="236"/>
    <x v="3"/>
    <s v="Gombe"/>
    <x v="5"/>
    <x v="0"/>
    <s v="Cold Zobo"/>
    <x v="6"/>
    <n v="866"/>
    <n v="47"/>
    <x v="236"/>
  </r>
  <r>
    <n v="338"/>
    <x v="237"/>
    <x v="14"/>
    <s v="Abuja"/>
    <x v="0"/>
    <x v="3"/>
    <s v="Eba"/>
    <x v="7"/>
    <n v="8242"/>
    <n v="45"/>
    <x v="237"/>
  </r>
  <r>
    <n v="339"/>
    <x v="238"/>
    <x v="15"/>
    <s v="Ondo"/>
    <x v="1"/>
    <x v="4"/>
    <s v="Pepper"/>
    <x v="9"/>
    <n v="5727"/>
    <n v="75"/>
    <x v="238"/>
  </r>
  <r>
    <n v="340"/>
    <x v="239"/>
    <x v="16"/>
    <s v="Osun"/>
    <x v="7"/>
    <x v="5"/>
    <s v="Bobo"/>
    <x v="10"/>
    <n v="1656"/>
    <n v="77"/>
    <x v="239"/>
  </r>
  <r>
    <n v="341"/>
    <x v="240"/>
    <x v="17"/>
    <s v="Kaduna"/>
    <x v="4"/>
    <x v="0"/>
    <s v="Suya"/>
    <x v="7"/>
    <n v="1466"/>
    <n v="68"/>
    <x v="240"/>
  </r>
  <r>
    <n v="342"/>
    <x v="241"/>
    <x v="18"/>
    <s v="Kano"/>
    <x v="0"/>
    <x v="1"/>
    <s v="Caprison"/>
    <x v="7"/>
    <n v="6258"/>
    <n v="62"/>
    <x v="241"/>
  </r>
  <r>
    <n v="343"/>
    <x v="242"/>
    <x v="19"/>
    <s v="Gombe"/>
    <x v="7"/>
    <x v="2"/>
    <s v="Pepper"/>
    <x v="7"/>
    <n v="6831"/>
    <n v="49"/>
    <x v="242"/>
  </r>
  <r>
    <n v="344"/>
    <x v="243"/>
    <x v="6"/>
    <s v="Kogi"/>
    <x v="4"/>
    <x v="0"/>
    <s v="Butter"/>
    <x v="11"/>
    <n v="8025"/>
    <n v="23"/>
    <x v="243"/>
  </r>
  <r>
    <n v="345"/>
    <x v="244"/>
    <x v="4"/>
    <s v="Nassarawa"/>
    <x v="5"/>
    <x v="0"/>
    <s v="Buscuit"/>
    <x v="11"/>
    <n v="7558"/>
    <n v="14"/>
    <x v="244"/>
  </r>
  <r>
    <n v="346"/>
    <x v="245"/>
    <x v="1"/>
    <s v="Abia"/>
    <x v="0"/>
    <x v="1"/>
    <s v="Milk"/>
    <x v="8"/>
    <n v="7571"/>
    <n v="28"/>
    <x v="245"/>
  </r>
  <r>
    <n v="347"/>
    <x v="246"/>
    <x v="3"/>
    <s v="Enugu"/>
    <x v="1"/>
    <x v="1"/>
    <s v="Garri"/>
    <x v="3"/>
    <n v="7422"/>
    <n v="78"/>
    <x v="246"/>
  </r>
  <r>
    <n v="348"/>
    <x v="247"/>
    <x v="14"/>
    <s v="Enugu"/>
    <x v="7"/>
    <x v="1"/>
    <s v="Eba"/>
    <x v="2"/>
    <n v="1328"/>
    <n v="20"/>
    <x v="247"/>
  </r>
  <r>
    <n v="349"/>
    <x v="248"/>
    <x v="15"/>
    <s v="Zamfara"/>
    <x v="5"/>
    <x v="2"/>
    <s v="Kilishi"/>
    <x v="4"/>
    <n v="7348"/>
    <n v="57"/>
    <x v="248"/>
  </r>
  <r>
    <n v="350"/>
    <x v="249"/>
    <x v="16"/>
    <s v="Benue"/>
    <x v="0"/>
    <x v="0"/>
    <s v="Bread"/>
    <x v="9"/>
    <n v="1937"/>
    <n v="55"/>
    <x v="249"/>
  </r>
  <r>
    <n v="351"/>
    <x v="250"/>
    <x v="9"/>
    <s v="Osun"/>
    <x v="1"/>
    <x v="3"/>
    <s v="Tomato Ketchup"/>
    <x v="10"/>
    <n v="2295"/>
    <n v="23"/>
    <x v="250"/>
  </r>
  <r>
    <n v="352"/>
    <x v="251"/>
    <x v="1"/>
    <s v="Kaduna"/>
    <x v="2"/>
    <x v="4"/>
    <s v="Fudge"/>
    <x v="7"/>
    <n v="8996"/>
    <n v="55"/>
    <x v="251"/>
  </r>
  <r>
    <n v="353"/>
    <x v="252"/>
    <x v="3"/>
    <s v="Kano"/>
    <x v="0"/>
    <x v="0"/>
    <s v="Kolak Alagbo"/>
    <x v="7"/>
    <n v="4831"/>
    <n v="51"/>
    <x v="252"/>
  </r>
  <r>
    <n v="354"/>
    <x v="253"/>
    <x v="14"/>
    <s v="Gombe"/>
    <x v="1"/>
    <x v="0"/>
    <s v="Pepper"/>
    <x v="7"/>
    <n v="4516"/>
    <n v="81"/>
    <x v="253"/>
  </r>
  <r>
    <n v="355"/>
    <x v="254"/>
    <x v="15"/>
    <s v="Abuja"/>
    <x v="2"/>
    <x v="1"/>
    <s v="Butter"/>
    <x v="11"/>
    <n v="2211"/>
    <n v="52"/>
    <x v="254"/>
  </r>
  <r>
    <n v="356"/>
    <x v="255"/>
    <x v="16"/>
    <s v="Ondo"/>
    <x v="3"/>
    <x v="1"/>
    <s v="Buscuit"/>
    <x v="11"/>
    <n v="1634"/>
    <n v="69"/>
    <x v="255"/>
  </r>
  <r>
    <n v="357"/>
    <x v="256"/>
    <x v="9"/>
    <s v="Osun"/>
    <x v="4"/>
    <x v="5"/>
    <s v="Milk"/>
    <x v="8"/>
    <n v="7674"/>
    <n v="69"/>
    <x v="256"/>
  </r>
  <r>
    <n v="358"/>
    <x v="257"/>
    <x v="10"/>
    <s v="Kaduna"/>
    <x v="5"/>
    <x v="2"/>
    <s v="Garri"/>
    <x v="3"/>
    <n v="4710"/>
    <n v="69"/>
    <x v="257"/>
  </r>
  <r>
    <n v="359"/>
    <x v="258"/>
    <x v="11"/>
    <s v="Kano"/>
    <x v="6"/>
    <x v="0"/>
    <s v="Eba"/>
    <x v="2"/>
    <n v="353"/>
    <n v="54"/>
    <x v="258"/>
  </r>
  <r>
    <n v="360"/>
    <x v="259"/>
    <x v="12"/>
    <s v="Jos"/>
    <x v="7"/>
    <x v="3"/>
    <s v="Agbado "/>
    <x v="4"/>
    <n v="9163"/>
    <n v="18"/>
    <x v="259"/>
  </r>
  <r>
    <n v="361"/>
    <x v="260"/>
    <x v="13"/>
    <s v="Enugu"/>
    <x v="4"/>
    <x v="4"/>
    <s v="Egg"/>
    <x v="0"/>
    <n v="8377"/>
    <n v="63"/>
    <x v="260"/>
  </r>
  <r>
    <n v="362"/>
    <x v="261"/>
    <x v="5"/>
    <s v="Zamfara"/>
    <x v="5"/>
    <x v="4"/>
    <s v="Cake"/>
    <x v="0"/>
    <n v="4940"/>
    <n v="79"/>
    <x v="261"/>
  </r>
  <r>
    <n v="363"/>
    <x v="262"/>
    <x v="3"/>
    <s v="Abuja"/>
    <x v="0"/>
    <x v="5"/>
    <s v="Meat"/>
    <x v="6"/>
    <n v="2362"/>
    <n v="28"/>
    <x v="262"/>
  </r>
  <r>
    <n v="364"/>
    <x v="263"/>
    <x v="4"/>
    <s v="Cross river"/>
    <x v="1"/>
    <x v="5"/>
    <s v="Fish"/>
    <x v="7"/>
    <n v="5871"/>
    <n v="11"/>
    <x v="263"/>
  </r>
  <r>
    <n v="365"/>
    <x v="264"/>
    <x v="1"/>
    <s v="Ibadon"/>
    <x v="7"/>
    <x v="0"/>
    <s v="Oat"/>
    <x v="3"/>
    <n v="8921"/>
    <n v="68"/>
    <x v="264"/>
  </r>
  <r>
    <n v="366"/>
    <x v="265"/>
    <x v="3"/>
    <s v="Abuja"/>
    <x v="4"/>
    <x v="4"/>
    <s v="Kilishi"/>
    <x v="1"/>
    <n v="6809"/>
    <n v="83"/>
    <x v="265"/>
  </r>
  <r>
    <n v="367"/>
    <x v="266"/>
    <x v="14"/>
    <s v="Ondo"/>
    <x v="5"/>
    <x v="4"/>
    <s v="Bread"/>
    <x v="0"/>
    <n v="558"/>
    <n v="50"/>
    <x v="266"/>
  </r>
  <r>
    <n v="368"/>
    <x v="267"/>
    <x v="15"/>
    <s v="Osun"/>
    <x v="0"/>
    <x v="5"/>
    <s v="Tomato Ketchup"/>
    <x v="8"/>
    <n v="3146"/>
    <n v="70"/>
    <x v="267"/>
  </r>
  <r>
    <n v="369"/>
    <x v="268"/>
    <x v="4"/>
    <s v="Kaduna"/>
    <x v="1"/>
    <x v="4"/>
    <s v="Fudge"/>
    <x v="4"/>
    <n v="4123"/>
    <n v="66"/>
    <x v="268"/>
  </r>
  <r>
    <n v="370"/>
    <x v="269"/>
    <x v="5"/>
    <s v="Kano"/>
    <x v="2"/>
    <x v="0"/>
    <s v="Kolak Alagbo"/>
    <x v="5"/>
    <n v="4537"/>
    <n v="54"/>
    <x v="269"/>
  </r>
  <r>
    <n v="371"/>
    <x v="270"/>
    <x v="6"/>
    <s v="Jos"/>
    <x v="3"/>
    <x v="1"/>
    <s v="Butter"/>
    <x v="0"/>
    <n v="3180"/>
    <n v="71"/>
    <x v="270"/>
  </r>
  <r>
    <n v="372"/>
    <x v="271"/>
    <x v="7"/>
    <s v="Enugu"/>
    <x v="4"/>
    <x v="2"/>
    <s v="Cold Zobo"/>
    <x v="2"/>
    <n v="3209"/>
    <n v="41"/>
    <x v="271"/>
  </r>
  <r>
    <n v="373"/>
    <x v="272"/>
    <x v="8"/>
    <s v="Zamfara"/>
    <x v="5"/>
    <x v="0"/>
    <s v="Eba"/>
    <x v="0"/>
    <n v="5733"/>
    <n v="26"/>
    <x v="272"/>
  </r>
  <r>
    <n v="374"/>
    <x v="273"/>
    <x v="9"/>
    <s v="Abuja"/>
    <x v="0"/>
    <x v="3"/>
    <s v="Pepper"/>
    <x v="0"/>
    <n v="903"/>
    <n v="16"/>
    <x v="273"/>
  </r>
  <r>
    <n v="375"/>
    <x v="274"/>
    <x v="10"/>
    <s v="Cross river"/>
    <x v="1"/>
    <x v="4"/>
    <s v="Bobo"/>
    <x v="6"/>
    <n v="3239"/>
    <n v="71"/>
    <x v="274"/>
  </r>
  <r>
    <n v="376"/>
    <x v="275"/>
    <x v="11"/>
    <s v="Ibadon"/>
    <x v="7"/>
    <x v="5"/>
    <s v="Suya"/>
    <x v="7"/>
    <n v="4621"/>
    <n v="13"/>
    <x v="275"/>
  </r>
  <r>
    <n v="377"/>
    <x v="276"/>
    <x v="12"/>
    <s v="Kwara"/>
    <x v="4"/>
    <x v="0"/>
    <s v="Caprison"/>
    <x v="3"/>
    <n v="8430"/>
    <n v="55"/>
    <x v="276"/>
  </r>
  <r>
    <n v="378"/>
    <x v="277"/>
    <x v="13"/>
    <s v="Osun"/>
    <x v="0"/>
    <x v="1"/>
    <s v="Pepper"/>
    <x v="1"/>
    <n v="7921"/>
    <n v="19"/>
    <x v="277"/>
  </r>
  <r>
    <n v="379"/>
    <x v="278"/>
    <x v="5"/>
    <s v="Osun"/>
    <x v="7"/>
    <x v="2"/>
    <s v="Butter"/>
    <x v="0"/>
    <n v="1042"/>
    <n v="80"/>
    <x v="278"/>
  </r>
  <r>
    <n v="380"/>
    <x v="279"/>
    <x v="3"/>
    <s v="Maiduguri"/>
    <x v="4"/>
    <x v="0"/>
    <s v="Buscuit"/>
    <x v="8"/>
    <n v="8701"/>
    <n v="57"/>
    <x v="279"/>
  </r>
  <r>
    <n v="381"/>
    <x v="280"/>
    <x v="1"/>
    <s v="Gombe"/>
    <x v="5"/>
    <x v="4"/>
    <s v="Milk"/>
    <x v="5"/>
    <n v="5121"/>
    <n v="17"/>
    <x v="280"/>
  </r>
  <r>
    <n v="382"/>
    <x v="281"/>
    <x v="3"/>
    <s v="Abuja"/>
    <x v="0"/>
    <x v="1"/>
    <s v="Garri"/>
    <x v="6"/>
    <n v="3228"/>
    <n v="61"/>
    <x v="281"/>
  </r>
  <r>
    <n v="383"/>
    <x v="282"/>
    <x v="14"/>
    <s v="Ondo"/>
    <x v="1"/>
    <x v="1"/>
    <s v="Eba"/>
    <x v="7"/>
    <n v="2561"/>
    <n v="49"/>
    <x v="282"/>
  </r>
  <r>
    <n v="384"/>
    <x v="283"/>
    <x v="15"/>
    <s v="Osun"/>
    <x v="7"/>
    <x v="1"/>
    <s v="Kilishi"/>
    <x v="9"/>
    <n v="7417"/>
    <n v="13"/>
    <x v="283"/>
  </r>
  <r>
    <n v="385"/>
    <x v="284"/>
    <x v="16"/>
    <s v="Kaduna"/>
    <x v="5"/>
    <x v="2"/>
    <s v="Bread"/>
    <x v="10"/>
    <n v="7320"/>
    <n v="44"/>
    <x v="284"/>
  </r>
  <r>
    <n v="386"/>
    <x v="285"/>
    <x v="17"/>
    <s v="Kano"/>
    <x v="0"/>
    <x v="0"/>
    <s v="Tomato Ketchup"/>
    <x v="3"/>
    <n v="5128"/>
    <n v="21"/>
    <x v="285"/>
  </r>
  <r>
    <n v="387"/>
    <x v="286"/>
    <x v="18"/>
    <s v="Gombe"/>
    <x v="1"/>
    <x v="3"/>
    <s v="Fudge"/>
    <x v="1"/>
    <n v="5180"/>
    <n v="85"/>
    <x v="286"/>
  </r>
  <r>
    <n v="388"/>
    <x v="287"/>
    <x v="19"/>
    <s v="Kogi"/>
    <x v="2"/>
    <x v="4"/>
    <s v="Kolak Alagbo"/>
    <x v="0"/>
    <n v="3242"/>
    <n v="63"/>
    <x v="287"/>
  </r>
  <r>
    <n v="389"/>
    <x v="288"/>
    <x v="6"/>
    <s v="Nassarawa"/>
    <x v="0"/>
    <x v="0"/>
    <s v="Pepper"/>
    <x v="8"/>
    <n v="8340"/>
    <n v="12"/>
    <x v="288"/>
  </r>
  <r>
    <n v="390"/>
    <x v="289"/>
    <x v="4"/>
    <s v="Abia"/>
    <x v="1"/>
    <x v="0"/>
    <s v="Butter"/>
    <x v="5"/>
    <n v="8089"/>
    <n v="14"/>
    <x v="289"/>
  </r>
  <r>
    <n v="391"/>
    <x v="290"/>
    <x v="1"/>
    <s v="Enugu"/>
    <x v="2"/>
    <x v="1"/>
    <s v="Buscuit"/>
    <x v="6"/>
    <n v="7642"/>
    <n v="17"/>
    <x v="290"/>
  </r>
  <r>
    <n v="392"/>
    <x v="291"/>
    <x v="3"/>
    <s v="Enugu"/>
    <x v="3"/>
    <x v="1"/>
    <s v="Milk"/>
    <x v="7"/>
    <n v="4663"/>
    <n v="48"/>
    <x v="291"/>
  </r>
  <r>
    <n v="393"/>
    <x v="292"/>
    <x v="14"/>
    <s v="Zamfara"/>
    <x v="4"/>
    <x v="1"/>
    <s v="Garri"/>
    <x v="9"/>
    <n v="619"/>
    <n v="38"/>
    <x v="292"/>
  </r>
  <r>
    <n v="394"/>
    <x v="293"/>
    <x v="15"/>
    <s v="Benue"/>
    <x v="5"/>
    <x v="2"/>
    <s v="Eba"/>
    <x v="10"/>
    <n v="8451"/>
    <n v="84"/>
    <x v="293"/>
  </r>
  <r>
    <n v="395"/>
    <x v="294"/>
    <x v="16"/>
    <s v="Osun"/>
    <x v="6"/>
    <x v="0"/>
    <s v="Agbado "/>
    <x v="7"/>
    <n v="7938"/>
    <n v="52"/>
    <x v="294"/>
  </r>
  <r>
    <n v="396"/>
    <x v="295"/>
    <x v="9"/>
    <s v="Kaduna"/>
    <x v="7"/>
    <x v="3"/>
    <s v="Egg"/>
    <x v="7"/>
    <n v="4615"/>
    <n v="68"/>
    <x v="295"/>
  </r>
  <r>
    <n v="397"/>
    <x v="296"/>
    <x v="1"/>
    <s v="Kano"/>
    <x v="4"/>
    <x v="4"/>
    <s v="Cake"/>
    <x v="7"/>
    <n v="6745"/>
    <n v="71"/>
    <x v="296"/>
  </r>
  <r>
    <n v="398"/>
    <x v="297"/>
    <x v="3"/>
    <s v="Gombe"/>
    <x v="5"/>
    <x v="4"/>
    <s v="Meat"/>
    <x v="11"/>
    <n v="1814"/>
    <n v="23"/>
    <x v="297"/>
  </r>
  <r>
    <n v="399"/>
    <x v="298"/>
    <x v="14"/>
    <s v="Abuja"/>
    <x v="0"/>
    <x v="5"/>
    <s v="Fish"/>
    <x v="11"/>
    <n v="2809"/>
    <n v="56"/>
    <x v="298"/>
  </r>
  <r>
    <n v="400"/>
    <x v="299"/>
    <x v="6"/>
    <s v="Cross river"/>
    <x v="5"/>
    <x v="1"/>
    <s v="Pepper"/>
    <x v="8"/>
    <n v="2077"/>
    <n v="62"/>
    <x v="299"/>
  </r>
  <r>
    <n v="401"/>
    <x v="300"/>
    <x v="7"/>
    <s v="Ibadon"/>
    <x v="0"/>
    <x v="1"/>
    <s v="Butter"/>
    <x v="3"/>
    <n v="876"/>
    <n v="66"/>
    <x v="300"/>
  </r>
  <r>
    <n v="402"/>
    <x v="301"/>
    <x v="8"/>
    <s v="Kwara"/>
    <x v="1"/>
    <x v="2"/>
    <s v="Buscuit"/>
    <x v="2"/>
    <n v="5891"/>
    <n v="62"/>
    <x v="301"/>
  </r>
  <r>
    <n v="403"/>
    <x v="302"/>
    <x v="9"/>
    <s v="Cross river"/>
    <x v="5"/>
    <x v="0"/>
    <s v="Milk"/>
    <x v="4"/>
    <n v="8995"/>
    <n v="40"/>
    <x v="302"/>
  </r>
  <r>
    <n v="404"/>
    <x v="303"/>
    <x v="10"/>
    <s v="Ibadon"/>
    <x v="0"/>
    <x v="3"/>
    <s v="Garri"/>
    <x v="9"/>
    <n v="4915"/>
    <n v="26"/>
    <x v="303"/>
  </r>
  <r>
    <n v="405"/>
    <x v="304"/>
    <x v="11"/>
    <s v="Kwara"/>
    <x v="1"/>
    <x v="4"/>
    <s v="Eba"/>
    <x v="10"/>
    <n v="3640"/>
    <n v="78"/>
    <x v="304"/>
  </r>
  <r>
    <n v="406"/>
    <x v="305"/>
    <x v="12"/>
    <s v="Osun"/>
    <x v="2"/>
    <x v="4"/>
    <s v="Agbado "/>
    <x v="7"/>
    <n v="8914"/>
    <n v="63"/>
    <x v="305"/>
  </r>
  <r>
    <n v="407"/>
    <x v="306"/>
    <x v="13"/>
    <s v="Osun"/>
    <x v="3"/>
    <x v="5"/>
    <s v="Egg"/>
    <x v="3"/>
    <n v="4575"/>
    <n v="13"/>
    <x v="306"/>
  </r>
  <r>
    <n v="408"/>
    <x v="307"/>
    <x v="5"/>
    <s v="Maiduguri"/>
    <x v="4"/>
    <x v="5"/>
    <s v="Cake"/>
    <x v="3"/>
    <n v="2613"/>
    <n v="70"/>
    <x v="307"/>
  </r>
  <r>
    <n v="409"/>
    <x v="308"/>
    <x v="3"/>
    <s v="Gombe"/>
    <x v="5"/>
    <x v="0"/>
    <s v="Meat"/>
    <x v="2"/>
    <n v="6957"/>
    <n v="64"/>
    <x v="308"/>
  </r>
  <r>
    <n v="410"/>
    <x v="309"/>
    <x v="1"/>
    <s v="Abuja"/>
    <x v="0"/>
    <x v="4"/>
    <s v="Fish"/>
    <x v="4"/>
    <n v="4714"/>
    <n v="35"/>
    <x v="309"/>
  </r>
  <r>
    <n v="411"/>
    <x v="310"/>
    <x v="3"/>
    <s v="Ondo"/>
    <x v="1"/>
    <x v="4"/>
    <s v="Oat"/>
    <x v="5"/>
    <n v="1110"/>
    <n v="63"/>
    <x v="310"/>
  </r>
  <r>
    <n v="412"/>
    <x v="311"/>
    <x v="14"/>
    <s v="Osun"/>
    <x v="7"/>
    <x v="5"/>
    <s v="Kilishi"/>
    <x v="0"/>
    <n v="6893"/>
    <n v="23"/>
    <x v="311"/>
  </r>
  <r>
    <n v="413"/>
    <x v="312"/>
    <x v="15"/>
    <s v="Kaduna"/>
    <x v="4"/>
    <x v="5"/>
    <s v="Bread"/>
    <x v="2"/>
    <n v="7288"/>
    <n v="68"/>
    <x v="312"/>
  </r>
  <r>
    <n v="414"/>
    <x v="313"/>
    <x v="16"/>
    <s v="Kano"/>
    <x v="0"/>
    <x v="0"/>
    <s v="Tomato Ketchup"/>
    <x v="0"/>
    <n v="4764"/>
    <n v="59"/>
    <x v="313"/>
  </r>
  <r>
    <n v="415"/>
    <x v="314"/>
    <x v="17"/>
    <s v="Gombe"/>
    <x v="7"/>
    <x v="1"/>
    <s v="Fudge"/>
    <x v="0"/>
    <n v="9300"/>
    <n v="29"/>
    <x v="314"/>
  </r>
  <r>
    <n v="416"/>
    <x v="315"/>
    <x v="18"/>
    <s v="Kogi"/>
    <x v="4"/>
    <x v="2"/>
    <s v="Kolak Alagbo"/>
    <x v="6"/>
    <n v="7900"/>
    <n v="61"/>
    <x v="315"/>
  </r>
  <r>
    <n v="417"/>
    <x v="316"/>
    <x v="19"/>
    <s v="Nassarawa"/>
    <x v="5"/>
    <x v="0"/>
    <s v="Butter"/>
    <x v="7"/>
    <n v="5881"/>
    <n v="27"/>
    <x v="316"/>
  </r>
  <r>
    <n v="418"/>
    <x v="317"/>
    <x v="6"/>
    <s v="Abia"/>
    <x v="0"/>
    <x v="3"/>
    <s v="Cold Zobo"/>
    <x v="3"/>
    <n v="6070"/>
    <n v="71"/>
    <x v="317"/>
  </r>
  <r>
    <n v="419"/>
    <x v="318"/>
    <x v="4"/>
    <s v="Enugu"/>
    <x v="1"/>
    <x v="4"/>
    <s v="Eba"/>
    <x v="1"/>
    <n v="6635"/>
    <n v="25"/>
    <x v="318"/>
  </r>
  <r>
    <n v="420"/>
    <x v="319"/>
    <x v="1"/>
    <s v="Enugu"/>
    <x v="7"/>
    <x v="5"/>
    <s v="Pepper"/>
    <x v="0"/>
    <n v="4293"/>
    <n v="79"/>
    <x v="319"/>
  </r>
  <r>
    <n v="421"/>
    <x v="320"/>
    <x v="3"/>
    <s v="Zamfara"/>
    <x v="5"/>
    <x v="0"/>
    <s v="Bobo"/>
    <x v="8"/>
    <n v="2540"/>
    <n v="30"/>
    <x v="320"/>
  </r>
  <r>
    <n v="422"/>
    <x v="321"/>
    <x v="14"/>
    <s v="Benue"/>
    <x v="0"/>
    <x v="1"/>
    <s v="Suya"/>
    <x v="5"/>
    <n v="1379"/>
    <n v="61"/>
    <x v="321"/>
  </r>
  <r>
    <n v="423"/>
    <x v="322"/>
    <x v="15"/>
    <s v="Osun"/>
    <x v="1"/>
    <x v="2"/>
    <s v="Caprison"/>
    <x v="6"/>
    <n v="5365"/>
    <n v="44"/>
    <x v="322"/>
  </r>
  <r>
    <n v="424"/>
    <x v="323"/>
    <x v="16"/>
    <s v="Kaduna"/>
    <x v="2"/>
    <x v="0"/>
    <s v="Pepper"/>
    <x v="7"/>
    <n v="8883"/>
    <n v="21"/>
    <x v="323"/>
  </r>
  <r>
    <n v="425"/>
    <x v="324"/>
    <x v="9"/>
    <s v="Kano"/>
    <x v="0"/>
    <x v="0"/>
    <s v="Butter"/>
    <x v="9"/>
    <n v="4276"/>
    <n v="54"/>
    <x v="324"/>
  </r>
  <r>
    <n v="426"/>
    <x v="325"/>
    <x v="1"/>
    <s v="Gombe"/>
    <x v="1"/>
    <x v="1"/>
    <s v="Buscuit"/>
    <x v="10"/>
    <n v="8183"/>
    <n v="14"/>
    <x v="325"/>
  </r>
  <r>
    <n v="427"/>
    <x v="326"/>
    <x v="3"/>
    <s v="Abuja"/>
    <x v="2"/>
    <x v="1"/>
    <s v="Milk"/>
    <x v="7"/>
    <n v="1589"/>
    <n v="68"/>
    <x v="326"/>
  </r>
  <r>
    <n v="428"/>
    <x v="327"/>
    <x v="14"/>
    <s v="Ondo"/>
    <x v="3"/>
    <x v="1"/>
    <s v="Garri"/>
    <x v="7"/>
    <n v="5782"/>
    <n v="41"/>
    <x v="327"/>
  </r>
  <r>
    <n v="429"/>
    <x v="328"/>
    <x v="15"/>
    <s v="Osun"/>
    <x v="4"/>
    <x v="2"/>
    <s v="Eba"/>
    <x v="7"/>
    <n v="5499"/>
    <n v="82"/>
    <x v="328"/>
  </r>
  <r>
    <n v="430"/>
    <x v="329"/>
    <x v="16"/>
    <s v="Kaduna"/>
    <x v="5"/>
    <x v="0"/>
    <s v="Kilishi"/>
    <x v="11"/>
    <n v="2686"/>
    <n v="68"/>
    <x v="329"/>
  </r>
  <r>
    <n v="431"/>
    <x v="330"/>
    <x v="9"/>
    <s v="Kano"/>
    <x v="6"/>
    <x v="3"/>
    <s v="Bread"/>
    <x v="11"/>
    <n v="9068"/>
    <n v="63"/>
    <x v="330"/>
  </r>
  <r>
    <n v="432"/>
    <x v="331"/>
    <x v="10"/>
    <s v="Jos"/>
    <x v="7"/>
    <x v="4"/>
    <s v="Tomato Ketchup"/>
    <x v="8"/>
    <n v="542"/>
    <n v="83"/>
    <x v="331"/>
  </r>
  <r>
    <n v="433"/>
    <x v="332"/>
    <x v="11"/>
    <s v="Enugu"/>
    <x v="4"/>
    <x v="0"/>
    <s v="Fudge"/>
    <x v="3"/>
    <n v="7944"/>
    <n v="34"/>
    <x v="332"/>
  </r>
  <r>
    <n v="434"/>
    <x v="333"/>
    <x v="12"/>
    <s v="Zamfara"/>
    <x v="5"/>
    <x v="0"/>
    <s v="Kolak Alagbo"/>
    <x v="2"/>
    <n v="3179"/>
    <n v="34"/>
    <x v="333"/>
  </r>
  <r>
    <n v="435"/>
    <x v="334"/>
    <x v="13"/>
    <s v="Abuja"/>
    <x v="0"/>
    <x v="1"/>
    <s v="Pepper"/>
    <x v="4"/>
    <n v="3809"/>
    <n v="65"/>
    <x v="334"/>
  </r>
  <r>
    <n v="436"/>
    <x v="335"/>
    <x v="5"/>
    <s v="Cross river"/>
    <x v="1"/>
    <x v="1"/>
    <s v="Butter"/>
    <x v="0"/>
    <n v="2121"/>
    <n v="78"/>
    <x v="335"/>
  </r>
  <r>
    <n v="437"/>
    <x v="336"/>
    <x v="3"/>
    <s v="Ibadon"/>
    <x v="7"/>
    <x v="1"/>
    <s v="Buscuit"/>
    <x v="0"/>
    <n v="6033"/>
    <n v="61"/>
    <x v="336"/>
  </r>
  <r>
    <n v="438"/>
    <x v="337"/>
    <x v="4"/>
    <s v="Abuja"/>
    <x v="4"/>
    <x v="2"/>
    <s v="Milk"/>
    <x v="6"/>
    <n v="8365"/>
    <n v="67"/>
    <x v="337"/>
  </r>
  <r>
    <n v="439"/>
    <x v="338"/>
    <x v="1"/>
    <s v="Ondo"/>
    <x v="5"/>
    <x v="0"/>
    <s v="Garri"/>
    <x v="7"/>
    <n v="5843"/>
    <n v="83"/>
    <x v="338"/>
  </r>
  <r>
    <n v="440"/>
    <x v="339"/>
    <x v="3"/>
    <s v="Osun"/>
    <x v="0"/>
    <x v="3"/>
    <s v="Eba"/>
    <x v="3"/>
    <n v="1305"/>
    <n v="33"/>
    <x v="339"/>
  </r>
  <r>
    <n v="441"/>
    <x v="340"/>
    <x v="14"/>
    <s v="Kaduna"/>
    <x v="1"/>
    <x v="4"/>
    <s v="Agbado "/>
    <x v="1"/>
    <n v="9005"/>
    <n v="24"/>
    <x v="340"/>
  </r>
  <r>
    <n v="442"/>
    <x v="341"/>
    <x v="15"/>
    <s v="Kano"/>
    <x v="2"/>
    <x v="4"/>
    <s v="Egg"/>
    <x v="0"/>
    <n v="9107"/>
    <n v="55"/>
    <x v="341"/>
  </r>
  <r>
    <n v="443"/>
    <x v="342"/>
    <x v="4"/>
    <s v="Jos"/>
    <x v="3"/>
    <x v="5"/>
    <s v="Cake"/>
    <x v="8"/>
    <n v="2189"/>
    <n v="78"/>
    <x v="342"/>
  </r>
  <r>
    <n v="444"/>
    <x v="343"/>
    <x v="5"/>
    <s v="Enugu"/>
    <x v="4"/>
    <x v="5"/>
    <s v="Meat"/>
    <x v="4"/>
    <n v="7304"/>
    <n v="29"/>
    <x v="343"/>
  </r>
  <r>
    <n v="445"/>
    <x v="344"/>
    <x v="6"/>
    <s v="Zamfara"/>
    <x v="5"/>
    <x v="0"/>
    <s v="Fish"/>
    <x v="5"/>
    <n v="5164"/>
    <n v="54"/>
    <x v="344"/>
  </r>
  <r>
    <n v="446"/>
    <x v="345"/>
    <x v="7"/>
    <s v="Abuja"/>
    <x v="0"/>
    <x v="4"/>
    <s v="Oat"/>
    <x v="0"/>
    <n v="1337"/>
    <n v="40"/>
    <x v="345"/>
  </r>
  <r>
    <n v="447"/>
    <x v="346"/>
    <x v="8"/>
    <s v="Cross river"/>
    <x v="1"/>
    <x v="4"/>
    <s v="Kilishi"/>
    <x v="2"/>
    <n v="1245"/>
    <n v="41"/>
    <x v="346"/>
  </r>
  <r>
    <n v="448"/>
    <x v="347"/>
    <x v="9"/>
    <s v="Ibadon"/>
    <x v="7"/>
    <x v="5"/>
    <s v="Bread"/>
    <x v="0"/>
    <n v="6525"/>
    <n v="78"/>
    <x v="347"/>
  </r>
  <r>
    <n v="449"/>
    <x v="348"/>
    <x v="10"/>
    <s v="Kwara"/>
    <x v="4"/>
    <x v="5"/>
    <s v="Tomato Ketchup"/>
    <x v="0"/>
    <n v="8393"/>
    <n v="59"/>
    <x v="348"/>
  </r>
  <r>
    <n v="450"/>
    <x v="349"/>
    <x v="11"/>
    <s v="Osun"/>
    <x v="0"/>
    <x v="0"/>
    <s v="Fudge"/>
    <x v="6"/>
    <n v="8302"/>
    <n v="66"/>
    <x v="349"/>
  </r>
  <r>
    <n v="451"/>
    <x v="350"/>
    <x v="12"/>
    <s v="Osun"/>
    <x v="7"/>
    <x v="1"/>
    <s v="Kolak Alagbo"/>
    <x v="7"/>
    <n v="3977"/>
    <n v="19"/>
    <x v="350"/>
  </r>
  <r>
    <n v="452"/>
    <x v="351"/>
    <x v="13"/>
    <s v="Maiduguri"/>
    <x v="4"/>
    <x v="2"/>
    <s v="Butter"/>
    <x v="3"/>
    <n v="7373"/>
    <n v="70"/>
    <x v="351"/>
  </r>
  <r>
    <n v="453"/>
    <x v="352"/>
    <x v="5"/>
    <s v="Gombe"/>
    <x v="5"/>
    <x v="0"/>
    <s v="Cold Zobo"/>
    <x v="1"/>
    <n v="5481"/>
    <n v="59"/>
    <x v="352"/>
  </r>
  <r>
    <n v="454"/>
    <x v="353"/>
    <x v="3"/>
    <s v="Abuja"/>
    <x v="0"/>
    <x v="3"/>
    <s v="Eba"/>
    <x v="0"/>
    <n v="5646"/>
    <n v="23"/>
    <x v="353"/>
  </r>
  <r>
    <n v="455"/>
    <x v="354"/>
    <x v="1"/>
    <s v="Ondo"/>
    <x v="1"/>
    <x v="4"/>
    <s v="Pepper"/>
    <x v="8"/>
    <n v="487"/>
    <n v="77"/>
    <x v="354"/>
  </r>
  <r>
    <n v="456"/>
    <x v="355"/>
    <x v="3"/>
    <s v="Osun"/>
    <x v="7"/>
    <x v="5"/>
    <s v="Bobo"/>
    <x v="5"/>
    <n v="3846"/>
    <n v="11"/>
    <x v="355"/>
  </r>
  <r>
    <n v="457"/>
    <x v="356"/>
    <x v="14"/>
    <s v="Kaduna"/>
    <x v="5"/>
    <x v="0"/>
    <s v="Suya"/>
    <x v="6"/>
    <n v="437"/>
    <n v="40"/>
    <x v="356"/>
  </r>
  <r>
    <n v="458"/>
    <x v="357"/>
    <x v="15"/>
    <s v="Kano"/>
    <x v="0"/>
    <x v="1"/>
    <s v="Caprison"/>
    <x v="7"/>
    <n v="1185"/>
    <n v="58"/>
    <x v="357"/>
  </r>
  <r>
    <n v="459"/>
    <x v="358"/>
    <x v="16"/>
    <s v="Gombe"/>
    <x v="1"/>
    <x v="2"/>
    <s v="Pepper"/>
    <x v="9"/>
    <n v="947"/>
    <n v="42"/>
    <x v="358"/>
  </r>
  <r>
    <n v="460"/>
    <x v="359"/>
    <x v="17"/>
    <s v="Kogi"/>
    <x v="2"/>
    <x v="0"/>
    <s v="Butter"/>
    <x v="10"/>
    <n v="5605"/>
    <n v="74"/>
    <x v="359"/>
  </r>
  <r>
    <n v="461"/>
    <x v="360"/>
    <x v="18"/>
    <s v="Nassarawa"/>
    <x v="0"/>
    <x v="0"/>
    <s v="Buscuit"/>
    <x v="7"/>
    <n v="3438"/>
    <n v="13"/>
    <x v="360"/>
  </r>
  <r>
    <n v="462"/>
    <x v="361"/>
    <x v="19"/>
    <s v="Abia"/>
    <x v="1"/>
    <x v="1"/>
    <s v="Milk"/>
    <x v="7"/>
    <n v="4185"/>
    <n v="12"/>
    <x v="361"/>
  </r>
  <r>
    <n v="463"/>
    <x v="362"/>
    <x v="6"/>
    <s v="Enugu"/>
    <x v="2"/>
    <x v="1"/>
    <s v="Garri"/>
    <x v="7"/>
    <n v="8032"/>
    <n v="12"/>
    <x v="362"/>
  </r>
  <r>
    <n v="464"/>
    <x v="363"/>
    <x v="4"/>
    <s v="Enugu"/>
    <x v="3"/>
    <x v="1"/>
    <s v="Eba"/>
    <x v="11"/>
    <n v="8951"/>
    <n v="72"/>
    <x v="363"/>
  </r>
  <r>
    <n v="465"/>
    <x v="364"/>
    <x v="1"/>
    <s v="Zamfara"/>
    <x v="4"/>
    <x v="2"/>
    <s v="Kilishi"/>
    <x v="11"/>
    <n v="9098"/>
    <n v="70"/>
    <x v="3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pivotFields count="12">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9">
        <item x="0"/>
        <item x="7"/>
        <item x="2"/>
        <item x="6"/>
        <item x="4"/>
        <item x="3"/>
        <item x="5"/>
        <item x="1"/>
        <item t="default"/>
      </items>
    </pivotField>
    <pivotField showAll="0">
      <items count="7">
        <item x="0"/>
        <item x="5"/>
        <item x="2"/>
        <item x="1"/>
        <item x="4"/>
        <item x="3"/>
        <item t="default"/>
      </items>
    </pivotField>
    <pivotField showAll="0"/>
    <pivotField showAll="0"/>
    <pivotField numFmtId="164" showAll="0"/>
    <pivotField showAll="0"/>
    <pivotField dataField="1" numFmtId="164"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1"/>
    <field x="1"/>
  </rowFields>
  <rowItems count="13">
    <i>
      <x v="1"/>
    </i>
    <i>
      <x v="2"/>
    </i>
    <i>
      <x v="3"/>
    </i>
    <i>
      <x v="4"/>
    </i>
    <i>
      <x v="5"/>
    </i>
    <i>
      <x v="6"/>
    </i>
    <i>
      <x v="7"/>
    </i>
    <i>
      <x v="8"/>
    </i>
    <i>
      <x v="9"/>
    </i>
    <i>
      <x v="10"/>
    </i>
    <i>
      <x v="11"/>
    </i>
    <i>
      <x v="12"/>
    </i>
    <i t="grand">
      <x/>
    </i>
  </rowItems>
  <colItems count="1">
    <i/>
  </colItems>
  <dataFields count="1">
    <dataField name="Sum of Revenue" fld="10" baseField="0" baseItem="0"/>
  </dataFields>
  <chartFormats count="4">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10"/>
          </reference>
        </references>
      </pivotArea>
    </chartFormat>
    <chartFormat chart="2" format="6">
      <pivotArea type="data" outline="0" fieldPosition="0">
        <references count="2">
          <reference field="4294967294" count="1" selected="0">
            <x v="0"/>
          </reference>
          <reference field="1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2" firstHeaderRow="1" firstDataRow="1" firstDataCol="1"/>
  <pivotFields count="12">
    <pivotField showAll="0"/>
    <pivotField numFmtId="14" showAll="0"/>
    <pivotField showAll="0"/>
    <pivotField showAll="0"/>
    <pivotField axis="axisRow" showAll="0" sortType="ascending">
      <items count="9">
        <item x="0"/>
        <item x="7"/>
        <item x="2"/>
        <item x="6"/>
        <item x="4"/>
        <item x="3"/>
        <item x="5"/>
        <item x="1"/>
        <item t="default"/>
      </items>
      <autoSortScope>
        <pivotArea dataOnly="0" outline="0" fieldPosition="0">
          <references count="1">
            <reference field="4294967294" count="1" selected="0">
              <x v="0"/>
            </reference>
          </references>
        </pivotArea>
      </autoSortScope>
    </pivotField>
    <pivotField showAll="0">
      <items count="7">
        <item x="0"/>
        <item x="5"/>
        <item x="2"/>
        <item x="1"/>
        <item x="4"/>
        <item x="3"/>
        <item t="default"/>
      </items>
    </pivotField>
    <pivotField showAll="0"/>
    <pivotField showAll="0"/>
    <pivotField numFmtId="164" showAll="0"/>
    <pivotField showAll="0"/>
    <pivotField dataField="1" numFmtId="164" showAll="0"/>
    <pivotField showAll="0" defaultSubtotal="0"/>
  </pivotFields>
  <rowFields count="1">
    <field x="4"/>
  </rowFields>
  <rowItems count="9">
    <i>
      <x v="3"/>
    </i>
    <i>
      <x v="5"/>
    </i>
    <i>
      <x v="2"/>
    </i>
    <i>
      <x v="1"/>
    </i>
    <i>
      <x v="6"/>
    </i>
    <i>
      <x v="4"/>
    </i>
    <i>
      <x v="7"/>
    </i>
    <i>
      <x/>
    </i>
    <i t="grand">
      <x/>
    </i>
  </rowItems>
  <colItems count="1">
    <i/>
  </colItems>
  <dataFields count="1">
    <dataField name="Sum of Revenue" fld="10" baseField="0" baseItem="0"/>
  </dataFields>
  <chartFormats count="4">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4" firstHeaderRow="1" firstDataRow="1" firstDataCol="1"/>
  <pivotFields count="12">
    <pivotField showAll="0"/>
    <pivotField numFmtId="14" showAll="0"/>
    <pivotField axis="axisRow" showAll="0" sortType="ascending">
      <items count="21">
        <item x="7"/>
        <item x="18"/>
        <item x="12"/>
        <item x="19"/>
        <item x="13"/>
        <item x="6"/>
        <item x="5"/>
        <item x="4"/>
        <item x="3"/>
        <item x="2"/>
        <item x="1"/>
        <item x="14"/>
        <item x="0"/>
        <item x="8"/>
        <item x="15"/>
        <item x="9"/>
        <item x="16"/>
        <item x="10"/>
        <item x="17"/>
        <item x="11"/>
        <item t="default"/>
      </items>
      <autoSortScope>
        <pivotArea dataOnly="0" outline="0" fieldPosition="0">
          <references count="1">
            <reference field="4294967294" count="1" selected="0">
              <x v="0"/>
            </reference>
          </references>
        </pivotArea>
      </autoSortScope>
    </pivotField>
    <pivotField showAll="0"/>
    <pivotField showAll="0"/>
    <pivotField showAll="0">
      <items count="7">
        <item x="0"/>
        <item x="5"/>
        <item x="2"/>
        <item x="1"/>
        <item x="4"/>
        <item x="3"/>
        <item t="default"/>
      </items>
    </pivotField>
    <pivotField showAll="0"/>
    <pivotField showAll="0"/>
    <pivotField numFmtId="164" showAll="0"/>
    <pivotField showAll="0"/>
    <pivotField dataField="1" numFmtId="164" showAll="0">
      <items count="366">
        <item x="60"/>
        <item x="344"/>
        <item x="282"/>
        <item x="72"/>
        <item x="331"/>
        <item x="132"/>
        <item x="30"/>
        <item x="142"/>
        <item x="83"/>
        <item x="255"/>
        <item x="259"/>
        <item x="240"/>
        <item x="148"/>
        <item x="345"/>
        <item x="57"/>
        <item x="99"/>
        <item x="230"/>
        <item x="284"/>
        <item x="100"/>
        <item x="330"/>
        <item x="51"/>
        <item x="120"/>
        <item x="178"/>
        <item x="336"/>
        <item x="109"/>
        <item x="356"/>
        <item x="239"/>
        <item x="135"/>
        <item x="237"/>
        <item x="141"/>
        <item x="268"/>
        <item x="347"/>
        <item x="290"/>
        <item x="208"/>
        <item x="29"/>
        <item x="364"/>
        <item x="215"/>
        <item x="6"/>
        <item x="71"/>
        <item x="84"/>
        <item x="277"/>
        <item x="353"/>
        <item x="180"/>
        <item x="313"/>
        <item x="261"/>
        <item x="46"/>
        <item x="130"/>
        <item x="149"/>
        <item x="114"/>
        <item x="247"/>
        <item x="212"/>
        <item x="328"/>
        <item x="339"/>
        <item x="315"/>
        <item x="122"/>
        <item x="40"/>
        <item x="270"/>
        <item x="265"/>
        <item x="24"/>
        <item x="26"/>
        <item x="113"/>
        <item x="274"/>
        <item x="28"/>
        <item x="119"/>
        <item x="14"/>
        <item x="346"/>
        <item x="56"/>
        <item x="257"/>
        <item x="242"/>
        <item x="243"/>
        <item x="321"/>
        <item x="246"/>
        <item x="81"/>
        <item x="360"/>
        <item x="295"/>
        <item x="92"/>
        <item x="164"/>
        <item x="199"/>
        <item x="12"/>
        <item x="116"/>
        <item x="13"/>
        <item x="165"/>
        <item x="54"/>
        <item x="232"/>
        <item x="264"/>
        <item x="179"/>
        <item x="66"/>
        <item x="3"/>
        <item x="288"/>
        <item x="115"/>
        <item x="234"/>
        <item x="134"/>
        <item x="105"/>
        <item x="53"/>
        <item x="85"/>
        <item x="27"/>
        <item x="266"/>
        <item x="352"/>
        <item x="43"/>
        <item x="2"/>
        <item x="59"/>
        <item x="146"/>
        <item x="156"/>
        <item x="318"/>
        <item x="225"/>
        <item x="76"/>
        <item x="39"/>
        <item x="20"/>
        <item x="209"/>
        <item x="196"/>
        <item x="350"/>
        <item x="4"/>
        <item x="221"/>
        <item x="248"/>
        <item x="74"/>
        <item x="202"/>
        <item x="222"/>
        <item x="133"/>
        <item x="231"/>
        <item x="11"/>
        <item x="195"/>
        <item x="23"/>
        <item x="73"/>
        <item x="303"/>
        <item x="80"/>
        <item x="314"/>
        <item x="301"/>
        <item x="362"/>
        <item x="69"/>
        <item x="181"/>
        <item x="273"/>
        <item x="63"/>
        <item x="279"/>
        <item x="49"/>
        <item x="340"/>
        <item x="223"/>
        <item x="147"/>
        <item x="93"/>
        <item x="107"/>
        <item x="263"/>
        <item x="157"/>
        <item x="78"/>
        <item x="125"/>
        <item x="194"/>
        <item x="357"/>
        <item x="123"/>
        <item x="187"/>
        <item x="176"/>
        <item x="108"/>
        <item x="131"/>
        <item x="18"/>
        <item x="317"/>
        <item x="204"/>
        <item x="183"/>
        <item x="343"/>
        <item x="159"/>
        <item x="117"/>
        <item x="267"/>
        <item x="361"/>
        <item x="226"/>
        <item x="213"/>
        <item x="291"/>
        <item x="220"/>
        <item x="198"/>
        <item x="252"/>
        <item x="349"/>
        <item x="319"/>
        <item x="297"/>
        <item x="144"/>
        <item x="118"/>
        <item x="82"/>
        <item x="253"/>
        <item x="155"/>
        <item x="306"/>
        <item x="219"/>
        <item x="86"/>
        <item x="104"/>
        <item x="47"/>
        <item x="21"/>
        <item x="359"/>
        <item x="140"/>
        <item x="348"/>
        <item x="250"/>
        <item x="175"/>
        <item x="172"/>
        <item x="95"/>
        <item x="351"/>
        <item x="126"/>
        <item x="218"/>
        <item x="38"/>
        <item x="152"/>
        <item x="325"/>
        <item x="177"/>
        <item x="258"/>
        <item x="205"/>
        <item x="217"/>
        <item x="15"/>
        <item x="163"/>
        <item x="9"/>
        <item x="285"/>
        <item x="33"/>
        <item x="89"/>
        <item x="0"/>
        <item x="358"/>
        <item x="286"/>
        <item x="294"/>
        <item x="309"/>
        <item x="327"/>
        <item x="323"/>
        <item x="185"/>
        <item x="182"/>
        <item x="320"/>
        <item x="19"/>
        <item x="75"/>
        <item x="98"/>
        <item x="192"/>
        <item x="79"/>
        <item x="17"/>
        <item x="305"/>
        <item x="136"/>
        <item x="302"/>
        <item x="287"/>
        <item x="244"/>
        <item x="124"/>
        <item x="129"/>
        <item x="300"/>
        <item x="238"/>
        <item x="171"/>
        <item x="77"/>
        <item x="316"/>
        <item x="203"/>
        <item x="48"/>
        <item x="166"/>
        <item x="65"/>
        <item x="190"/>
        <item x="275"/>
        <item x="127"/>
        <item x="341"/>
        <item x="308"/>
        <item x="31"/>
        <item x="88"/>
        <item x="5"/>
        <item x="342"/>
        <item x="55"/>
        <item x="188"/>
        <item x="298"/>
        <item x="260"/>
        <item x="214"/>
        <item x="45"/>
        <item x="184"/>
        <item x="256"/>
        <item x="137"/>
        <item x="329"/>
        <item x="36"/>
        <item x="110"/>
        <item x="121"/>
        <item x="338"/>
        <item x="293"/>
        <item x="70"/>
        <item x="106"/>
        <item x="1"/>
        <item x="96"/>
        <item x="97"/>
        <item x="168"/>
        <item x="354"/>
        <item x="283"/>
        <item x="64"/>
        <item x="211"/>
        <item x="25"/>
        <item x="200"/>
        <item x="326"/>
        <item x="186"/>
        <item x="68"/>
        <item x="91"/>
        <item x="153"/>
        <item x="8"/>
        <item x="34"/>
        <item x="312"/>
        <item x="162"/>
        <item x="233"/>
        <item x="206"/>
        <item x="271"/>
        <item x="241"/>
        <item x="269"/>
        <item x="90"/>
        <item x="224"/>
        <item x="335"/>
        <item x="254"/>
        <item x="102"/>
        <item x="307"/>
        <item x="101"/>
        <item x="160"/>
        <item x="262"/>
        <item x="42"/>
        <item x="245"/>
        <item x="355"/>
        <item x="174"/>
        <item x="10"/>
        <item x="44"/>
        <item x="311"/>
        <item x="111"/>
        <item x="103"/>
        <item x="207"/>
        <item x="173"/>
        <item x="50"/>
        <item x="139"/>
        <item x="158"/>
        <item x="363"/>
        <item x="161"/>
        <item x="150"/>
        <item x="292"/>
        <item x="304"/>
        <item x="7"/>
        <item x="128"/>
        <item x="145"/>
        <item x="216"/>
        <item x="276"/>
        <item x="22"/>
        <item x="154"/>
        <item x="167"/>
        <item x="235"/>
        <item x="280"/>
        <item x="151"/>
        <item x="189"/>
        <item x="61"/>
        <item x="169"/>
        <item x="58"/>
        <item x="299"/>
        <item x="37"/>
        <item x="210"/>
        <item x="228"/>
        <item x="251"/>
        <item x="333"/>
        <item x="41"/>
        <item x="227"/>
        <item x="112"/>
        <item x="52"/>
        <item x="249"/>
        <item x="94"/>
        <item x="289"/>
        <item x="67"/>
        <item x="322"/>
        <item x="32"/>
        <item x="334"/>
        <item x="281"/>
        <item x="236"/>
        <item x="35"/>
        <item x="296"/>
        <item x="310"/>
        <item x="278"/>
        <item x="337"/>
        <item x="201"/>
        <item x="193"/>
        <item x="138"/>
        <item x="272"/>
        <item x="170"/>
        <item x="324"/>
        <item x="191"/>
        <item x="143"/>
        <item x="87"/>
        <item x="62"/>
        <item x="229"/>
        <item x="332"/>
        <item x="16"/>
        <item x="197"/>
        <item t="default"/>
      </items>
    </pivotField>
    <pivotField showAll="0" defaultSubtotal="0"/>
  </pivotFields>
  <rowFields count="1">
    <field x="2"/>
  </rowFields>
  <rowItems count="21">
    <i>
      <x v="9"/>
    </i>
    <i>
      <x v="12"/>
    </i>
    <i>
      <x v="18"/>
    </i>
    <i>
      <x/>
    </i>
    <i>
      <x v="3"/>
    </i>
    <i>
      <x v="13"/>
    </i>
    <i>
      <x v="1"/>
    </i>
    <i>
      <x v="5"/>
    </i>
    <i>
      <x v="4"/>
    </i>
    <i>
      <x v="2"/>
    </i>
    <i>
      <x v="17"/>
    </i>
    <i>
      <x v="16"/>
    </i>
    <i>
      <x v="19"/>
    </i>
    <i>
      <x v="7"/>
    </i>
    <i>
      <x v="15"/>
    </i>
    <i>
      <x v="6"/>
    </i>
    <i>
      <x v="11"/>
    </i>
    <i>
      <x v="14"/>
    </i>
    <i>
      <x v="10"/>
    </i>
    <i>
      <x v="8"/>
    </i>
    <i t="grand">
      <x/>
    </i>
  </rowItems>
  <colItems count="1">
    <i/>
  </colItems>
  <dataFields count="1">
    <dataField name="Sum of Revenue" fld="10" baseField="0" baseItem="0"/>
  </dataFields>
  <chartFormats count="3">
    <chartFormat chart="3" format="3"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0" firstHeaderRow="1" firstDataRow="1" firstDataCol="1"/>
  <pivotFields count="12">
    <pivotField showAll="0"/>
    <pivotField numFmtId="14" showAll="0"/>
    <pivotField showAll="0"/>
    <pivotField showAll="0"/>
    <pivotField showAll="0"/>
    <pivotField axis="axisRow" showAll="0" sortType="descending">
      <items count="7">
        <item x="0"/>
        <item x="5"/>
        <item x="2"/>
        <item x="1"/>
        <item x="4"/>
        <item x="3"/>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showAll="0"/>
    <pivotField dataField="1" numFmtId="164" showAll="0"/>
    <pivotField showAll="0" defaultSubtotal="0"/>
  </pivotFields>
  <rowFields count="1">
    <field x="5"/>
  </rowFields>
  <rowItems count="7">
    <i>
      <x/>
    </i>
    <i>
      <x v="3"/>
    </i>
    <i>
      <x v="4"/>
    </i>
    <i>
      <x v="1"/>
    </i>
    <i>
      <x v="2"/>
    </i>
    <i>
      <x v="5"/>
    </i>
    <i t="grand">
      <x/>
    </i>
  </rowItems>
  <colItems count="1">
    <i/>
  </colItems>
  <dataFields count="1">
    <dataField name="Sum of Revenue" fld="10" baseField="0" baseItem="0"/>
  </dataFields>
  <chartFormats count="4">
    <chartFormat chart="0" format="2"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6" firstHeaderRow="1" firstDataRow="1" firstDataCol="1"/>
  <pivotFields count="12">
    <pivotField showAll="0"/>
    <pivotField numFmtId="14" showAll="0"/>
    <pivotField showAll="0"/>
    <pivotField showAll="0"/>
    <pivotField showAll="0"/>
    <pivotField showAll="0">
      <items count="7">
        <item x="0"/>
        <item x="5"/>
        <item x="2"/>
        <item x="1"/>
        <item x="4"/>
        <item x="3"/>
        <item t="default"/>
      </items>
    </pivotField>
    <pivotField showAll="0"/>
    <pivotField axis="axisRow" showAll="0" sortType="ascending">
      <items count="13">
        <item x="0"/>
        <item x="10"/>
        <item x="8"/>
        <item x="11"/>
        <item x="1"/>
        <item x="3"/>
        <item x="2"/>
        <item x="4"/>
        <item x="5"/>
        <item x="6"/>
        <item x="7"/>
        <item x="9"/>
        <item t="default"/>
      </items>
      <autoSortScope>
        <pivotArea dataOnly="0" outline="0" fieldPosition="0">
          <references count="1">
            <reference field="4294967294" count="1" selected="0">
              <x v="0"/>
            </reference>
          </references>
        </pivotArea>
      </autoSortScope>
    </pivotField>
    <pivotField numFmtId="164" showAll="0"/>
    <pivotField showAll="0"/>
    <pivotField dataField="1" numFmtId="164" showAll="0"/>
    <pivotField showAll="0" defaultSubtotal="0"/>
  </pivotFields>
  <rowFields count="1">
    <field x="7"/>
  </rowFields>
  <rowItems count="13">
    <i>
      <x v="1"/>
    </i>
    <i>
      <x v="7"/>
    </i>
    <i>
      <x v="11"/>
    </i>
    <i>
      <x v="4"/>
    </i>
    <i>
      <x v="3"/>
    </i>
    <i>
      <x v="8"/>
    </i>
    <i>
      <x v="6"/>
    </i>
    <i>
      <x v="2"/>
    </i>
    <i>
      <x v="9"/>
    </i>
    <i>
      <x v="5"/>
    </i>
    <i>
      <x/>
    </i>
    <i>
      <x v="10"/>
    </i>
    <i t="grand">
      <x/>
    </i>
  </rowItems>
  <colItems count="1">
    <i/>
  </colItems>
  <dataFields count="1">
    <dataField name="Sum of Revenue" fld="10" baseField="0" baseItem="0"/>
  </dataField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oPolitical_Zone" sourceName="GeoPolitical Zone">
  <pivotTables>
    <pivotTable tabId="13" name="PivotTable1"/>
    <pivotTable tabId="12" name="PivotTable3"/>
    <pivotTable tabId="11" name="PivotTable2"/>
    <pivotTable tabId="14" name="PivotTable2"/>
  </pivotTables>
  <data>
    <tabular pivotCacheId="1">
      <items count="6">
        <i x="0" s="1"/>
        <i x="5" s="1"/>
        <i x="2" s="1"/>
        <i x="1"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oPolitical Zone" cache="Slicer_GeoPolitical_Zone" caption="GeoPolitical Zone" style="SlicerStyleLight6" rowHeight="234950"/>
</slicers>
</file>

<file path=xl/tables/table1.xml><?xml version="1.0" encoding="utf-8"?>
<table xmlns="http://schemas.openxmlformats.org/spreadsheetml/2006/main" id="1" name="Table1" displayName="Table1" ref="B2:L367" totalsRowShown="0">
  <autoFilter ref="B2:L367"/>
  <tableColumns count="11">
    <tableColumn id="1" name="Order ID"/>
    <tableColumn id="2" name="Order Date" dataDxfId="2"/>
    <tableColumn id="3" name="Company Name"/>
    <tableColumn id="4" name="City"/>
    <tableColumn id="5" name="Salesperson"/>
    <tableColumn id="6" name="GeoPolitical Zone"/>
    <tableColumn id="7" name="Product Name"/>
    <tableColumn id="8" name="Category"/>
    <tableColumn id="9" name="Unit Price" dataDxfId="1"/>
    <tableColumn id="10" name="Quantity"/>
    <tableColumn id="11" name="Revenu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C2:AG57"/>
  <sheetViews>
    <sheetView zoomScaleNormal="100" workbookViewId="0">
      <selection activeCell="C30" sqref="C30"/>
    </sheetView>
  </sheetViews>
  <sheetFormatPr defaultRowHeight="14.4" x14ac:dyDescent="0.3"/>
  <cols>
    <col min="1" max="1" width="9.33203125" customWidth="1"/>
    <col min="2" max="2" width="9.5546875" customWidth="1"/>
    <col min="3" max="3" width="13.88671875" customWidth="1"/>
    <col min="4" max="4" width="13.77734375" customWidth="1"/>
    <col min="5" max="5" width="15.77734375" customWidth="1"/>
    <col min="6" max="6" width="10.6640625" customWidth="1"/>
    <col min="7" max="7" width="13.77734375" customWidth="1"/>
    <col min="9" max="9" width="13.88671875" customWidth="1"/>
    <col min="10" max="10" width="13.77734375" customWidth="1"/>
    <col min="11" max="11" width="15.77734375" customWidth="1"/>
    <col min="12" max="12" width="10.6640625" customWidth="1"/>
    <col min="13" max="13" width="13.77734375" customWidth="1"/>
    <col min="14" max="14" width="12" customWidth="1"/>
    <col min="17" max="17" width="8" bestFit="1" customWidth="1"/>
    <col min="18" max="20" width="8.88671875" customWidth="1"/>
    <col min="21" max="22" width="15.6640625" bestFit="1" customWidth="1"/>
    <col min="23" max="23" width="11.6640625" customWidth="1"/>
    <col min="24" max="24" width="15.44140625" customWidth="1"/>
    <col min="25" max="25" width="13.6640625" bestFit="1" customWidth="1"/>
    <col min="26" max="26" width="17.5546875" customWidth="1"/>
    <col min="27" max="27" width="15.44140625" customWidth="1"/>
    <col min="28" max="28" width="13.6640625" bestFit="1" customWidth="1"/>
    <col min="29" max="29" width="17.5546875" customWidth="1"/>
    <col min="30" max="30" width="13.21875" bestFit="1" customWidth="1"/>
    <col min="31" max="31" width="13.33203125" customWidth="1"/>
    <col min="32" max="32" width="11.6640625" customWidth="1"/>
    <col min="33" max="33" width="15.44140625" customWidth="1"/>
  </cols>
  <sheetData>
    <row r="2" spans="8:33" x14ac:dyDescent="0.3">
      <c r="J2" s="16" t="s">
        <v>4</v>
      </c>
      <c r="K2" s="16"/>
      <c r="L2" s="16"/>
      <c r="M2" s="16"/>
      <c r="N2" s="16"/>
      <c r="P2" s="16" t="s">
        <v>4</v>
      </c>
      <c r="Q2" s="16"/>
      <c r="R2" s="16"/>
      <c r="S2" s="16"/>
      <c r="T2" s="16"/>
      <c r="Y2" s="1"/>
      <c r="Z2" s="7" t="s">
        <v>0</v>
      </c>
      <c r="AA2" s="7" t="s">
        <v>27</v>
      </c>
      <c r="AB2" s="7" t="s">
        <v>28</v>
      </c>
      <c r="AC2" s="7" t="s">
        <v>29</v>
      </c>
      <c r="AE2" s="1"/>
      <c r="AF2" s="7" t="str">
        <f>INDEX($Z$2:$AC$22,ROWS($F$4:F4),$AB$27)</f>
        <v>Revenue</v>
      </c>
      <c r="AG2" s="7" t="str">
        <f>INDEX($Z$2:$AC$22,ROWS($F$4:F4),$AC$27)</f>
        <v>EBITDA Margin</v>
      </c>
    </row>
    <row r="3" spans="8:33" x14ac:dyDescent="0.3">
      <c r="J3" s="1"/>
      <c r="K3" s="1" t="s">
        <v>0</v>
      </c>
      <c r="L3" s="1" t="s">
        <v>1</v>
      </c>
      <c r="M3" s="1" t="s">
        <v>2</v>
      </c>
      <c r="N3" s="1" t="s">
        <v>3</v>
      </c>
      <c r="P3" s="1"/>
      <c r="Q3" s="1" t="s">
        <v>0</v>
      </c>
      <c r="R3" s="1" t="s">
        <v>1</v>
      </c>
      <c r="S3" s="1" t="s">
        <v>2</v>
      </c>
      <c r="T3" s="1" t="s">
        <v>3</v>
      </c>
      <c r="Y3" s="1" t="s">
        <v>7</v>
      </c>
      <c r="Z3" s="1">
        <v>7635</v>
      </c>
      <c r="AA3" s="6">
        <v>0.56000000000000005</v>
      </c>
      <c r="AB3" s="1">
        <v>0.8</v>
      </c>
      <c r="AC3" s="1">
        <v>0.56999999999999995</v>
      </c>
      <c r="AE3" s="1" t="s">
        <v>7</v>
      </c>
      <c r="AF3" s="8">
        <f>INDEX($Z$2:$AC$22,ROWS($F$4:F5),$AB$27)</f>
        <v>7635</v>
      </c>
      <c r="AG3" s="8">
        <f>INDEX($Z$2:$AC$22,ROWS($F$4:F5),$AC$27)</f>
        <v>0.8</v>
      </c>
    </row>
    <row r="4" spans="8:33" x14ac:dyDescent="0.3">
      <c r="J4" s="2">
        <v>2007</v>
      </c>
      <c r="K4" s="1">
        <v>132</v>
      </c>
      <c r="L4" s="1">
        <v>107</v>
      </c>
      <c r="M4" s="1">
        <v>21</v>
      </c>
      <c r="N4" s="1">
        <v>12</v>
      </c>
      <c r="P4" s="2">
        <f>INDEX($J$4:$N$11,$H$19+ROWS($F$4:F4)-1,COLUMNS($F$4:F4))</f>
        <v>2007</v>
      </c>
      <c r="Q4" s="2">
        <f>INDEX($J$4:$N$11,$H$19+ROWS($F$4:G4)-1,COLUMNS($F$4:G4))</f>
        <v>132</v>
      </c>
      <c r="R4" s="2">
        <f>INDEX($J$4:$N$11,$H$19+ROWS($F$4:H4)-1,COLUMNS($F$4:H4))</f>
        <v>107</v>
      </c>
      <c r="S4" s="2">
        <f>INDEX($J$4:$N$11,$H$19+ROWS($F$4:I4)-1,COLUMNS($F$4:I4))</f>
        <v>21</v>
      </c>
      <c r="T4" s="2">
        <f>INDEX($J$4:$N$11,$H$19+ROWS($F$4:J4)-1,COLUMNS($F$4:J4))</f>
        <v>12</v>
      </c>
      <c r="Y4" s="1" t="s">
        <v>8</v>
      </c>
      <c r="Z4" s="1">
        <v>6105</v>
      </c>
      <c r="AA4" s="6">
        <v>0.66</v>
      </c>
      <c r="AB4" s="1">
        <v>0.23</v>
      </c>
      <c r="AC4" s="1">
        <v>0.78</v>
      </c>
      <c r="AE4" s="1" t="s">
        <v>8</v>
      </c>
      <c r="AF4" s="8">
        <f>INDEX($Z$2:$AC$22,ROWS($F$4:F6),$AB$27)</f>
        <v>6105</v>
      </c>
      <c r="AG4" s="8">
        <f>INDEX($Z$2:$AC$22,ROWS($F$4:F6),$AC$27)</f>
        <v>0.23</v>
      </c>
    </row>
    <row r="5" spans="8:33" x14ac:dyDescent="0.3">
      <c r="J5" s="1">
        <v>2008</v>
      </c>
      <c r="K5" s="1">
        <v>221</v>
      </c>
      <c r="L5" s="1">
        <v>228</v>
      </c>
      <c r="M5" s="1">
        <v>24</v>
      </c>
      <c r="N5" s="1">
        <v>11</v>
      </c>
      <c r="P5" s="2">
        <f>INDEX($J$4:$N$11,$H$19+ROWS($F$4:F5)-1,COLUMNS($F$4:F5))</f>
        <v>2007</v>
      </c>
      <c r="Q5" s="2">
        <f>INDEX($J$4:$N$11,$H$19+ROWS($F$4:G5)-1,COLUMNS($F$4:G5))</f>
        <v>132</v>
      </c>
      <c r="R5" s="2">
        <f>INDEX($J$4:$N$11,$H$19+ROWS($F$4:H5)-1,COLUMNS($F$4:H5))</f>
        <v>107</v>
      </c>
      <c r="S5" s="2">
        <f>INDEX($J$4:$N$11,$H$19+ROWS($F$4:I5)-1,COLUMNS($F$4:I5))</f>
        <v>21</v>
      </c>
      <c r="T5" s="2">
        <f>INDEX($J$4:$N$11,$H$19+ROWS($F$4:J5)-1,COLUMNS($F$4:J5))</f>
        <v>12</v>
      </c>
      <c r="Y5" s="1" t="s">
        <v>9</v>
      </c>
      <c r="Z5" s="1">
        <v>5148</v>
      </c>
      <c r="AA5" s="6">
        <v>0.75</v>
      </c>
      <c r="AB5" s="1">
        <v>0.56999999999999995</v>
      </c>
      <c r="AC5" s="1">
        <v>0.42</v>
      </c>
      <c r="AE5" s="1" t="s">
        <v>9</v>
      </c>
      <c r="AF5" s="8">
        <f>INDEX($Z$2:$AC$22,ROWS($F$4:F7),$AB$27)</f>
        <v>5148</v>
      </c>
      <c r="AG5" s="8">
        <f>INDEX($Z$2:$AC$22,ROWS($F$4:F7),$AC$27)</f>
        <v>0.56999999999999995</v>
      </c>
    </row>
    <row r="6" spans="8:33" x14ac:dyDescent="0.3">
      <c r="J6" s="2">
        <v>2009</v>
      </c>
      <c r="K6" s="1">
        <v>92</v>
      </c>
      <c r="L6" s="1">
        <v>145</v>
      </c>
      <c r="M6" s="1">
        <v>20</v>
      </c>
      <c r="N6" s="1">
        <v>15</v>
      </c>
      <c r="P6" s="2">
        <f>INDEX($J$4:$N$11,$H$19+ROWS($F$4:F6)-1,COLUMNS($F$4:F6))</f>
        <v>2008</v>
      </c>
      <c r="Q6" s="2">
        <f>INDEX($J$4:$N$11,$H$19+ROWS($F$4:G6)-1,COLUMNS($F$4:G6))</f>
        <v>221</v>
      </c>
      <c r="R6" s="2">
        <f>INDEX($J$4:$N$11,$H$19+ROWS($F$4:H6)-1,COLUMNS($F$4:H6))</f>
        <v>228</v>
      </c>
      <c r="S6" s="2">
        <f>INDEX($J$4:$N$11,$H$19+ROWS($F$4:I6)-1,COLUMNS($F$4:I6))</f>
        <v>24</v>
      </c>
      <c r="T6" s="2">
        <f>INDEX($J$4:$N$11,$H$19+ROWS($F$4:J6)-1,COLUMNS($F$4:J6))</f>
        <v>11</v>
      </c>
      <c r="Y6" s="1" t="s">
        <v>10</v>
      </c>
      <c r="Z6" s="1">
        <v>7496</v>
      </c>
      <c r="AA6" s="6">
        <v>0.64</v>
      </c>
      <c r="AB6" s="1">
        <v>0.73</v>
      </c>
      <c r="AC6" s="1">
        <v>0.04</v>
      </c>
      <c r="AE6" s="1" t="s">
        <v>10</v>
      </c>
      <c r="AF6" s="8">
        <f>INDEX($Z$2:$AC$22,ROWS($F$4:F8),$AB$27)</f>
        <v>7496</v>
      </c>
      <c r="AG6" s="8">
        <f>INDEX($Z$2:$AC$22,ROWS($F$4:F8),$AC$27)</f>
        <v>0.73</v>
      </c>
    </row>
    <row r="7" spans="8:33" x14ac:dyDescent="0.3">
      <c r="J7" s="1">
        <v>2010</v>
      </c>
      <c r="K7" s="1">
        <v>162</v>
      </c>
      <c r="L7" s="1">
        <v>96</v>
      </c>
      <c r="M7" s="1">
        <v>28</v>
      </c>
      <c r="N7" s="1">
        <v>17</v>
      </c>
      <c r="P7" s="2">
        <f>INDEX($J$4:$N$11,$H$19+ROWS($F$4:F7)-1,COLUMNS($F$4:F7))</f>
        <v>2009</v>
      </c>
      <c r="Q7" s="2">
        <f>INDEX($J$4:$N$11,$H$19+ROWS($F$4:G7)-1,COLUMNS($F$4:G7))</f>
        <v>92</v>
      </c>
      <c r="R7" s="2">
        <f>INDEX($J$4:$N$11,$H$19+ROWS($F$4:H7)-1,COLUMNS($F$4:H7))</f>
        <v>145</v>
      </c>
      <c r="S7" s="2">
        <f>INDEX($J$4:$N$11,$H$19+ROWS($F$4:I7)-1,COLUMNS($F$4:I7))</f>
        <v>20</v>
      </c>
      <c r="T7" s="2">
        <f>INDEX($J$4:$N$11,$H$19+ROWS($F$4:J7)-1,COLUMNS($F$4:J7))</f>
        <v>15</v>
      </c>
      <c r="Y7" s="1" t="s">
        <v>11</v>
      </c>
      <c r="Z7" s="1">
        <v>5194</v>
      </c>
      <c r="AA7" s="6">
        <v>0.96</v>
      </c>
      <c r="AB7" s="1">
        <v>0.05</v>
      </c>
      <c r="AC7" s="1">
        <v>0.56999999999999995</v>
      </c>
      <c r="AE7" s="1" t="s">
        <v>11</v>
      </c>
      <c r="AF7" s="8">
        <f>INDEX($Z$2:$AC$22,ROWS($F$4:F9),$AB$27)</f>
        <v>5194</v>
      </c>
      <c r="AG7" s="8">
        <f>INDEX($Z$2:$AC$22,ROWS($F$4:F9),$AC$27)</f>
        <v>0.05</v>
      </c>
    </row>
    <row r="8" spans="8:33" x14ac:dyDescent="0.3">
      <c r="J8" s="2">
        <v>2011</v>
      </c>
      <c r="K8" s="1">
        <v>148</v>
      </c>
      <c r="L8" s="1">
        <v>145</v>
      </c>
      <c r="M8" s="1">
        <v>40</v>
      </c>
      <c r="N8" s="1">
        <v>19</v>
      </c>
      <c r="P8" s="1"/>
      <c r="Q8" s="4">
        <f>Q7/Q4-1</f>
        <v>-0.30303030303030298</v>
      </c>
      <c r="R8" s="4">
        <f>R7/R4-1</f>
        <v>0.35514018691588789</v>
      </c>
      <c r="S8" s="4">
        <f>S7/S4-1</f>
        <v>-4.7619047619047672E-2</v>
      </c>
      <c r="T8" s="4">
        <f>T7/T4-1</f>
        <v>0.25</v>
      </c>
      <c r="Y8" s="1" t="s">
        <v>12</v>
      </c>
      <c r="Z8" s="1">
        <v>5103</v>
      </c>
      <c r="AA8" s="6">
        <v>0.86</v>
      </c>
      <c r="AB8" s="1">
        <v>0.39</v>
      </c>
      <c r="AC8" s="1">
        <v>0.59</v>
      </c>
      <c r="AE8" s="1" t="s">
        <v>12</v>
      </c>
      <c r="AF8" s="8">
        <f>INDEX($Z$2:$AC$22,ROWS($F$4:F10),$AB$27)</f>
        <v>5103</v>
      </c>
      <c r="AG8" s="8">
        <f>INDEX($Z$2:$AC$22,ROWS($F$4:F10),$AC$27)</f>
        <v>0.39</v>
      </c>
    </row>
    <row r="9" spans="8:33" x14ac:dyDescent="0.3">
      <c r="J9" s="1">
        <v>2012</v>
      </c>
      <c r="K9" s="1">
        <v>230</v>
      </c>
      <c r="L9" s="1">
        <v>233</v>
      </c>
      <c r="M9" s="1">
        <v>30</v>
      </c>
      <c r="N9" s="1">
        <v>24</v>
      </c>
      <c r="Q9" s="3" t="str">
        <f>TEXT(Q8,"0.0%")&amp;IF(Q8&gt;0,$L$19,$L$18)</f>
        <v>-30.3%↓</v>
      </c>
      <c r="R9" s="3" t="str">
        <f>TEXT(R8,"0.0%")&amp;IF(R8&gt;0,$L$19,$L$18)</f>
        <v>35.5%↑</v>
      </c>
      <c r="S9" s="3" t="str">
        <f>TEXT(S8,"0.0%")&amp;IF(S8&gt;0,$L$19,$L$18)</f>
        <v>-4.8%↓</v>
      </c>
      <c r="T9" s="3" t="str">
        <f>TEXT(T8,"0.0%")&amp;IF(T8&gt;0,$L$19,$L$18)</f>
        <v>25.0%↑</v>
      </c>
      <c r="Y9" s="1" t="s">
        <v>13</v>
      </c>
      <c r="Z9" s="1">
        <v>7841</v>
      </c>
      <c r="AA9" s="6">
        <v>0.84</v>
      </c>
      <c r="AB9" s="1">
        <v>0.76</v>
      </c>
      <c r="AC9" s="1">
        <v>0.03</v>
      </c>
      <c r="AE9" s="1" t="s">
        <v>13</v>
      </c>
      <c r="AF9" s="8">
        <f>INDEX($Z$2:$AC$22,ROWS($F$4:F11),$AB$27)</f>
        <v>7841</v>
      </c>
      <c r="AG9" s="8">
        <f>INDEX($Z$2:$AC$22,ROWS($F$4:F11),$AC$27)</f>
        <v>0.76</v>
      </c>
    </row>
    <row r="10" spans="8:33" x14ac:dyDescent="0.3">
      <c r="J10" s="2">
        <v>2013</v>
      </c>
      <c r="K10" s="1">
        <v>179</v>
      </c>
      <c r="L10" s="1">
        <v>216</v>
      </c>
      <c r="M10" s="1">
        <v>45</v>
      </c>
      <c r="N10" s="1">
        <v>22</v>
      </c>
      <c r="Y10" s="1" t="s">
        <v>14</v>
      </c>
      <c r="Z10" s="1">
        <v>5059</v>
      </c>
      <c r="AA10" s="6">
        <v>0.79</v>
      </c>
      <c r="AB10" s="1">
        <v>0.66</v>
      </c>
      <c r="AC10" s="1">
        <v>0.95</v>
      </c>
      <c r="AE10" s="1" t="s">
        <v>14</v>
      </c>
      <c r="AF10" s="8">
        <f>INDEX($Z$2:$AC$22,ROWS($F$4:F12),$AB$27)</f>
        <v>5059</v>
      </c>
      <c r="AG10" s="8">
        <f>INDEX($Z$2:$AC$22,ROWS($F$4:F12),$AC$27)</f>
        <v>0.66</v>
      </c>
    </row>
    <row r="11" spans="8:33" x14ac:dyDescent="0.3">
      <c r="J11" s="1">
        <v>2014</v>
      </c>
      <c r="K11" s="1">
        <v>246</v>
      </c>
      <c r="L11" s="1">
        <v>166</v>
      </c>
      <c r="M11" s="1">
        <v>63</v>
      </c>
      <c r="N11" s="1">
        <v>27</v>
      </c>
      <c r="Y11" s="1" t="s">
        <v>15</v>
      </c>
      <c r="Z11" s="1">
        <v>4915</v>
      </c>
      <c r="AA11" s="6">
        <v>0.73</v>
      </c>
      <c r="AB11" s="1">
        <v>0.57999999999999996</v>
      </c>
      <c r="AC11" s="1">
        <v>0.02</v>
      </c>
      <c r="AE11" s="1" t="s">
        <v>15</v>
      </c>
      <c r="AF11" s="8">
        <f>INDEX($Z$2:$AC$22,ROWS($F$4:F13),$AB$27)</f>
        <v>4915</v>
      </c>
      <c r="AG11" s="8">
        <f>INDEX($Z$2:$AC$22,ROWS($F$4:F13),$AC$27)</f>
        <v>0.57999999999999996</v>
      </c>
    </row>
    <row r="12" spans="8:33" x14ac:dyDescent="0.3">
      <c r="Y12" s="1" t="s">
        <v>16</v>
      </c>
      <c r="Z12" s="1">
        <v>4083</v>
      </c>
      <c r="AA12" s="6">
        <v>0.8</v>
      </c>
      <c r="AB12" s="1">
        <v>0.13</v>
      </c>
      <c r="AC12" s="1">
        <v>0.63</v>
      </c>
      <c r="AE12" s="1" t="s">
        <v>16</v>
      </c>
      <c r="AF12" s="8">
        <f>INDEX($Z$2:$AC$22,ROWS($F$4:F14),$AB$27)</f>
        <v>4083</v>
      </c>
      <c r="AG12" s="8">
        <f>INDEX($Z$2:$AC$22,ROWS($F$4:F14),$AC$27)</f>
        <v>0.13</v>
      </c>
    </row>
    <row r="13" spans="8:33" x14ac:dyDescent="0.3">
      <c r="Y13" s="1" t="s">
        <v>17</v>
      </c>
      <c r="Z13" s="1">
        <v>6603</v>
      </c>
      <c r="AA13" s="6">
        <v>0.61</v>
      </c>
      <c r="AB13" s="1">
        <v>0.68</v>
      </c>
      <c r="AC13" s="1">
        <v>0.03</v>
      </c>
      <c r="AE13" s="1" t="s">
        <v>17</v>
      </c>
      <c r="AF13" s="8">
        <f>INDEX($Z$2:$AC$22,ROWS($F$4:F15),$AB$27)</f>
        <v>6603</v>
      </c>
      <c r="AG13" s="8">
        <f>INDEX($Z$2:$AC$22,ROWS($F$4:F15),$AC$27)</f>
        <v>0.68</v>
      </c>
    </row>
    <row r="14" spans="8:33" x14ac:dyDescent="0.3">
      <c r="Y14" s="1" t="s">
        <v>18</v>
      </c>
      <c r="Z14" s="1">
        <v>5729</v>
      </c>
      <c r="AA14" s="6">
        <v>0.96</v>
      </c>
      <c r="AB14" s="1">
        <v>0.76</v>
      </c>
      <c r="AC14" s="1">
        <v>0.89</v>
      </c>
      <c r="AE14" s="1" t="s">
        <v>18</v>
      </c>
      <c r="AF14" s="8">
        <f>INDEX($Z$2:$AC$22,ROWS($F$4:F16),$AB$27)</f>
        <v>5729</v>
      </c>
      <c r="AG14" s="8">
        <f>INDEX($Z$2:$AC$22,ROWS($F$4:F16),$AC$27)</f>
        <v>0.76</v>
      </c>
    </row>
    <row r="15" spans="8:33" x14ac:dyDescent="0.3">
      <c r="H15" t="str">
        <f>J2&amp;" "&amp;P4&amp;"-"&amp;P7</f>
        <v>ABC Technology Corperation Limited (In Millions) 2007-2009</v>
      </c>
      <c r="Y15" s="1" t="s">
        <v>19</v>
      </c>
      <c r="Z15" s="1">
        <v>4505</v>
      </c>
      <c r="AA15" s="6">
        <v>0.83</v>
      </c>
      <c r="AB15" s="1">
        <v>0.9</v>
      </c>
      <c r="AC15" s="1">
        <v>0.26</v>
      </c>
      <c r="AE15" s="1" t="s">
        <v>19</v>
      </c>
      <c r="AF15" s="8">
        <f>INDEX($Z$2:$AC$22,ROWS($F$4:F17),$AB$27)</f>
        <v>4505</v>
      </c>
      <c r="AG15" s="8">
        <f>INDEX($Z$2:$AC$22,ROWS($F$4:F17),$AC$27)</f>
        <v>0.9</v>
      </c>
    </row>
    <row r="16" spans="8:33" x14ac:dyDescent="0.3">
      <c r="Y16" s="1" t="s">
        <v>20</v>
      </c>
      <c r="Z16" s="1">
        <v>6067</v>
      </c>
      <c r="AA16" s="6">
        <v>0.84</v>
      </c>
      <c r="AB16" s="1">
        <v>0.57999999999999996</v>
      </c>
      <c r="AC16" s="1">
        <v>0.04</v>
      </c>
      <c r="AE16" s="1" t="s">
        <v>20</v>
      </c>
      <c r="AF16" s="8">
        <f>INDEX($Z$2:$AC$22,ROWS($F$4:F18),$AB$27)</f>
        <v>6067</v>
      </c>
      <c r="AG16" s="8">
        <f>INDEX($Z$2:$AC$22,ROWS($F$4:F18),$AC$27)</f>
        <v>0.57999999999999996</v>
      </c>
    </row>
    <row r="17" spans="12:33" x14ac:dyDescent="0.3">
      <c r="Y17" s="1" t="s">
        <v>21</v>
      </c>
      <c r="Z17" s="1">
        <v>6311</v>
      </c>
      <c r="AA17" s="6">
        <v>0.76</v>
      </c>
      <c r="AB17" s="1">
        <v>0.59</v>
      </c>
      <c r="AC17" s="1">
        <v>0.01</v>
      </c>
      <c r="AE17" s="1" t="s">
        <v>21</v>
      </c>
      <c r="AF17" s="8">
        <f>INDEX($Z$2:$AC$22,ROWS($F$4:F19),$AB$27)</f>
        <v>6311</v>
      </c>
      <c r="AG17" s="8">
        <f>INDEX($Z$2:$AC$22,ROWS($F$4:F19),$AC$27)</f>
        <v>0.59</v>
      </c>
    </row>
    <row r="18" spans="12:33" x14ac:dyDescent="0.3">
      <c r="L18" s="5" t="s">
        <v>6</v>
      </c>
      <c r="Y18" s="1" t="s">
        <v>22</v>
      </c>
      <c r="Z18" s="1">
        <v>6833</v>
      </c>
      <c r="AA18" s="6">
        <v>0.55000000000000004</v>
      </c>
      <c r="AB18" s="1">
        <v>0.93</v>
      </c>
      <c r="AC18" s="1">
        <v>0.42</v>
      </c>
      <c r="AE18" s="1" t="s">
        <v>22</v>
      </c>
      <c r="AF18" s="8">
        <f>INDEX($Z$2:$AC$22,ROWS($F$4:F20),$AB$27)</f>
        <v>6833</v>
      </c>
      <c r="AG18" s="8">
        <f>INDEX($Z$2:$AC$22,ROWS($F$4:F20),$AC$27)</f>
        <v>0.93</v>
      </c>
    </row>
    <row r="19" spans="12:33" x14ac:dyDescent="0.3">
      <c r="L19" t="s">
        <v>5</v>
      </c>
      <c r="Y19" s="1" t="s">
        <v>23</v>
      </c>
      <c r="Z19" s="1">
        <v>7790</v>
      </c>
      <c r="AA19" s="6">
        <v>0.67</v>
      </c>
      <c r="AB19" s="1">
        <v>0.61</v>
      </c>
      <c r="AC19" s="1">
        <v>0.31</v>
      </c>
      <c r="AE19" s="1" t="s">
        <v>23</v>
      </c>
      <c r="AF19" s="8">
        <f>INDEX($Z$2:$AC$22,ROWS($F$4:F21),$AB$27)</f>
        <v>7790</v>
      </c>
      <c r="AG19" s="8">
        <f>INDEX($Z$2:$AC$22,ROWS($F$4:F21),$AC$27)</f>
        <v>0.61</v>
      </c>
    </row>
    <row r="20" spans="12:33" x14ac:dyDescent="0.3">
      <c r="Y20" s="1" t="s">
        <v>24</v>
      </c>
      <c r="Z20" s="1">
        <v>2451</v>
      </c>
      <c r="AA20" s="6">
        <v>0.77</v>
      </c>
      <c r="AB20" s="1">
        <v>0.76</v>
      </c>
      <c r="AC20" s="1">
        <v>0.98</v>
      </c>
      <c r="AE20" s="1" t="s">
        <v>24</v>
      </c>
      <c r="AF20" s="8">
        <f>INDEX($Z$2:$AC$22,ROWS($F$4:F22),$AB$27)</f>
        <v>2451</v>
      </c>
      <c r="AG20" s="8">
        <f>INDEX($Z$2:$AC$22,ROWS($F$4:F22),$AC$27)</f>
        <v>0.76</v>
      </c>
    </row>
    <row r="21" spans="12:33" x14ac:dyDescent="0.3">
      <c r="Y21" s="1" t="s">
        <v>25</v>
      </c>
      <c r="Z21" s="1">
        <v>6930</v>
      </c>
      <c r="AA21" s="6">
        <v>0.81</v>
      </c>
      <c r="AB21" s="1">
        <v>0.48</v>
      </c>
      <c r="AC21" s="1">
        <v>0.41</v>
      </c>
      <c r="AE21" s="1" t="s">
        <v>25</v>
      </c>
      <c r="AF21" s="8">
        <f>INDEX($Z$2:$AC$22,ROWS($F$4:F23),$AB$27)</f>
        <v>6930</v>
      </c>
      <c r="AG21" s="8">
        <f>INDEX($Z$2:$AC$22,ROWS($F$4:F23),$AC$27)</f>
        <v>0.48</v>
      </c>
    </row>
    <row r="22" spans="12:33" x14ac:dyDescent="0.3">
      <c r="Y22" s="1" t="s">
        <v>26</v>
      </c>
      <c r="Z22" s="1">
        <v>4034</v>
      </c>
      <c r="AA22" s="6">
        <v>0.56999999999999995</v>
      </c>
      <c r="AB22" s="1">
        <v>7.0000000000000007E-2</v>
      </c>
      <c r="AC22" s="1">
        <v>0.27</v>
      </c>
      <c r="AE22" s="1" t="s">
        <v>26</v>
      </c>
      <c r="AF22" s="8">
        <f>INDEX($Z$2:$AC$22,ROWS($F$4:F24),$AB$27)</f>
        <v>4034</v>
      </c>
      <c r="AG22" s="8">
        <f>INDEX($Z$2:$AC$22,ROWS($F$4:F24),$AC$27)</f>
        <v>7.0000000000000007E-2</v>
      </c>
    </row>
    <row r="24" spans="12:33" x14ac:dyDescent="0.3">
      <c r="Y24" s="7" t="s">
        <v>0</v>
      </c>
    </row>
    <row r="25" spans="12:33" x14ac:dyDescent="0.3">
      <c r="Y25" s="7" t="s">
        <v>27</v>
      </c>
      <c r="AB25" t="str">
        <f>AF2&amp;" Vs. "&amp;AG2</f>
        <v>Revenue Vs. EBITDA Margin</v>
      </c>
    </row>
    <row r="26" spans="12:33" x14ac:dyDescent="0.3">
      <c r="Y26" s="7" t="s">
        <v>28</v>
      </c>
    </row>
    <row r="27" spans="12:33" x14ac:dyDescent="0.3">
      <c r="Y27" s="7" t="s">
        <v>29</v>
      </c>
      <c r="AB27">
        <v>1</v>
      </c>
      <c r="AC27">
        <v>3</v>
      </c>
    </row>
    <row r="38" spans="3:13" x14ac:dyDescent="0.3">
      <c r="C38" s="16" t="s">
        <v>4</v>
      </c>
      <c r="D38" s="16"/>
      <c r="E38" s="16"/>
      <c r="F38" s="16"/>
      <c r="G38" s="16"/>
    </row>
    <row r="39" spans="3:13" x14ac:dyDescent="0.3">
      <c r="C39" s="1"/>
      <c r="D39" s="1" t="s">
        <v>0</v>
      </c>
      <c r="E39" s="1" t="s">
        <v>1</v>
      </c>
      <c r="F39" s="1" t="s">
        <v>2</v>
      </c>
      <c r="G39" s="1" t="s">
        <v>3</v>
      </c>
      <c r="I39" s="1"/>
      <c r="J39" s="1" t="s">
        <v>0</v>
      </c>
      <c r="K39" s="1" t="s">
        <v>1</v>
      </c>
      <c r="L39" s="1" t="s">
        <v>2</v>
      </c>
      <c r="M39" s="1" t="s">
        <v>3</v>
      </c>
    </row>
    <row r="40" spans="3:13" x14ac:dyDescent="0.3">
      <c r="C40" s="2">
        <v>2007</v>
      </c>
      <c r="D40" s="1">
        <v>132</v>
      </c>
      <c r="E40" s="1">
        <v>107</v>
      </c>
      <c r="F40" s="1">
        <v>21</v>
      </c>
      <c r="G40" s="1">
        <v>12</v>
      </c>
      <c r="I40" s="2">
        <f>INDEX($C$40:$G$47,$D$49+ROWS($F$4:F4)-1,COLUMNS($F$4:F4))</f>
        <v>2007</v>
      </c>
      <c r="J40" s="2">
        <f>INDEX($C$40:$G$47,$D$49+ROWS($F$4:G4)-1,COLUMNS($F$4:G4))</f>
        <v>132</v>
      </c>
      <c r="K40" s="2">
        <f>INDEX($C$40:$G$47,$D$49+ROWS($F$4:H4)-1,COLUMNS($F$4:H4))</f>
        <v>107</v>
      </c>
      <c r="L40" s="2">
        <f>INDEX($C$40:$G$47,$D$49+ROWS($F$4:I4)-1,COLUMNS($F$4:I4))</f>
        <v>21</v>
      </c>
      <c r="M40" s="2">
        <f>INDEX($C$40:$G$47,$D$49+ROWS($F$4:J4)-1,COLUMNS($F$4:J4))</f>
        <v>12</v>
      </c>
    </row>
    <row r="41" spans="3:13" x14ac:dyDescent="0.3">
      <c r="C41" s="1">
        <v>2008</v>
      </c>
      <c r="D41" s="1">
        <v>221</v>
      </c>
      <c r="E41" s="1">
        <v>228</v>
      </c>
      <c r="F41" s="1">
        <v>24</v>
      </c>
      <c r="G41" s="1">
        <v>11</v>
      </c>
      <c r="I41" s="2">
        <f>INDEX($C$40:$G$47,$D$49+ROWS($F$4:F5)-1,COLUMNS($F$4:F5))</f>
        <v>2008</v>
      </c>
      <c r="J41" s="2">
        <f>INDEX($C$40:$G$47,$D$49+ROWS($F$4:G5)-1,COLUMNS($F$4:G5))</f>
        <v>221</v>
      </c>
      <c r="K41" s="2">
        <f>INDEX($C$40:$G$47,$D$49+ROWS($F$4:H5)-1,COLUMNS($F$4:H5))</f>
        <v>228</v>
      </c>
      <c r="L41" s="2">
        <f>INDEX($C$40:$G$47,$D$49+ROWS($F$4:I5)-1,COLUMNS($F$4:I5))</f>
        <v>24</v>
      </c>
      <c r="M41" s="2">
        <f>INDEX($C$40:$G$47,$D$49+ROWS($F$4:J5)-1,COLUMNS($F$4:J5))</f>
        <v>11</v>
      </c>
    </row>
    <row r="42" spans="3:13" x14ac:dyDescent="0.3">
      <c r="C42" s="2">
        <v>2009</v>
      </c>
      <c r="D42" s="1">
        <v>92</v>
      </c>
      <c r="E42" s="1">
        <v>145</v>
      </c>
      <c r="F42" s="1">
        <v>20</v>
      </c>
      <c r="G42" s="1">
        <v>15</v>
      </c>
      <c r="I42" s="2">
        <f>INDEX($C$40:$G$47,$D$49+ROWS($F$4:F6)-1,COLUMNS($F$4:F6))</f>
        <v>2009</v>
      </c>
      <c r="J42" s="2">
        <f>INDEX($C$40:$G$47,$D$49+ROWS($F$4:G6)-1,COLUMNS($F$4:G6))</f>
        <v>92</v>
      </c>
      <c r="K42" s="2">
        <f>INDEX($C$40:$G$47,$D$49+ROWS($F$4:H6)-1,COLUMNS($F$4:H6))</f>
        <v>145</v>
      </c>
      <c r="L42" s="2">
        <f>INDEX($C$40:$G$47,$D$49+ROWS($F$4:I6)-1,COLUMNS($F$4:I6))</f>
        <v>20</v>
      </c>
      <c r="M42" s="2">
        <f>INDEX($C$40:$G$47,$D$49+ROWS($F$4:J6)-1,COLUMNS($F$4:J6))</f>
        <v>15</v>
      </c>
    </row>
    <row r="43" spans="3:13" x14ac:dyDescent="0.3">
      <c r="C43" s="1">
        <v>2010</v>
      </c>
      <c r="D43" s="1">
        <v>162</v>
      </c>
      <c r="E43" s="1">
        <v>96</v>
      </c>
      <c r="F43" s="1">
        <v>28</v>
      </c>
      <c r="G43" s="1">
        <v>17</v>
      </c>
      <c r="I43" s="2">
        <f>INDEX($C$40:$G$47,$D$49+ROWS($F$4:F7)-1,COLUMNS($F$4:F7))</f>
        <v>2010</v>
      </c>
      <c r="J43" s="2">
        <f>INDEX($C$40:$G$47,$D$49+ROWS($F$4:G7)-1,COLUMNS($F$4:G7))</f>
        <v>162</v>
      </c>
      <c r="K43" s="2">
        <f>INDEX($C$40:$G$47,$D$49+ROWS($F$4:H7)-1,COLUMNS($F$4:H7))</f>
        <v>96</v>
      </c>
      <c r="L43" s="2">
        <f>INDEX($C$40:$G$47,$D$49+ROWS($F$4:I7)-1,COLUMNS($F$4:I7))</f>
        <v>28</v>
      </c>
      <c r="M43" s="2">
        <f>INDEX($C$40:$G$47,$D$49+ROWS($F$4:J7)-1,COLUMNS($F$4:J7))</f>
        <v>17</v>
      </c>
    </row>
    <row r="44" spans="3:13" x14ac:dyDescent="0.3">
      <c r="C44" s="2">
        <v>2011</v>
      </c>
      <c r="D44" s="1">
        <v>148</v>
      </c>
      <c r="E44" s="1">
        <v>145</v>
      </c>
      <c r="F44" s="1">
        <v>40</v>
      </c>
      <c r="G44" s="1">
        <v>19</v>
      </c>
    </row>
    <row r="45" spans="3:13" x14ac:dyDescent="0.3">
      <c r="C45" s="1">
        <v>2012</v>
      </c>
      <c r="D45" s="1">
        <v>230</v>
      </c>
      <c r="E45" s="1">
        <v>233</v>
      </c>
      <c r="F45" s="1">
        <v>30</v>
      </c>
      <c r="G45" s="1">
        <v>24</v>
      </c>
    </row>
    <row r="46" spans="3:13" x14ac:dyDescent="0.3">
      <c r="C46" s="2">
        <v>2013</v>
      </c>
      <c r="D46" s="1">
        <v>179</v>
      </c>
      <c r="E46" s="1">
        <v>216</v>
      </c>
      <c r="F46" s="1">
        <v>45</v>
      </c>
      <c r="G46" s="1">
        <v>22</v>
      </c>
    </row>
    <row r="47" spans="3:13" x14ac:dyDescent="0.3">
      <c r="C47" s="1">
        <v>2014</v>
      </c>
      <c r="D47" s="1">
        <v>246</v>
      </c>
      <c r="E47" s="1">
        <v>166</v>
      </c>
      <c r="F47" s="1">
        <v>63</v>
      </c>
      <c r="G47" s="1">
        <v>27</v>
      </c>
    </row>
    <row r="49" spans="3:4" x14ac:dyDescent="0.3">
      <c r="D49">
        <v>1</v>
      </c>
    </row>
    <row r="57" spans="3:4" x14ac:dyDescent="0.3">
      <c r="C57" t="str">
        <f>C38&amp;" "&amp;I40&amp;"-"&amp;I43</f>
        <v>ABC Technology Corperation Limited (In Millions) 2007-2010</v>
      </c>
    </row>
  </sheetData>
  <mergeCells count="3">
    <mergeCell ref="J2:N2"/>
    <mergeCell ref="P2:T2"/>
    <mergeCell ref="C38:G3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Scroll Bar 2">
              <controlPr defaultSize="0" autoPict="0">
                <anchor moveWithCells="1">
                  <from>
                    <xdr:col>15</xdr:col>
                    <xdr:colOff>45720</xdr:colOff>
                    <xdr:row>26</xdr:row>
                    <xdr:rowOff>68580</xdr:rowOff>
                  </from>
                  <to>
                    <xdr:col>20</xdr:col>
                    <xdr:colOff>1021080</xdr:colOff>
                    <xdr:row>27</xdr:row>
                    <xdr:rowOff>160020</xdr:rowOff>
                  </to>
                </anchor>
              </controlPr>
            </control>
          </mc:Choice>
        </mc:AlternateContent>
        <mc:AlternateContent xmlns:mc="http://schemas.openxmlformats.org/markup-compatibility/2006">
          <mc:Choice Requires="x14">
            <control shapeId="4101" r:id="rId5" name="Drop Down 5">
              <controlPr defaultSize="0" autoLine="0" autoPict="0">
                <anchor moveWithCells="1">
                  <from>
                    <xdr:col>34</xdr:col>
                    <xdr:colOff>0</xdr:colOff>
                    <xdr:row>17</xdr:row>
                    <xdr:rowOff>0</xdr:rowOff>
                  </from>
                  <to>
                    <xdr:col>36</xdr:col>
                    <xdr:colOff>160020</xdr:colOff>
                    <xdr:row>18</xdr:row>
                    <xdr:rowOff>99060</xdr:rowOff>
                  </to>
                </anchor>
              </controlPr>
            </control>
          </mc:Choice>
        </mc:AlternateContent>
        <mc:AlternateContent xmlns:mc="http://schemas.openxmlformats.org/markup-compatibility/2006">
          <mc:Choice Requires="x14">
            <control shapeId="4102" r:id="rId6" name="Drop Down 6">
              <controlPr defaultSize="0" autoLine="0" autoPict="0">
                <anchor moveWithCells="1">
                  <from>
                    <xdr:col>37</xdr:col>
                    <xdr:colOff>0</xdr:colOff>
                    <xdr:row>17</xdr:row>
                    <xdr:rowOff>0</xdr:rowOff>
                  </from>
                  <to>
                    <xdr:col>39</xdr:col>
                    <xdr:colOff>152400</xdr:colOff>
                    <xdr:row>18</xdr:row>
                    <xdr:rowOff>99060</xdr:rowOff>
                  </to>
                </anchor>
              </controlPr>
            </control>
          </mc:Choice>
        </mc:AlternateContent>
        <mc:AlternateContent xmlns:mc="http://schemas.openxmlformats.org/markup-compatibility/2006">
          <mc:Choice Requires="x14">
            <control shapeId="4114" r:id="rId7" name="Scroll Bar 18">
              <controlPr defaultSize="0" autoPict="0">
                <anchor moveWithCells="1">
                  <from>
                    <xdr:col>4</xdr:col>
                    <xdr:colOff>678180</xdr:colOff>
                    <xdr:row>49</xdr:row>
                    <xdr:rowOff>15240</xdr:rowOff>
                  </from>
                  <to>
                    <xdr:col>6</xdr:col>
                    <xdr:colOff>312420</xdr:colOff>
                    <xdr:row>50</xdr:row>
                    <xdr:rowOff>68580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B3" sqref="B3"/>
    </sheetView>
  </sheetViews>
  <sheetFormatPr defaultRowHeight="14.4" x14ac:dyDescent="0.3"/>
  <cols>
    <col min="1" max="1" width="12.5546875" bestFit="1" customWidth="1"/>
    <col min="2" max="2" width="14.88671875" bestFit="1" customWidth="1"/>
  </cols>
  <sheetData>
    <row r="3" spans="1:2" x14ac:dyDescent="0.3">
      <c r="A3" s="12" t="s">
        <v>108</v>
      </c>
      <c r="B3" t="s">
        <v>122</v>
      </c>
    </row>
    <row r="4" spans="1:2" x14ac:dyDescent="0.3">
      <c r="A4" s="13" t="s">
        <v>110</v>
      </c>
      <c r="B4" s="14">
        <v>68713155</v>
      </c>
    </row>
    <row r="5" spans="1:2" x14ac:dyDescent="0.3">
      <c r="A5" s="13" t="s">
        <v>111</v>
      </c>
      <c r="B5" s="14">
        <v>77243648</v>
      </c>
    </row>
    <row r="6" spans="1:2" x14ac:dyDescent="0.3">
      <c r="A6" s="13" t="s">
        <v>112</v>
      </c>
      <c r="B6" s="14">
        <v>71964998</v>
      </c>
    </row>
    <row r="7" spans="1:2" x14ac:dyDescent="0.3">
      <c r="A7" s="13" t="s">
        <v>113</v>
      </c>
      <c r="B7" s="14">
        <v>73874711</v>
      </c>
    </row>
    <row r="8" spans="1:2" x14ac:dyDescent="0.3">
      <c r="A8" s="13" t="s">
        <v>114</v>
      </c>
      <c r="B8" s="14">
        <v>70126491</v>
      </c>
    </row>
    <row r="9" spans="1:2" x14ac:dyDescent="0.3">
      <c r="A9" s="13" t="s">
        <v>115</v>
      </c>
      <c r="B9" s="14">
        <v>86408519</v>
      </c>
    </row>
    <row r="10" spans="1:2" x14ac:dyDescent="0.3">
      <c r="A10" s="13" t="s">
        <v>116</v>
      </c>
      <c r="B10" s="14">
        <v>90372116</v>
      </c>
    </row>
    <row r="11" spans="1:2" x14ac:dyDescent="0.3">
      <c r="A11" s="13" t="s">
        <v>117</v>
      </c>
      <c r="B11" s="14">
        <v>74349479</v>
      </c>
    </row>
    <row r="12" spans="1:2" x14ac:dyDescent="0.3">
      <c r="A12" s="13" t="s">
        <v>118</v>
      </c>
      <c r="B12" s="14">
        <v>69036013</v>
      </c>
    </row>
    <row r="13" spans="1:2" x14ac:dyDescent="0.3">
      <c r="A13" s="13" t="s">
        <v>119</v>
      </c>
      <c r="B13" s="14">
        <v>82979709</v>
      </c>
    </row>
    <row r="14" spans="1:2" x14ac:dyDescent="0.3">
      <c r="A14" s="13" t="s">
        <v>120</v>
      </c>
      <c r="B14" s="14">
        <v>82826488</v>
      </c>
    </row>
    <row r="15" spans="1:2" x14ac:dyDescent="0.3">
      <c r="A15" s="13" t="s">
        <v>121</v>
      </c>
      <c r="B15" s="14">
        <v>67075948</v>
      </c>
    </row>
    <row r="16" spans="1:2" x14ac:dyDescent="0.3">
      <c r="A16" s="13" t="s">
        <v>109</v>
      </c>
      <c r="B16" s="14">
        <v>914971275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B2" sqref="AB2"/>
    </sheetView>
  </sheetViews>
  <sheetFormatPr defaultRowHeight="14.4" x14ac:dyDescent="0.3"/>
  <cols>
    <col min="1" max="16384" width="8.88671875" style="1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N7" sqref="N7"/>
    </sheetView>
  </sheetViews>
  <sheetFormatPr defaultRowHeight="14.4" x14ac:dyDescent="0.3"/>
  <cols>
    <col min="1" max="1" width="17.33203125" customWidth="1"/>
    <col min="2" max="2" width="14.88671875" bestFit="1" customWidth="1"/>
  </cols>
  <sheetData>
    <row r="3" spans="1:2" x14ac:dyDescent="0.3">
      <c r="A3" s="12" t="s">
        <v>108</v>
      </c>
      <c r="B3" t="s">
        <v>122</v>
      </c>
    </row>
    <row r="4" spans="1:2" x14ac:dyDescent="0.3">
      <c r="A4" s="13" t="s">
        <v>63</v>
      </c>
      <c r="B4" s="14">
        <v>22806202</v>
      </c>
    </row>
    <row r="5" spans="1:2" x14ac:dyDescent="0.3">
      <c r="A5" s="13" t="s">
        <v>61</v>
      </c>
      <c r="B5" s="14">
        <v>49350296</v>
      </c>
    </row>
    <row r="6" spans="1:2" x14ac:dyDescent="0.3">
      <c r="A6" s="13" t="s">
        <v>60</v>
      </c>
      <c r="B6" s="14">
        <v>83549631</v>
      </c>
    </row>
    <row r="7" spans="1:2" x14ac:dyDescent="0.3">
      <c r="A7" s="13" t="s">
        <v>64</v>
      </c>
      <c r="B7" s="14">
        <v>119769713</v>
      </c>
    </row>
    <row r="8" spans="1:2" x14ac:dyDescent="0.3">
      <c r="A8" s="13" t="s">
        <v>62</v>
      </c>
      <c r="B8" s="14">
        <v>147920062</v>
      </c>
    </row>
    <row r="9" spans="1:2" x14ac:dyDescent="0.3">
      <c r="A9" s="13" t="s">
        <v>59</v>
      </c>
      <c r="B9" s="14">
        <v>151746808</v>
      </c>
    </row>
    <row r="10" spans="1:2" x14ac:dyDescent="0.3">
      <c r="A10" s="13" t="s">
        <v>65</v>
      </c>
      <c r="B10" s="14">
        <v>164027925</v>
      </c>
    </row>
    <row r="11" spans="1:2" x14ac:dyDescent="0.3">
      <c r="A11" s="13" t="s">
        <v>58</v>
      </c>
      <c r="B11" s="14">
        <v>175800638</v>
      </c>
    </row>
    <row r="12" spans="1:2" x14ac:dyDescent="0.3">
      <c r="A12" s="13" t="s">
        <v>109</v>
      </c>
      <c r="B12" s="14">
        <v>914971275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zoomScaleNormal="100" workbookViewId="0">
      <selection activeCell="P13" sqref="P13"/>
    </sheetView>
  </sheetViews>
  <sheetFormatPr defaultRowHeight="14.4" x14ac:dyDescent="0.3"/>
  <cols>
    <col min="1" max="1" width="12.5546875" customWidth="1"/>
    <col min="2" max="2" width="14.88671875" bestFit="1" customWidth="1"/>
  </cols>
  <sheetData>
    <row r="3" spans="1:2" x14ac:dyDescent="0.3">
      <c r="A3" s="12" t="s">
        <v>108</v>
      </c>
      <c r="B3" t="s">
        <v>122</v>
      </c>
    </row>
    <row r="4" spans="1:2" x14ac:dyDescent="0.3">
      <c r="A4" s="13" t="s">
        <v>24</v>
      </c>
      <c r="B4" s="14">
        <v>1471462</v>
      </c>
    </row>
    <row r="5" spans="1:2" x14ac:dyDescent="0.3">
      <c r="A5" s="13" t="s">
        <v>89</v>
      </c>
      <c r="B5" s="14">
        <v>2657903</v>
      </c>
    </row>
    <row r="6" spans="1:2" x14ac:dyDescent="0.3">
      <c r="A6" s="13" t="s">
        <v>14</v>
      </c>
      <c r="B6" s="14">
        <v>17324803</v>
      </c>
    </row>
    <row r="7" spans="1:2" x14ac:dyDescent="0.3">
      <c r="A7" s="13" t="s">
        <v>7</v>
      </c>
      <c r="B7" s="14">
        <v>22999217</v>
      </c>
    </row>
    <row r="8" spans="1:2" x14ac:dyDescent="0.3">
      <c r="A8" s="13" t="s">
        <v>18</v>
      </c>
      <c r="B8" s="14">
        <v>24948853</v>
      </c>
    </row>
    <row r="9" spans="1:2" x14ac:dyDescent="0.3">
      <c r="A9" s="13" t="s">
        <v>9</v>
      </c>
      <c r="B9" s="14">
        <v>25242652</v>
      </c>
    </row>
    <row r="10" spans="1:2" x14ac:dyDescent="0.3">
      <c r="A10" s="13" t="s">
        <v>16</v>
      </c>
      <c r="B10" s="14">
        <v>26250016</v>
      </c>
    </row>
    <row r="11" spans="1:2" x14ac:dyDescent="0.3">
      <c r="A11" s="13" t="s">
        <v>20</v>
      </c>
      <c r="B11" s="14">
        <v>33926425</v>
      </c>
    </row>
    <row r="12" spans="1:2" x14ac:dyDescent="0.3">
      <c r="A12" s="13" t="s">
        <v>19</v>
      </c>
      <c r="B12" s="14">
        <v>39952247</v>
      </c>
    </row>
    <row r="13" spans="1:2" x14ac:dyDescent="0.3">
      <c r="A13" s="13" t="s">
        <v>17</v>
      </c>
      <c r="B13" s="14">
        <v>42115182</v>
      </c>
    </row>
    <row r="14" spans="1:2" x14ac:dyDescent="0.3">
      <c r="A14" s="13" t="s">
        <v>13</v>
      </c>
      <c r="B14" s="14">
        <v>42558944</v>
      </c>
    </row>
    <row r="15" spans="1:2" x14ac:dyDescent="0.3">
      <c r="A15" s="13" t="s">
        <v>12</v>
      </c>
      <c r="B15" s="14">
        <v>43078184</v>
      </c>
    </row>
    <row r="16" spans="1:2" x14ac:dyDescent="0.3">
      <c r="A16" s="13" t="s">
        <v>15</v>
      </c>
      <c r="B16" s="14">
        <v>43117116</v>
      </c>
    </row>
    <row r="17" spans="1:2" x14ac:dyDescent="0.3">
      <c r="A17" s="13" t="s">
        <v>22</v>
      </c>
      <c r="B17" s="14">
        <v>60825902</v>
      </c>
    </row>
    <row r="18" spans="1:2" x14ac:dyDescent="0.3">
      <c r="A18" s="13" t="s">
        <v>11</v>
      </c>
      <c r="B18" s="14">
        <v>62453357</v>
      </c>
    </row>
    <row r="19" spans="1:2" x14ac:dyDescent="0.3">
      <c r="A19" s="13" t="s">
        <v>21</v>
      </c>
      <c r="B19" s="14">
        <v>67990587</v>
      </c>
    </row>
    <row r="20" spans="1:2" x14ac:dyDescent="0.3">
      <c r="A20" s="13" t="s">
        <v>8</v>
      </c>
      <c r="B20" s="14">
        <v>68135528</v>
      </c>
    </row>
    <row r="21" spans="1:2" x14ac:dyDescent="0.3">
      <c r="A21" s="13" t="s">
        <v>90</v>
      </c>
      <c r="B21" s="14">
        <v>79477715</v>
      </c>
    </row>
    <row r="22" spans="1:2" x14ac:dyDescent="0.3">
      <c r="A22" s="13" t="s">
        <v>25</v>
      </c>
      <c r="B22" s="14">
        <v>92607117</v>
      </c>
    </row>
    <row r="23" spans="1:2" x14ac:dyDescent="0.3">
      <c r="A23" s="13" t="s">
        <v>23</v>
      </c>
      <c r="B23" s="14">
        <v>117838065</v>
      </c>
    </row>
    <row r="24" spans="1:2" x14ac:dyDescent="0.3">
      <c r="A24" s="13" t="s">
        <v>109</v>
      </c>
      <c r="B24" s="14">
        <v>914971275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K12" sqref="K12"/>
    </sheetView>
  </sheetViews>
  <sheetFormatPr defaultRowHeight="14.4" x14ac:dyDescent="0.3"/>
  <cols>
    <col min="1" max="1" width="12.5546875" bestFit="1" customWidth="1"/>
    <col min="2" max="2" width="14.88671875" bestFit="1" customWidth="1"/>
  </cols>
  <sheetData>
    <row r="3" spans="1:2" x14ac:dyDescent="0.3">
      <c r="A3" s="12" t="s">
        <v>108</v>
      </c>
      <c r="B3" t="s">
        <v>122</v>
      </c>
    </row>
    <row r="4" spans="1:2" x14ac:dyDescent="0.3">
      <c r="A4" s="13" t="s">
        <v>39</v>
      </c>
      <c r="B4" s="14">
        <v>234206774</v>
      </c>
    </row>
    <row r="5" spans="1:2" x14ac:dyDescent="0.3">
      <c r="A5" s="13" t="s">
        <v>40</v>
      </c>
      <c r="B5" s="14">
        <v>209863749</v>
      </c>
    </row>
    <row r="6" spans="1:2" x14ac:dyDescent="0.3">
      <c r="A6" s="13" t="s">
        <v>43</v>
      </c>
      <c r="B6" s="14">
        <v>155599759</v>
      </c>
    </row>
    <row r="7" spans="1:2" x14ac:dyDescent="0.3">
      <c r="A7" s="13" t="s">
        <v>44</v>
      </c>
      <c r="B7" s="14">
        <v>141326560</v>
      </c>
    </row>
    <row r="8" spans="1:2" x14ac:dyDescent="0.3">
      <c r="A8" s="13" t="s">
        <v>41</v>
      </c>
      <c r="B8" s="14">
        <v>107136128</v>
      </c>
    </row>
    <row r="9" spans="1:2" x14ac:dyDescent="0.3">
      <c r="A9" s="13" t="s">
        <v>42</v>
      </c>
      <c r="B9" s="14">
        <v>66838305</v>
      </c>
    </row>
    <row r="10" spans="1:2" x14ac:dyDescent="0.3">
      <c r="A10" s="13" t="s">
        <v>109</v>
      </c>
      <c r="B10" s="14">
        <v>914971275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K24" sqref="K24"/>
    </sheetView>
  </sheetViews>
  <sheetFormatPr defaultRowHeight="14.4" x14ac:dyDescent="0.3"/>
  <cols>
    <col min="1" max="1" width="12.5546875" bestFit="1" customWidth="1"/>
    <col min="2" max="2" width="14.88671875" bestFit="1" customWidth="1"/>
  </cols>
  <sheetData>
    <row r="3" spans="1:2" x14ac:dyDescent="0.3">
      <c r="A3" s="12" t="s">
        <v>108</v>
      </c>
      <c r="B3" t="s">
        <v>122</v>
      </c>
    </row>
    <row r="4" spans="1:2" x14ac:dyDescent="0.3">
      <c r="A4" s="13" t="s">
        <v>56</v>
      </c>
      <c r="B4" s="14">
        <v>30956260</v>
      </c>
    </row>
    <row r="5" spans="1:2" x14ac:dyDescent="0.3">
      <c r="A5" s="13" t="s">
        <v>50</v>
      </c>
      <c r="B5" s="14">
        <v>49772199</v>
      </c>
    </row>
    <row r="6" spans="1:2" x14ac:dyDescent="0.3">
      <c r="A6" s="13" t="s">
        <v>54</v>
      </c>
      <c r="B6" s="14">
        <v>51449013</v>
      </c>
    </row>
    <row r="7" spans="1:2" x14ac:dyDescent="0.3">
      <c r="A7" s="13" t="s">
        <v>47</v>
      </c>
      <c r="B7" s="14">
        <v>57186941</v>
      </c>
    </row>
    <row r="8" spans="1:2" x14ac:dyDescent="0.3">
      <c r="A8" s="13" t="s">
        <v>57</v>
      </c>
      <c r="B8" s="14">
        <v>58519084</v>
      </c>
    </row>
    <row r="9" spans="1:2" x14ac:dyDescent="0.3">
      <c r="A9" s="13" t="s">
        <v>51</v>
      </c>
      <c r="B9" s="14">
        <v>59657648</v>
      </c>
    </row>
    <row r="10" spans="1:2" x14ac:dyDescent="0.3">
      <c r="A10" s="13" t="s">
        <v>49</v>
      </c>
      <c r="B10" s="14">
        <v>62601065</v>
      </c>
    </row>
    <row r="11" spans="1:2" x14ac:dyDescent="0.3">
      <c r="A11" s="13" t="s">
        <v>55</v>
      </c>
      <c r="B11" s="14">
        <v>68929091</v>
      </c>
    </row>
    <row r="12" spans="1:2" x14ac:dyDescent="0.3">
      <c r="A12" s="13" t="s">
        <v>52</v>
      </c>
      <c r="B12" s="14">
        <v>80515669</v>
      </c>
    </row>
    <row r="13" spans="1:2" x14ac:dyDescent="0.3">
      <c r="A13" s="13" t="s">
        <v>48</v>
      </c>
      <c r="B13" s="14">
        <v>101201465</v>
      </c>
    </row>
    <row r="14" spans="1:2" x14ac:dyDescent="0.3">
      <c r="A14" s="13" t="s">
        <v>46</v>
      </c>
      <c r="B14" s="14">
        <v>146923463</v>
      </c>
    </row>
    <row r="15" spans="1:2" x14ac:dyDescent="0.3">
      <c r="A15" s="13" t="s">
        <v>53</v>
      </c>
      <c r="B15" s="14">
        <v>147259377</v>
      </c>
    </row>
    <row r="16" spans="1:2" x14ac:dyDescent="0.3">
      <c r="A16" s="13" t="s">
        <v>109</v>
      </c>
      <c r="B16" s="14">
        <v>914971275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67"/>
  <sheetViews>
    <sheetView tabSelected="1" workbookViewId="0">
      <selection activeCell="I12" sqref="I12"/>
    </sheetView>
  </sheetViews>
  <sheetFormatPr defaultRowHeight="14.4" x14ac:dyDescent="0.3"/>
  <cols>
    <col min="2" max="2" width="11.33203125" customWidth="1"/>
    <col min="3" max="3" width="14.21875" customWidth="1"/>
    <col min="4" max="4" width="17.109375" customWidth="1"/>
    <col min="5" max="5" width="12.88671875" customWidth="1"/>
    <col min="6" max="6" width="18.88671875" customWidth="1"/>
    <col min="7" max="7" width="18.21875" customWidth="1"/>
    <col min="8" max="8" width="15.6640625" customWidth="1"/>
    <col min="9" max="9" width="14.109375" customWidth="1"/>
    <col min="10" max="10" width="15.5546875" customWidth="1"/>
    <col min="11" max="11" width="11" customWidth="1"/>
    <col min="12" max="12" width="18.21875" customWidth="1"/>
  </cols>
  <sheetData>
    <row r="2" spans="2:12" x14ac:dyDescent="0.3">
      <c r="B2" t="s">
        <v>30</v>
      </c>
      <c r="C2" t="s">
        <v>31</v>
      </c>
      <c r="D2" t="s">
        <v>32</v>
      </c>
      <c r="E2" t="s">
        <v>33</v>
      </c>
      <c r="F2" t="s">
        <v>34</v>
      </c>
      <c r="G2" t="s">
        <v>45</v>
      </c>
      <c r="H2" t="s">
        <v>35</v>
      </c>
      <c r="I2" t="s">
        <v>36</v>
      </c>
      <c r="J2" t="s">
        <v>37</v>
      </c>
      <c r="K2" t="s">
        <v>38</v>
      </c>
      <c r="L2" t="s">
        <v>0</v>
      </c>
    </row>
    <row r="3" spans="2:12" x14ac:dyDescent="0.3">
      <c r="B3">
        <v>101</v>
      </c>
      <c r="C3" s="11">
        <v>44197</v>
      </c>
      <c r="D3" t="s">
        <v>89</v>
      </c>
      <c r="E3" t="s">
        <v>91</v>
      </c>
      <c r="F3" t="s">
        <v>58</v>
      </c>
      <c r="G3" t="s">
        <v>39</v>
      </c>
      <c r="H3" t="s">
        <v>71</v>
      </c>
      <c r="I3" t="s">
        <v>46</v>
      </c>
      <c r="J3" s="9">
        <v>6954</v>
      </c>
      <c r="K3">
        <v>63</v>
      </c>
      <c r="L3" s="9">
        <v>2657903</v>
      </c>
    </row>
    <row r="4" spans="2:12" x14ac:dyDescent="0.3">
      <c r="B4">
        <v>102</v>
      </c>
      <c r="C4" s="11">
        <v>44198</v>
      </c>
      <c r="D4" t="s">
        <v>25</v>
      </c>
      <c r="E4" t="s">
        <v>92</v>
      </c>
      <c r="F4" t="s">
        <v>65</v>
      </c>
      <c r="G4" t="s">
        <v>39</v>
      </c>
      <c r="H4" t="s">
        <v>67</v>
      </c>
      <c r="I4" t="s">
        <v>47</v>
      </c>
      <c r="J4" s="9">
        <v>7216</v>
      </c>
      <c r="K4">
        <v>53</v>
      </c>
      <c r="L4" s="9">
        <v>3478049</v>
      </c>
    </row>
    <row r="5" spans="2:12" x14ac:dyDescent="0.3">
      <c r="B5">
        <v>103</v>
      </c>
      <c r="C5" s="11">
        <v>44199</v>
      </c>
      <c r="D5" t="s">
        <v>24</v>
      </c>
      <c r="E5" t="s">
        <v>93</v>
      </c>
      <c r="F5" t="s">
        <v>60</v>
      </c>
      <c r="G5" t="s">
        <v>40</v>
      </c>
      <c r="H5" t="s">
        <v>68</v>
      </c>
      <c r="I5" t="s">
        <v>47</v>
      </c>
      <c r="J5" s="9">
        <v>4596</v>
      </c>
      <c r="K5">
        <v>31</v>
      </c>
      <c r="L5" s="9">
        <v>1471462</v>
      </c>
    </row>
    <row r="6" spans="2:12" x14ac:dyDescent="0.3">
      <c r="B6">
        <v>104</v>
      </c>
      <c r="C6" s="11">
        <v>44200</v>
      </c>
      <c r="D6" t="s">
        <v>23</v>
      </c>
      <c r="E6" t="s">
        <v>94</v>
      </c>
      <c r="F6" t="s">
        <v>61</v>
      </c>
      <c r="G6" t="s">
        <v>40</v>
      </c>
      <c r="H6" t="s">
        <v>69</v>
      </c>
      <c r="I6" t="s">
        <v>47</v>
      </c>
      <c r="J6" s="9">
        <v>9268</v>
      </c>
      <c r="K6">
        <v>59</v>
      </c>
      <c r="L6" s="9">
        <v>1387586</v>
      </c>
    </row>
    <row r="7" spans="2:12" x14ac:dyDescent="0.3">
      <c r="B7">
        <v>105</v>
      </c>
      <c r="C7" s="11">
        <v>44201</v>
      </c>
      <c r="D7" t="s">
        <v>22</v>
      </c>
      <c r="E7" t="s">
        <v>94</v>
      </c>
      <c r="F7" t="s">
        <v>59</v>
      </c>
      <c r="G7" t="s">
        <v>40</v>
      </c>
      <c r="H7" t="s">
        <v>66</v>
      </c>
      <c r="I7" t="s">
        <v>47</v>
      </c>
      <c r="J7" s="9">
        <v>8872</v>
      </c>
      <c r="K7">
        <v>29</v>
      </c>
      <c r="L7" s="9">
        <v>1675242</v>
      </c>
    </row>
    <row r="8" spans="2:12" x14ac:dyDescent="0.3">
      <c r="B8">
        <v>106</v>
      </c>
      <c r="C8" s="11">
        <v>44202</v>
      </c>
      <c r="D8" t="s">
        <v>21</v>
      </c>
      <c r="E8" t="s">
        <v>95</v>
      </c>
      <c r="F8" t="s">
        <v>62</v>
      </c>
      <c r="G8" t="s">
        <v>41</v>
      </c>
      <c r="H8" t="s">
        <v>70</v>
      </c>
      <c r="I8" t="s">
        <v>49</v>
      </c>
      <c r="J8" s="9">
        <v>1608</v>
      </c>
      <c r="K8">
        <v>75</v>
      </c>
      <c r="L8" s="9">
        <v>3196706</v>
      </c>
    </row>
    <row r="9" spans="2:12" x14ac:dyDescent="0.3">
      <c r="B9">
        <v>107</v>
      </c>
      <c r="C9" s="11">
        <v>44203</v>
      </c>
      <c r="D9" t="s">
        <v>20</v>
      </c>
      <c r="E9" t="s">
        <v>96</v>
      </c>
      <c r="F9" t="s">
        <v>63</v>
      </c>
      <c r="G9" t="s">
        <v>39</v>
      </c>
      <c r="H9" t="s">
        <v>72</v>
      </c>
      <c r="I9" t="s">
        <v>49</v>
      </c>
      <c r="J9" s="9">
        <v>7065</v>
      </c>
      <c r="K9">
        <v>61</v>
      </c>
      <c r="L9" s="9">
        <v>716990</v>
      </c>
    </row>
    <row r="10" spans="2:12" x14ac:dyDescent="0.3">
      <c r="B10">
        <v>108</v>
      </c>
      <c r="C10" s="11">
        <v>44204</v>
      </c>
      <c r="D10" t="s">
        <v>7</v>
      </c>
      <c r="E10" t="s">
        <v>97</v>
      </c>
      <c r="F10" t="s">
        <v>64</v>
      </c>
      <c r="G10" t="s">
        <v>42</v>
      </c>
      <c r="H10" t="s">
        <v>73</v>
      </c>
      <c r="I10" t="s">
        <v>48</v>
      </c>
      <c r="J10" s="9">
        <v>8354</v>
      </c>
      <c r="K10">
        <v>71</v>
      </c>
      <c r="L10" s="9">
        <v>4106998</v>
      </c>
    </row>
    <row r="11" spans="2:12" x14ac:dyDescent="0.3">
      <c r="B11">
        <v>109</v>
      </c>
      <c r="C11" s="11">
        <v>44205</v>
      </c>
      <c r="D11" t="s">
        <v>9</v>
      </c>
      <c r="E11" t="s">
        <v>98</v>
      </c>
      <c r="F11" t="s">
        <v>59</v>
      </c>
      <c r="G11" t="s">
        <v>43</v>
      </c>
      <c r="H11" t="s">
        <v>74</v>
      </c>
      <c r="I11" t="s">
        <v>48</v>
      </c>
      <c r="J11" s="9">
        <v>2864</v>
      </c>
      <c r="K11">
        <v>35</v>
      </c>
      <c r="L11" s="9">
        <v>3734195</v>
      </c>
    </row>
    <row r="12" spans="2:12" x14ac:dyDescent="0.3">
      <c r="B12">
        <v>110</v>
      </c>
      <c r="C12" s="11">
        <v>44206</v>
      </c>
      <c r="D12" t="s">
        <v>11</v>
      </c>
      <c r="E12" t="s">
        <v>98</v>
      </c>
      <c r="F12" t="s">
        <v>62</v>
      </c>
      <c r="G12" t="s">
        <v>43</v>
      </c>
      <c r="H12" t="s">
        <v>75</v>
      </c>
      <c r="I12" t="s">
        <v>49</v>
      </c>
      <c r="J12" s="9">
        <v>7376</v>
      </c>
      <c r="K12">
        <v>67</v>
      </c>
      <c r="L12" s="9">
        <v>2635703</v>
      </c>
    </row>
    <row r="13" spans="2:12" x14ac:dyDescent="0.3">
      <c r="B13">
        <v>111</v>
      </c>
      <c r="C13" s="11">
        <v>44207</v>
      </c>
      <c r="D13" t="s">
        <v>13</v>
      </c>
      <c r="E13" t="s">
        <v>99</v>
      </c>
      <c r="F13" t="s">
        <v>58</v>
      </c>
      <c r="G13" t="s">
        <v>44</v>
      </c>
      <c r="H13" t="s">
        <v>76</v>
      </c>
      <c r="I13" t="s">
        <v>50</v>
      </c>
      <c r="J13" s="9">
        <v>3219</v>
      </c>
      <c r="K13">
        <v>48</v>
      </c>
      <c r="L13" s="9">
        <v>3943363</v>
      </c>
    </row>
    <row r="14" spans="2:12" x14ac:dyDescent="0.3">
      <c r="B14">
        <v>112</v>
      </c>
      <c r="C14" s="11">
        <v>44208</v>
      </c>
      <c r="D14" t="s">
        <v>15</v>
      </c>
      <c r="E14" t="s">
        <v>100</v>
      </c>
      <c r="F14" t="s">
        <v>65</v>
      </c>
      <c r="G14" t="s">
        <v>44</v>
      </c>
      <c r="H14" t="s">
        <v>77</v>
      </c>
      <c r="I14" t="s">
        <v>51</v>
      </c>
      <c r="J14" s="9">
        <v>4826</v>
      </c>
      <c r="K14">
        <v>12</v>
      </c>
      <c r="L14" s="9">
        <v>1746395</v>
      </c>
    </row>
    <row r="15" spans="2:12" x14ac:dyDescent="0.3">
      <c r="B15">
        <v>113</v>
      </c>
      <c r="C15" s="11">
        <v>44209</v>
      </c>
      <c r="D15" t="s">
        <v>17</v>
      </c>
      <c r="E15" t="s">
        <v>101</v>
      </c>
      <c r="F15" t="s">
        <v>64</v>
      </c>
      <c r="G15" t="s">
        <v>39</v>
      </c>
      <c r="H15" t="s">
        <v>78</v>
      </c>
      <c r="I15" t="s">
        <v>46</v>
      </c>
      <c r="J15" s="9">
        <v>7219</v>
      </c>
      <c r="K15">
        <v>10</v>
      </c>
      <c r="L15" s="9">
        <v>1261368</v>
      </c>
    </row>
    <row r="16" spans="2:12" x14ac:dyDescent="0.3">
      <c r="B16">
        <v>114</v>
      </c>
      <c r="C16" s="11">
        <v>44210</v>
      </c>
      <c r="D16" t="s">
        <v>19</v>
      </c>
      <c r="E16" t="s">
        <v>102</v>
      </c>
      <c r="F16" t="s">
        <v>59</v>
      </c>
      <c r="G16" t="s">
        <v>43</v>
      </c>
      <c r="H16" t="s">
        <v>79</v>
      </c>
      <c r="I16" t="s">
        <v>49</v>
      </c>
      <c r="J16" s="9">
        <v>925</v>
      </c>
      <c r="K16">
        <v>49</v>
      </c>
      <c r="L16" s="9">
        <v>1298654</v>
      </c>
    </row>
    <row r="17" spans="2:12" x14ac:dyDescent="0.3">
      <c r="B17">
        <v>115</v>
      </c>
      <c r="C17" s="11">
        <v>44211</v>
      </c>
      <c r="D17" t="s">
        <v>21</v>
      </c>
      <c r="E17" t="s">
        <v>98</v>
      </c>
      <c r="F17" t="s">
        <v>62</v>
      </c>
      <c r="G17" t="s">
        <v>43</v>
      </c>
      <c r="H17" t="s">
        <v>67</v>
      </c>
      <c r="I17" t="s">
        <v>46</v>
      </c>
      <c r="J17" s="9">
        <v>8796</v>
      </c>
      <c r="K17">
        <v>15</v>
      </c>
      <c r="L17" s="9">
        <v>1071793</v>
      </c>
    </row>
    <row r="18" spans="2:12" x14ac:dyDescent="0.3">
      <c r="B18">
        <v>116</v>
      </c>
      <c r="C18" s="11">
        <v>44212</v>
      </c>
      <c r="D18" t="s">
        <v>23</v>
      </c>
      <c r="E18" t="s">
        <v>103</v>
      </c>
      <c r="F18" t="s">
        <v>58</v>
      </c>
      <c r="G18" t="s">
        <v>44</v>
      </c>
      <c r="H18" t="s">
        <v>80</v>
      </c>
      <c r="I18" t="s">
        <v>46</v>
      </c>
      <c r="J18" s="9">
        <v>832</v>
      </c>
      <c r="K18">
        <v>79</v>
      </c>
      <c r="L18" s="9">
        <v>2630111</v>
      </c>
    </row>
    <row r="19" spans="2:12" x14ac:dyDescent="0.3">
      <c r="B19">
        <v>117</v>
      </c>
      <c r="C19" s="11">
        <v>44213</v>
      </c>
      <c r="D19" t="s">
        <v>25</v>
      </c>
      <c r="E19" t="s">
        <v>104</v>
      </c>
      <c r="F19" t="s">
        <v>65</v>
      </c>
      <c r="G19" t="s">
        <v>44</v>
      </c>
      <c r="H19" t="s">
        <v>81</v>
      </c>
      <c r="I19" t="s">
        <v>52</v>
      </c>
      <c r="J19" s="9">
        <v>1200</v>
      </c>
      <c r="K19">
        <v>30</v>
      </c>
      <c r="L19" s="9">
        <v>4706472</v>
      </c>
    </row>
    <row r="20" spans="2:12" x14ac:dyDescent="0.3">
      <c r="B20">
        <v>118</v>
      </c>
      <c r="C20" s="11">
        <v>44214</v>
      </c>
      <c r="D20" t="s">
        <v>23</v>
      </c>
      <c r="E20" t="s">
        <v>105</v>
      </c>
      <c r="F20" t="s">
        <v>60</v>
      </c>
      <c r="G20" t="s">
        <v>39</v>
      </c>
      <c r="H20" t="s">
        <v>82</v>
      </c>
      <c r="I20" t="s">
        <v>53</v>
      </c>
      <c r="J20" s="9">
        <v>7476</v>
      </c>
      <c r="K20">
        <v>36</v>
      </c>
      <c r="L20" s="9">
        <v>2888254</v>
      </c>
    </row>
    <row r="21" spans="2:12" x14ac:dyDescent="0.3">
      <c r="B21">
        <v>119</v>
      </c>
      <c r="C21" s="11">
        <v>44215</v>
      </c>
      <c r="D21" t="s">
        <v>8</v>
      </c>
      <c r="E21" t="s">
        <v>94</v>
      </c>
      <c r="F21" t="s">
        <v>61</v>
      </c>
      <c r="G21" t="s">
        <v>40</v>
      </c>
      <c r="H21" t="s">
        <v>83</v>
      </c>
      <c r="I21" t="s">
        <v>48</v>
      </c>
      <c r="J21" s="9">
        <v>5056</v>
      </c>
      <c r="K21">
        <v>70</v>
      </c>
      <c r="L21" s="9">
        <v>2072906</v>
      </c>
    </row>
    <row r="22" spans="2:12" x14ac:dyDescent="0.3">
      <c r="B22">
        <v>120</v>
      </c>
      <c r="C22" s="11">
        <v>44216</v>
      </c>
      <c r="D22" t="s">
        <v>90</v>
      </c>
      <c r="E22" t="s">
        <v>95</v>
      </c>
      <c r="F22" t="s">
        <v>59</v>
      </c>
      <c r="G22" t="s">
        <v>41</v>
      </c>
      <c r="H22" t="s">
        <v>84</v>
      </c>
      <c r="I22" t="s">
        <v>47</v>
      </c>
      <c r="J22" s="9">
        <v>4215</v>
      </c>
      <c r="K22">
        <v>14</v>
      </c>
      <c r="L22" s="9">
        <v>2810774</v>
      </c>
    </row>
    <row r="23" spans="2:12" x14ac:dyDescent="0.3">
      <c r="B23">
        <v>121</v>
      </c>
      <c r="C23" s="11">
        <v>44217</v>
      </c>
      <c r="D23" t="s">
        <v>12</v>
      </c>
      <c r="E23" t="s">
        <v>101</v>
      </c>
      <c r="F23" t="s">
        <v>62</v>
      </c>
      <c r="G23" t="s">
        <v>39</v>
      </c>
      <c r="H23" t="s">
        <v>85</v>
      </c>
      <c r="I23" t="s">
        <v>46</v>
      </c>
      <c r="J23" s="9">
        <v>1792</v>
      </c>
      <c r="K23">
        <v>23</v>
      </c>
      <c r="L23" s="9">
        <v>1610126</v>
      </c>
    </row>
    <row r="24" spans="2:12" x14ac:dyDescent="0.3">
      <c r="B24">
        <v>122</v>
      </c>
      <c r="C24" s="11">
        <v>44218</v>
      </c>
      <c r="D24" t="s">
        <v>14</v>
      </c>
      <c r="E24" t="s">
        <v>106</v>
      </c>
      <c r="F24" t="s">
        <v>58</v>
      </c>
      <c r="G24" t="s">
        <v>42</v>
      </c>
      <c r="H24" t="s">
        <v>86</v>
      </c>
      <c r="I24" t="s">
        <v>55</v>
      </c>
      <c r="J24" s="9">
        <v>424</v>
      </c>
      <c r="K24">
        <v>42</v>
      </c>
      <c r="L24" s="9">
        <v>2386055</v>
      </c>
    </row>
    <row r="25" spans="2:12" x14ac:dyDescent="0.3">
      <c r="B25">
        <v>123</v>
      </c>
      <c r="C25" s="11">
        <v>44219</v>
      </c>
      <c r="D25" t="s">
        <v>16</v>
      </c>
      <c r="E25" t="s">
        <v>107</v>
      </c>
      <c r="F25" t="s">
        <v>65</v>
      </c>
      <c r="G25" t="s">
        <v>43</v>
      </c>
      <c r="H25" t="s">
        <v>87</v>
      </c>
      <c r="I25" t="s">
        <v>51</v>
      </c>
      <c r="J25" s="9">
        <v>4554</v>
      </c>
      <c r="K25">
        <v>79</v>
      </c>
      <c r="L25" s="9">
        <v>4153606</v>
      </c>
    </row>
    <row r="26" spans="2:12" x14ac:dyDescent="0.3">
      <c r="B26">
        <v>124</v>
      </c>
      <c r="C26" s="11">
        <v>44220</v>
      </c>
      <c r="D26" t="s">
        <v>18</v>
      </c>
      <c r="E26" t="s">
        <v>97</v>
      </c>
      <c r="F26" t="s">
        <v>64</v>
      </c>
      <c r="G26" t="s">
        <v>44</v>
      </c>
      <c r="H26" t="s">
        <v>88</v>
      </c>
      <c r="I26" t="s">
        <v>52</v>
      </c>
      <c r="J26" s="9">
        <v>520</v>
      </c>
      <c r="K26">
        <v>39</v>
      </c>
      <c r="L26" s="9">
        <v>1763239</v>
      </c>
    </row>
    <row r="27" spans="2:12" x14ac:dyDescent="0.3">
      <c r="B27">
        <v>125</v>
      </c>
      <c r="C27" s="11">
        <v>44221</v>
      </c>
      <c r="D27" t="s">
        <v>20</v>
      </c>
      <c r="E27" t="s">
        <v>98</v>
      </c>
      <c r="F27" t="s">
        <v>59</v>
      </c>
      <c r="G27" t="s">
        <v>39</v>
      </c>
      <c r="H27" t="s">
        <v>66</v>
      </c>
      <c r="I27" t="s">
        <v>53</v>
      </c>
      <c r="J27" s="9">
        <v>5307</v>
      </c>
      <c r="K27">
        <v>68</v>
      </c>
      <c r="L27" s="9">
        <v>1007326</v>
      </c>
    </row>
    <row r="28" spans="2:12" x14ac:dyDescent="0.3">
      <c r="B28">
        <v>126</v>
      </c>
      <c r="C28" s="11">
        <v>44222</v>
      </c>
      <c r="D28" t="s">
        <v>22</v>
      </c>
      <c r="E28" t="s">
        <v>98</v>
      </c>
      <c r="F28" t="s">
        <v>58</v>
      </c>
      <c r="G28" t="s">
        <v>40</v>
      </c>
      <c r="H28" t="s">
        <v>75</v>
      </c>
      <c r="I28" t="s">
        <v>54</v>
      </c>
      <c r="J28" s="9">
        <v>3964</v>
      </c>
      <c r="K28">
        <v>62</v>
      </c>
      <c r="L28" s="9">
        <v>3615412</v>
      </c>
    </row>
    <row r="29" spans="2:12" x14ac:dyDescent="0.3">
      <c r="B29">
        <v>127</v>
      </c>
      <c r="C29" s="11">
        <v>44223</v>
      </c>
      <c r="D29" t="s">
        <v>25</v>
      </c>
      <c r="E29" t="s">
        <v>99</v>
      </c>
      <c r="F29" t="s">
        <v>64</v>
      </c>
      <c r="G29" t="s">
        <v>41</v>
      </c>
      <c r="H29" t="s">
        <v>70</v>
      </c>
      <c r="I29" t="s">
        <v>56</v>
      </c>
      <c r="J29" s="9">
        <v>4508</v>
      </c>
      <c r="K29">
        <v>72</v>
      </c>
      <c r="L29" s="9">
        <v>1030583</v>
      </c>
    </row>
    <row r="30" spans="2:12" x14ac:dyDescent="0.3">
      <c r="B30">
        <v>128</v>
      </c>
      <c r="C30" s="11">
        <v>44224</v>
      </c>
      <c r="D30" t="s">
        <v>23</v>
      </c>
      <c r="E30" t="s">
        <v>100</v>
      </c>
      <c r="F30" t="s">
        <v>59</v>
      </c>
      <c r="G30" t="s">
        <v>39</v>
      </c>
      <c r="H30" t="s">
        <v>79</v>
      </c>
      <c r="I30" t="s">
        <v>53</v>
      </c>
      <c r="J30" s="9">
        <v>2447</v>
      </c>
      <c r="K30">
        <v>29</v>
      </c>
      <c r="L30" s="9">
        <v>1458935</v>
      </c>
    </row>
    <row r="31" spans="2:12" x14ac:dyDescent="0.3">
      <c r="B31">
        <v>129</v>
      </c>
      <c r="C31" s="11">
        <v>44225</v>
      </c>
      <c r="D31" t="s">
        <v>8</v>
      </c>
      <c r="E31" t="s">
        <v>101</v>
      </c>
      <c r="F31" t="s">
        <v>62</v>
      </c>
      <c r="G31" t="s">
        <v>39</v>
      </c>
      <c r="H31" t="s">
        <v>74</v>
      </c>
      <c r="I31" t="s">
        <v>53</v>
      </c>
      <c r="J31" s="9">
        <v>914</v>
      </c>
      <c r="K31">
        <v>79</v>
      </c>
      <c r="L31" s="9">
        <v>1055281</v>
      </c>
    </row>
    <row r="32" spans="2:12" x14ac:dyDescent="0.3">
      <c r="B32">
        <v>130</v>
      </c>
      <c r="C32" s="11">
        <v>44226</v>
      </c>
      <c r="D32" t="s">
        <v>90</v>
      </c>
      <c r="E32" t="s">
        <v>102</v>
      </c>
      <c r="F32" t="s">
        <v>58</v>
      </c>
      <c r="G32" t="s">
        <v>40</v>
      </c>
      <c r="H32" s="10" t="s">
        <v>72</v>
      </c>
      <c r="I32" t="s">
        <v>53</v>
      </c>
      <c r="J32" s="9">
        <v>2943</v>
      </c>
      <c r="K32">
        <v>43</v>
      </c>
      <c r="L32" s="9">
        <v>703926</v>
      </c>
    </row>
    <row r="33" spans="2:12" x14ac:dyDescent="0.3">
      <c r="B33">
        <v>131</v>
      </c>
      <c r="C33" s="11">
        <v>44227</v>
      </c>
      <c r="D33" t="s">
        <v>12</v>
      </c>
      <c r="E33" t="s">
        <v>98</v>
      </c>
      <c r="F33" t="s">
        <v>65</v>
      </c>
      <c r="G33" t="s">
        <v>40</v>
      </c>
      <c r="H33" s="10" t="s">
        <v>69</v>
      </c>
      <c r="I33" t="s">
        <v>57</v>
      </c>
      <c r="J33" s="9">
        <v>2093</v>
      </c>
      <c r="K33">
        <v>80</v>
      </c>
      <c r="L33" s="9">
        <v>437742</v>
      </c>
    </row>
    <row r="34" spans="2:12" x14ac:dyDescent="0.3">
      <c r="B34">
        <v>132</v>
      </c>
      <c r="C34" s="11">
        <v>44228</v>
      </c>
      <c r="D34" t="s">
        <v>11</v>
      </c>
      <c r="E34" t="s">
        <v>103</v>
      </c>
      <c r="F34" t="s">
        <v>64</v>
      </c>
      <c r="G34" t="s">
        <v>40</v>
      </c>
      <c r="H34" t="s">
        <v>73</v>
      </c>
      <c r="I34" t="s">
        <v>57</v>
      </c>
      <c r="J34" s="9">
        <v>1782</v>
      </c>
      <c r="K34">
        <v>50</v>
      </c>
      <c r="L34" s="9">
        <v>3188736</v>
      </c>
    </row>
    <row r="35" spans="2:12" x14ac:dyDescent="0.3">
      <c r="B35">
        <v>133</v>
      </c>
      <c r="C35" s="11">
        <v>44229</v>
      </c>
      <c r="D35" t="s">
        <v>13</v>
      </c>
      <c r="E35" t="s">
        <v>104</v>
      </c>
      <c r="F35" t="s">
        <v>62</v>
      </c>
      <c r="G35" t="s">
        <v>41</v>
      </c>
      <c r="H35" t="s">
        <v>74</v>
      </c>
      <c r="I35" t="s">
        <v>55</v>
      </c>
      <c r="J35" s="9">
        <v>8534</v>
      </c>
      <c r="K35">
        <v>24</v>
      </c>
      <c r="L35" s="9">
        <v>4433671</v>
      </c>
    </row>
    <row r="36" spans="2:12" x14ac:dyDescent="0.3">
      <c r="B36">
        <v>134</v>
      </c>
      <c r="C36" s="11">
        <v>44230</v>
      </c>
      <c r="D36" t="s">
        <v>15</v>
      </c>
      <c r="E36" t="s">
        <v>100</v>
      </c>
      <c r="F36" t="s">
        <v>58</v>
      </c>
      <c r="G36" t="s">
        <v>39</v>
      </c>
      <c r="H36" t="s">
        <v>75</v>
      </c>
      <c r="I36" t="s">
        <v>48</v>
      </c>
      <c r="J36" s="9">
        <v>4483</v>
      </c>
      <c r="K36">
        <v>12</v>
      </c>
      <c r="L36" s="9">
        <v>2649045</v>
      </c>
    </row>
    <row r="37" spans="2:12" x14ac:dyDescent="0.3">
      <c r="B37">
        <v>135</v>
      </c>
      <c r="C37" s="11">
        <v>44231</v>
      </c>
      <c r="D37" t="s">
        <v>17</v>
      </c>
      <c r="E37" t="s">
        <v>101</v>
      </c>
      <c r="F37" t="s">
        <v>65</v>
      </c>
      <c r="G37" t="s">
        <v>42</v>
      </c>
      <c r="H37" t="s">
        <v>76</v>
      </c>
      <c r="I37" t="s">
        <v>49</v>
      </c>
      <c r="J37" s="9">
        <v>6049</v>
      </c>
      <c r="K37">
        <v>68</v>
      </c>
      <c r="L37" s="9">
        <v>3750257</v>
      </c>
    </row>
    <row r="38" spans="2:12" x14ac:dyDescent="0.3">
      <c r="B38">
        <v>136</v>
      </c>
      <c r="C38" s="11">
        <v>44232</v>
      </c>
      <c r="D38" t="s">
        <v>19</v>
      </c>
      <c r="E38" t="s">
        <v>102</v>
      </c>
      <c r="F38" t="s">
        <v>60</v>
      </c>
      <c r="G38" t="s">
        <v>43</v>
      </c>
      <c r="H38" t="s">
        <v>77</v>
      </c>
      <c r="I38" t="s">
        <v>50</v>
      </c>
      <c r="J38" s="9">
        <v>8484</v>
      </c>
      <c r="K38">
        <v>69</v>
      </c>
      <c r="L38" s="9">
        <v>4486978</v>
      </c>
    </row>
    <row r="39" spans="2:12" x14ac:dyDescent="0.3">
      <c r="B39">
        <v>137</v>
      </c>
      <c r="C39" s="11">
        <v>44233</v>
      </c>
      <c r="D39" t="s">
        <v>21</v>
      </c>
      <c r="E39" t="s">
        <v>98</v>
      </c>
      <c r="F39" t="s">
        <v>58</v>
      </c>
      <c r="G39" t="s">
        <v>39</v>
      </c>
      <c r="H39" t="s">
        <v>78</v>
      </c>
      <c r="I39" t="s">
        <v>46</v>
      </c>
      <c r="J39" s="9">
        <v>1593</v>
      </c>
      <c r="K39">
        <v>72</v>
      </c>
      <c r="L39" s="9">
        <v>3348892</v>
      </c>
    </row>
    <row r="40" spans="2:12" x14ac:dyDescent="0.3">
      <c r="B40">
        <v>138</v>
      </c>
      <c r="C40" s="11">
        <v>44234</v>
      </c>
      <c r="D40" t="s">
        <v>23</v>
      </c>
      <c r="E40" t="s">
        <v>103</v>
      </c>
      <c r="F40" t="s">
        <v>65</v>
      </c>
      <c r="G40" t="s">
        <v>39</v>
      </c>
      <c r="H40" t="s">
        <v>79</v>
      </c>
      <c r="I40" t="s">
        <v>46</v>
      </c>
      <c r="J40" s="9">
        <v>652</v>
      </c>
      <c r="K40">
        <v>14</v>
      </c>
      <c r="L40" s="9">
        <v>4255122</v>
      </c>
    </row>
    <row r="41" spans="2:12" x14ac:dyDescent="0.3">
      <c r="B41">
        <v>139</v>
      </c>
      <c r="C41" s="11">
        <v>44235</v>
      </c>
      <c r="D41" t="s">
        <v>22</v>
      </c>
      <c r="E41" t="s">
        <v>104</v>
      </c>
      <c r="F41" t="s">
        <v>60</v>
      </c>
      <c r="G41" t="s">
        <v>40</v>
      </c>
      <c r="H41" t="s">
        <v>85</v>
      </c>
      <c r="I41" t="s">
        <v>52</v>
      </c>
      <c r="J41" s="9">
        <v>830</v>
      </c>
      <c r="K41">
        <v>42</v>
      </c>
      <c r="L41" s="9">
        <v>2534796</v>
      </c>
    </row>
    <row r="42" spans="2:12" x14ac:dyDescent="0.3">
      <c r="B42">
        <v>140</v>
      </c>
      <c r="C42" s="11">
        <v>44236</v>
      </c>
      <c r="D42" t="s">
        <v>25</v>
      </c>
      <c r="E42" t="s">
        <v>105</v>
      </c>
      <c r="F42" t="s">
        <v>61</v>
      </c>
      <c r="G42" t="s">
        <v>40</v>
      </c>
      <c r="H42" t="s">
        <v>86</v>
      </c>
      <c r="I42" t="s">
        <v>53</v>
      </c>
      <c r="J42" s="9">
        <v>8072</v>
      </c>
      <c r="K42">
        <v>66</v>
      </c>
      <c r="L42" s="9">
        <v>1599836</v>
      </c>
    </row>
    <row r="43" spans="2:12" x14ac:dyDescent="0.3">
      <c r="B43">
        <v>141</v>
      </c>
      <c r="C43" s="11">
        <v>44237</v>
      </c>
      <c r="D43" t="s">
        <v>23</v>
      </c>
      <c r="E43" t="s">
        <v>94</v>
      </c>
      <c r="F43" t="s">
        <v>59</v>
      </c>
      <c r="G43" t="s">
        <v>40</v>
      </c>
      <c r="H43" t="s">
        <v>87</v>
      </c>
      <c r="I43" t="s">
        <v>48</v>
      </c>
      <c r="J43" s="9">
        <v>5129</v>
      </c>
      <c r="K43">
        <v>82</v>
      </c>
      <c r="L43" s="9">
        <v>978682</v>
      </c>
    </row>
    <row r="44" spans="2:12" x14ac:dyDescent="0.3">
      <c r="B44">
        <v>142</v>
      </c>
      <c r="C44" s="11">
        <v>44238</v>
      </c>
      <c r="D44" t="s">
        <v>8</v>
      </c>
      <c r="E44" t="s">
        <v>95</v>
      </c>
      <c r="F44" t="s">
        <v>62</v>
      </c>
      <c r="G44" t="s">
        <v>41</v>
      </c>
      <c r="H44" t="s">
        <v>88</v>
      </c>
      <c r="I44" t="s">
        <v>47</v>
      </c>
      <c r="J44" s="9">
        <v>3929</v>
      </c>
      <c r="K44">
        <v>57</v>
      </c>
      <c r="L44" s="9">
        <v>4332022</v>
      </c>
    </row>
    <row r="45" spans="2:12" x14ac:dyDescent="0.3">
      <c r="B45">
        <v>143</v>
      </c>
      <c r="C45" s="11">
        <v>44239</v>
      </c>
      <c r="D45" t="s">
        <v>90</v>
      </c>
      <c r="E45" t="s">
        <v>101</v>
      </c>
      <c r="F45" t="s">
        <v>63</v>
      </c>
      <c r="G45" t="s">
        <v>39</v>
      </c>
      <c r="H45" t="s">
        <v>66</v>
      </c>
      <c r="I45" t="s">
        <v>46</v>
      </c>
      <c r="J45" s="9">
        <v>7710</v>
      </c>
      <c r="K45">
        <v>83</v>
      </c>
      <c r="L45" s="9">
        <v>3914164</v>
      </c>
    </row>
    <row r="46" spans="2:12" x14ac:dyDescent="0.3">
      <c r="B46">
        <v>144</v>
      </c>
      <c r="C46" s="11">
        <v>44240</v>
      </c>
      <c r="D46" t="s">
        <v>22</v>
      </c>
      <c r="E46" t="s">
        <v>106</v>
      </c>
      <c r="F46" t="s">
        <v>64</v>
      </c>
      <c r="G46" t="s">
        <v>42</v>
      </c>
      <c r="H46" t="s">
        <v>74</v>
      </c>
      <c r="I46" t="s">
        <v>55</v>
      </c>
      <c r="J46" s="9">
        <v>8391</v>
      </c>
      <c r="K46">
        <v>72</v>
      </c>
      <c r="L46" s="9">
        <v>1469297</v>
      </c>
    </row>
    <row r="47" spans="2:12" x14ac:dyDescent="0.3">
      <c r="B47">
        <v>145</v>
      </c>
      <c r="C47" s="11">
        <v>44241</v>
      </c>
      <c r="D47" t="s">
        <v>21</v>
      </c>
      <c r="E47" t="s">
        <v>107</v>
      </c>
      <c r="F47" t="s">
        <v>59</v>
      </c>
      <c r="G47" t="s">
        <v>43</v>
      </c>
      <c r="H47" t="s">
        <v>75</v>
      </c>
      <c r="I47" t="s">
        <v>50</v>
      </c>
      <c r="J47" s="9">
        <v>6362</v>
      </c>
      <c r="K47">
        <v>55</v>
      </c>
      <c r="L47" s="9">
        <v>3952384</v>
      </c>
    </row>
    <row r="48" spans="2:12" x14ac:dyDescent="0.3">
      <c r="B48">
        <v>146</v>
      </c>
      <c r="C48" s="11">
        <v>44242</v>
      </c>
      <c r="D48" t="s">
        <v>20</v>
      </c>
      <c r="E48" t="s">
        <v>101</v>
      </c>
      <c r="F48" t="s">
        <v>62</v>
      </c>
      <c r="G48" t="s">
        <v>43</v>
      </c>
      <c r="H48" t="s">
        <v>76</v>
      </c>
      <c r="I48" t="s">
        <v>51</v>
      </c>
      <c r="J48" s="9">
        <v>3745</v>
      </c>
      <c r="K48">
        <v>31</v>
      </c>
      <c r="L48" s="9">
        <v>3297182</v>
      </c>
    </row>
    <row r="49" spans="2:12" x14ac:dyDescent="0.3">
      <c r="B49">
        <v>147</v>
      </c>
      <c r="C49" s="11">
        <v>44243</v>
      </c>
      <c r="D49" t="s">
        <v>7</v>
      </c>
      <c r="E49" t="s">
        <v>102</v>
      </c>
      <c r="F49" t="s">
        <v>58</v>
      </c>
      <c r="G49" t="s">
        <v>44</v>
      </c>
      <c r="H49" t="s">
        <v>77</v>
      </c>
      <c r="I49" t="s">
        <v>46</v>
      </c>
      <c r="J49" s="9">
        <v>1948</v>
      </c>
      <c r="K49">
        <v>44</v>
      </c>
      <c r="L49" s="9">
        <v>840559</v>
      </c>
    </row>
    <row r="50" spans="2:12" x14ac:dyDescent="0.3">
      <c r="B50">
        <v>148</v>
      </c>
      <c r="C50" s="11">
        <v>44244</v>
      </c>
      <c r="D50" t="s">
        <v>9</v>
      </c>
      <c r="E50" t="s">
        <v>98</v>
      </c>
      <c r="F50" t="s">
        <v>65</v>
      </c>
      <c r="G50" t="s">
        <v>44</v>
      </c>
      <c r="H50" t="s">
        <v>78</v>
      </c>
      <c r="I50" t="s">
        <v>49</v>
      </c>
      <c r="J50" s="9">
        <v>8522</v>
      </c>
      <c r="K50">
        <v>29</v>
      </c>
      <c r="L50" s="9">
        <v>2377814</v>
      </c>
    </row>
    <row r="51" spans="2:12" x14ac:dyDescent="0.3">
      <c r="B51">
        <v>149</v>
      </c>
      <c r="C51" s="11">
        <v>44245</v>
      </c>
      <c r="D51" t="s">
        <v>11</v>
      </c>
      <c r="E51" t="s">
        <v>103</v>
      </c>
      <c r="F51" t="s">
        <v>64</v>
      </c>
      <c r="G51" t="s">
        <v>39</v>
      </c>
      <c r="H51" t="s">
        <v>79</v>
      </c>
      <c r="I51" t="s">
        <v>46</v>
      </c>
      <c r="J51" s="9">
        <v>2228</v>
      </c>
      <c r="K51">
        <v>26</v>
      </c>
      <c r="L51" s="9">
        <v>3106045</v>
      </c>
    </row>
    <row r="52" spans="2:12" x14ac:dyDescent="0.3">
      <c r="B52">
        <v>150</v>
      </c>
      <c r="C52" s="11">
        <v>44246</v>
      </c>
      <c r="D52" t="s">
        <v>13</v>
      </c>
      <c r="E52" t="s">
        <v>104</v>
      </c>
      <c r="F52" t="s">
        <v>59</v>
      </c>
      <c r="G52" t="s">
        <v>43</v>
      </c>
      <c r="H52" t="s">
        <v>67</v>
      </c>
      <c r="I52" t="s">
        <v>46</v>
      </c>
      <c r="J52" s="9">
        <v>2251</v>
      </c>
      <c r="K52">
        <v>67</v>
      </c>
      <c r="L52" s="9">
        <v>1939215</v>
      </c>
    </row>
    <row r="53" spans="2:12" x14ac:dyDescent="0.3">
      <c r="B53">
        <v>151</v>
      </c>
      <c r="C53" s="11">
        <v>44247</v>
      </c>
      <c r="D53" t="s">
        <v>15</v>
      </c>
      <c r="E53" t="s">
        <v>105</v>
      </c>
      <c r="F53" t="s">
        <v>62</v>
      </c>
      <c r="G53" t="s">
        <v>42</v>
      </c>
      <c r="H53" t="s">
        <v>80</v>
      </c>
      <c r="I53" t="s">
        <v>52</v>
      </c>
      <c r="J53" s="9">
        <v>9051</v>
      </c>
      <c r="K53">
        <v>19</v>
      </c>
      <c r="L53" s="9">
        <v>3983829</v>
      </c>
    </row>
    <row r="54" spans="2:12" x14ac:dyDescent="0.3">
      <c r="B54">
        <v>152</v>
      </c>
      <c r="C54" s="11">
        <v>44248</v>
      </c>
      <c r="D54" t="s">
        <v>17</v>
      </c>
      <c r="E54" t="s">
        <v>94</v>
      </c>
      <c r="F54" t="s">
        <v>58</v>
      </c>
      <c r="G54" t="s">
        <v>44</v>
      </c>
      <c r="H54" t="s">
        <v>81</v>
      </c>
      <c r="I54" t="s">
        <v>53</v>
      </c>
      <c r="J54" s="9">
        <v>1780</v>
      </c>
      <c r="K54">
        <v>47</v>
      </c>
      <c r="L54" s="9">
        <v>603564</v>
      </c>
    </row>
    <row r="55" spans="2:12" x14ac:dyDescent="0.3">
      <c r="B55">
        <v>153</v>
      </c>
      <c r="C55" s="11">
        <v>44249</v>
      </c>
      <c r="D55" t="s">
        <v>19</v>
      </c>
      <c r="E55" t="s">
        <v>95</v>
      </c>
      <c r="F55" t="s">
        <v>65</v>
      </c>
      <c r="G55" t="s">
        <v>44</v>
      </c>
      <c r="H55" t="s">
        <v>82</v>
      </c>
      <c r="I55" t="s">
        <v>48</v>
      </c>
      <c r="J55" s="9">
        <v>6542</v>
      </c>
      <c r="K55">
        <v>74</v>
      </c>
      <c r="L55" s="9">
        <v>4381509</v>
      </c>
    </row>
    <row r="56" spans="2:12" x14ac:dyDescent="0.3">
      <c r="B56">
        <v>154</v>
      </c>
      <c r="C56" s="11">
        <v>44250</v>
      </c>
      <c r="D56" t="s">
        <v>21</v>
      </c>
      <c r="E56" t="s">
        <v>101</v>
      </c>
      <c r="F56" t="s">
        <v>60</v>
      </c>
      <c r="G56" t="s">
        <v>39</v>
      </c>
      <c r="H56" t="s">
        <v>83</v>
      </c>
      <c r="I56" t="s">
        <v>47</v>
      </c>
      <c r="J56" s="9">
        <v>7578</v>
      </c>
      <c r="K56">
        <v>36</v>
      </c>
      <c r="L56" s="9">
        <v>1425979</v>
      </c>
    </row>
    <row r="57" spans="2:12" x14ac:dyDescent="0.3">
      <c r="B57">
        <v>155</v>
      </c>
      <c r="C57" s="11">
        <v>44251</v>
      </c>
      <c r="D57" t="s">
        <v>23</v>
      </c>
      <c r="E57" t="s">
        <v>106</v>
      </c>
      <c r="F57" t="s">
        <v>61</v>
      </c>
      <c r="G57" t="s">
        <v>40</v>
      </c>
      <c r="H57" t="s">
        <v>84</v>
      </c>
      <c r="I57" t="s">
        <v>46</v>
      </c>
      <c r="J57" s="9">
        <v>6273</v>
      </c>
      <c r="K57">
        <v>40</v>
      </c>
      <c r="L57" s="9">
        <v>1329180</v>
      </c>
    </row>
    <row r="58" spans="2:12" x14ac:dyDescent="0.3">
      <c r="B58">
        <v>156</v>
      </c>
      <c r="C58" s="11">
        <v>44252</v>
      </c>
      <c r="D58" t="s">
        <v>25</v>
      </c>
      <c r="E58" t="s">
        <v>107</v>
      </c>
      <c r="F58" t="s">
        <v>59</v>
      </c>
      <c r="G58" t="s">
        <v>41</v>
      </c>
      <c r="H58" t="s">
        <v>85</v>
      </c>
      <c r="I58" t="s">
        <v>55</v>
      </c>
      <c r="J58" s="9">
        <v>7736</v>
      </c>
      <c r="K58">
        <v>48</v>
      </c>
      <c r="L58" s="9">
        <v>3207886</v>
      </c>
    </row>
    <row r="59" spans="2:12" x14ac:dyDescent="0.3">
      <c r="B59">
        <v>157</v>
      </c>
      <c r="C59" s="11">
        <v>44253</v>
      </c>
      <c r="D59" t="s">
        <v>23</v>
      </c>
      <c r="E59" t="s">
        <v>97</v>
      </c>
      <c r="F59" t="s">
        <v>62</v>
      </c>
      <c r="G59" t="s">
        <v>39</v>
      </c>
      <c r="H59" t="s">
        <v>86</v>
      </c>
      <c r="I59" t="s">
        <v>51</v>
      </c>
      <c r="J59" s="9">
        <v>1329</v>
      </c>
      <c r="K59">
        <v>40</v>
      </c>
      <c r="L59" s="9">
        <v>1088019</v>
      </c>
    </row>
    <row r="60" spans="2:12" x14ac:dyDescent="0.3">
      <c r="B60">
        <v>158</v>
      </c>
      <c r="C60" s="11">
        <v>44254</v>
      </c>
      <c r="D60" t="s">
        <v>8</v>
      </c>
      <c r="E60" t="s">
        <v>98</v>
      </c>
      <c r="F60" t="s">
        <v>58</v>
      </c>
      <c r="G60" t="s">
        <v>42</v>
      </c>
      <c r="H60" t="s">
        <v>87</v>
      </c>
      <c r="I60" t="s">
        <v>52</v>
      </c>
      <c r="J60" s="9">
        <v>6868</v>
      </c>
      <c r="K60">
        <v>67</v>
      </c>
      <c r="L60" s="9">
        <v>519169</v>
      </c>
    </row>
    <row r="61" spans="2:12" x14ac:dyDescent="0.3">
      <c r="B61">
        <v>159</v>
      </c>
      <c r="C61" s="11">
        <v>44255</v>
      </c>
      <c r="D61" t="s">
        <v>90</v>
      </c>
      <c r="E61" t="s">
        <v>98</v>
      </c>
      <c r="F61" t="s">
        <v>65</v>
      </c>
      <c r="G61" t="s">
        <v>43</v>
      </c>
      <c r="H61" t="s">
        <v>88</v>
      </c>
      <c r="I61" t="s">
        <v>53</v>
      </c>
      <c r="J61" s="9">
        <v>4625</v>
      </c>
      <c r="K61">
        <v>14</v>
      </c>
      <c r="L61" s="9">
        <v>4249816</v>
      </c>
    </row>
    <row r="62" spans="2:12" x14ac:dyDescent="0.3">
      <c r="B62">
        <v>160</v>
      </c>
      <c r="C62" s="11">
        <v>44256</v>
      </c>
      <c r="D62" t="s">
        <v>12</v>
      </c>
      <c r="E62" t="s">
        <v>99</v>
      </c>
      <c r="F62" t="s">
        <v>64</v>
      </c>
      <c r="G62" t="s">
        <v>44</v>
      </c>
      <c r="H62" t="s">
        <v>66</v>
      </c>
      <c r="I62" t="s">
        <v>54</v>
      </c>
      <c r="J62" s="9">
        <v>4901</v>
      </c>
      <c r="K62">
        <v>30</v>
      </c>
      <c r="L62" s="9">
        <v>1471797</v>
      </c>
    </row>
    <row r="63" spans="2:12" x14ac:dyDescent="0.3">
      <c r="B63">
        <v>161</v>
      </c>
      <c r="C63" s="11">
        <v>44257</v>
      </c>
      <c r="D63" t="s">
        <v>14</v>
      </c>
      <c r="E63" t="s">
        <v>100</v>
      </c>
      <c r="F63" t="s">
        <v>59</v>
      </c>
      <c r="G63" t="s">
        <v>39</v>
      </c>
      <c r="H63" t="s">
        <v>75</v>
      </c>
      <c r="I63" t="s">
        <v>56</v>
      </c>
      <c r="J63" s="9">
        <v>2943</v>
      </c>
      <c r="K63">
        <v>64</v>
      </c>
      <c r="L63" s="9">
        <v>354274</v>
      </c>
    </row>
    <row r="64" spans="2:12" x14ac:dyDescent="0.3">
      <c r="B64">
        <v>162</v>
      </c>
      <c r="C64" s="11">
        <v>44258</v>
      </c>
      <c r="D64" t="s">
        <v>16</v>
      </c>
      <c r="E64" t="s">
        <v>101</v>
      </c>
      <c r="F64" t="s">
        <v>58</v>
      </c>
      <c r="G64" t="s">
        <v>40</v>
      </c>
      <c r="H64" t="s">
        <v>70</v>
      </c>
      <c r="I64" t="s">
        <v>53</v>
      </c>
      <c r="J64" s="9">
        <v>6748</v>
      </c>
      <c r="K64">
        <v>55</v>
      </c>
      <c r="L64" s="9">
        <v>4227484</v>
      </c>
    </row>
    <row r="65" spans="2:12" x14ac:dyDescent="0.3">
      <c r="B65">
        <v>163</v>
      </c>
      <c r="C65" s="11">
        <v>44259</v>
      </c>
      <c r="D65" t="s">
        <v>18</v>
      </c>
      <c r="E65" t="s">
        <v>102</v>
      </c>
      <c r="F65" t="s">
        <v>64</v>
      </c>
      <c r="G65" t="s">
        <v>41</v>
      </c>
      <c r="H65" t="s">
        <v>79</v>
      </c>
      <c r="I65" t="s">
        <v>53</v>
      </c>
      <c r="J65" s="9">
        <v>2799</v>
      </c>
      <c r="K65">
        <v>50</v>
      </c>
      <c r="L65" s="9">
        <v>4641193</v>
      </c>
    </row>
    <row r="66" spans="2:12" x14ac:dyDescent="0.3">
      <c r="B66">
        <v>164</v>
      </c>
      <c r="C66" s="11">
        <v>44260</v>
      </c>
      <c r="D66" t="s">
        <v>20</v>
      </c>
      <c r="E66" t="s">
        <v>98</v>
      </c>
      <c r="F66" t="s">
        <v>59</v>
      </c>
      <c r="G66" t="s">
        <v>39</v>
      </c>
      <c r="H66" t="s">
        <v>74</v>
      </c>
      <c r="I66" t="s">
        <v>53</v>
      </c>
      <c r="J66" s="9">
        <v>4831</v>
      </c>
      <c r="K66">
        <v>62</v>
      </c>
      <c r="L66" s="9">
        <v>1913680</v>
      </c>
    </row>
    <row r="67" spans="2:12" x14ac:dyDescent="0.3">
      <c r="B67">
        <v>165</v>
      </c>
      <c r="C67" s="11">
        <v>44261</v>
      </c>
      <c r="D67" t="s">
        <v>22</v>
      </c>
      <c r="E67" t="s">
        <v>103</v>
      </c>
      <c r="F67" t="s">
        <v>62</v>
      </c>
      <c r="G67" t="s">
        <v>39</v>
      </c>
      <c r="H67" s="10" t="s">
        <v>72</v>
      </c>
      <c r="I67" t="s">
        <v>57</v>
      </c>
      <c r="J67" s="9">
        <v>4588</v>
      </c>
      <c r="K67">
        <v>35</v>
      </c>
      <c r="L67" s="9">
        <v>3601161</v>
      </c>
    </row>
    <row r="68" spans="2:12" x14ac:dyDescent="0.3">
      <c r="B68">
        <v>166</v>
      </c>
      <c r="C68" s="11">
        <v>44262</v>
      </c>
      <c r="D68" t="s">
        <v>25</v>
      </c>
      <c r="E68" t="s">
        <v>104</v>
      </c>
      <c r="F68" t="s">
        <v>58</v>
      </c>
      <c r="G68" t="s">
        <v>40</v>
      </c>
      <c r="H68" s="10" t="s">
        <v>69</v>
      </c>
      <c r="I68" t="s">
        <v>57</v>
      </c>
      <c r="J68" s="9">
        <v>4754</v>
      </c>
      <c r="K68">
        <v>32</v>
      </c>
      <c r="L68" s="9">
        <v>3133528</v>
      </c>
    </row>
    <row r="69" spans="2:12" x14ac:dyDescent="0.3">
      <c r="B69">
        <v>167</v>
      </c>
      <c r="C69" s="11">
        <v>44263</v>
      </c>
      <c r="D69" t="s">
        <v>23</v>
      </c>
      <c r="E69" t="s">
        <v>100</v>
      </c>
      <c r="F69" t="s">
        <v>65</v>
      </c>
      <c r="G69" t="s">
        <v>40</v>
      </c>
      <c r="H69" t="s">
        <v>73</v>
      </c>
      <c r="I69" t="s">
        <v>55</v>
      </c>
      <c r="J69" s="9">
        <v>3498</v>
      </c>
      <c r="K69">
        <v>75</v>
      </c>
      <c r="L69" s="9">
        <v>1372887</v>
      </c>
    </row>
    <row r="70" spans="2:12" x14ac:dyDescent="0.3">
      <c r="B70">
        <v>168</v>
      </c>
      <c r="C70" s="11">
        <v>44264</v>
      </c>
      <c r="D70" t="s">
        <v>8</v>
      </c>
      <c r="E70" t="s">
        <v>91</v>
      </c>
      <c r="F70" t="s">
        <v>64</v>
      </c>
      <c r="G70" t="s">
        <v>44</v>
      </c>
      <c r="H70" t="s">
        <v>74</v>
      </c>
      <c r="I70" t="s">
        <v>48</v>
      </c>
      <c r="J70" s="9">
        <v>597</v>
      </c>
      <c r="K70">
        <v>77</v>
      </c>
      <c r="L70" s="9">
        <v>4419713</v>
      </c>
    </row>
    <row r="71" spans="2:12" x14ac:dyDescent="0.3">
      <c r="B71">
        <v>169</v>
      </c>
      <c r="C71" s="11">
        <v>44265</v>
      </c>
      <c r="D71" t="s">
        <v>90</v>
      </c>
      <c r="E71" t="s">
        <v>92</v>
      </c>
      <c r="F71" t="s">
        <v>62</v>
      </c>
      <c r="G71" t="s">
        <v>41</v>
      </c>
      <c r="H71" t="s">
        <v>75</v>
      </c>
      <c r="I71" t="s">
        <v>49</v>
      </c>
      <c r="J71" s="9">
        <v>3468</v>
      </c>
      <c r="K71">
        <v>29</v>
      </c>
      <c r="L71" s="9">
        <v>3699463</v>
      </c>
    </row>
    <row r="72" spans="2:12" x14ac:dyDescent="0.3">
      <c r="B72">
        <v>170</v>
      </c>
      <c r="C72" s="11">
        <v>44266</v>
      </c>
      <c r="D72" t="s">
        <v>12</v>
      </c>
      <c r="E72" t="s">
        <v>93</v>
      </c>
      <c r="F72" t="s">
        <v>58</v>
      </c>
      <c r="G72" t="s">
        <v>39</v>
      </c>
      <c r="H72" t="s">
        <v>76</v>
      </c>
      <c r="I72" t="s">
        <v>50</v>
      </c>
      <c r="J72" s="9">
        <v>4067</v>
      </c>
      <c r="K72">
        <v>21</v>
      </c>
      <c r="L72" s="9">
        <v>1884587</v>
      </c>
    </row>
    <row r="73" spans="2:12" x14ac:dyDescent="0.3">
      <c r="B73">
        <v>171</v>
      </c>
      <c r="C73" s="11">
        <v>44267</v>
      </c>
      <c r="D73" t="s">
        <v>11</v>
      </c>
      <c r="E73" t="s">
        <v>94</v>
      </c>
      <c r="F73" t="s">
        <v>65</v>
      </c>
      <c r="G73" t="s">
        <v>42</v>
      </c>
      <c r="H73" t="s">
        <v>77</v>
      </c>
      <c r="I73" t="s">
        <v>54</v>
      </c>
      <c r="J73" s="9">
        <v>6330</v>
      </c>
      <c r="K73">
        <v>33</v>
      </c>
      <c r="L73" s="9">
        <v>3388290</v>
      </c>
    </row>
    <row r="74" spans="2:12" x14ac:dyDescent="0.3">
      <c r="B74">
        <v>172</v>
      </c>
      <c r="C74" s="11">
        <v>44268</v>
      </c>
      <c r="D74" t="s">
        <v>25</v>
      </c>
      <c r="E74" t="s">
        <v>94</v>
      </c>
      <c r="F74" t="s">
        <v>60</v>
      </c>
      <c r="G74" t="s">
        <v>43</v>
      </c>
      <c r="H74" t="s">
        <v>78</v>
      </c>
      <c r="I74" t="s">
        <v>56</v>
      </c>
      <c r="J74" s="9">
        <v>3259</v>
      </c>
      <c r="K74">
        <v>54</v>
      </c>
      <c r="L74" s="9">
        <v>745424</v>
      </c>
    </row>
    <row r="75" spans="2:12" x14ac:dyDescent="0.3">
      <c r="B75">
        <v>173</v>
      </c>
      <c r="C75" s="11">
        <v>44269</v>
      </c>
      <c r="D75" t="s">
        <v>23</v>
      </c>
      <c r="E75" t="s">
        <v>95</v>
      </c>
      <c r="F75" t="s">
        <v>58</v>
      </c>
      <c r="G75" t="s">
        <v>39</v>
      </c>
      <c r="H75" t="s">
        <v>79</v>
      </c>
      <c r="I75" t="s">
        <v>53</v>
      </c>
      <c r="J75" s="9">
        <v>7346</v>
      </c>
      <c r="K75">
        <v>27</v>
      </c>
      <c r="L75" s="9">
        <v>415083</v>
      </c>
    </row>
    <row r="76" spans="2:12" x14ac:dyDescent="0.3">
      <c r="B76">
        <v>174</v>
      </c>
      <c r="C76" s="11">
        <v>44270</v>
      </c>
      <c r="D76" t="s">
        <v>8</v>
      </c>
      <c r="E76" t="s">
        <v>96</v>
      </c>
      <c r="F76" t="s">
        <v>65</v>
      </c>
      <c r="G76" t="s">
        <v>44</v>
      </c>
      <c r="H76" t="s">
        <v>85</v>
      </c>
      <c r="I76" t="s">
        <v>53</v>
      </c>
      <c r="J76" s="9">
        <v>3426</v>
      </c>
      <c r="K76">
        <v>24</v>
      </c>
      <c r="L76" s="9">
        <v>1779795</v>
      </c>
    </row>
    <row r="77" spans="2:12" x14ac:dyDescent="0.3">
      <c r="B77">
        <v>175</v>
      </c>
      <c r="C77" s="11">
        <v>44271</v>
      </c>
      <c r="D77" t="s">
        <v>90</v>
      </c>
      <c r="E77" t="s">
        <v>98</v>
      </c>
      <c r="F77" t="s">
        <v>60</v>
      </c>
      <c r="G77" t="s">
        <v>40</v>
      </c>
      <c r="H77" t="s">
        <v>86</v>
      </c>
      <c r="I77" t="s">
        <v>53</v>
      </c>
      <c r="J77" s="9">
        <v>906</v>
      </c>
      <c r="K77">
        <v>41</v>
      </c>
      <c r="L77" s="9">
        <v>1705439</v>
      </c>
    </row>
    <row r="78" spans="2:12" x14ac:dyDescent="0.3">
      <c r="B78">
        <v>176</v>
      </c>
      <c r="C78" s="11">
        <v>44272</v>
      </c>
      <c r="D78" t="s">
        <v>12</v>
      </c>
      <c r="E78" t="s">
        <v>103</v>
      </c>
      <c r="F78" t="s">
        <v>61</v>
      </c>
      <c r="G78" t="s">
        <v>40</v>
      </c>
      <c r="H78" t="s">
        <v>87</v>
      </c>
      <c r="I78" t="s">
        <v>57</v>
      </c>
      <c r="J78" s="9">
        <v>1389</v>
      </c>
      <c r="K78">
        <v>13</v>
      </c>
      <c r="L78" s="9">
        <v>2848407</v>
      </c>
    </row>
    <row r="79" spans="2:12" x14ac:dyDescent="0.3">
      <c r="B79">
        <v>177</v>
      </c>
      <c r="C79" s="11">
        <v>44273</v>
      </c>
      <c r="D79" t="s">
        <v>11</v>
      </c>
      <c r="E79" t="s">
        <v>104</v>
      </c>
      <c r="F79" t="s">
        <v>59</v>
      </c>
      <c r="G79" t="s">
        <v>40</v>
      </c>
      <c r="H79" t="s">
        <v>88</v>
      </c>
      <c r="I79" t="s">
        <v>57</v>
      </c>
      <c r="J79" s="9">
        <v>374</v>
      </c>
      <c r="K79">
        <v>55</v>
      </c>
      <c r="L79" s="9">
        <v>1593722</v>
      </c>
    </row>
    <row r="80" spans="2:12" x14ac:dyDescent="0.3">
      <c r="B80">
        <v>178</v>
      </c>
      <c r="C80" s="11">
        <v>44274</v>
      </c>
      <c r="D80" t="s">
        <v>13</v>
      </c>
      <c r="E80" t="s">
        <v>100</v>
      </c>
      <c r="F80" t="s">
        <v>62</v>
      </c>
      <c r="G80" t="s">
        <v>41</v>
      </c>
      <c r="H80" t="s">
        <v>66</v>
      </c>
      <c r="I80" t="s">
        <v>55</v>
      </c>
      <c r="J80" s="9">
        <v>519</v>
      </c>
      <c r="K80">
        <v>39</v>
      </c>
      <c r="L80" s="9">
        <v>3066081</v>
      </c>
    </row>
    <row r="81" spans="2:12" x14ac:dyDescent="0.3">
      <c r="B81">
        <v>179</v>
      </c>
      <c r="C81" s="11">
        <v>44275</v>
      </c>
      <c r="D81" t="s">
        <v>15</v>
      </c>
      <c r="E81" t="s">
        <v>101</v>
      </c>
      <c r="F81" t="s">
        <v>63</v>
      </c>
      <c r="G81" t="s">
        <v>39</v>
      </c>
      <c r="H81" t="s">
        <v>74</v>
      </c>
      <c r="I81" t="s">
        <v>48</v>
      </c>
      <c r="J81" s="9">
        <v>6166</v>
      </c>
      <c r="K81">
        <v>60</v>
      </c>
      <c r="L81" s="9">
        <v>1981764</v>
      </c>
    </row>
    <row r="82" spans="2:12" x14ac:dyDescent="0.3">
      <c r="B82">
        <v>180</v>
      </c>
      <c r="C82" s="11">
        <v>44276</v>
      </c>
      <c r="D82" t="s">
        <v>17</v>
      </c>
      <c r="E82" t="s">
        <v>102</v>
      </c>
      <c r="F82" t="s">
        <v>64</v>
      </c>
      <c r="G82" t="s">
        <v>42</v>
      </c>
      <c r="H82" t="s">
        <v>75</v>
      </c>
      <c r="I82" t="s">
        <v>49</v>
      </c>
      <c r="J82" s="9">
        <v>8065</v>
      </c>
      <c r="K82">
        <v>35</v>
      </c>
      <c r="L82" s="9">
        <v>2863623</v>
      </c>
    </row>
    <row r="83" spans="2:12" x14ac:dyDescent="0.3">
      <c r="B83">
        <v>181</v>
      </c>
      <c r="C83" s="11">
        <v>44277</v>
      </c>
      <c r="D83" t="s">
        <v>19</v>
      </c>
      <c r="E83" t="s">
        <v>98</v>
      </c>
      <c r="F83" t="s">
        <v>59</v>
      </c>
      <c r="G83" t="s">
        <v>43</v>
      </c>
      <c r="H83" t="s">
        <v>76</v>
      </c>
      <c r="I83" t="s">
        <v>50</v>
      </c>
      <c r="J83" s="9">
        <v>5498</v>
      </c>
      <c r="K83">
        <v>85</v>
      </c>
      <c r="L83" s="9">
        <v>1853358</v>
      </c>
    </row>
    <row r="84" spans="2:12" x14ac:dyDescent="0.3">
      <c r="B84">
        <v>182</v>
      </c>
      <c r="C84" s="11">
        <v>44278</v>
      </c>
      <c r="D84" t="s">
        <v>21</v>
      </c>
      <c r="E84" t="s">
        <v>103</v>
      </c>
      <c r="F84" t="s">
        <v>62</v>
      </c>
      <c r="G84" t="s">
        <v>43</v>
      </c>
      <c r="H84" t="s">
        <v>77</v>
      </c>
      <c r="I84" t="s">
        <v>46</v>
      </c>
      <c r="J84" s="9">
        <v>8495</v>
      </c>
      <c r="K84">
        <v>13</v>
      </c>
      <c r="L84" s="9">
        <v>1172759</v>
      </c>
    </row>
    <row r="85" spans="2:12" x14ac:dyDescent="0.3">
      <c r="B85">
        <v>183</v>
      </c>
      <c r="C85" s="11">
        <v>44279</v>
      </c>
      <c r="D85" t="s">
        <v>23</v>
      </c>
      <c r="E85" t="s">
        <v>104</v>
      </c>
      <c r="F85" t="s">
        <v>58</v>
      </c>
      <c r="G85" t="s">
        <v>44</v>
      </c>
      <c r="H85" t="s">
        <v>78</v>
      </c>
      <c r="I85" t="s">
        <v>46</v>
      </c>
      <c r="J85" s="9">
        <v>5796</v>
      </c>
      <c r="K85">
        <v>21</v>
      </c>
      <c r="L85" s="9">
        <v>2316415</v>
      </c>
    </row>
    <row r="86" spans="2:12" x14ac:dyDescent="0.3">
      <c r="B86">
        <v>184</v>
      </c>
      <c r="C86" s="11">
        <v>44280</v>
      </c>
      <c r="D86" t="s">
        <v>22</v>
      </c>
      <c r="E86" t="s">
        <v>105</v>
      </c>
      <c r="F86" t="s">
        <v>65</v>
      </c>
      <c r="G86" t="s">
        <v>41</v>
      </c>
      <c r="H86" t="s">
        <v>79</v>
      </c>
      <c r="I86" t="s">
        <v>52</v>
      </c>
      <c r="J86" s="9">
        <v>7717</v>
      </c>
      <c r="K86">
        <v>68</v>
      </c>
      <c r="L86" s="9">
        <v>462401</v>
      </c>
    </row>
    <row r="87" spans="2:12" x14ac:dyDescent="0.3">
      <c r="B87">
        <v>185</v>
      </c>
      <c r="C87" s="11">
        <v>44281</v>
      </c>
      <c r="D87" t="s">
        <v>25</v>
      </c>
      <c r="E87" t="s">
        <v>94</v>
      </c>
      <c r="F87" t="s">
        <v>64</v>
      </c>
      <c r="G87" t="s">
        <v>39</v>
      </c>
      <c r="H87" t="s">
        <v>67</v>
      </c>
      <c r="I87" t="s">
        <v>53</v>
      </c>
      <c r="J87" s="9">
        <v>6571</v>
      </c>
      <c r="K87">
        <v>71</v>
      </c>
      <c r="L87" s="9">
        <v>770374</v>
      </c>
    </row>
    <row r="88" spans="2:12" x14ac:dyDescent="0.3">
      <c r="B88">
        <v>186</v>
      </c>
      <c r="C88" s="11">
        <v>44282</v>
      </c>
      <c r="D88" t="s">
        <v>23</v>
      </c>
      <c r="E88" t="s">
        <v>95</v>
      </c>
      <c r="F88" t="s">
        <v>59</v>
      </c>
      <c r="G88" t="s">
        <v>43</v>
      </c>
      <c r="H88" t="s">
        <v>80</v>
      </c>
      <c r="I88" t="s">
        <v>48</v>
      </c>
      <c r="J88" s="9">
        <v>7419</v>
      </c>
      <c r="K88">
        <v>67</v>
      </c>
      <c r="L88" s="9">
        <v>1429114</v>
      </c>
    </row>
    <row r="89" spans="2:12" x14ac:dyDescent="0.3">
      <c r="B89">
        <v>187</v>
      </c>
      <c r="C89" s="11">
        <v>44283</v>
      </c>
      <c r="D89" t="s">
        <v>8</v>
      </c>
      <c r="E89" t="s">
        <v>101</v>
      </c>
      <c r="F89" t="s">
        <v>62</v>
      </c>
      <c r="G89" t="s">
        <v>43</v>
      </c>
      <c r="H89" t="s">
        <v>81</v>
      </c>
      <c r="I89" t="s">
        <v>47</v>
      </c>
      <c r="J89" s="9">
        <v>7604</v>
      </c>
      <c r="K89">
        <v>23</v>
      </c>
      <c r="L89" s="9">
        <v>2367397</v>
      </c>
    </row>
    <row r="90" spans="2:12" x14ac:dyDescent="0.3">
      <c r="B90">
        <v>188</v>
      </c>
      <c r="C90" s="11">
        <v>44284</v>
      </c>
      <c r="D90" t="s">
        <v>90</v>
      </c>
      <c r="E90" t="s">
        <v>106</v>
      </c>
      <c r="F90" t="s">
        <v>58</v>
      </c>
      <c r="G90" t="s">
        <v>44</v>
      </c>
      <c r="H90" t="s">
        <v>82</v>
      </c>
      <c r="I90" t="s">
        <v>46</v>
      </c>
      <c r="J90" s="9">
        <v>3749</v>
      </c>
      <c r="K90">
        <v>73</v>
      </c>
      <c r="L90" s="9">
        <v>4634131</v>
      </c>
    </row>
    <row r="91" spans="2:12" x14ac:dyDescent="0.3">
      <c r="B91">
        <v>189</v>
      </c>
      <c r="C91" s="11">
        <v>44285</v>
      </c>
      <c r="D91" t="s">
        <v>22</v>
      </c>
      <c r="E91" t="s">
        <v>107</v>
      </c>
      <c r="F91" t="s">
        <v>65</v>
      </c>
      <c r="G91" t="s">
        <v>44</v>
      </c>
      <c r="H91" t="s">
        <v>83</v>
      </c>
      <c r="I91" t="s">
        <v>55</v>
      </c>
      <c r="J91" s="9">
        <v>7601</v>
      </c>
      <c r="K91">
        <v>67</v>
      </c>
      <c r="L91" s="9">
        <v>3194036</v>
      </c>
    </row>
    <row r="92" spans="2:12" x14ac:dyDescent="0.3">
      <c r="B92">
        <v>190</v>
      </c>
      <c r="C92" s="11">
        <v>44286</v>
      </c>
      <c r="D92" t="s">
        <v>21</v>
      </c>
      <c r="E92" t="s">
        <v>101</v>
      </c>
      <c r="F92" t="s">
        <v>60</v>
      </c>
      <c r="G92" t="s">
        <v>39</v>
      </c>
      <c r="H92" t="s">
        <v>84</v>
      </c>
      <c r="I92" t="s">
        <v>50</v>
      </c>
      <c r="J92" s="9">
        <v>6662</v>
      </c>
      <c r="K92">
        <v>38</v>
      </c>
      <c r="L92" s="9">
        <v>2657618</v>
      </c>
    </row>
    <row r="93" spans="2:12" x14ac:dyDescent="0.3">
      <c r="B93">
        <v>191</v>
      </c>
      <c r="C93" s="11">
        <v>44287</v>
      </c>
      <c r="D93" t="s">
        <v>20</v>
      </c>
      <c r="E93" t="s">
        <v>102</v>
      </c>
      <c r="F93" t="s">
        <v>61</v>
      </c>
      <c r="G93" t="s">
        <v>40</v>
      </c>
      <c r="H93" t="s">
        <v>85</v>
      </c>
      <c r="I93" t="s">
        <v>51</v>
      </c>
      <c r="J93" s="9">
        <v>2151</v>
      </c>
      <c r="K93">
        <v>73</v>
      </c>
      <c r="L93" s="9">
        <v>3804242</v>
      </c>
    </row>
    <row r="94" spans="2:12" x14ac:dyDescent="0.3">
      <c r="B94">
        <v>192</v>
      </c>
      <c r="C94" s="11">
        <v>44288</v>
      </c>
      <c r="D94" t="s">
        <v>7</v>
      </c>
      <c r="E94" t="s">
        <v>98</v>
      </c>
      <c r="F94" t="s">
        <v>59</v>
      </c>
      <c r="G94" t="s">
        <v>41</v>
      </c>
      <c r="H94" t="s">
        <v>86</v>
      </c>
      <c r="I94" t="s">
        <v>46</v>
      </c>
      <c r="J94" s="9">
        <v>3536</v>
      </c>
      <c r="K94">
        <v>17</v>
      </c>
      <c r="L94" s="9">
        <v>3706990</v>
      </c>
    </row>
    <row r="95" spans="2:12" x14ac:dyDescent="0.3">
      <c r="B95">
        <v>193</v>
      </c>
      <c r="C95" s="11">
        <v>44289</v>
      </c>
      <c r="D95" t="s">
        <v>9</v>
      </c>
      <c r="E95" t="s">
        <v>103</v>
      </c>
      <c r="F95" t="s">
        <v>62</v>
      </c>
      <c r="G95" t="s">
        <v>39</v>
      </c>
      <c r="H95" t="s">
        <v>87</v>
      </c>
      <c r="I95" t="s">
        <v>49</v>
      </c>
      <c r="J95" s="9">
        <v>1272</v>
      </c>
      <c r="K95">
        <v>25</v>
      </c>
      <c r="L95" s="9">
        <v>1216990</v>
      </c>
    </row>
    <row r="96" spans="2:12" x14ac:dyDescent="0.3">
      <c r="B96">
        <v>194</v>
      </c>
      <c r="C96" s="11">
        <v>44290</v>
      </c>
      <c r="D96" t="s">
        <v>11</v>
      </c>
      <c r="E96" t="s">
        <v>104</v>
      </c>
      <c r="F96" t="s">
        <v>58</v>
      </c>
      <c r="G96" t="s">
        <v>42</v>
      </c>
      <c r="H96" t="s">
        <v>88</v>
      </c>
      <c r="I96" t="s">
        <v>46</v>
      </c>
      <c r="J96" s="9">
        <v>7986</v>
      </c>
      <c r="K96">
        <v>21</v>
      </c>
      <c r="L96" s="9">
        <v>1974932</v>
      </c>
    </row>
    <row r="97" spans="2:12" x14ac:dyDescent="0.3">
      <c r="B97">
        <v>195</v>
      </c>
      <c r="C97" s="11">
        <v>44291</v>
      </c>
      <c r="D97" t="s">
        <v>13</v>
      </c>
      <c r="E97" t="s">
        <v>105</v>
      </c>
      <c r="F97" t="s">
        <v>65</v>
      </c>
      <c r="G97" t="s">
        <v>43</v>
      </c>
      <c r="H97" t="s">
        <v>66</v>
      </c>
      <c r="I97" t="s">
        <v>46</v>
      </c>
      <c r="J97" s="9">
        <v>7514</v>
      </c>
      <c r="K97">
        <v>14</v>
      </c>
      <c r="L97" s="9">
        <v>4402885</v>
      </c>
    </row>
    <row r="98" spans="2:12" x14ac:dyDescent="0.3">
      <c r="B98">
        <v>196</v>
      </c>
      <c r="C98" s="11">
        <v>44292</v>
      </c>
      <c r="D98" t="s">
        <v>15</v>
      </c>
      <c r="E98" t="s">
        <v>94</v>
      </c>
      <c r="F98" t="s">
        <v>64</v>
      </c>
      <c r="G98" t="s">
        <v>44</v>
      </c>
      <c r="H98" t="s">
        <v>75</v>
      </c>
      <c r="I98" t="s">
        <v>52</v>
      </c>
      <c r="J98" s="9">
        <v>1980</v>
      </c>
      <c r="K98">
        <v>39</v>
      </c>
      <c r="L98" s="9">
        <v>2484082</v>
      </c>
    </row>
    <row r="99" spans="2:12" x14ac:dyDescent="0.3">
      <c r="B99">
        <v>197</v>
      </c>
      <c r="C99" s="11">
        <v>44293</v>
      </c>
      <c r="D99" t="s">
        <v>17</v>
      </c>
      <c r="E99" t="s">
        <v>95</v>
      </c>
      <c r="F99" t="s">
        <v>59</v>
      </c>
      <c r="G99" t="s">
        <v>39</v>
      </c>
      <c r="H99" t="s">
        <v>70</v>
      </c>
      <c r="I99" t="s">
        <v>53</v>
      </c>
      <c r="J99" s="9">
        <v>5560</v>
      </c>
      <c r="K99">
        <v>57</v>
      </c>
      <c r="L99" s="9">
        <v>3482189</v>
      </c>
    </row>
    <row r="100" spans="2:12" x14ac:dyDescent="0.3">
      <c r="B100">
        <v>198</v>
      </c>
      <c r="C100" s="11">
        <v>44294</v>
      </c>
      <c r="D100" t="s">
        <v>19</v>
      </c>
      <c r="E100" t="s">
        <v>101</v>
      </c>
      <c r="F100" t="s">
        <v>58</v>
      </c>
      <c r="G100" t="s">
        <v>40</v>
      </c>
      <c r="H100" t="s">
        <v>79</v>
      </c>
      <c r="I100" t="s">
        <v>48</v>
      </c>
      <c r="J100" s="9">
        <v>6023</v>
      </c>
      <c r="K100">
        <v>24</v>
      </c>
      <c r="L100" s="9">
        <v>3490294</v>
      </c>
    </row>
    <row r="101" spans="2:12" x14ac:dyDescent="0.3">
      <c r="B101">
        <v>199</v>
      </c>
      <c r="C101" s="11">
        <v>44295</v>
      </c>
      <c r="D101" t="s">
        <v>21</v>
      </c>
      <c r="E101" t="s">
        <v>106</v>
      </c>
      <c r="F101" t="s">
        <v>64</v>
      </c>
      <c r="G101" t="s">
        <v>41</v>
      </c>
      <c r="H101" t="s">
        <v>74</v>
      </c>
      <c r="I101" t="s">
        <v>47</v>
      </c>
      <c r="J101" s="9">
        <v>4351</v>
      </c>
      <c r="K101">
        <v>24</v>
      </c>
      <c r="L101" s="9">
        <v>2854517</v>
      </c>
    </row>
    <row r="102" spans="2:12" x14ac:dyDescent="0.3">
      <c r="B102">
        <v>200</v>
      </c>
      <c r="C102" s="11">
        <v>44296</v>
      </c>
      <c r="D102" t="s">
        <v>23</v>
      </c>
      <c r="E102" t="s">
        <v>107</v>
      </c>
      <c r="F102" t="s">
        <v>59</v>
      </c>
      <c r="G102" t="s">
        <v>39</v>
      </c>
      <c r="H102" s="10" t="s">
        <v>72</v>
      </c>
      <c r="I102" t="s">
        <v>46</v>
      </c>
      <c r="J102" s="9">
        <v>3693</v>
      </c>
      <c r="K102">
        <v>73</v>
      </c>
      <c r="L102" s="9">
        <v>549144</v>
      </c>
    </row>
    <row r="103" spans="2:12" x14ac:dyDescent="0.3">
      <c r="B103">
        <v>201</v>
      </c>
      <c r="C103" s="11">
        <v>44297</v>
      </c>
      <c r="D103" t="s">
        <v>25</v>
      </c>
      <c r="E103" t="s">
        <v>97</v>
      </c>
      <c r="F103" t="s">
        <v>62</v>
      </c>
      <c r="G103" t="s">
        <v>42</v>
      </c>
      <c r="H103" s="10" t="s">
        <v>69</v>
      </c>
      <c r="I103" t="s">
        <v>55</v>
      </c>
      <c r="J103" s="9">
        <v>7471</v>
      </c>
      <c r="K103">
        <v>52</v>
      </c>
      <c r="L103" s="9">
        <v>592241</v>
      </c>
    </row>
    <row r="104" spans="2:12" x14ac:dyDescent="0.3">
      <c r="B104">
        <v>202</v>
      </c>
      <c r="C104" s="11">
        <v>44298</v>
      </c>
      <c r="D104" t="s">
        <v>23</v>
      </c>
      <c r="E104" t="s">
        <v>98</v>
      </c>
      <c r="F104" t="s">
        <v>58</v>
      </c>
      <c r="G104" t="s">
        <v>40</v>
      </c>
      <c r="H104" t="s">
        <v>73</v>
      </c>
      <c r="I104" t="s">
        <v>51</v>
      </c>
      <c r="J104" s="9">
        <v>3984</v>
      </c>
      <c r="K104">
        <v>22</v>
      </c>
      <c r="L104" s="9">
        <v>3871525</v>
      </c>
    </row>
    <row r="105" spans="2:12" x14ac:dyDescent="0.3">
      <c r="B105">
        <v>203</v>
      </c>
      <c r="C105" s="11">
        <v>44299</v>
      </c>
      <c r="D105" t="s">
        <v>8</v>
      </c>
      <c r="E105" t="s">
        <v>98</v>
      </c>
      <c r="F105" t="s">
        <v>65</v>
      </c>
      <c r="G105" t="s">
        <v>40</v>
      </c>
      <c r="H105" t="s">
        <v>74</v>
      </c>
      <c r="I105" t="s">
        <v>52</v>
      </c>
      <c r="J105" s="9">
        <v>9383</v>
      </c>
      <c r="K105">
        <v>72</v>
      </c>
      <c r="L105" s="9">
        <v>3855895</v>
      </c>
    </row>
    <row r="106" spans="2:12" x14ac:dyDescent="0.3">
      <c r="B106">
        <v>204</v>
      </c>
      <c r="C106" s="11">
        <v>44300</v>
      </c>
      <c r="D106" t="s">
        <v>90</v>
      </c>
      <c r="E106" t="s">
        <v>99</v>
      </c>
      <c r="F106" t="s">
        <v>64</v>
      </c>
      <c r="G106" t="s">
        <v>40</v>
      </c>
      <c r="H106" t="s">
        <v>75</v>
      </c>
      <c r="I106" t="s">
        <v>53</v>
      </c>
      <c r="J106" s="9">
        <v>6144</v>
      </c>
      <c r="K106">
        <v>68</v>
      </c>
      <c r="L106" s="9">
        <v>3970506</v>
      </c>
    </row>
    <row r="107" spans="2:12" x14ac:dyDescent="0.3">
      <c r="B107">
        <v>205</v>
      </c>
      <c r="C107" s="11">
        <v>44301</v>
      </c>
      <c r="D107" t="s">
        <v>12</v>
      </c>
      <c r="E107" t="s">
        <v>100</v>
      </c>
      <c r="F107" t="s">
        <v>62</v>
      </c>
      <c r="G107" t="s">
        <v>41</v>
      </c>
      <c r="H107" t="s">
        <v>76</v>
      </c>
      <c r="I107" t="s">
        <v>54</v>
      </c>
      <c r="J107" s="9">
        <v>3748</v>
      </c>
      <c r="K107">
        <v>23</v>
      </c>
      <c r="L107" s="9">
        <v>2369228</v>
      </c>
    </row>
    <row r="108" spans="2:12" x14ac:dyDescent="0.3">
      <c r="B108">
        <v>206</v>
      </c>
      <c r="C108" s="11">
        <v>44302</v>
      </c>
      <c r="D108" t="s">
        <v>14</v>
      </c>
      <c r="E108" t="s">
        <v>101</v>
      </c>
      <c r="F108" t="s">
        <v>58</v>
      </c>
      <c r="G108" t="s">
        <v>39</v>
      </c>
      <c r="H108" t="s">
        <v>77</v>
      </c>
      <c r="I108" t="s">
        <v>56</v>
      </c>
      <c r="J108" s="9">
        <v>807</v>
      </c>
      <c r="K108">
        <v>76</v>
      </c>
      <c r="L108" s="9">
        <v>1420939</v>
      </c>
    </row>
    <row r="109" spans="2:12" x14ac:dyDescent="0.3">
      <c r="B109">
        <v>207</v>
      </c>
      <c r="C109" s="11">
        <v>44303</v>
      </c>
      <c r="D109" t="s">
        <v>16</v>
      </c>
      <c r="E109" t="s">
        <v>102</v>
      </c>
      <c r="F109" t="s">
        <v>65</v>
      </c>
      <c r="G109" t="s">
        <v>42</v>
      </c>
      <c r="H109" t="s">
        <v>78</v>
      </c>
      <c r="I109" t="s">
        <v>48</v>
      </c>
      <c r="J109" s="9">
        <v>519</v>
      </c>
      <c r="K109">
        <v>21</v>
      </c>
      <c r="L109" s="9">
        <v>3426958</v>
      </c>
    </row>
    <row r="110" spans="2:12" x14ac:dyDescent="0.3">
      <c r="B110">
        <v>208</v>
      </c>
      <c r="C110" s="11">
        <v>44304</v>
      </c>
      <c r="D110" t="s">
        <v>18</v>
      </c>
      <c r="E110" t="s">
        <v>98</v>
      </c>
      <c r="F110" t="s">
        <v>60</v>
      </c>
      <c r="G110" t="s">
        <v>43</v>
      </c>
      <c r="H110" t="s">
        <v>79</v>
      </c>
      <c r="I110" t="s">
        <v>47</v>
      </c>
      <c r="J110" s="9">
        <v>3470</v>
      </c>
      <c r="K110">
        <v>67</v>
      </c>
      <c r="L110" s="9">
        <v>1976366</v>
      </c>
    </row>
    <row r="111" spans="2:12" x14ac:dyDescent="0.3">
      <c r="B111">
        <v>209</v>
      </c>
      <c r="C111" s="11">
        <v>44305</v>
      </c>
      <c r="D111" t="s">
        <v>20</v>
      </c>
      <c r="E111" t="s">
        <v>103</v>
      </c>
      <c r="F111" t="s">
        <v>58</v>
      </c>
      <c r="G111" t="s">
        <v>39</v>
      </c>
      <c r="H111" t="s">
        <v>85</v>
      </c>
      <c r="I111" t="s">
        <v>46</v>
      </c>
      <c r="J111" s="9">
        <v>9062</v>
      </c>
      <c r="K111">
        <v>29</v>
      </c>
      <c r="L111" s="9">
        <v>2047337</v>
      </c>
    </row>
    <row r="112" spans="2:12" x14ac:dyDescent="0.3">
      <c r="B112">
        <v>210</v>
      </c>
      <c r="C112" s="11">
        <v>44306</v>
      </c>
      <c r="D112" t="s">
        <v>22</v>
      </c>
      <c r="E112" t="s">
        <v>104</v>
      </c>
      <c r="F112" t="s">
        <v>65</v>
      </c>
      <c r="G112" t="s">
        <v>39</v>
      </c>
      <c r="H112" t="s">
        <v>86</v>
      </c>
      <c r="I112" t="s">
        <v>55</v>
      </c>
      <c r="J112" s="9">
        <v>3549</v>
      </c>
      <c r="K112">
        <v>74</v>
      </c>
      <c r="L112" s="9">
        <v>622017</v>
      </c>
    </row>
    <row r="113" spans="2:12" x14ac:dyDescent="0.3">
      <c r="B113">
        <v>211</v>
      </c>
      <c r="C113" s="11">
        <v>44307</v>
      </c>
      <c r="D113" t="s">
        <v>25</v>
      </c>
      <c r="E113" t="s">
        <v>100</v>
      </c>
      <c r="F113" t="s">
        <v>60</v>
      </c>
      <c r="G113" t="s">
        <v>40</v>
      </c>
      <c r="H113" t="s">
        <v>87</v>
      </c>
      <c r="I113" t="s">
        <v>51</v>
      </c>
      <c r="J113" s="9">
        <v>5225</v>
      </c>
      <c r="K113">
        <v>84</v>
      </c>
      <c r="L113" s="9">
        <v>3365171</v>
      </c>
    </row>
    <row r="114" spans="2:12" x14ac:dyDescent="0.3">
      <c r="B114">
        <v>212</v>
      </c>
      <c r="C114" s="11">
        <v>44308</v>
      </c>
      <c r="D114" t="s">
        <v>23</v>
      </c>
      <c r="E114" t="s">
        <v>91</v>
      </c>
      <c r="F114" t="s">
        <v>61</v>
      </c>
      <c r="G114" t="s">
        <v>40</v>
      </c>
      <c r="H114" t="s">
        <v>88</v>
      </c>
      <c r="I114" t="s">
        <v>52</v>
      </c>
      <c r="J114" s="9">
        <v>4390</v>
      </c>
      <c r="K114">
        <v>33</v>
      </c>
      <c r="L114" s="9">
        <v>3965579</v>
      </c>
    </row>
    <row r="115" spans="2:12" x14ac:dyDescent="0.3">
      <c r="B115">
        <v>213</v>
      </c>
      <c r="C115" s="11">
        <v>44309</v>
      </c>
      <c r="D115" t="s">
        <v>8</v>
      </c>
      <c r="E115" t="s">
        <v>92</v>
      </c>
      <c r="F115" t="s">
        <v>59</v>
      </c>
      <c r="G115" t="s">
        <v>40</v>
      </c>
      <c r="H115" t="s">
        <v>66</v>
      </c>
      <c r="I115" t="s">
        <v>53</v>
      </c>
      <c r="J115" s="9">
        <v>4037</v>
      </c>
      <c r="K115">
        <v>78</v>
      </c>
      <c r="L115" s="9">
        <v>4355533</v>
      </c>
    </row>
    <row r="116" spans="2:12" x14ac:dyDescent="0.3">
      <c r="B116">
        <v>214</v>
      </c>
      <c r="C116" s="11">
        <v>44310</v>
      </c>
      <c r="D116" t="s">
        <v>90</v>
      </c>
      <c r="E116" t="s">
        <v>93</v>
      </c>
      <c r="F116" t="s">
        <v>62</v>
      </c>
      <c r="G116" t="s">
        <v>41</v>
      </c>
      <c r="H116" t="s">
        <v>74</v>
      </c>
      <c r="I116" t="s">
        <v>54</v>
      </c>
      <c r="J116" s="9">
        <v>5808</v>
      </c>
      <c r="K116">
        <v>34</v>
      </c>
      <c r="L116" s="9">
        <v>1030790</v>
      </c>
    </row>
    <row r="117" spans="2:12" x14ac:dyDescent="0.3">
      <c r="B117">
        <v>215</v>
      </c>
      <c r="C117" s="11">
        <v>44311</v>
      </c>
      <c r="D117" t="s">
        <v>12</v>
      </c>
      <c r="E117" t="s">
        <v>94</v>
      </c>
      <c r="F117" t="s">
        <v>63</v>
      </c>
      <c r="G117" t="s">
        <v>39</v>
      </c>
      <c r="H117" t="s">
        <v>75</v>
      </c>
      <c r="I117" t="s">
        <v>56</v>
      </c>
      <c r="J117" s="9">
        <v>8108</v>
      </c>
      <c r="K117">
        <v>57</v>
      </c>
      <c r="L117" s="9">
        <v>860735</v>
      </c>
    </row>
    <row r="118" spans="2:12" x14ac:dyDescent="0.3">
      <c r="B118">
        <v>216</v>
      </c>
      <c r="C118" s="11">
        <v>44312</v>
      </c>
      <c r="D118" t="s">
        <v>11</v>
      </c>
      <c r="E118" t="s">
        <v>94</v>
      </c>
      <c r="F118" t="s">
        <v>64</v>
      </c>
      <c r="G118" t="s">
        <v>42</v>
      </c>
      <c r="H118" t="s">
        <v>76</v>
      </c>
      <c r="I118" t="s">
        <v>53</v>
      </c>
      <c r="J118" s="9">
        <v>4555</v>
      </c>
      <c r="K118">
        <v>38</v>
      </c>
      <c r="L118" s="9">
        <v>1395966</v>
      </c>
    </row>
    <row r="119" spans="2:12" x14ac:dyDescent="0.3">
      <c r="B119">
        <v>217</v>
      </c>
      <c r="C119" s="11">
        <v>44313</v>
      </c>
      <c r="D119" t="s">
        <v>25</v>
      </c>
      <c r="E119" t="s">
        <v>95</v>
      </c>
      <c r="F119" t="s">
        <v>59</v>
      </c>
      <c r="G119" t="s">
        <v>43</v>
      </c>
      <c r="H119" t="s">
        <v>77</v>
      </c>
      <c r="I119" t="s">
        <v>53</v>
      </c>
      <c r="J119" s="9">
        <v>6658</v>
      </c>
      <c r="K119">
        <v>58</v>
      </c>
      <c r="L119" s="9">
        <v>1271661</v>
      </c>
    </row>
    <row r="120" spans="2:12" x14ac:dyDescent="0.3">
      <c r="B120">
        <v>218</v>
      </c>
      <c r="C120" s="11">
        <v>44314</v>
      </c>
      <c r="D120" t="s">
        <v>23</v>
      </c>
      <c r="E120" t="s">
        <v>96</v>
      </c>
      <c r="F120" t="s">
        <v>62</v>
      </c>
      <c r="G120" t="s">
        <v>40</v>
      </c>
      <c r="H120" t="s">
        <v>78</v>
      </c>
      <c r="I120" t="s">
        <v>53</v>
      </c>
      <c r="J120" s="9">
        <v>5849</v>
      </c>
      <c r="K120">
        <v>83</v>
      </c>
      <c r="L120" s="9">
        <v>2134565</v>
      </c>
    </row>
    <row r="121" spans="2:12" x14ac:dyDescent="0.3">
      <c r="B121">
        <v>219</v>
      </c>
      <c r="C121" s="11">
        <v>44315</v>
      </c>
      <c r="D121" t="s">
        <v>8</v>
      </c>
      <c r="E121" t="s">
        <v>98</v>
      </c>
      <c r="F121" t="s">
        <v>58</v>
      </c>
      <c r="G121" t="s">
        <v>44</v>
      </c>
      <c r="H121" t="s">
        <v>79</v>
      </c>
      <c r="I121" t="s">
        <v>57</v>
      </c>
      <c r="J121" s="9">
        <v>2346</v>
      </c>
      <c r="K121">
        <v>11</v>
      </c>
      <c r="L121" s="9">
        <v>2315962</v>
      </c>
    </row>
    <row r="122" spans="2:12" x14ac:dyDescent="0.3">
      <c r="B122">
        <v>220</v>
      </c>
      <c r="C122" s="11">
        <v>44316</v>
      </c>
      <c r="D122" t="s">
        <v>90</v>
      </c>
      <c r="E122" t="s">
        <v>103</v>
      </c>
      <c r="F122" t="s">
        <v>65</v>
      </c>
      <c r="G122" t="s">
        <v>44</v>
      </c>
      <c r="H122" t="s">
        <v>67</v>
      </c>
      <c r="I122" t="s">
        <v>57</v>
      </c>
      <c r="J122" s="9">
        <v>4740</v>
      </c>
      <c r="K122">
        <v>75</v>
      </c>
      <c r="L122" s="9">
        <v>1059472</v>
      </c>
    </row>
    <row r="123" spans="2:12" x14ac:dyDescent="0.3">
      <c r="B123">
        <v>221</v>
      </c>
      <c r="C123" s="11">
        <v>44317</v>
      </c>
      <c r="D123" t="s">
        <v>12</v>
      </c>
      <c r="E123" t="s">
        <v>104</v>
      </c>
      <c r="F123" t="s">
        <v>64</v>
      </c>
      <c r="G123" t="s">
        <v>39</v>
      </c>
      <c r="H123" t="s">
        <v>80</v>
      </c>
      <c r="I123" t="s">
        <v>55</v>
      </c>
      <c r="J123" s="9">
        <v>1396</v>
      </c>
      <c r="K123">
        <v>81</v>
      </c>
      <c r="L123" s="9">
        <v>608461</v>
      </c>
    </row>
    <row r="124" spans="2:12" x14ac:dyDescent="0.3">
      <c r="B124">
        <v>222</v>
      </c>
      <c r="C124" s="11">
        <v>44318</v>
      </c>
      <c r="D124" t="s">
        <v>11</v>
      </c>
      <c r="E124" t="s">
        <v>100</v>
      </c>
      <c r="F124" t="s">
        <v>59</v>
      </c>
      <c r="G124" t="s">
        <v>43</v>
      </c>
      <c r="H124" t="s">
        <v>81</v>
      </c>
      <c r="I124" t="s">
        <v>48</v>
      </c>
      <c r="J124" s="9">
        <v>8749</v>
      </c>
      <c r="K124">
        <v>77</v>
      </c>
      <c r="L124" s="9">
        <v>3376190</v>
      </c>
    </row>
    <row r="125" spans="2:12" x14ac:dyDescent="0.3">
      <c r="B125">
        <v>223</v>
      </c>
      <c r="C125" s="11">
        <v>44319</v>
      </c>
      <c r="D125" t="s">
        <v>13</v>
      </c>
      <c r="E125" t="s">
        <v>101</v>
      </c>
      <c r="F125" t="s">
        <v>62</v>
      </c>
      <c r="G125" t="s">
        <v>43</v>
      </c>
      <c r="H125" t="s">
        <v>82</v>
      </c>
      <c r="I125" t="s">
        <v>49</v>
      </c>
      <c r="J125" s="9">
        <v>1431</v>
      </c>
      <c r="K125">
        <v>59</v>
      </c>
      <c r="L125" s="9">
        <v>942095</v>
      </c>
    </row>
    <row r="126" spans="2:12" x14ac:dyDescent="0.3">
      <c r="B126">
        <v>224</v>
      </c>
      <c r="C126" s="11">
        <v>44320</v>
      </c>
      <c r="D126" t="s">
        <v>15</v>
      </c>
      <c r="E126" t="s">
        <v>102</v>
      </c>
      <c r="F126" t="s">
        <v>58</v>
      </c>
      <c r="G126" t="s">
        <v>44</v>
      </c>
      <c r="H126" t="s">
        <v>83</v>
      </c>
      <c r="I126" t="s">
        <v>50</v>
      </c>
      <c r="J126" s="9">
        <v>1265</v>
      </c>
      <c r="K126">
        <v>78</v>
      </c>
      <c r="L126" s="9">
        <v>2030697</v>
      </c>
    </row>
    <row r="127" spans="2:12" x14ac:dyDescent="0.3">
      <c r="B127">
        <v>225</v>
      </c>
      <c r="C127" s="11">
        <v>44321</v>
      </c>
      <c r="D127" t="s">
        <v>17</v>
      </c>
      <c r="E127" t="s">
        <v>98</v>
      </c>
      <c r="F127" t="s">
        <v>65</v>
      </c>
      <c r="G127" t="s">
        <v>44</v>
      </c>
      <c r="H127" t="s">
        <v>84</v>
      </c>
      <c r="I127" t="s">
        <v>54</v>
      </c>
      <c r="J127" s="9">
        <v>1463</v>
      </c>
      <c r="K127">
        <v>58</v>
      </c>
      <c r="L127" s="9">
        <v>3011125</v>
      </c>
    </row>
    <row r="128" spans="2:12" x14ac:dyDescent="0.3">
      <c r="B128">
        <v>226</v>
      </c>
      <c r="C128" s="11">
        <v>44322</v>
      </c>
      <c r="D128" t="s">
        <v>19</v>
      </c>
      <c r="E128" t="s">
        <v>103</v>
      </c>
      <c r="F128" t="s">
        <v>60</v>
      </c>
      <c r="G128" t="s">
        <v>39</v>
      </c>
      <c r="H128" t="s">
        <v>85</v>
      </c>
      <c r="I128" t="s">
        <v>56</v>
      </c>
      <c r="J128" s="9">
        <v>5739</v>
      </c>
      <c r="K128">
        <v>18</v>
      </c>
      <c r="L128" s="9">
        <v>1987054</v>
      </c>
    </row>
    <row r="129" spans="2:12" x14ac:dyDescent="0.3">
      <c r="B129">
        <v>227</v>
      </c>
      <c r="C129" s="11">
        <v>44323</v>
      </c>
      <c r="D129" t="s">
        <v>21</v>
      </c>
      <c r="E129" t="s">
        <v>104</v>
      </c>
      <c r="F129" t="s">
        <v>61</v>
      </c>
      <c r="G129" t="s">
        <v>40</v>
      </c>
      <c r="H129" t="s">
        <v>86</v>
      </c>
      <c r="I129" t="s">
        <v>53</v>
      </c>
      <c r="J129" s="9">
        <v>6700</v>
      </c>
      <c r="K129">
        <v>84</v>
      </c>
      <c r="L129" s="9">
        <v>2506339</v>
      </c>
    </row>
    <row r="130" spans="2:12" x14ac:dyDescent="0.3">
      <c r="B130">
        <v>228</v>
      </c>
      <c r="C130" s="11">
        <v>44324</v>
      </c>
      <c r="D130" t="s">
        <v>23</v>
      </c>
      <c r="E130" t="s">
        <v>105</v>
      </c>
      <c r="F130" t="s">
        <v>59</v>
      </c>
      <c r="G130" t="s">
        <v>41</v>
      </c>
      <c r="H130" t="s">
        <v>87</v>
      </c>
      <c r="I130" t="s">
        <v>48</v>
      </c>
      <c r="J130" s="9">
        <v>2990</v>
      </c>
      <c r="K130">
        <v>84</v>
      </c>
      <c r="L130" s="9">
        <v>3164410</v>
      </c>
    </row>
    <row r="131" spans="2:12" x14ac:dyDescent="0.3">
      <c r="B131">
        <v>229</v>
      </c>
      <c r="C131" s="11">
        <v>44325</v>
      </c>
      <c r="D131" t="s">
        <v>22</v>
      </c>
      <c r="E131" t="s">
        <v>94</v>
      </c>
      <c r="F131" t="s">
        <v>62</v>
      </c>
      <c r="G131" t="s">
        <v>39</v>
      </c>
      <c r="H131" t="s">
        <v>88</v>
      </c>
      <c r="I131" t="s">
        <v>48</v>
      </c>
      <c r="J131" s="9">
        <v>6865</v>
      </c>
      <c r="K131">
        <v>27</v>
      </c>
      <c r="L131" s="9">
        <v>4107239</v>
      </c>
    </row>
    <row r="132" spans="2:12" x14ac:dyDescent="0.3">
      <c r="B132">
        <v>230</v>
      </c>
      <c r="C132" s="11">
        <v>44326</v>
      </c>
      <c r="D132" t="s">
        <v>25</v>
      </c>
      <c r="E132" t="s">
        <v>95</v>
      </c>
      <c r="F132" t="s">
        <v>58</v>
      </c>
      <c r="G132" t="s">
        <v>42</v>
      </c>
      <c r="H132" t="s">
        <v>66</v>
      </c>
      <c r="I132" t="s">
        <v>49</v>
      </c>
      <c r="J132" s="9">
        <v>1086</v>
      </c>
      <c r="K132">
        <v>74</v>
      </c>
      <c r="L132" s="9">
        <v>3011826</v>
      </c>
    </row>
    <row r="133" spans="2:12" x14ac:dyDescent="0.3">
      <c r="B133">
        <v>231</v>
      </c>
      <c r="C133" s="11">
        <v>44327</v>
      </c>
      <c r="D133" t="s">
        <v>23</v>
      </c>
      <c r="E133" t="s">
        <v>101</v>
      </c>
      <c r="F133" t="s">
        <v>65</v>
      </c>
      <c r="G133" t="s">
        <v>43</v>
      </c>
      <c r="H133" t="s">
        <v>75</v>
      </c>
      <c r="I133" t="s">
        <v>50</v>
      </c>
      <c r="J133" s="9">
        <v>1951</v>
      </c>
      <c r="K133">
        <v>23</v>
      </c>
      <c r="L133" s="9">
        <v>849819</v>
      </c>
    </row>
    <row r="134" spans="2:12" x14ac:dyDescent="0.3">
      <c r="B134">
        <v>232</v>
      </c>
      <c r="C134" s="11">
        <v>44328</v>
      </c>
      <c r="D134" t="s">
        <v>8</v>
      </c>
      <c r="E134" t="s">
        <v>106</v>
      </c>
      <c r="F134" t="s">
        <v>64</v>
      </c>
      <c r="G134" t="s">
        <v>44</v>
      </c>
      <c r="H134" t="s">
        <v>70</v>
      </c>
      <c r="I134" t="s">
        <v>51</v>
      </c>
      <c r="J134" s="9">
        <v>3169</v>
      </c>
      <c r="K134">
        <v>29</v>
      </c>
      <c r="L134" s="9">
        <v>2056071</v>
      </c>
    </row>
    <row r="135" spans="2:12" x14ac:dyDescent="0.3">
      <c r="B135">
        <v>233</v>
      </c>
      <c r="C135" s="11">
        <v>44329</v>
      </c>
      <c r="D135" t="s">
        <v>90</v>
      </c>
      <c r="E135" t="s">
        <v>107</v>
      </c>
      <c r="F135" t="s">
        <v>59</v>
      </c>
      <c r="G135" t="s">
        <v>39</v>
      </c>
      <c r="H135" t="s">
        <v>79</v>
      </c>
      <c r="I135" t="s">
        <v>46</v>
      </c>
      <c r="J135" s="9">
        <v>4654</v>
      </c>
      <c r="K135">
        <v>27</v>
      </c>
      <c r="L135" s="9">
        <v>432050</v>
      </c>
    </row>
    <row r="136" spans="2:12" x14ac:dyDescent="0.3">
      <c r="B136">
        <v>234</v>
      </c>
      <c r="C136" s="11">
        <v>44330</v>
      </c>
      <c r="D136" t="s">
        <v>22</v>
      </c>
      <c r="E136" t="s">
        <v>101</v>
      </c>
      <c r="F136" t="s">
        <v>58</v>
      </c>
      <c r="G136" t="s">
        <v>40</v>
      </c>
      <c r="H136" t="s">
        <v>74</v>
      </c>
      <c r="I136" t="s">
        <v>49</v>
      </c>
      <c r="J136" s="9">
        <v>7795</v>
      </c>
      <c r="K136">
        <v>51</v>
      </c>
      <c r="L136" s="9">
        <v>1735509</v>
      </c>
    </row>
    <row r="137" spans="2:12" x14ac:dyDescent="0.3">
      <c r="B137">
        <v>235</v>
      </c>
      <c r="C137" s="11">
        <v>44331</v>
      </c>
      <c r="D137" t="s">
        <v>21</v>
      </c>
      <c r="E137" t="s">
        <v>102</v>
      </c>
      <c r="F137" t="s">
        <v>64</v>
      </c>
      <c r="G137" t="s">
        <v>41</v>
      </c>
      <c r="H137" s="10" t="s">
        <v>72</v>
      </c>
      <c r="I137" t="s">
        <v>46</v>
      </c>
      <c r="J137" s="9">
        <v>1074</v>
      </c>
      <c r="K137">
        <v>65</v>
      </c>
      <c r="L137" s="9">
        <v>1418927</v>
      </c>
    </row>
    <row r="138" spans="2:12" x14ac:dyDescent="0.3">
      <c r="B138">
        <v>236</v>
      </c>
      <c r="C138" s="11">
        <v>44332</v>
      </c>
      <c r="D138" t="s">
        <v>20</v>
      </c>
      <c r="E138" t="s">
        <v>98</v>
      </c>
      <c r="F138" t="s">
        <v>59</v>
      </c>
      <c r="G138" t="s">
        <v>40</v>
      </c>
      <c r="H138" s="10" t="s">
        <v>69</v>
      </c>
      <c r="I138" t="s">
        <v>46</v>
      </c>
      <c r="J138" s="9">
        <v>6340</v>
      </c>
      <c r="K138">
        <v>66</v>
      </c>
      <c r="L138" s="9">
        <v>655605</v>
      </c>
    </row>
    <row r="139" spans="2:12" x14ac:dyDescent="0.3">
      <c r="B139">
        <v>237</v>
      </c>
      <c r="C139" s="11">
        <v>44333</v>
      </c>
      <c r="D139" t="s">
        <v>7</v>
      </c>
      <c r="E139" t="s">
        <v>103</v>
      </c>
      <c r="F139" t="s">
        <v>62</v>
      </c>
      <c r="G139" t="s">
        <v>39</v>
      </c>
      <c r="H139" t="s">
        <v>73</v>
      </c>
      <c r="I139" t="s">
        <v>52</v>
      </c>
      <c r="J139" s="9">
        <v>5415</v>
      </c>
      <c r="K139">
        <v>67</v>
      </c>
      <c r="L139" s="9">
        <v>2939078</v>
      </c>
    </row>
    <row r="140" spans="2:12" x14ac:dyDescent="0.3">
      <c r="B140">
        <v>238</v>
      </c>
      <c r="C140" s="11">
        <v>44334</v>
      </c>
      <c r="D140" t="s">
        <v>9</v>
      </c>
      <c r="E140" t="s">
        <v>104</v>
      </c>
      <c r="F140" t="s">
        <v>58</v>
      </c>
      <c r="G140" t="s">
        <v>40</v>
      </c>
      <c r="H140" t="s">
        <v>74</v>
      </c>
      <c r="I140" t="s">
        <v>53</v>
      </c>
      <c r="J140" s="9">
        <v>6470</v>
      </c>
      <c r="K140">
        <v>43</v>
      </c>
      <c r="L140" s="9">
        <v>3317536</v>
      </c>
    </row>
    <row r="141" spans="2:12" x14ac:dyDescent="0.3">
      <c r="B141">
        <v>239</v>
      </c>
      <c r="C141" s="11">
        <v>44335</v>
      </c>
      <c r="D141" t="s">
        <v>11</v>
      </c>
      <c r="E141" t="s">
        <v>105</v>
      </c>
      <c r="F141" t="s">
        <v>65</v>
      </c>
      <c r="G141" t="s">
        <v>40</v>
      </c>
      <c r="H141" t="s">
        <v>75</v>
      </c>
      <c r="I141" t="s">
        <v>48</v>
      </c>
      <c r="J141" s="9">
        <v>4395</v>
      </c>
      <c r="K141">
        <v>64</v>
      </c>
      <c r="L141" s="9">
        <v>4548054</v>
      </c>
    </row>
    <row r="142" spans="2:12" x14ac:dyDescent="0.3">
      <c r="B142">
        <v>240</v>
      </c>
      <c r="C142" s="11">
        <v>44336</v>
      </c>
      <c r="D142" t="s">
        <v>13</v>
      </c>
      <c r="E142" t="s">
        <v>94</v>
      </c>
      <c r="F142" t="s">
        <v>64</v>
      </c>
      <c r="G142" t="s">
        <v>40</v>
      </c>
      <c r="H142" t="s">
        <v>76</v>
      </c>
      <c r="I142" t="s">
        <v>47</v>
      </c>
      <c r="J142" s="9">
        <v>7137</v>
      </c>
      <c r="K142">
        <v>32</v>
      </c>
      <c r="L142" s="9">
        <v>3985755</v>
      </c>
    </row>
    <row r="143" spans="2:12" x14ac:dyDescent="0.3">
      <c r="B143">
        <v>241</v>
      </c>
      <c r="C143" s="11">
        <v>44337</v>
      </c>
      <c r="D143" t="s">
        <v>15</v>
      </c>
      <c r="E143" t="s">
        <v>95</v>
      </c>
      <c r="F143" t="s">
        <v>62</v>
      </c>
      <c r="G143" t="s">
        <v>41</v>
      </c>
      <c r="H143" t="s">
        <v>77</v>
      </c>
      <c r="I143" t="s">
        <v>46</v>
      </c>
      <c r="J143" s="9">
        <v>7534</v>
      </c>
      <c r="K143">
        <v>28</v>
      </c>
      <c r="L143" s="9">
        <v>2402628</v>
      </c>
    </row>
    <row r="144" spans="2:12" x14ac:dyDescent="0.3">
      <c r="B144">
        <v>242</v>
      </c>
      <c r="C144" s="11">
        <v>44338</v>
      </c>
      <c r="D144" t="s">
        <v>17</v>
      </c>
      <c r="E144" t="s">
        <v>101</v>
      </c>
      <c r="F144" t="s">
        <v>58</v>
      </c>
      <c r="G144" t="s">
        <v>39</v>
      </c>
      <c r="H144" t="s">
        <v>78</v>
      </c>
      <c r="I144" t="s">
        <v>55</v>
      </c>
      <c r="J144" s="9">
        <v>829</v>
      </c>
      <c r="K144">
        <v>84</v>
      </c>
      <c r="L144" s="9">
        <v>668145</v>
      </c>
    </row>
    <row r="145" spans="2:12" x14ac:dyDescent="0.3">
      <c r="B145">
        <v>243</v>
      </c>
      <c r="C145" s="11">
        <v>44339</v>
      </c>
      <c r="D145" t="s">
        <v>19</v>
      </c>
      <c r="E145" t="s">
        <v>106</v>
      </c>
      <c r="F145" t="s">
        <v>65</v>
      </c>
      <c r="G145" t="s">
        <v>42</v>
      </c>
      <c r="H145" t="s">
        <v>79</v>
      </c>
      <c r="I145" t="s">
        <v>51</v>
      </c>
      <c r="J145" s="9">
        <v>2341</v>
      </c>
      <c r="K145">
        <v>11</v>
      </c>
      <c r="L145" s="9">
        <v>439943</v>
      </c>
    </row>
    <row r="146" spans="2:12" x14ac:dyDescent="0.3">
      <c r="B146">
        <v>244</v>
      </c>
      <c r="C146" s="11">
        <v>44340</v>
      </c>
      <c r="D146" t="s">
        <v>21</v>
      </c>
      <c r="E146" t="s">
        <v>107</v>
      </c>
      <c r="F146" t="s">
        <v>60</v>
      </c>
      <c r="G146" t="s">
        <v>43</v>
      </c>
      <c r="H146" t="s">
        <v>85</v>
      </c>
      <c r="I146" t="s">
        <v>52</v>
      </c>
      <c r="J146" s="9">
        <v>9219</v>
      </c>
      <c r="K146">
        <v>39</v>
      </c>
      <c r="L146" s="9">
        <v>4608564</v>
      </c>
    </row>
    <row r="147" spans="2:12" x14ac:dyDescent="0.3">
      <c r="B147">
        <v>245</v>
      </c>
      <c r="C147" s="11">
        <v>44341</v>
      </c>
      <c r="D147" t="s">
        <v>23</v>
      </c>
      <c r="E147" t="s">
        <v>97</v>
      </c>
      <c r="F147" t="s">
        <v>58</v>
      </c>
      <c r="G147" t="s">
        <v>39</v>
      </c>
      <c r="H147" t="s">
        <v>86</v>
      </c>
      <c r="I147" t="s">
        <v>53</v>
      </c>
      <c r="J147" s="9">
        <v>880</v>
      </c>
      <c r="K147">
        <v>12</v>
      </c>
      <c r="L147" s="9">
        <v>2306543</v>
      </c>
    </row>
    <row r="148" spans="2:12" x14ac:dyDescent="0.3">
      <c r="B148">
        <v>246</v>
      </c>
      <c r="C148" s="11">
        <v>44342</v>
      </c>
      <c r="D148" t="s">
        <v>25</v>
      </c>
      <c r="E148" t="s">
        <v>98</v>
      </c>
      <c r="F148" t="s">
        <v>65</v>
      </c>
      <c r="G148" t="s">
        <v>39</v>
      </c>
      <c r="H148" t="s">
        <v>87</v>
      </c>
      <c r="I148" t="s">
        <v>54</v>
      </c>
      <c r="J148" s="9">
        <v>5575</v>
      </c>
      <c r="K148">
        <v>61</v>
      </c>
      <c r="L148" s="9">
        <v>4129214</v>
      </c>
    </row>
    <row r="149" spans="2:12" x14ac:dyDescent="0.3">
      <c r="B149">
        <v>247</v>
      </c>
      <c r="C149" s="11">
        <v>44343</v>
      </c>
      <c r="D149" t="s">
        <v>23</v>
      </c>
      <c r="E149" t="s">
        <v>98</v>
      </c>
      <c r="F149" t="s">
        <v>60</v>
      </c>
      <c r="G149" t="s">
        <v>40</v>
      </c>
      <c r="H149" t="s">
        <v>88</v>
      </c>
      <c r="I149" t="s">
        <v>56</v>
      </c>
      <c r="J149" s="9">
        <v>3747</v>
      </c>
      <c r="K149">
        <v>40</v>
      </c>
      <c r="L149" s="9">
        <v>1527358</v>
      </c>
    </row>
    <row r="150" spans="2:12" x14ac:dyDescent="0.3">
      <c r="B150">
        <v>248</v>
      </c>
      <c r="C150" s="11">
        <v>44344</v>
      </c>
      <c r="D150" t="s">
        <v>8</v>
      </c>
      <c r="E150" t="s">
        <v>99</v>
      </c>
      <c r="F150" t="s">
        <v>61</v>
      </c>
      <c r="G150" t="s">
        <v>40</v>
      </c>
      <c r="H150" t="s">
        <v>66</v>
      </c>
      <c r="I150" t="s">
        <v>53</v>
      </c>
      <c r="J150" s="9">
        <v>6903</v>
      </c>
      <c r="K150">
        <v>26</v>
      </c>
      <c r="L150" s="9">
        <v>1964739</v>
      </c>
    </row>
    <row r="151" spans="2:12" x14ac:dyDescent="0.3">
      <c r="B151">
        <v>249</v>
      </c>
      <c r="C151" s="11">
        <v>44345</v>
      </c>
      <c r="D151" t="s">
        <v>90</v>
      </c>
      <c r="E151" t="s">
        <v>100</v>
      </c>
      <c r="F151" t="s">
        <v>59</v>
      </c>
      <c r="G151" t="s">
        <v>40</v>
      </c>
      <c r="H151" t="s">
        <v>74</v>
      </c>
      <c r="I151" t="s">
        <v>53</v>
      </c>
      <c r="J151" s="9">
        <v>966</v>
      </c>
      <c r="K151">
        <v>13</v>
      </c>
      <c r="L151" s="9">
        <v>494550</v>
      </c>
    </row>
    <row r="152" spans="2:12" x14ac:dyDescent="0.3">
      <c r="B152">
        <v>250</v>
      </c>
      <c r="C152" s="11">
        <v>44346</v>
      </c>
      <c r="D152" t="s">
        <v>12</v>
      </c>
      <c r="E152" t="s">
        <v>101</v>
      </c>
      <c r="F152" t="s">
        <v>62</v>
      </c>
      <c r="G152" t="s">
        <v>41</v>
      </c>
      <c r="H152" t="s">
        <v>75</v>
      </c>
      <c r="I152" t="s">
        <v>53</v>
      </c>
      <c r="J152" s="9">
        <v>1330</v>
      </c>
      <c r="K152">
        <v>28</v>
      </c>
      <c r="L152" s="9">
        <v>859308</v>
      </c>
    </row>
    <row r="153" spans="2:12" x14ac:dyDescent="0.3">
      <c r="B153">
        <v>251</v>
      </c>
      <c r="C153" s="11">
        <v>44347</v>
      </c>
      <c r="D153" t="s">
        <v>14</v>
      </c>
      <c r="E153" t="s">
        <v>102</v>
      </c>
      <c r="F153" t="s">
        <v>63</v>
      </c>
      <c r="G153" t="s">
        <v>39</v>
      </c>
      <c r="H153" t="s">
        <v>76</v>
      </c>
      <c r="I153" t="s">
        <v>57</v>
      </c>
      <c r="J153" s="9">
        <v>8165</v>
      </c>
      <c r="K153">
        <v>63</v>
      </c>
      <c r="L153" s="9">
        <v>4041659</v>
      </c>
    </row>
    <row r="154" spans="2:12" x14ac:dyDescent="0.3">
      <c r="B154">
        <v>252</v>
      </c>
      <c r="C154" s="11">
        <v>44348</v>
      </c>
      <c r="D154" t="s">
        <v>16</v>
      </c>
      <c r="E154" t="s">
        <v>98</v>
      </c>
      <c r="F154" t="s">
        <v>64</v>
      </c>
      <c r="G154" t="s">
        <v>42</v>
      </c>
      <c r="H154" t="s">
        <v>77</v>
      </c>
      <c r="I154" t="s">
        <v>57</v>
      </c>
      <c r="J154" s="9">
        <v>7709</v>
      </c>
      <c r="K154">
        <v>81</v>
      </c>
      <c r="L154" s="9">
        <v>4196443</v>
      </c>
    </row>
    <row r="155" spans="2:12" x14ac:dyDescent="0.3">
      <c r="B155">
        <v>253</v>
      </c>
      <c r="C155" s="11">
        <v>44349</v>
      </c>
      <c r="D155" t="s">
        <v>18</v>
      </c>
      <c r="E155" t="s">
        <v>103</v>
      </c>
      <c r="F155" t="s">
        <v>59</v>
      </c>
      <c r="G155" t="s">
        <v>43</v>
      </c>
      <c r="H155" t="s">
        <v>78</v>
      </c>
      <c r="I155" t="s">
        <v>55</v>
      </c>
      <c r="J155" s="9">
        <v>4508</v>
      </c>
      <c r="K155">
        <v>19</v>
      </c>
      <c r="L155" s="9">
        <v>2548347</v>
      </c>
    </row>
    <row r="156" spans="2:12" x14ac:dyDescent="0.3">
      <c r="B156">
        <v>254</v>
      </c>
      <c r="C156" s="11">
        <v>44350</v>
      </c>
      <c r="D156" t="s">
        <v>20</v>
      </c>
      <c r="E156" t="s">
        <v>104</v>
      </c>
      <c r="F156" t="s">
        <v>62</v>
      </c>
      <c r="G156" t="s">
        <v>43</v>
      </c>
      <c r="H156" t="s">
        <v>79</v>
      </c>
      <c r="I156" t="s">
        <v>48</v>
      </c>
      <c r="J156" s="9">
        <v>3611</v>
      </c>
      <c r="K156">
        <v>73</v>
      </c>
      <c r="L156" s="9">
        <v>3715749</v>
      </c>
    </row>
    <row r="157" spans="2:12" x14ac:dyDescent="0.3">
      <c r="B157">
        <v>255</v>
      </c>
      <c r="C157" s="11">
        <v>44351</v>
      </c>
      <c r="D157" t="s">
        <v>22</v>
      </c>
      <c r="E157" t="s">
        <v>100</v>
      </c>
      <c r="F157" t="s">
        <v>58</v>
      </c>
      <c r="G157" t="s">
        <v>44</v>
      </c>
      <c r="H157" t="s">
        <v>67</v>
      </c>
      <c r="I157" t="s">
        <v>49</v>
      </c>
      <c r="J157" s="9">
        <v>2648</v>
      </c>
      <c r="K157">
        <v>84</v>
      </c>
      <c r="L157" s="9">
        <v>4161827</v>
      </c>
    </row>
    <row r="158" spans="2:12" x14ac:dyDescent="0.3">
      <c r="B158">
        <v>256</v>
      </c>
      <c r="C158" s="11">
        <v>44352</v>
      </c>
      <c r="D158" t="s">
        <v>25</v>
      </c>
      <c r="E158" t="s">
        <v>91</v>
      </c>
      <c r="F158" t="s">
        <v>65</v>
      </c>
      <c r="G158" t="s">
        <v>44</v>
      </c>
      <c r="H158" t="s">
        <v>80</v>
      </c>
      <c r="I158" t="s">
        <v>50</v>
      </c>
      <c r="J158" s="9">
        <v>8833</v>
      </c>
      <c r="K158">
        <v>17</v>
      </c>
      <c r="L158" s="9">
        <v>2339055</v>
      </c>
    </row>
    <row r="159" spans="2:12" x14ac:dyDescent="0.3">
      <c r="B159">
        <v>257</v>
      </c>
      <c r="C159" s="11">
        <v>44353</v>
      </c>
      <c r="D159" t="s">
        <v>23</v>
      </c>
      <c r="E159" t="s">
        <v>92</v>
      </c>
      <c r="F159" t="s">
        <v>64</v>
      </c>
      <c r="G159" t="s">
        <v>39</v>
      </c>
      <c r="H159" t="s">
        <v>81</v>
      </c>
      <c r="I159" t="s">
        <v>46</v>
      </c>
      <c r="J159" s="9">
        <v>8691</v>
      </c>
      <c r="K159">
        <v>59</v>
      </c>
      <c r="L159" s="9">
        <v>1546232</v>
      </c>
    </row>
    <row r="160" spans="2:12" x14ac:dyDescent="0.3">
      <c r="B160">
        <v>258</v>
      </c>
      <c r="C160" s="11">
        <v>44354</v>
      </c>
      <c r="D160" t="s">
        <v>8</v>
      </c>
      <c r="E160" t="s">
        <v>93</v>
      </c>
      <c r="F160" t="s">
        <v>59</v>
      </c>
      <c r="G160" t="s">
        <v>43</v>
      </c>
      <c r="H160" t="s">
        <v>82</v>
      </c>
      <c r="I160" t="s">
        <v>46</v>
      </c>
      <c r="J160" s="9">
        <v>5289</v>
      </c>
      <c r="K160">
        <v>12</v>
      </c>
      <c r="L160" s="9">
        <v>1978225</v>
      </c>
    </row>
    <row r="161" spans="2:12" x14ac:dyDescent="0.3">
      <c r="B161">
        <v>259</v>
      </c>
      <c r="C161" s="11">
        <v>44355</v>
      </c>
      <c r="D161" t="s">
        <v>90</v>
      </c>
      <c r="E161" t="s">
        <v>94</v>
      </c>
      <c r="F161" t="s">
        <v>62</v>
      </c>
      <c r="G161" t="s">
        <v>43</v>
      </c>
      <c r="H161" t="s">
        <v>83</v>
      </c>
      <c r="I161" t="s">
        <v>52</v>
      </c>
      <c r="J161" s="9">
        <v>3163</v>
      </c>
      <c r="K161">
        <v>42</v>
      </c>
      <c r="L161" s="9">
        <v>4013075</v>
      </c>
    </row>
    <row r="162" spans="2:12" x14ac:dyDescent="0.3">
      <c r="B162">
        <v>260</v>
      </c>
      <c r="C162" s="11">
        <v>44356</v>
      </c>
      <c r="D162" t="s">
        <v>12</v>
      </c>
      <c r="E162" t="s">
        <v>94</v>
      </c>
      <c r="F162" t="s">
        <v>58</v>
      </c>
      <c r="G162" t="s">
        <v>44</v>
      </c>
      <c r="H162" t="s">
        <v>84</v>
      </c>
      <c r="I162" t="s">
        <v>53</v>
      </c>
      <c r="J162" s="9">
        <v>7795</v>
      </c>
      <c r="K162">
        <v>23</v>
      </c>
      <c r="L162" s="9">
        <v>2131857</v>
      </c>
    </row>
    <row r="163" spans="2:12" x14ac:dyDescent="0.3">
      <c r="B163">
        <v>261</v>
      </c>
      <c r="C163" s="11">
        <v>44357</v>
      </c>
      <c r="D163" t="s">
        <v>11</v>
      </c>
      <c r="E163" t="s">
        <v>95</v>
      </c>
      <c r="F163" t="s">
        <v>65</v>
      </c>
      <c r="G163" t="s">
        <v>44</v>
      </c>
      <c r="H163" t="s">
        <v>85</v>
      </c>
      <c r="I163" t="s">
        <v>48</v>
      </c>
      <c r="J163" s="9">
        <v>3676</v>
      </c>
      <c r="K163">
        <v>66</v>
      </c>
      <c r="L163" s="9">
        <v>3886644</v>
      </c>
    </row>
    <row r="164" spans="2:12" x14ac:dyDescent="0.3">
      <c r="B164">
        <v>262</v>
      </c>
      <c r="C164" s="11">
        <v>44358</v>
      </c>
      <c r="D164" t="s">
        <v>25</v>
      </c>
      <c r="E164" t="s">
        <v>96</v>
      </c>
      <c r="F164" t="s">
        <v>60</v>
      </c>
      <c r="G164" t="s">
        <v>39</v>
      </c>
      <c r="H164" t="s">
        <v>86</v>
      </c>
      <c r="I164" t="s">
        <v>47</v>
      </c>
      <c r="J164" s="9">
        <v>7706</v>
      </c>
      <c r="K164">
        <v>79</v>
      </c>
      <c r="L164" s="9">
        <v>4041317</v>
      </c>
    </row>
    <row r="165" spans="2:12" x14ac:dyDescent="0.3">
      <c r="B165">
        <v>263</v>
      </c>
      <c r="C165" s="11">
        <v>44359</v>
      </c>
      <c r="D165" t="s">
        <v>23</v>
      </c>
      <c r="E165" t="s">
        <v>98</v>
      </c>
      <c r="F165" t="s">
        <v>61</v>
      </c>
      <c r="G165" t="s">
        <v>40</v>
      </c>
      <c r="H165" t="s">
        <v>87</v>
      </c>
      <c r="I165" t="s">
        <v>46</v>
      </c>
      <c r="J165" s="9">
        <v>2097</v>
      </c>
      <c r="K165">
        <v>66</v>
      </c>
      <c r="L165" s="9">
        <v>3757275</v>
      </c>
    </row>
    <row r="166" spans="2:12" x14ac:dyDescent="0.3">
      <c r="B166">
        <v>264</v>
      </c>
      <c r="C166" s="11">
        <v>44360</v>
      </c>
      <c r="D166" t="s">
        <v>8</v>
      </c>
      <c r="E166" t="s">
        <v>103</v>
      </c>
      <c r="F166" t="s">
        <v>59</v>
      </c>
      <c r="G166" t="s">
        <v>41</v>
      </c>
      <c r="H166" t="s">
        <v>88</v>
      </c>
      <c r="I166" t="s">
        <v>55</v>
      </c>
      <c r="J166" s="9">
        <v>9055</v>
      </c>
      <c r="K166">
        <v>55</v>
      </c>
      <c r="L166" s="9">
        <v>2632217</v>
      </c>
    </row>
    <row r="167" spans="2:12" x14ac:dyDescent="0.3">
      <c r="B167">
        <v>265</v>
      </c>
      <c r="C167" s="11">
        <v>44361</v>
      </c>
      <c r="D167" t="s">
        <v>90</v>
      </c>
      <c r="E167" t="s">
        <v>104</v>
      </c>
      <c r="F167" t="s">
        <v>62</v>
      </c>
      <c r="G167" t="s">
        <v>39</v>
      </c>
      <c r="H167" t="s">
        <v>66</v>
      </c>
      <c r="I167" t="s">
        <v>50</v>
      </c>
      <c r="J167" s="9">
        <v>918</v>
      </c>
      <c r="K167">
        <v>47</v>
      </c>
      <c r="L167" s="9">
        <v>1221207</v>
      </c>
    </row>
    <row r="168" spans="2:12" x14ac:dyDescent="0.3">
      <c r="B168">
        <v>266</v>
      </c>
      <c r="C168" s="11">
        <v>44362</v>
      </c>
      <c r="D168" t="s">
        <v>12</v>
      </c>
      <c r="E168" t="s">
        <v>100</v>
      </c>
      <c r="F168" t="s">
        <v>58</v>
      </c>
      <c r="G168" t="s">
        <v>42</v>
      </c>
      <c r="H168" t="s">
        <v>75</v>
      </c>
      <c r="I168" t="s">
        <v>51</v>
      </c>
      <c r="J168" s="9">
        <v>8277</v>
      </c>
      <c r="K168">
        <v>46</v>
      </c>
      <c r="L168" s="9">
        <v>1301193</v>
      </c>
    </row>
    <row r="169" spans="2:12" x14ac:dyDescent="0.3">
      <c r="B169">
        <v>267</v>
      </c>
      <c r="C169" s="11">
        <v>44363</v>
      </c>
      <c r="D169" t="s">
        <v>11</v>
      </c>
      <c r="E169" t="s">
        <v>101</v>
      </c>
      <c r="F169" t="s">
        <v>65</v>
      </c>
      <c r="G169" t="s">
        <v>43</v>
      </c>
      <c r="H169" t="s">
        <v>70</v>
      </c>
      <c r="I169" t="s">
        <v>46</v>
      </c>
      <c r="J169" s="9">
        <v>734</v>
      </c>
      <c r="K169">
        <v>15</v>
      </c>
      <c r="L169" s="9">
        <v>3120187</v>
      </c>
    </row>
    <row r="170" spans="2:12" x14ac:dyDescent="0.3">
      <c r="B170">
        <v>268</v>
      </c>
      <c r="C170" s="11">
        <v>44364</v>
      </c>
      <c r="D170" t="s">
        <v>13</v>
      </c>
      <c r="E170" t="s">
        <v>102</v>
      </c>
      <c r="F170" t="s">
        <v>64</v>
      </c>
      <c r="G170" t="s">
        <v>44</v>
      </c>
      <c r="H170" t="s">
        <v>79</v>
      </c>
      <c r="I170" t="s">
        <v>49</v>
      </c>
      <c r="J170" s="9">
        <v>5560</v>
      </c>
      <c r="K170">
        <v>60</v>
      </c>
      <c r="L170" s="9">
        <v>4184309</v>
      </c>
    </row>
    <row r="171" spans="2:12" x14ac:dyDescent="0.3">
      <c r="B171">
        <v>269</v>
      </c>
      <c r="C171" s="11">
        <v>44365</v>
      </c>
      <c r="D171" t="s">
        <v>15</v>
      </c>
      <c r="E171" t="s">
        <v>98</v>
      </c>
      <c r="F171" t="s">
        <v>59</v>
      </c>
      <c r="G171" t="s">
        <v>39</v>
      </c>
      <c r="H171" t="s">
        <v>74</v>
      </c>
      <c r="I171" t="s">
        <v>46</v>
      </c>
      <c r="J171" s="9">
        <v>2566</v>
      </c>
      <c r="K171">
        <v>79</v>
      </c>
      <c r="L171" s="9">
        <v>3528739</v>
      </c>
    </row>
    <row r="172" spans="2:12" x14ac:dyDescent="0.3">
      <c r="B172">
        <v>270</v>
      </c>
      <c r="C172" s="11">
        <v>44366</v>
      </c>
      <c r="D172" t="s">
        <v>17</v>
      </c>
      <c r="E172" t="s">
        <v>103</v>
      </c>
      <c r="F172" t="s">
        <v>58</v>
      </c>
      <c r="G172" t="s">
        <v>40</v>
      </c>
      <c r="H172" s="10" t="s">
        <v>72</v>
      </c>
      <c r="I172" t="s">
        <v>46</v>
      </c>
      <c r="J172" s="9">
        <v>5552</v>
      </c>
      <c r="K172">
        <v>85</v>
      </c>
      <c r="L172" s="9">
        <v>4228828</v>
      </c>
    </row>
    <row r="173" spans="2:12" x14ac:dyDescent="0.3">
      <c r="B173">
        <v>271</v>
      </c>
      <c r="C173" s="11">
        <v>44367</v>
      </c>
      <c r="D173" t="s">
        <v>19</v>
      </c>
      <c r="E173" t="s">
        <v>104</v>
      </c>
      <c r="F173" t="s">
        <v>64</v>
      </c>
      <c r="G173" t="s">
        <v>41</v>
      </c>
      <c r="H173" s="10" t="s">
        <v>69</v>
      </c>
      <c r="I173" t="s">
        <v>52</v>
      </c>
      <c r="J173" s="9">
        <v>2494</v>
      </c>
      <c r="K173">
        <v>45</v>
      </c>
      <c r="L173" s="9">
        <v>4558171</v>
      </c>
    </row>
    <row r="174" spans="2:12" x14ac:dyDescent="0.3">
      <c r="B174">
        <v>272</v>
      </c>
      <c r="C174" s="11">
        <v>44368</v>
      </c>
      <c r="D174" t="s">
        <v>21</v>
      </c>
      <c r="E174" t="s">
        <v>105</v>
      </c>
      <c r="F174" t="s">
        <v>59</v>
      </c>
      <c r="G174" t="s">
        <v>39</v>
      </c>
      <c r="H174" t="s">
        <v>73</v>
      </c>
      <c r="I174" t="s">
        <v>53</v>
      </c>
      <c r="J174" s="9">
        <v>8475</v>
      </c>
      <c r="K174">
        <v>47</v>
      </c>
      <c r="L174" s="9">
        <v>3057664</v>
      </c>
    </row>
    <row r="175" spans="2:12" x14ac:dyDescent="0.3">
      <c r="B175">
        <v>273</v>
      </c>
      <c r="C175" s="11">
        <v>44369</v>
      </c>
      <c r="D175" t="s">
        <v>23</v>
      </c>
      <c r="E175" t="s">
        <v>94</v>
      </c>
      <c r="F175" t="s">
        <v>62</v>
      </c>
      <c r="G175" t="s">
        <v>39</v>
      </c>
      <c r="H175" t="s">
        <v>74</v>
      </c>
      <c r="I175" t="s">
        <v>48</v>
      </c>
      <c r="J175" s="9">
        <v>1864</v>
      </c>
      <c r="K175">
        <v>13</v>
      </c>
      <c r="L175" s="9">
        <v>2470041</v>
      </c>
    </row>
    <row r="176" spans="2:12" x14ac:dyDescent="0.3">
      <c r="B176">
        <v>274</v>
      </c>
      <c r="C176" s="11">
        <v>44370</v>
      </c>
      <c r="D176" t="s">
        <v>22</v>
      </c>
      <c r="E176" t="s">
        <v>95</v>
      </c>
      <c r="F176" t="s">
        <v>58</v>
      </c>
      <c r="G176" t="s">
        <v>40</v>
      </c>
      <c r="H176" t="s">
        <v>75</v>
      </c>
      <c r="I176" t="s">
        <v>47</v>
      </c>
      <c r="J176" s="9">
        <v>1613</v>
      </c>
      <c r="K176">
        <v>32</v>
      </c>
      <c r="L176" s="9">
        <v>3983651</v>
      </c>
    </row>
    <row r="177" spans="2:12" x14ac:dyDescent="0.3">
      <c r="B177">
        <v>275</v>
      </c>
      <c r="C177" s="11">
        <v>44371</v>
      </c>
      <c r="D177" t="s">
        <v>25</v>
      </c>
      <c r="E177" t="s">
        <v>101</v>
      </c>
      <c r="F177" t="s">
        <v>65</v>
      </c>
      <c r="G177" t="s">
        <v>40</v>
      </c>
      <c r="H177" t="s">
        <v>76</v>
      </c>
      <c r="I177" t="s">
        <v>46</v>
      </c>
      <c r="J177" s="9">
        <v>8981</v>
      </c>
      <c r="K177">
        <v>13</v>
      </c>
      <c r="L177" s="9">
        <v>3937066</v>
      </c>
    </row>
    <row r="178" spans="2:12" x14ac:dyDescent="0.3">
      <c r="B178">
        <v>276</v>
      </c>
      <c r="C178" s="11">
        <v>44372</v>
      </c>
      <c r="D178" t="s">
        <v>23</v>
      </c>
      <c r="E178" t="s">
        <v>106</v>
      </c>
      <c r="F178" t="s">
        <v>64</v>
      </c>
      <c r="G178" t="s">
        <v>40</v>
      </c>
      <c r="H178" t="s">
        <v>77</v>
      </c>
      <c r="I178" t="s">
        <v>55</v>
      </c>
      <c r="J178" s="9">
        <v>4794</v>
      </c>
      <c r="K178">
        <v>26</v>
      </c>
      <c r="L178" s="9">
        <v>2446829</v>
      </c>
    </row>
    <row r="179" spans="2:12" x14ac:dyDescent="0.3">
      <c r="B179">
        <v>277</v>
      </c>
      <c r="C179" s="11">
        <v>44373</v>
      </c>
      <c r="D179" t="s">
        <v>8</v>
      </c>
      <c r="E179" t="s">
        <v>107</v>
      </c>
      <c r="F179" t="s">
        <v>62</v>
      </c>
      <c r="G179" t="s">
        <v>41</v>
      </c>
      <c r="H179" t="s">
        <v>78</v>
      </c>
      <c r="I179" t="s">
        <v>51</v>
      </c>
      <c r="J179" s="9">
        <v>2082</v>
      </c>
      <c r="K179">
        <v>11</v>
      </c>
      <c r="L179" s="9">
        <v>2043474</v>
      </c>
    </row>
    <row r="180" spans="2:12" x14ac:dyDescent="0.3">
      <c r="B180">
        <v>278</v>
      </c>
      <c r="C180" s="11">
        <v>44374</v>
      </c>
      <c r="D180" t="s">
        <v>90</v>
      </c>
      <c r="E180" t="s">
        <v>101</v>
      </c>
      <c r="F180" t="s">
        <v>58</v>
      </c>
      <c r="G180" t="s">
        <v>39</v>
      </c>
      <c r="H180" t="s">
        <v>79</v>
      </c>
      <c r="I180" t="s">
        <v>52</v>
      </c>
      <c r="J180" s="9">
        <v>6836</v>
      </c>
      <c r="K180">
        <v>30</v>
      </c>
      <c r="L180" s="9">
        <v>2576629</v>
      </c>
    </row>
    <row r="181" spans="2:12" x14ac:dyDescent="0.3">
      <c r="B181">
        <v>279</v>
      </c>
      <c r="C181" s="11">
        <v>44375</v>
      </c>
      <c r="D181" t="s">
        <v>22</v>
      </c>
      <c r="E181" t="s">
        <v>102</v>
      </c>
      <c r="F181" t="s">
        <v>65</v>
      </c>
      <c r="G181" t="s">
        <v>42</v>
      </c>
      <c r="H181" t="s">
        <v>85</v>
      </c>
      <c r="I181" t="s">
        <v>53</v>
      </c>
      <c r="J181" s="9">
        <v>3670</v>
      </c>
      <c r="K181">
        <v>19</v>
      </c>
      <c r="L181" s="9">
        <v>612999</v>
      </c>
    </row>
    <row r="182" spans="2:12" x14ac:dyDescent="0.3">
      <c r="B182">
        <v>280</v>
      </c>
      <c r="C182" s="11">
        <v>44376</v>
      </c>
      <c r="D182" t="s">
        <v>21</v>
      </c>
      <c r="E182" t="s">
        <v>98</v>
      </c>
      <c r="F182" t="s">
        <v>60</v>
      </c>
      <c r="G182" t="s">
        <v>43</v>
      </c>
      <c r="H182" t="s">
        <v>86</v>
      </c>
      <c r="I182" t="s">
        <v>54</v>
      </c>
      <c r="J182" s="9">
        <v>7313</v>
      </c>
      <c r="K182">
        <v>16</v>
      </c>
      <c r="L182" s="9">
        <v>1369703</v>
      </c>
    </row>
    <row r="183" spans="2:12" x14ac:dyDescent="0.3">
      <c r="B183">
        <v>281</v>
      </c>
      <c r="C183" s="11">
        <v>44377</v>
      </c>
      <c r="D183" t="s">
        <v>20</v>
      </c>
      <c r="E183" t="s">
        <v>103</v>
      </c>
      <c r="F183" t="s">
        <v>58</v>
      </c>
      <c r="G183" t="s">
        <v>39</v>
      </c>
      <c r="H183" t="s">
        <v>87</v>
      </c>
      <c r="I183" t="s">
        <v>56</v>
      </c>
      <c r="J183" s="9">
        <v>1363</v>
      </c>
      <c r="K183">
        <v>44</v>
      </c>
      <c r="L183" s="9">
        <v>819566</v>
      </c>
    </row>
    <row r="184" spans="2:12" x14ac:dyDescent="0.3">
      <c r="B184">
        <v>282</v>
      </c>
      <c r="C184" s="11">
        <v>44378</v>
      </c>
      <c r="D184" t="s">
        <v>7</v>
      </c>
      <c r="E184" t="s">
        <v>104</v>
      </c>
      <c r="F184" t="s">
        <v>65</v>
      </c>
      <c r="G184" t="s">
        <v>39</v>
      </c>
      <c r="H184" t="s">
        <v>88</v>
      </c>
      <c r="I184" t="s">
        <v>53</v>
      </c>
      <c r="J184" s="9">
        <v>7836</v>
      </c>
      <c r="K184">
        <v>78</v>
      </c>
      <c r="L184" s="9">
        <v>1898969</v>
      </c>
    </row>
    <row r="185" spans="2:12" x14ac:dyDescent="0.3">
      <c r="B185">
        <v>283</v>
      </c>
      <c r="C185" s="11">
        <v>44379</v>
      </c>
      <c r="D185" t="s">
        <v>9</v>
      </c>
      <c r="E185" t="s">
        <v>105</v>
      </c>
      <c r="F185" t="s">
        <v>60</v>
      </c>
      <c r="G185" t="s">
        <v>40</v>
      </c>
      <c r="H185" t="s">
        <v>66</v>
      </c>
      <c r="I185" t="s">
        <v>53</v>
      </c>
      <c r="J185" s="9">
        <v>6757</v>
      </c>
      <c r="K185">
        <v>34</v>
      </c>
      <c r="L185" s="9">
        <v>2761613</v>
      </c>
    </row>
    <row r="186" spans="2:12" x14ac:dyDescent="0.3">
      <c r="B186">
        <v>284</v>
      </c>
      <c r="C186" s="11">
        <v>44380</v>
      </c>
      <c r="D186" t="s">
        <v>11</v>
      </c>
      <c r="E186" t="s">
        <v>94</v>
      </c>
      <c r="F186" t="s">
        <v>61</v>
      </c>
      <c r="G186" t="s">
        <v>40</v>
      </c>
      <c r="H186" t="s">
        <v>74</v>
      </c>
      <c r="I186" t="s">
        <v>53</v>
      </c>
      <c r="J186" s="9">
        <v>3694</v>
      </c>
      <c r="K186">
        <v>77</v>
      </c>
      <c r="L186" s="9">
        <v>2123149</v>
      </c>
    </row>
    <row r="187" spans="2:12" x14ac:dyDescent="0.3">
      <c r="B187">
        <v>285</v>
      </c>
      <c r="C187" s="11">
        <v>44381</v>
      </c>
      <c r="D187" t="s">
        <v>13</v>
      </c>
      <c r="E187" t="s">
        <v>95</v>
      </c>
      <c r="F187" t="s">
        <v>59</v>
      </c>
      <c r="G187" t="s">
        <v>40</v>
      </c>
      <c r="H187" t="s">
        <v>75</v>
      </c>
      <c r="I187" t="s">
        <v>57</v>
      </c>
      <c r="J187" s="9">
        <v>7703</v>
      </c>
      <c r="K187">
        <v>13</v>
      </c>
      <c r="L187" s="9">
        <v>3313984</v>
      </c>
    </row>
    <row r="188" spans="2:12" x14ac:dyDescent="0.3">
      <c r="B188">
        <v>286</v>
      </c>
      <c r="C188" s="11">
        <v>44382</v>
      </c>
      <c r="D188" t="s">
        <v>15</v>
      </c>
      <c r="E188" t="s">
        <v>101</v>
      </c>
      <c r="F188" t="s">
        <v>62</v>
      </c>
      <c r="G188" t="s">
        <v>41</v>
      </c>
      <c r="H188" t="s">
        <v>76</v>
      </c>
      <c r="I188" t="s">
        <v>57</v>
      </c>
      <c r="J188" s="9">
        <v>1206</v>
      </c>
      <c r="K188">
        <v>75</v>
      </c>
      <c r="L188" s="9">
        <v>2748171</v>
      </c>
    </row>
    <row r="189" spans="2:12" x14ac:dyDescent="0.3">
      <c r="B189">
        <v>287</v>
      </c>
      <c r="C189" s="11">
        <v>44383</v>
      </c>
      <c r="D189" t="s">
        <v>17</v>
      </c>
      <c r="E189" t="s">
        <v>106</v>
      </c>
      <c r="F189" t="s">
        <v>63</v>
      </c>
      <c r="G189" t="s">
        <v>39</v>
      </c>
      <c r="H189" t="s">
        <v>77</v>
      </c>
      <c r="I189" t="s">
        <v>55</v>
      </c>
      <c r="J189" s="9">
        <v>5484</v>
      </c>
      <c r="K189">
        <v>36</v>
      </c>
      <c r="L189" s="9">
        <v>3678012</v>
      </c>
    </row>
    <row r="190" spans="2:12" x14ac:dyDescent="0.3">
      <c r="B190">
        <v>288</v>
      </c>
      <c r="C190" s="11">
        <v>44384</v>
      </c>
      <c r="D190" t="s">
        <v>19</v>
      </c>
      <c r="E190" t="s">
        <v>107</v>
      </c>
      <c r="F190" t="s">
        <v>64</v>
      </c>
      <c r="G190" t="s">
        <v>42</v>
      </c>
      <c r="H190" t="s">
        <v>78</v>
      </c>
      <c r="I190" t="s">
        <v>48</v>
      </c>
      <c r="J190" s="9">
        <v>3055</v>
      </c>
      <c r="K190">
        <v>71</v>
      </c>
      <c r="L190" s="9">
        <v>2037373</v>
      </c>
    </row>
    <row r="191" spans="2:12" x14ac:dyDescent="0.3">
      <c r="B191">
        <v>289</v>
      </c>
      <c r="C191" s="11">
        <v>44385</v>
      </c>
      <c r="D191" t="s">
        <v>21</v>
      </c>
      <c r="E191" t="s">
        <v>97</v>
      </c>
      <c r="F191" t="s">
        <v>59</v>
      </c>
      <c r="G191" t="s">
        <v>43</v>
      </c>
      <c r="H191" t="s">
        <v>79</v>
      </c>
      <c r="I191" t="s">
        <v>49</v>
      </c>
      <c r="J191" s="9">
        <v>1155</v>
      </c>
      <c r="K191">
        <v>64</v>
      </c>
      <c r="L191" s="9">
        <v>3219821</v>
      </c>
    </row>
    <row r="192" spans="2:12" x14ac:dyDescent="0.3">
      <c r="B192">
        <v>290</v>
      </c>
      <c r="C192" s="11">
        <v>44386</v>
      </c>
      <c r="D192" t="s">
        <v>23</v>
      </c>
      <c r="E192" t="s">
        <v>98</v>
      </c>
      <c r="F192" t="s">
        <v>62</v>
      </c>
      <c r="G192" t="s">
        <v>43</v>
      </c>
      <c r="H192" t="s">
        <v>67</v>
      </c>
      <c r="I192" t="s">
        <v>50</v>
      </c>
      <c r="J192" s="9">
        <v>4040</v>
      </c>
      <c r="K192">
        <v>35</v>
      </c>
      <c r="L192" s="9">
        <v>4204923</v>
      </c>
    </row>
    <row r="193" spans="2:12" x14ac:dyDescent="0.3">
      <c r="B193">
        <v>291</v>
      </c>
      <c r="C193" s="11">
        <v>44387</v>
      </c>
      <c r="D193" t="s">
        <v>25</v>
      </c>
      <c r="E193" t="s">
        <v>98</v>
      </c>
      <c r="F193" t="s">
        <v>58</v>
      </c>
      <c r="G193" t="s">
        <v>44</v>
      </c>
      <c r="H193" t="s">
        <v>80</v>
      </c>
      <c r="I193" t="s">
        <v>54</v>
      </c>
      <c r="J193" s="9">
        <v>4883</v>
      </c>
      <c r="K193">
        <v>24</v>
      </c>
      <c r="L193" s="9">
        <v>3141443</v>
      </c>
    </row>
    <row r="194" spans="2:12" x14ac:dyDescent="0.3">
      <c r="B194">
        <v>292</v>
      </c>
      <c r="C194" s="11">
        <v>44388</v>
      </c>
      <c r="D194" t="s">
        <v>23</v>
      </c>
      <c r="E194" t="s">
        <v>99</v>
      </c>
      <c r="F194" t="s">
        <v>65</v>
      </c>
      <c r="G194" t="s">
        <v>44</v>
      </c>
      <c r="H194" t="s">
        <v>81</v>
      </c>
      <c r="I194" t="s">
        <v>56</v>
      </c>
      <c r="J194" s="9">
        <v>2780</v>
      </c>
      <c r="K194">
        <v>37</v>
      </c>
      <c r="L194" s="9">
        <v>4595460</v>
      </c>
    </row>
    <row r="195" spans="2:12" x14ac:dyDescent="0.3">
      <c r="B195">
        <v>293</v>
      </c>
      <c r="C195" s="11">
        <v>44389</v>
      </c>
      <c r="D195" t="s">
        <v>8</v>
      </c>
      <c r="E195" t="s">
        <v>100</v>
      </c>
      <c r="F195" t="s">
        <v>64</v>
      </c>
      <c r="G195" t="s">
        <v>39</v>
      </c>
      <c r="H195" t="s">
        <v>82</v>
      </c>
      <c r="I195" t="s">
        <v>53</v>
      </c>
      <c r="J195" s="9">
        <v>5278</v>
      </c>
      <c r="K195">
        <v>67</v>
      </c>
      <c r="L195" s="9">
        <v>2863317</v>
      </c>
    </row>
    <row r="196" spans="2:12" x14ac:dyDescent="0.3">
      <c r="B196">
        <v>294</v>
      </c>
      <c r="C196" s="11">
        <v>44390</v>
      </c>
      <c r="D196" t="s">
        <v>90</v>
      </c>
      <c r="E196" t="s">
        <v>101</v>
      </c>
      <c r="F196" t="s">
        <v>59</v>
      </c>
      <c r="G196" t="s">
        <v>43</v>
      </c>
      <c r="H196" t="s">
        <v>83</v>
      </c>
      <c r="I196" t="s">
        <v>53</v>
      </c>
      <c r="J196" s="9">
        <v>589</v>
      </c>
      <c r="K196">
        <v>56</v>
      </c>
      <c r="L196" s="9">
        <v>4541590</v>
      </c>
    </row>
    <row r="197" spans="2:12" x14ac:dyDescent="0.3">
      <c r="B197">
        <v>295</v>
      </c>
      <c r="C197" s="11">
        <v>44391</v>
      </c>
      <c r="D197" t="s">
        <v>12</v>
      </c>
      <c r="E197" t="s">
        <v>102</v>
      </c>
      <c r="F197" t="s">
        <v>62</v>
      </c>
      <c r="G197" t="s">
        <v>43</v>
      </c>
      <c r="H197" t="s">
        <v>84</v>
      </c>
      <c r="I197" t="s">
        <v>53</v>
      </c>
      <c r="J197" s="9">
        <v>5873</v>
      </c>
      <c r="K197">
        <v>74</v>
      </c>
      <c r="L197" s="9">
        <v>1994457</v>
      </c>
    </row>
    <row r="198" spans="2:12" x14ac:dyDescent="0.3">
      <c r="B198">
        <v>296</v>
      </c>
      <c r="C198" s="11">
        <v>44392</v>
      </c>
      <c r="D198" t="s">
        <v>14</v>
      </c>
      <c r="E198" t="s">
        <v>98</v>
      </c>
      <c r="F198" t="s">
        <v>58</v>
      </c>
      <c r="G198" t="s">
        <v>44</v>
      </c>
      <c r="H198" t="s">
        <v>85</v>
      </c>
      <c r="I198" t="s">
        <v>57</v>
      </c>
      <c r="J198" s="9">
        <v>4773</v>
      </c>
      <c r="K198">
        <v>35</v>
      </c>
      <c r="L198" s="9">
        <v>1761879</v>
      </c>
    </row>
    <row r="199" spans="2:12" x14ac:dyDescent="0.3">
      <c r="B199">
        <v>297</v>
      </c>
      <c r="C199" s="11">
        <v>44393</v>
      </c>
      <c r="D199" t="s">
        <v>16</v>
      </c>
      <c r="E199" t="s">
        <v>103</v>
      </c>
      <c r="F199" t="s">
        <v>65</v>
      </c>
      <c r="G199" t="s">
        <v>44</v>
      </c>
      <c r="H199" t="s">
        <v>86</v>
      </c>
      <c r="I199" t="s">
        <v>57</v>
      </c>
      <c r="J199" s="9">
        <v>2016</v>
      </c>
      <c r="K199">
        <v>65</v>
      </c>
      <c r="L199" s="9">
        <v>1639230</v>
      </c>
    </row>
    <row r="200" spans="2:12" x14ac:dyDescent="0.3">
      <c r="B200">
        <v>298</v>
      </c>
      <c r="C200" s="11">
        <v>44394</v>
      </c>
      <c r="D200" t="s">
        <v>18</v>
      </c>
      <c r="E200" t="s">
        <v>104</v>
      </c>
      <c r="F200" t="s">
        <v>60</v>
      </c>
      <c r="G200" t="s">
        <v>39</v>
      </c>
      <c r="H200" t="s">
        <v>87</v>
      </c>
      <c r="I200" t="s">
        <v>55</v>
      </c>
      <c r="J200" s="9">
        <v>9125</v>
      </c>
      <c r="K200">
        <v>56</v>
      </c>
      <c r="L200" s="9">
        <v>4709493</v>
      </c>
    </row>
    <row r="201" spans="2:12" x14ac:dyDescent="0.3">
      <c r="B201">
        <v>299</v>
      </c>
      <c r="C201" s="11">
        <v>44395</v>
      </c>
      <c r="D201" t="s">
        <v>20</v>
      </c>
      <c r="E201" t="s">
        <v>100</v>
      </c>
      <c r="F201" t="s">
        <v>61</v>
      </c>
      <c r="G201" t="s">
        <v>40</v>
      </c>
      <c r="H201" t="s">
        <v>88</v>
      </c>
      <c r="I201" t="s">
        <v>48</v>
      </c>
      <c r="J201" s="9">
        <v>1522</v>
      </c>
      <c r="K201">
        <v>45</v>
      </c>
      <c r="L201" s="9">
        <v>2260556</v>
      </c>
    </row>
    <row r="202" spans="2:12" x14ac:dyDescent="0.3">
      <c r="B202">
        <v>300</v>
      </c>
      <c r="C202" s="11">
        <v>44396</v>
      </c>
      <c r="D202" t="s">
        <v>22</v>
      </c>
      <c r="E202" t="s">
        <v>91</v>
      </c>
      <c r="F202" t="s">
        <v>59</v>
      </c>
      <c r="G202" t="s">
        <v>41</v>
      </c>
      <c r="H202" t="s">
        <v>66</v>
      </c>
      <c r="I202" t="s">
        <v>49</v>
      </c>
      <c r="J202" s="9">
        <v>6085</v>
      </c>
      <c r="K202">
        <v>18</v>
      </c>
      <c r="L202" s="9">
        <v>1233036</v>
      </c>
    </row>
    <row r="203" spans="2:12" x14ac:dyDescent="0.3">
      <c r="B203">
        <v>301</v>
      </c>
      <c r="C203" s="11">
        <v>44397</v>
      </c>
      <c r="D203" t="s">
        <v>25</v>
      </c>
      <c r="E203" t="s">
        <v>92</v>
      </c>
      <c r="F203" t="s">
        <v>62</v>
      </c>
      <c r="G203" t="s">
        <v>39</v>
      </c>
      <c r="H203" t="s">
        <v>75</v>
      </c>
      <c r="I203" t="s">
        <v>50</v>
      </c>
      <c r="J203" s="9">
        <v>6236</v>
      </c>
      <c r="K203">
        <v>32</v>
      </c>
      <c r="L203" s="9">
        <v>3627946</v>
      </c>
    </row>
    <row r="204" spans="2:12" x14ac:dyDescent="0.3">
      <c r="B204">
        <v>302</v>
      </c>
      <c r="C204" s="11">
        <v>44398</v>
      </c>
      <c r="D204" t="s">
        <v>23</v>
      </c>
      <c r="E204" t="s">
        <v>93</v>
      </c>
      <c r="F204" t="s">
        <v>58</v>
      </c>
      <c r="G204" t="s">
        <v>42</v>
      </c>
      <c r="H204" t="s">
        <v>70</v>
      </c>
      <c r="I204" t="s">
        <v>46</v>
      </c>
      <c r="J204" s="9">
        <v>7160</v>
      </c>
      <c r="K204">
        <v>24</v>
      </c>
      <c r="L204" s="9">
        <v>4528663</v>
      </c>
    </row>
    <row r="205" spans="2:12" x14ac:dyDescent="0.3">
      <c r="B205">
        <v>303</v>
      </c>
      <c r="C205" s="11">
        <v>44399</v>
      </c>
      <c r="D205" t="s">
        <v>8</v>
      </c>
      <c r="E205" t="s">
        <v>94</v>
      </c>
      <c r="F205" t="s">
        <v>65</v>
      </c>
      <c r="G205" t="s">
        <v>43</v>
      </c>
      <c r="H205" t="s">
        <v>79</v>
      </c>
      <c r="I205" t="s">
        <v>46</v>
      </c>
      <c r="J205" s="9">
        <v>9362</v>
      </c>
      <c r="K205">
        <v>10</v>
      </c>
      <c r="L205" s="9">
        <v>1723574</v>
      </c>
    </row>
    <row r="206" spans="2:12" x14ac:dyDescent="0.3">
      <c r="B206">
        <v>304</v>
      </c>
      <c r="C206" s="11">
        <v>44400</v>
      </c>
      <c r="D206" t="s">
        <v>90</v>
      </c>
      <c r="E206" t="s">
        <v>94</v>
      </c>
      <c r="F206" t="s">
        <v>64</v>
      </c>
      <c r="G206" t="s">
        <v>44</v>
      </c>
      <c r="H206" t="s">
        <v>74</v>
      </c>
      <c r="I206" t="s">
        <v>52</v>
      </c>
      <c r="J206" s="9">
        <v>5830</v>
      </c>
      <c r="K206">
        <v>59</v>
      </c>
      <c r="L206" s="9">
        <v>3105198</v>
      </c>
    </row>
    <row r="207" spans="2:12" x14ac:dyDescent="0.3">
      <c r="B207">
        <v>305</v>
      </c>
      <c r="C207" s="11">
        <v>44401</v>
      </c>
      <c r="D207" t="s">
        <v>12</v>
      </c>
      <c r="E207" t="s">
        <v>95</v>
      </c>
      <c r="F207" t="s">
        <v>59</v>
      </c>
      <c r="G207" t="s">
        <v>39</v>
      </c>
      <c r="H207" s="10" t="s">
        <v>72</v>
      </c>
      <c r="I207" t="s">
        <v>53</v>
      </c>
      <c r="J207" s="9">
        <v>2225</v>
      </c>
      <c r="K207">
        <v>35</v>
      </c>
      <c r="L207" s="9">
        <v>2116842</v>
      </c>
    </row>
    <row r="208" spans="2:12" x14ac:dyDescent="0.3">
      <c r="B208">
        <v>306</v>
      </c>
      <c r="C208" s="11">
        <v>44402</v>
      </c>
      <c r="D208" t="s">
        <v>11</v>
      </c>
      <c r="E208" t="s">
        <v>96</v>
      </c>
      <c r="F208" t="s">
        <v>58</v>
      </c>
      <c r="G208" t="s">
        <v>40</v>
      </c>
      <c r="H208" s="10" t="s">
        <v>69</v>
      </c>
      <c r="I208" t="s">
        <v>48</v>
      </c>
      <c r="J208" s="9">
        <v>982</v>
      </c>
      <c r="K208">
        <v>60</v>
      </c>
      <c r="L208" s="9">
        <v>2584343</v>
      </c>
    </row>
    <row r="209" spans="2:12" x14ac:dyDescent="0.3">
      <c r="B209">
        <v>307</v>
      </c>
      <c r="C209" s="11">
        <v>44403</v>
      </c>
      <c r="D209" t="s">
        <v>25</v>
      </c>
      <c r="E209" t="s">
        <v>98</v>
      </c>
      <c r="F209" t="s">
        <v>64</v>
      </c>
      <c r="G209" t="s">
        <v>41</v>
      </c>
      <c r="H209" t="s">
        <v>73</v>
      </c>
      <c r="I209" t="s">
        <v>47</v>
      </c>
      <c r="J209" s="9">
        <v>7651</v>
      </c>
      <c r="K209">
        <v>56</v>
      </c>
      <c r="L209" s="9">
        <v>3769645</v>
      </c>
    </row>
    <row r="210" spans="2:12" x14ac:dyDescent="0.3">
      <c r="B210">
        <v>308</v>
      </c>
      <c r="C210" s="11">
        <v>44404</v>
      </c>
      <c r="D210" t="s">
        <v>23</v>
      </c>
      <c r="E210" t="s">
        <v>103</v>
      </c>
      <c r="F210" t="s">
        <v>59</v>
      </c>
      <c r="G210" t="s">
        <v>39</v>
      </c>
      <c r="H210" t="s">
        <v>74</v>
      </c>
      <c r="I210" t="s">
        <v>46</v>
      </c>
      <c r="J210" s="9">
        <v>5953</v>
      </c>
      <c r="K210">
        <v>46</v>
      </c>
      <c r="L210" s="9">
        <v>3980948</v>
      </c>
    </row>
    <row r="211" spans="2:12" x14ac:dyDescent="0.3">
      <c r="B211">
        <v>309</v>
      </c>
      <c r="C211" s="11">
        <v>44405</v>
      </c>
      <c r="D211" t="s">
        <v>8</v>
      </c>
      <c r="E211" t="s">
        <v>104</v>
      </c>
      <c r="F211" t="s">
        <v>62</v>
      </c>
      <c r="G211" t="s">
        <v>39</v>
      </c>
      <c r="H211" t="s">
        <v>75</v>
      </c>
      <c r="I211" t="s">
        <v>55</v>
      </c>
      <c r="J211" s="9">
        <v>8649</v>
      </c>
      <c r="K211">
        <v>29</v>
      </c>
      <c r="L211" s="9">
        <v>694098</v>
      </c>
    </row>
    <row r="212" spans="2:12" x14ac:dyDescent="0.3">
      <c r="B212">
        <v>310</v>
      </c>
      <c r="C212" s="11">
        <v>44406</v>
      </c>
      <c r="D212" t="s">
        <v>90</v>
      </c>
      <c r="E212" t="s">
        <v>100</v>
      </c>
      <c r="F212" t="s">
        <v>58</v>
      </c>
      <c r="G212" t="s">
        <v>40</v>
      </c>
      <c r="H212" t="s">
        <v>76</v>
      </c>
      <c r="I212" t="s">
        <v>50</v>
      </c>
      <c r="J212" s="9">
        <v>1934</v>
      </c>
      <c r="K212">
        <v>13</v>
      </c>
      <c r="L212" s="9">
        <v>1637999</v>
      </c>
    </row>
    <row r="213" spans="2:12" x14ac:dyDescent="0.3">
      <c r="B213">
        <v>311</v>
      </c>
      <c r="C213" s="11">
        <v>44407</v>
      </c>
      <c r="D213" t="s">
        <v>12</v>
      </c>
      <c r="E213" t="s">
        <v>101</v>
      </c>
      <c r="F213" t="s">
        <v>65</v>
      </c>
      <c r="G213" t="s">
        <v>40</v>
      </c>
      <c r="H213" t="s">
        <v>77</v>
      </c>
      <c r="I213" t="s">
        <v>51</v>
      </c>
      <c r="J213" s="9">
        <v>4712</v>
      </c>
      <c r="K213">
        <v>54</v>
      </c>
      <c r="L213" s="9">
        <v>4262888</v>
      </c>
    </row>
    <row r="214" spans="2:12" x14ac:dyDescent="0.3">
      <c r="B214">
        <v>312</v>
      </c>
      <c r="C214" s="11">
        <v>44408</v>
      </c>
      <c r="D214" t="s">
        <v>11</v>
      </c>
      <c r="E214" t="s">
        <v>102</v>
      </c>
      <c r="F214" t="s">
        <v>64</v>
      </c>
      <c r="G214" t="s">
        <v>40</v>
      </c>
      <c r="H214" t="s">
        <v>78</v>
      </c>
      <c r="I214" t="s">
        <v>46</v>
      </c>
      <c r="J214" s="9">
        <v>8011</v>
      </c>
      <c r="K214">
        <v>18</v>
      </c>
      <c r="L214" s="9">
        <v>3613496</v>
      </c>
    </row>
    <row r="215" spans="2:12" x14ac:dyDescent="0.3">
      <c r="B215">
        <v>313</v>
      </c>
      <c r="C215" s="11">
        <v>44409</v>
      </c>
      <c r="D215" t="s">
        <v>13</v>
      </c>
      <c r="E215" t="s">
        <v>98</v>
      </c>
      <c r="F215" t="s">
        <v>62</v>
      </c>
      <c r="G215" t="s">
        <v>41</v>
      </c>
      <c r="H215" t="s">
        <v>79</v>
      </c>
      <c r="I215" t="s">
        <v>49</v>
      </c>
      <c r="J215" s="9">
        <v>7303</v>
      </c>
      <c r="K215">
        <v>44</v>
      </c>
      <c r="L215" s="9">
        <v>903696</v>
      </c>
    </row>
    <row r="216" spans="2:12" x14ac:dyDescent="0.3">
      <c r="B216">
        <v>314</v>
      </c>
      <c r="C216" s="11">
        <v>44410</v>
      </c>
      <c r="D216" t="s">
        <v>15</v>
      </c>
      <c r="E216" t="s">
        <v>103</v>
      </c>
      <c r="F216" t="s">
        <v>58</v>
      </c>
      <c r="G216" t="s">
        <v>39</v>
      </c>
      <c r="H216" t="s">
        <v>85</v>
      </c>
      <c r="I216" t="s">
        <v>46</v>
      </c>
      <c r="J216" s="9">
        <v>4590</v>
      </c>
      <c r="K216">
        <v>61</v>
      </c>
      <c r="L216" s="9">
        <v>2206988</v>
      </c>
    </row>
    <row r="217" spans="2:12" x14ac:dyDescent="0.3">
      <c r="B217">
        <v>315</v>
      </c>
      <c r="C217" s="11">
        <v>44411</v>
      </c>
      <c r="D217" t="s">
        <v>17</v>
      </c>
      <c r="E217" t="s">
        <v>104</v>
      </c>
      <c r="F217" t="s">
        <v>65</v>
      </c>
      <c r="G217" t="s">
        <v>42</v>
      </c>
      <c r="H217" t="s">
        <v>86</v>
      </c>
      <c r="I217" t="s">
        <v>46</v>
      </c>
      <c r="J217" s="9">
        <v>1421</v>
      </c>
      <c r="K217">
        <v>44</v>
      </c>
      <c r="L217" s="9">
        <v>3291319</v>
      </c>
    </row>
    <row r="218" spans="2:12" x14ac:dyDescent="0.3">
      <c r="B218">
        <v>316</v>
      </c>
      <c r="C218" s="11">
        <v>44412</v>
      </c>
      <c r="D218" t="s">
        <v>19</v>
      </c>
      <c r="E218" t="s">
        <v>105</v>
      </c>
      <c r="F218" t="s">
        <v>60</v>
      </c>
      <c r="G218" t="s">
        <v>43</v>
      </c>
      <c r="H218" t="s">
        <v>87</v>
      </c>
      <c r="I218" t="s">
        <v>52</v>
      </c>
      <c r="J218" s="9">
        <v>5972</v>
      </c>
      <c r="K218">
        <v>11</v>
      </c>
      <c r="L218" s="9">
        <v>708796</v>
      </c>
    </row>
    <row r="219" spans="2:12" x14ac:dyDescent="0.3">
      <c r="B219">
        <v>317</v>
      </c>
      <c r="C219" s="11">
        <v>44413</v>
      </c>
      <c r="D219" t="s">
        <v>21</v>
      </c>
      <c r="E219" t="s">
        <v>94</v>
      </c>
      <c r="F219" t="s">
        <v>58</v>
      </c>
      <c r="G219" t="s">
        <v>39</v>
      </c>
      <c r="H219" t="s">
        <v>88</v>
      </c>
      <c r="I219" t="s">
        <v>53</v>
      </c>
      <c r="J219" s="9">
        <v>6872</v>
      </c>
      <c r="K219">
        <v>41</v>
      </c>
      <c r="L219" s="9">
        <v>4149757</v>
      </c>
    </row>
    <row r="220" spans="2:12" x14ac:dyDescent="0.3">
      <c r="B220">
        <v>318</v>
      </c>
      <c r="C220" s="11">
        <v>44414</v>
      </c>
      <c r="D220" t="s">
        <v>23</v>
      </c>
      <c r="E220" t="s">
        <v>95</v>
      </c>
      <c r="F220" t="s">
        <v>65</v>
      </c>
      <c r="G220" t="s">
        <v>39</v>
      </c>
      <c r="H220" t="s">
        <v>66</v>
      </c>
      <c r="I220" t="s">
        <v>48</v>
      </c>
      <c r="J220" s="9">
        <v>3696</v>
      </c>
      <c r="K220">
        <v>51</v>
      </c>
      <c r="L220" s="9">
        <v>2601174</v>
      </c>
    </row>
    <row r="221" spans="2:12" x14ac:dyDescent="0.3">
      <c r="B221">
        <v>319</v>
      </c>
      <c r="C221" s="11">
        <v>44415</v>
      </c>
      <c r="D221" t="s">
        <v>22</v>
      </c>
      <c r="E221" t="s">
        <v>101</v>
      </c>
      <c r="F221" t="s">
        <v>60</v>
      </c>
      <c r="G221" t="s">
        <v>40</v>
      </c>
      <c r="H221" t="s">
        <v>74</v>
      </c>
      <c r="I221" t="s">
        <v>47</v>
      </c>
      <c r="J221" s="9">
        <v>831</v>
      </c>
      <c r="K221">
        <v>15</v>
      </c>
      <c r="L221" s="9">
        <v>2506946</v>
      </c>
    </row>
    <row r="222" spans="2:12" x14ac:dyDescent="0.3">
      <c r="B222">
        <v>320</v>
      </c>
      <c r="C222" s="11">
        <v>44416</v>
      </c>
      <c r="D222" t="s">
        <v>25</v>
      </c>
      <c r="E222" t="s">
        <v>106</v>
      </c>
      <c r="F222" t="s">
        <v>61</v>
      </c>
      <c r="G222" t="s">
        <v>40</v>
      </c>
      <c r="H222" t="s">
        <v>75</v>
      </c>
      <c r="I222" t="s">
        <v>46</v>
      </c>
      <c r="J222" s="9">
        <v>2947</v>
      </c>
      <c r="K222">
        <v>50</v>
      </c>
      <c r="L222" s="9">
        <v>2346412</v>
      </c>
    </row>
    <row r="223" spans="2:12" x14ac:dyDescent="0.3">
      <c r="B223">
        <v>321</v>
      </c>
      <c r="C223" s="11">
        <v>44417</v>
      </c>
      <c r="D223" t="s">
        <v>23</v>
      </c>
      <c r="E223" t="s">
        <v>107</v>
      </c>
      <c r="F223" t="s">
        <v>59</v>
      </c>
      <c r="G223" t="s">
        <v>40</v>
      </c>
      <c r="H223" t="s">
        <v>76</v>
      </c>
      <c r="I223" t="s">
        <v>55</v>
      </c>
      <c r="J223" s="9">
        <v>6896</v>
      </c>
      <c r="K223">
        <v>45</v>
      </c>
      <c r="L223" s="9">
        <v>2236240</v>
      </c>
    </row>
    <row r="224" spans="2:12" x14ac:dyDescent="0.3">
      <c r="B224">
        <v>322</v>
      </c>
      <c r="C224" s="11">
        <v>44418</v>
      </c>
      <c r="D224" t="s">
        <v>8</v>
      </c>
      <c r="E224" t="s">
        <v>101</v>
      </c>
      <c r="F224" t="s">
        <v>62</v>
      </c>
      <c r="G224" t="s">
        <v>41</v>
      </c>
      <c r="H224" t="s">
        <v>77</v>
      </c>
      <c r="I224" t="s">
        <v>51</v>
      </c>
      <c r="J224" s="9">
        <v>5548</v>
      </c>
      <c r="K224">
        <v>37</v>
      </c>
      <c r="L224" s="9">
        <v>1683290</v>
      </c>
    </row>
    <row r="225" spans="2:12" x14ac:dyDescent="0.3">
      <c r="B225">
        <v>323</v>
      </c>
      <c r="C225" s="11">
        <v>44419</v>
      </c>
      <c r="D225" t="s">
        <v>90</v>
      </c>
      <c r="E225" t="s">
        <v>102</v>
      </c>
      <c r="F225" t="s">
        <v>63</v>
      </c>
      <c r="G225" t="s">
        <v>39</v>
      </c>
      <c r="H225" t="s">
        <v>78</v>
      </c>
      <c r="I225" t="s">
        <v>52</v>
      </c>
      <c r="J225" s="9">
        <v>3729</v>
      </c>
      <c r="K225">
        <v>42</v>
      </c>
      <c r="L225" s="9">
        <v>1732235</v>
      </c>
    </row>
    <row r="226" spans="2:12" x14ac:dyDescent="0.3">
      <c r="B226">
        <v>324</v>
      </c>
      <c r="C226" s="11">
        <v>44420</v>
      </c>
      <c r="D226" t="s">
        <v>22</v>
      </c>
      <c r="E226" t="s">
        <v>98</v>
      </c>
      <c r="F226" t="s">
        <v>64</v>
      </c>
      <c r="G226" t="s">
        <v>42</v>
      </c>
      <c r="H226" t="s">
        <v>79</v>
      </c>
      <c r="I226" t="s">
        <v>53</v>
      </c>
      <c r="J226" s="9">
        <v>1904</v>
      </c>
      <c r="K226">
        <v>51</v>
      </c>
      <c r="L226" s="9">
        <v>1956163</v>
      </c>
    </row>
    <row r="227" spans="2:12" x14ac:dyDescent="0.3">
      <c r="B227">
        <v>325</v>
      </c>
      <c r="C227" s="11">
        <v>44421</v>
      </c>
      <c r="D227" t="s">
        <v>21</v>
      </c>
      <c r="E227" t="s">
        <v>103</v>
      </c>
      <c r="F227" t="s">
        <v>59</v>
      </c>
      <c r="G227" t="s">
        <v>43</v>
      </c>
      <c r="H227" t="s">
        <v>67</v>
      </c>
      <c r="I227" t="s">
        <v>54</v>
      </c>
      <c r="J227" s="9">
        <v>3956</v>
      </c>
      <c r="K227">
        <v>35</v>
      </c>
      <c r="L227" s="9">
        <v>3804570</v>
      </c>
    </row>
    <row r="228" spans="2:12" x14ac:dyDescent="0.3">
      <c r="B228">
        <v>326</v>
      </c>
      <c r="C228" s="11">
        <v>44422</v>
      </c>
      <c r="D228" t="s">
        <v>20</v>
      </c>
      <c r="E228" t="s">
        <v>104</v>
      </c>
      <c r="F228" t="s">
        <v>62</v>
      </c>
      <c r="G228" t="s">
        <v>43</v>
      </c>
      <c r="H228" t="s">
        <v>80</v>
      </c>
      <c r="I228" t="s">
        <v>56</v>
      </c>
      <c r="J228" s="9">
        <v>1044</v>
      </c>
      <c r="K228">
        <v>49</v>
      </c>
      <c r="L228" s="9">
        <v>1574886</v>
      </c>
    </row>
    <row r="229" spans="2:12" x14ac:dyDescent="0.3">
      <c r="B229">
        <v>327</v>
      </c>
      <c r="C229" s="11">
        <v>44423</v>
      </c>
      <c r="D229" t="s">
        <v>7</v>
      </c>
      <c r="E229" t="s">
        <v>105</v>
      </c>
      <c r="F229" t="s">
        <v>58</v>
      </c>
      <c r="G229" t="s">
        <v>44</v>
      </c>
      <c r="H229" t="s">
        <v>81</v>
      </c>
      <c r="I229" t="s">
        <v>48</v>
      </c>
      <c r="J229" s="9">
        <v>2181</v>
      </c>
      <c r="K229">
        <v>29</v>
      </c>
      <c r="L229" s="9">
        <v>2191902</v>
      </c>
    </row>
    <row r="230" spans="2:12" x14ac:dyDescent="0.3">
      <c r="B230">
        <v>328</v>
      </c>
      <c r="C230" s="11">
        <v>44424</v>
      </c>
      <c r="D230" t="s">
        <v>9</v>
      </c>
      <c r="E230" t="s">
        <v>94</v>
      </c>
      <c r="F230" t="s">
        <v>65</v>
      </c>
      <c r="G230" t="s">
        <v>44</v>
      </c>
      <c r="H230" t="s">
        <v>82</v>
      </c>
      <c r="I230" t="s">
        <v>47</v>
      </c>
      <c r="J230" s="9">
        <v>842</v>
      </c>
      <c r="K230">
        <v>46</v>
      </c>
      <c r="L230" s="9">
        <v>4336852</v>
      </c>
    </row>
    <row r="231" spans="2:12" x14ac:dyDescent="0.3">
      <c r="B231">
        <v>329</v>
      </c>
      <c r="C231" s="11">
        <v>44425</v>
      </c>
      <c r="D231" t="s">
        <v>11</v>
      </c>
      <c r="E231" t="s">
        <v>95</v>
      </c>
      <c r="F231" t="s">
        <v>64</v>
      </c>
      <c r="G231" t="s">
        <v>39</v>
      </c>
      <c r="H231" t="s">
        <v>83</v>
      </c>
      <c r="I231" t="s">
        <v>46</v>
      </c>
      <c r="J231" s="9">
        <v>3884</v>
      </c>
      <c r="K231">
        <v>51</v>
      </c>
      <c r="L231" s="9">
        <v>4264651</v>
      </c>
    </row>
    <row r="232" spans="2:12" x14ac:dyDescent="0.3">
      <c r="B232">
        <v>330</v>
      </c>
      <c r="C232" s="11">
        <v>44426</v>
      </c>
      <c r="D232" t="s">
        <v>13</v>
      </c>
      <c r="E232" t="s">
        <v>101</v>
      </c>
      <c r="F232" t="s">
        <v>59</v>
      </c>
      <c r="G232" t="s">
        <v>43</v>
      </c>
      <c r="H232" t="s">
        <v>84</v>
      </c>
      <c r="I232" t="s">
        <v>52</v>
      </c>
      <c r="J232" s="9">
        <v>4504</v>
      </c>
      <c r="K232">
        <v>30</v>
      </c>
      <c r="L232" s="9">
        <v>4651924</v>
      </c>
    </row>
    <row r="233" spans="2:12" x14ac:dyDescent="0.3">
      <c r="B233">
        <v>331</v>
      </c>
      <c r="C233" s="11">
        <v>44427</v>
      </c>
      <c r="D233" t="s">
        <v>15</v>
      </c>
      <c r="E233" t="s">
        <v>106</v>
      </c>
      <c r="F233" t="s">
        <v>62</v>
      </c>
      <c r="G233" t="s">
        <v>43</v>
      </c>
      <c r="H233" t="s">
        <v>85</v>
      </c>
      <c r="I233" t="s">
        <v>53</v>
      </c>
      <c r="J233" s="9">
        <v>6627</v>
      </c>
      <c r="K233">
        <v>36</v>
      </c>
      <c r="L233" s="9">
        <v>567296</v>
      </c>
    </row>
    <row r="234" spans="2:12" x14ac:dyDescent="0.3">
      <c r="B234">
        <v>332</v>
      </c>
      <c r="C234" s="11">
        <v>44428</v>
      </c>
      <c r="D234" t="s">
        <v>17</v>
      </c>
      <c r="E234" t="s">
        <v>107</v>
      </c>
      <c r="F234" t="s">
        <v>58</v>
      </c>
      <c r="G234" t="s">
        <v>44</v>
      </c>
      <c r="H234" t="s">
        <v>86</v>
      </c>
      <c r="I234" t="s">
        <v>48</v>
      </c>
      <c r="J234" s="9">
        <v>7786</v>
      </c>
      <c r="K234">
        <v>72</v>
      </c>
      <c r="L234" s="9">
        <v>1740813</v>
      </c>
    </row>
    <row r="235" spans="2:12" x14ac:dyDescent="0.3">
      <c r="B235">
        <v>333</v>
      </c>
      <c r="C235" s="11">
        <v>44429</v>
      </c>
      <c r="D235" t="s">
        <v>19</v>
      </c>
      <c r="E235" t="s">
        <v>97</v>
      </c>
      <c r="F235" t="s">
        <v>65</v>
      </c>
      <c r="G235" t="s">
        <v>44</v>
      </c>
      <c r="H235" t="s">
        <v>87</v>
      </c>
      <c r="I235" t="s">
        <v>47</v>
      </c>
      <c r="J235" s="9">
        <v>2205</v>
      </c>
      <c r="K235">
        <v>30</v>
      </c>
      <c r="L235" s="9">
        <v>1355183</v>
      </c>
    </row>
    <row r="236" spans="2:12" x14ac:dyDescent="0.3">
      <c r="B236">
        <v>334</v>
      </c>
      <c r="C236" s="11">
        <v>44430</v>
      </c>
      <c r="D236" t="s">
        <v>21</v>
      </c>
      <c r="E236" t="s">
        <v>98</v>
      </c>
      <c r="F236" t="s">
        <v>60</v>
      </c>
      <c r="G236" t="s">
        <v>39</v>
      </c>
      <c r="H236" t="s">
        <v>88</v>
      </c>
      <c r="I236" t="s">
        <v>46</v>
      </c>
      <c r="J236" s="9">
        <v>1840</v>
      </c>
      <c r="K236">
        <v>55</v>
      </c>
      <c r="L236" s="9">
        <v>3757881</v>
      </c>
    </row>
    <row r="237" spans="2:12" x14ac:dyDescent="0.3">
      <c r="B237">
        <v>335</v>
      </c>
      <c r="C237" s="11">
        <v>44431</v>
      </c>
      <c r="D237" t="s">
        <v>23</v>
      </c>
      <c r="E237" t="s">
        <v>98</v>
      </c>
      <c r="F237" t="s">
        <v>61</v>
      </c>
      <c r="G237" t="s">
        <v>40</v>
      </c>
      <c r="H237" t="s">
        <v>66</v>
      </c>
      <c r="I237" t="s">
        <v>55</v>
      </c>
      <c r="J237" s="9">
        <v>6292</v>
      </c>
      <c r="K237">
        <v>81</v>
      </c>
      <c r="L237" s="9">
        <v>1414206</v>
      </c>
    </row>
    <row r="238" spans="2:12" x14ac:dyDescent="0.3">
      <c r="B238">
        <v>336</v>
      </c>
      <c r="C238" s="11">
        <v>44432</v>
      </c>
      <c r="D238" t="s">
        <v>25</v>
      </c>
      <c r="E238" t="s">
        <v>99</v>
      </c>
      <c r="F238" t="s">
        <v>59</v>
      </c>
      <c r="G238" t="s">
        <v>41</v>
      </c>
      <c r="H238" t="s">
        <v>75</v>
      </c>
      <c r="I238" t="s">
        <v>51</v>
      </c>
      <c r="J238" s="9">
        <v>4781</v>
      </c>
      <c r="K238">
        <v>46</v>
      </c>
      <c r="L238" s="9">
        <v>4192838</v>
      </c>
    </row>
    <row r="239" spans="2:12" x14ac:dyDescent="0.3">
      <c r="B239">
        <v>337</v>
      </c>
      <c r="C239" s="11">
        <v>44433</v>
      </c>
      <c r="D239" t="s">
        <v>23</v>
      </c>
      <c r="E239" t="s">
        <v>100</v>
      </c>
      <c r="F239" t="s">
        <v>62</v>
      </c>
      <c r="G239" t="s">
        <v>39</v>
      </c>
      <c r="H239" t="s">
        <v>70</v>
      </c>
      <c r="I239" t="s">
        <v>52</v>
      </c>
      <c r="J239" s="9">
        <v>866</v>
      </c>
      <c r="K239">
        <v>47</v>
      </c>
      <c r="L239" s="9">
        <v>4466278</v>
      </c>
    </row>
    <row r="240" spans="2:12" x14ac:dyDescent="0.3">
      <c r="B240">
        <v>338</v>
      </c>
      <c r="C240" s="11">
        <v>44434</v>
      </c>
      <c r="D240" t="s">
        <v>8</v>
      </c>
      <c r="E240" t="s">
        <v>101</v>
      </c>
      <c r="F240" t="s">
        <v>58</v>
      </c>
      <c r="G240" t="s">
        <v>42</v>
      </c>
      <c r="H240" t="s">
        <v>79</v>
      </c>
      <c r="I240" t="s">
        <v>53</v>
      </c>
      <c r="J240" s="9">
        <v>8242</v>
      </c>
      <c r="K240">
        <v>45</v>
      </c>
      <c r="L240" s="9">
        <v>655680</v>
      </c>
    </row>
    <row r="241" spans="2:12" x14ac:dyDescent="0.3">
      <c r="B241">
        <v>339</v>
      </c>
      <c r="C241" s="11">
        <v>44435</v>
      </c>
      <c r="D241" t="s">
        <v>90</v>
      </c>
      <c r="E241" t="s">
        <v>102</v>
      </c>
      <c r="F241" t="s">
        <v>65</v>
      </c>
      <c r="G241" t="s">
        <v>43</v>
      </c>
      <c r="H241" t="s">
        <v>74</v>
      </c>
      <c r="I241" t="s">
        <v>54</v>
      </c>
      <c r="J241" s="9">
        <v>5727</v>
      </c>
      <c r="K241">
        <v>75</v>
      </c>
      <c r="L241" s="9">
        <v>3043365</v>
      </c>
    </row>
    <row r="242" spans="2:12" x14ac:dyDescent="0.3">
      <c r="B242">
        <v>340</v>
      </c>
      <c r="C242" s="11">
        <v>44436</v>
      </c>
      <c r="D242" t="s">
        <v>12</v>
      </c>
      <c r="E242" t="s">
        <v>98</v>
      </c>
      <c r="F242" t="s">
        <v>64</v>
      </c>
      <c r="G242" t="s">
        <v>44</v>
      </c>
      <c r="H242" s="10" t="s">
        <v>72</v>
      </c>
      <c r="I242" t="s">
        <v>56</v>
      </c>
      <c r="J242" s="9">
        <v>1656</v>
      </c>
      <c r="K242">
        <v>77</v>
      </c>
      <c r="L242" s="9">
        <v>632196</v>
      </c>
    </row>
    <row r="243" spans="2:12" x14ac:dyDescent="0.3">
      <c r="B243">
        <v>341</v>
      </c>
      <c r="C243" s="11">
        <v>44437</v>
      </c>
      <c r="D243" t="s">
        <v>14</v>
      </c>
      <c r="E243" t="s">
        <v>103</v>
      </c>
      <c r="F243" t="s">
        <v>59</v>
      </c>
      <c r="G243" t="s">
        <v>39</v>
      </c>
      <c r="H243" s="10" t="s">
        <v>69</v>
      </c>
      <c r="I243" t="s">
        <v>53</v>
      </c>
      <c r="J243" s="9">
        <v>1466</v>
      </c>
      <c r="K243">
        <v>68</v>
      </c>
      <c r="L243" s="9">
        <v>471477</v>
      </c>
    </row>
    <row r="244" spans="2:12" x14ac:dyDescent="0.3">
      <c r="B244">
        <v>342</v>
      </c>
      <c r="C244" s="11">
        <v>44438</v>
      </c>
      <c r="D244" t="s">
        <v>16</v>
      </c>
      <c r="E244" t="s">
        <v>104</v>
      </c>
      <c r="F244" t="s">
        <v>58</v>
      </c>
      <c r="G244" t="s">
        <v>40</v>
      </c>
      <c r="H244" t="s">
        <v>73</v>
      </c>
      <c r="I244" t="s">
        <v>53</v>
      </c>
      <c r="J244" s="9">
        <v>6258</v>
      </c>
      <c r="K244">
        <v>62</v>
      </c>
      <c r="L244" s="9">
        <v>3789142</v>
      </c>
    </row>
    <row r="245" spans="2:12" x14ac:dyDescent="0.3">
      <c r="B245">
        <v>343</v>
      </c>
      <c r="C245" s="11">
        <v>44439</v>
      </c>
      <c r="D245" t="s">
        <v>18</v>
      </c>
      <c r="E245" t="s">
        <v>100</v>
      </c>
      <c r="F245" t="s">
        <v>64</v>
      </c>
      <c r="G245" t="s">
        <v>41</v>
      </c>
      <c r="H245" t="s">
        <v>74</v>
      </c>
      <c r="I245" t="s">
        <v>53</v>
      </c>
      <c r="J245" s="9">
        <v>6831</v>
      </c>
      <c r="K245">
        <v>49</v>
      </c>
      <c r="L245" s="9">
        <v>1115323</v>
      </c>
    </row>
    <row r="246" spans="2:12" x14ac:dyDescent="0.3">
      <c r="B246">
        <v>344</v>
      </c>
      <c r="C246" s="11">
        <v>44440</v>
      </c>
      <c r="D246" t="s">
        <v>20</v>
      </c>
      <c r="E246" t="s">
        <v>91</v>
      </c>
      <c r="F246" t="s">
        <v>59</v>
      </c>
      <c r="G246" t="s">
        <v>39</v>
      </c>
      <c r="H246" t="s">
        <v>75</v>
      </c>
      <c r="I246" t="s">
        <v>57</v>
      </c>
      <c r="J246" s="9">
        <v>8025</v>
      </c>
      <c r="K246">
        <v>23</v>
      </c>
      <c r="L246" s="9">
        <v>1121307</v>
      </c>
    </row>
    <row r="247" spans="2:12" x14ac:dyDescent="0.3">
      <c r="B247">
        <v>345</v>
      </c>
      <c r="C247" s="11">
        <v>44441</v>
      </c>
      <c r="D247" t="s">
        <v>22</v>
      </c>
      <c r="E247" t="s">
        <v>92</v>
      </c>
      <c r="F247" t="s">
        <v>62</v>
      </c>
      <c r="G247" t="s">
        <v>39</v>
      </c>
      <c r="H247" t="s">
        <v>76</v>
      </c>
      <c r="I247" t="s">
        <v>57</v>
      </c>
      <c r="J247" s="9">
        <v>7558</v>
      </c>
      <c r="K247">
        <v>14</v>
      </c>
      <c r="L247" s="9">
        <v>2982404</v>
      </c>
    </row>
    <row r="248" spans="2:12" x14ac:dyDescent="0.3">
      <c r="B248">
        <v>346</v>
      </c>
      <c r="C248" s="11">
        <v>44442</v>
      </c>
      <c r="D248" t="s">
        <v>25</v>
      </c>
      <c r="E248" t="s">
        <v>93</v>
      </c>
      <c r="F248" t="s">
        <v>58</v>
      </c>
      <c r="G248" t="s">
        <v>40</v>
      </c>
      <c r="H248" t="s">
        <v>77</v>
      </c>
      <c r="I248" t="s">
        <v>55</v>
      </c>
      <c r="J248" s="9">
        <v>7571</v>
      </c>
      <c r="K248">
        <v>28</v>
      </c>
      <c r="L248" s="9">
        <v>3928114</v>
      </c>
    </row>
    <row r="249" spans="2:12" x14ac:dyDescent="0.3">
      <c r="B249">
        <v>347</v>
      </c>
      <c r="C249" s="11">
        <v>44443</v>
      </c>
      <c r="D249" t="s">
        <v>23</v>
      </c>
      <c r="E249" t="s">
        <v>94</v>
      </c>
      <c r="F249" t="s">
        <v>65</v>
      </c>
      <c r="G249" t="s">
        <v>40</v>
      </c>
      <c r="H249" t="s">
        <v>78</v>
      </c>
      <c r="I249" t="s">
        <v>48</v>
      </c>
      <c r="J249" s="9">
        <v>7422</v>
      </c>
      <c r="K249">
        <v>78</v>
      </c>
      <c r="L249" s="9">
        <v>1159578</v>
      </c>
    </row>
    <row r="250" spans="2:12" x14ac:dyDescent="0.3">
      <c r="B250">
        <v>348</v>
      </c>
      <c r="C250" s="11">
        <v>44444</v>
      </c>
      <c r="D250" t="s">
        <v>8</v>
      </c>
      <c r="E250" t="s">
        <v>94</v>
      </c>
      <c r="F250" t="s">
        <v>64</v>
      </c>
      <c r="G250" t="s">
        <v>40</v>
      </c>
      <c r="H250" t="s">
        <v>79</v>
      </c>
      <c r="I250" t="s">
        <v>49</v>
      </c>
      <c r="J250" s="9">
        <v>1328</v>
      </c>
      <c r="K250">
        <v>20</v>
      </c>
      <c r="L250" s="9">
        <v>891605</v>
      </c>
    </row>
    <row r="251" spans="2:12" x14ac:dyDescent="0.3">
      <c r="B251">
        <v>349</v>
      </c>
      <c r="C251" s="11">
        <v>44445</v>
      </c>
      <c r="D251" t="s">
        <v>90</v>
      </c>
      <c r="E251" t="s">
        <v>95</v>
      </c>
      <c r="F251" t="s">
        <v>62</v>
      </c>
      <c r="G251" t="s">
        <v>41</v>
      </c>
      <c r="H251" t="s">
        <v>85</v>
      </c>
      <c r="I251" t="s">
        <v>50</v>
      </c>
      <c r="J251" s="9">
        <v>7348</v>
      </c>
      <c r="K251">
        <v>57</v>
      </c>
      <c r="L251" s="9">
        <v>1693581</v>
      </c>
    </row>
    <row r="252" spans="2:12" x14ac:dyDescent="0.3">
      <c r="B252">
        <v>350</v>
      </c>
      <c r="C252" s="11">
        <v>44446</v>
      </c>
      <c r="D252" t="s">
        <v>12</v>
      </c>
      <c r="E252" t="s">
        <v>96</v>
      </c>
      <c r="F252" t="s">
        <v>58</v>
      </c>
      <c r="G252" t="s">
        <v>39</v>
      </c>
      <c r="H252" t="s">
        <v>86</v>
      </c>
      <c r="I252" t="s">
        <v>54</v>
      </c>
      <c r="J252" s="9">
        <v>1937</v>
      </c>
      <c r="K252">
        <v>55</v>
      </c>
      <c r="L252" s="9">
        <v>4392138</v>
      </c>
    </row>
    <row r="253" spans="2:12" x14ac:dyDescent="0.3">
      <c r="B253">
        <v>351</v>
      </c>
      <c r="C253" s="11">
        <v>44447</v>
      </c>
      <c r="D253" t="s">
        <v>11</v>
      </c>
      <c r="E253" t="s">
        <v>98</v>
      </c>
      <c r="F253" t="s">
        <v>65</v>
      </c>
      <c r="G253" t="s">
        <v>42</v>
      </c>
      <c r="H253" t="s">
        <v>87</v>
      </c>
      <c r="I253" t="s">
        <v>56</v>
      </c>
      <c r="J253" s="9">
        <v>2295</v>
      </c>
      <c r="K253">
        <v>23</v>
      </c>
      <c r="L253" s="9">
        <v>2432415</v>
      </c>
    </row>
    <row r="254" spans="2:12" x14ac:dyDescent="0.3">
      <c r="B254">
        <v>352</v>
      </c>
      <c r="C254" s="11">
        <v>44448</v>
      </c>
      <c r="D254" t="s">
        <v>25</v>
      </c>
      <c r="E254" t="s">
        <v>103</v>
      </c>
      <c r="F254" t="s">
        <v>60</v>
      </c>
      <c r="G254" t="s">
        <v>43</v>
      </c>
      <c r="H254" t="s">
        <v>88</v>
      </c>
      <c r="I254" t="s">
        <v>53</v>
      </c>
      <c r="J254" s="9">
        <v>8996</v>
      </c>
      <c r="K254">
        <v>55</v>
      </c>
      <c r="L254" s="9">
        <v>4282784</v>
      </c>
    </row>
    <row r="255" spans="2:12" x14ac:dyDescent="0.3">
      <c r="B255">
        <v>353</v>
      </c>
      <c r="C255" s="11">
        <v>44449</v>
      </c>
      <c r="D255" t="s">
        <v>23</v>
      </c>
      <c r="E255" t="s">
        <v>104</v>
      </c>
      <c r="F255" t="s">
        <v>58</v>
      </c>
      <c r="G255" t="s">
        <v>39</v>
      </c>
      <c r="H255" t="s">
        <v>66</v>
      </c>
      <c r="I255" t="s">
        <v>53</v>
      </c>
      <c r="J255" s="9">
        <v>4831</v>
      </c>
      <c r="K255">
        <v>51</v>
      </c>
      <c r="L255" s="9">
        <v>2289381</v>
      </c>
    </row>
    <row r="256" spans="2:12" x14ac:dyDescent="0.3">
      <c r="B256">
        <v>354</v>
      </c>
      <c r="C256" s="11">
        <v>44450</v>
      </c>
      <c r="D256" t="s">
        <v>8</v>
      </c>
      <c r="E256" t="s">
        <v>100</v>
      </c>
      <c r="F256" t="s">
        <v>65</v>
      </c>
      <c r="G256" t="s">
        <v>39</v>
      </c>
      <c r="H256" t="s">
        <v>74</v>
      </c>
      <c r="I256" t="s">
        <v>53</v>
      </c>
      <c r="J256" s="9">
        <v>4516</v>
      </c>
      <c r="K256">
        <v>81</v>
      </c>
      <c r="L256" s="9">
        <v>2329758</v>
      </c>
    </row>
    <row r="257" spans="2:12" x14ac:dyDescent="0.3">
      <c r="B257">
        <v>355</v>
      </c>
      <c r="C257" s="11">
        <v>44451</v>
      </c>
      <c r="D257" t="s">
        <v>90</v>
      </c>
      <c r="E257" t="s">
        <v>101</v>
      </c>
      <c r="F257" t="s">
        <v>60</v>
      </c>
      <c r="G257" t="s">
        <v>40</v>
      </c>
      <c r="H257" t="s">
        <v>75</v>
      </c>
      <c r="I257" t="s">
        <v>57</v>
      </c>
      <c r="J257" s="9">
        <v>2211</v>
      </c>
      <c r="K257">
        <v>52</v>
      </c>
      <c r="L257" s="9">
        <v>3837370</v>
      </c>
    </row>
    <row r="258" spans="2:12" x14ac:dyDescent="0.3">
      <c r="B258">
        <v>356</v>
      </c>
      <c r="C258" s="11">
        <v>44452</v>
      </c>
      <c r="D258" t="s">
        <v>12</v>
      </c>
      <c r="E258" t="s">
        <v>102</v>
      </c>
      <c r="F258" t="s">
        <v>61</v>
      </c>
      <c r="G258" t="s">
        <v>40</v>
      </c>
      <c r="H258" t="s">
        <v>76</v>
      </c>
      <c r="I258" t="s">
        <v>57</v>
      </c>
      <c r="J258" s="9">
        <v>1634</v>
      </c>
      <c r="K258">
        <v>69</v>
      </c>
      <c r="L258" s="9">
        <v>464548</v>
      </c>
    </row>
    <row r="259" spans="2:12" x14ac:dyDescent="0.3">
      <c r="B259">
        <v>357</v>
      </c>
      <c r="C259" s="11">
        <v>44453</v>
      </c>
      <c r="D259" t="s">
        <v>11</v>
      </c>
      <c r="E259" t="s">
        <v>98</v>
      </c>
      <c r="F259" t="s">
        <v>59</v>
      </c>
      <c r="G259" t="s">
        <v>44</v>
      </c>
      <c r="H259" t="s">
        <v>77</v>
      </c>
      <c r="I259" t="s">
        <v>55</v>
      </c>
      <c r="J259" s="9">
        <v>7674</v>
      </c>
      <c r="K259">
        <v>69</v>
      </c>
      <c r="L259" s="9">
        <v>3315516</v>
      </c>
    </row>
    <row r="260" spans="2:12" x14ac:dyDescent="0.3">
      <c r="B260">
        <v>358</v>
      </c>
      <c r="C260" s="11">
        <v>44454</v>
      </c>
      <c r="D260" t="s">
        <v>13</v>
      </c>
      <c r="E260" t="s">
        <v>103</v>
      </c>
      <c r="F260" t="s">
        <v>62</v>
      </c>
      <c r="G260" t="s">
        <v>41</v>
      </c>
      <c r="H260" t="s">
        <v>78</v>
      </c>
      <c r="I260" t="s">
        <v>48</v>
      </c>
      <c r="J260" s="9">
        <v>4710</v>
      </c>
      <c r="K260">
        <v>69</v>
      </c>
      <c r="L260" s="9">
        <v>1088119</v>
      </c>
    </row>
    <row r="261" spans="2:12" x14ac:dyDescent="0.3">
      <c r="B261">
        <v>359</v>
      </c>
      <c r="C261" s="11">
        <v>44455</v>
      </c>
      <c r="D261" t="s">
        <v>15</v>
      </c>
      <c r="E261" t="s">
        <v>104</v>
      </c>
      <c r="F261" t="s">
        <v>63</v>
      </c>
      <c r="G261" t="s">
        <v>39</v>
      </c>
      <c r="H261" t="s">
        <v>79</v>
      </c>
      <c r="I261" t="s">
        <v>49</v>
      </c>
      <c r="J261" s="9">
        <v>353</v>
      </c>
      <c r="K261">
        <v>54</v>
      </c>
      <c r="L261" s="9">
        <v>2583105</v>
      </c>
    </row>
    <row r="262" spans="2:12" x14ac:dyDescent="0.3">
      <c r="B262">
        <v>360</v>
      </c>
      <c r="C262" s="11">
        <v>44456</v>
      </c>
      <c r="D262" t="s">
        <v>17</v>
      </c>
      <c r="E262" t="s">
        <v>105</v>
      </c>
      <c r="F262" t="s">
        <v>64</v>
      </c>
      <c r="G262" t="s">
        <v>42</v>
      </c>
      <c r="H262" t="s">
        <v>67</v>
      </c>
      <c r="I262" t="s">
        <v>50</v>
      </c>
      <c r="J262" s="9">
        <v>9163</v>
      </c>
      <c r="K262">
        <v>18</v>
      </c>
      <c r="L262" s="9">
        <v>471350</v>
      </c>
    </row>
    <row r="263" spans="2:12" x14ac:dyDescent="0.3">
      <c r="B263">
        <v>361</v>
      </c>
      <c r="C263" s="11">
        <v>44457</v>
      </c>
      <c r="D263" t="s">
        <v>19</v>
      </c>
      <c r="E263" t="s">
        <v>94</v>
      </c>
      <c r="F263" t="s">
        <v>59</v>
      </c>
      <c r="G263" t="s">
        <v>43</v>
      </c>
      <c r="H263" t="s">
        <v>80</v>
      </c>
      <c r="I263" t="s">
        <v>46</v>
      </c>
      <c r="J263" s="9">
        <v>8377</v>
      </c>
      <c r="K263">
        <v>63</v>
      </c>
      <c r="L263" s="9">
        <v>3283520</v>
      </c>
    </row>
    <row r="264" spans="2:12" x14ac:dyDescent="0.3">
      <c r="B264">
        <v>362</v>
      </c>
      <c r="C264" s="11">
        <v>44458</v>
      </c>
      <c r="D264" t="s">
        <v>21</v>
      </c>
      <c r="E264" t="s">
        <v>95</v>
      </c>
      <c r="F264" t="s">
        <v>62</v>
      </c>
      <c r="G264" t="s">
        <v>43</v>
      </c>
      <c r="H264" t="s">
        <v>81</v>
      </c>
      <c r="I264" t="s">
        <v>46</v>
      </c>
      <c r="J264" s="9">
        <v>4940</v>
      </c>
      <c r="K264">
        <v>79</v>
      </c>
      <c r="L264" s="9">
        <v>828214</v>
      </c>
    </row>
    <row r="265" spans="2:12" x14ac:dyDescent="0.3">
      <c r="B265">
        <v>363</v>
      </c>
      <c r="C265" s="11">
        <v>44459</v>
      </c>
      <c r="D265" t="s">
        <v>23</v>
      </c>
      <c r="E265" t="s">
        <v>101</v>
      </c>
      <c r="F265" t="s">
        <v>58</v>
      </c>
      <c r="G265" t="s">
        <v>44</v>
      </c>
      <c r="H265" t="s">
        <v>82</v>
      </c>
      <c r="I265" t="s">
        <v>52</v>
      </c>
      <c r="J265" s="9">
        <v>2362</v>
      </c>
      <c r="K265">
        <v>28</v>
      </c>
      <c r="L265" s="9">
        <v>3906775</v>
      </c>
    </row>
    <row r="266" spans="2:12" x14ac:dyDescent="0.3">
      <c r="B266">
        <v>364</v>
      </c>
      <c r="C266" s="11">
        <v>44460</v>
      </c>
      <c r="D266" t="s">
        <v>22</v>
      </c>
      <c r="E266" t="s">
        <v>106</v>
      </c>
      <c r="F266" t="s">
        <v>65</v>
      </c>
      <c r="G266" t="s">
        <v>44</v>
      </c>
      <c r="H266" t="s">
        <v>83</v>
      </c>
      <c r="I266" t="s">
        <v>53</v>
      </c>
      <c r="J266" s="9">
        <v>5871</v>
      </c>
      <c r="K266">
        <v>11</v>
      </c>
      <c r="L266" s="9">
        <v>1977463</v>
      </c>
    </row>
    <row r="267" spans="2:12" x14ac:dyDescent="0.3">
      <c r="B267">
        <v>365</v>
      </c>
      <c r="C267" s="11">
        <v>44461</v>
      </c>
      <c r="D267" t="s">
        <v>25</v>
      </c>
      <c r="E267" t="s">
        <v>107</v>
      </c>
      <c r="F267" t="s">
        <v>64</v>
      </c>
      <c r="G267" t="s">
        <v>39</v>
      </c>
      <c r="H267" t="s">
        <v>84</v>
      </c>
      <c r="I267" t="s">
        <v>48</v>
      </c>
      <c r="J267" s="9">
        <v>8921</v>
      </c>
      <c r="K267">
        <v>68</v>
      </c>
      <c r="L267" s="9">
        <v>1365477</v>
      </c>
    </row>
    <row r="268" spans="2:12" x14ac:dyDescent="0.3">
      <c r="B268">
        <v>366</v>
      </c>
      <c r="C268" s="11">
        <v>44462</v>
      </c>
      <c r="D268" t="s">
        <v>23</v>
      </c>
      <c r="E268" t="s">
        <v>101</v>
      </c>
      <c r="F268" t="s">
        <v>59</v>
      </c>
      <c r="G268" t="s">
        <v>43</v>
      </c>
      <c r="H268" t="s">
        <v>85</v>
      </c>
      <c r="I268" t="s">
        <v>47</v>
      </c>
      <c r="J268" s="9">
        <v>6809</v>
      </c>
      <c r="K268">
        <v>83</v>
      </c>
      <c r="L268" s="9">
        <v>997406</v>
      </c>
    </row>
    <row r="269" spans="2:12" x14ac:dyDescent="0.3">
      <c r="B269">
        <v>367</v>
      </c>
      <c r="C269" s="11">
        <v>44463</v>
      </c>
      <c r="D269" t="s">
        <v>8</v>
      </c>
      <c r="E269" t="s">
        <v>102</v>
      </c>
      <c r="F269" t="s">
        <v>62</v>
      </c>
      <c r="G269" t="s">
        <v>43</v>
      </c>
      <c r="H269" t="s">
        <v>86</v>
      </c>
      <c r="I269" t="s">
        <v>46</v>
      </c>
      <c r="J269" s="9">
        <v>558</v>
      </c>
      <c r="K269">
        <v>50</v>
      </c>
      <c r="L269" s="9">
        <v>1460307</v>
      </c>
    </row>
    <row r="270" spans="2:12" x14ac:dyDescent="0.3">
      <c r="B270">
        <v>368</v>
      </c>
      <c r="C270" s="11">
        <v>44464</v>
      </c>
      <c r="D270" t="s">
        <v>90</v>
      </c>
      <c r="E270" t="s">
        <v>98</v>
      </c>
      <c r="F270" t="s">
        <v>58</v>
      </c>
      <c r="G270" t="s">
        <v>44</v>
      </c>
      <c r="H270" t="s">
        <v>87</v>
      </c>
      <c r="I270" t="s">
        <v>55</v>
      </c>
      <c r="J270" s="9">
        <v>3146</v>
      </c>
      <c r="K270">
        <v>70</v>
      </c>
      <c r="L270" s="9">
        <v>2154503</v>
      </c>
    </row>
    <row r="271" spans="2:12" x14ac:dyDescent="0.3">
      <c r="B271">
        <v>369</v>
      </c>
      <c r="C271" s="11">
        <v>44465</v>
      </c>
      <c r="D271" t="s">
        <v>22</v>
      </c>
      <c r="E271" t="s">
        <v>103</v>
      </c>
      <c r="F271" t="s">
        <v>65</v>
      </c>
      <c r="G271" t="s">
        <v>43</v>
      </c>
      <c r="H271" t="s">
        <v>88</v>
      </c>
      <c r="I271" t="s">
        <v>50</v>
      </c>
      <c r="J271" s="9">
        <v>4123</v>
      </c>
      <c r="K271">
        <v>66</v>
      </c>
      <c r="L271" s="9">
        <v>680595</v>
      </c>
    </row>
    <row r="272" spans="2:12" x14ac:dyDescent="0.3">
      <c r="B272">
        <v>370</v>
      </c>
      <c r="C272" s="11">
        <v>44466</v>
      </c>
      <c r="D272" t="s">
        <v>21</v>
      </c>
      <c r="E272" t="s">
        <v>104</v>
      </c>
      <c r="F272" t="s">
        <v>60</v>
      </c>
      <c r="G272" t="s">
        <v>39</v>
      </c>
      <c r="H272" t="s">
        <v>66</v>
      </c>
      <c r="I272" t="s">
        <v>51</v>
      </c>
      <c r="J272" s="9">
        <v>4537</v>
      </c>
      <c r="K272">
        <v>54</v>
      </c>
      <c r="L272" s="9">
        <v>3798307</v>
      </c>
    </row>
    <row r="273" spans="2:12" x14ac:dyDescent="0.3">
      <c r="B273">
        <v>371</v>
      </c>
      <c r="C273" s="11">
        <v>44467</v>
      </c>
      <c r="D273" t="s">
        <v>20</v>
      </c>
      <c r="E273" t="s">
        <v>105</v>
      </c>
      <c r="F273" t="s">
        <v>61</v>
      </c>
      <c r="G273" t="s">
        <v>40</v>
      </c>
      <c r="H273" t="s">
        <v>75</v>
      </c>
      <c r="I273" t="s">
        <v>46</v>
      </c>
      <c r="J273" s="9">
        <v>3180</v>
      </c>
      <c r="K273">
        <v>71</v>
      </c>
      <c r="L273" s="9">
        <v>992509</v>
      </c>
    </row>
    <row r="274" spans="2:12" x14ac:dyDescent="0.3">
      <c r="B274">
        <v>372</v>
      </c>
      <c r="C274" s="11">
        <v>44468</v>
      </c>
      <c r="D274" t="s">
        <v>7</v>
      </c>
      <c r="E274" t="s">
        <v>94</v>
      </c>
      <c r="F274" t="s">
        <v>59</v>
      </c>
      <c r="G274" t="s">
        <v>41</v>
      </c>
      <c r="H274" t="s">
        <v>70</v>
      </c>
      <c r="I274" t="s">
        <v>49</v>
      </c>
      <c r="J274" s="9">
        <v>3209</v>
      </c>
      <c r="K274">
        <v>41</v>
      </c>
      <c r="L274" s="9">
        <v>3777127</v>
      </c>
    </row>
    <row r="275" spans="2:12" x14ac:dyDescent="0.3">
      <c r="B275">
        <v>373</v>
      </c>
      <c r="C275" s="11">
        <v>44469</v>
      </c>
      <c r="D275" t="s">
        <v>9</v>
      </c>
      <c r="E275" t="s">
        <v>95</v>
      </c>
      <c r="F275" t="s">
        <v>62</v>
      </c>
      <c r="G275" t="s">
        <v>39</v>
      </c>
      <c r="H275" t="s">
        <v>79</v>
      </c>
      <c r="I275" t="s">
        <v>46</v>
      </c>
      <c r="J275" s="9">
        <v>5733</v>
      </c>
      <c r="K275">
        <v>26</v>
      </c>
      <c r="L275" s="9">
        <v>4550737</v>
      </c>
    </row>
    <row r="276" spans="2:12" x14ac:dyDescent="0.3">
      <c r="B276">
        <v>374</v>
      </c>
      <c r="C276" s="11">
        <v>44470</v>
      </c>
      <c r="D276" t="s">
        <v>11</v>
      </c>
      <c r="E276" t="s">
        <v>101</v>
      </c>
      <c r="F276" t="s">
        <v>58</v>
      </c>
      <c r="G276" t="s">
        <v>42</v>
      </c>
      <c r="H276" t="s">
        <v>74</v>
      </c>
      <c r="I276" t="s">
        <v>46</v>
      </c>
      <c r="J276" s="9">
        <v>903</v>
      </c>
      <c r="K276">
        <v>16</v>
      </c>
      <c r="L276" s="9">
        <v>1904373</v>
      </c>
    </row>
    <row r="277" spans="2:12" x14ac:dyDescent="0.3">
      <c r="B277">
        <v>375</v>
      </c>
      <c r="C277" s="11">
        <v>44471</v>
      </c>
      <c r="D277" t="s">
        <v>13</v>
      </c>
      <c r="E277" t="s">
        <v>106</v>
      </c>
      <c r="F277" t="s">
        <v>65</v>
      </c>
      <c r="G277" t="s">
        <v>43</v>
      </c>
      <c r="H277" s="10" t="s">
        <v>72</v>
      </c>
      <c r="I277" t="s">
        <v>52</v>
      </c>
      <c r="J277" s="9">
        <v>3239</v>
      </c>
      <c r="K277">
        <v>71</v>
      </c>
      <c r="L277" s="9">
        <v>1038135</v>
      </c>
    </row>
    <row r="278" spans="2:12" x14ac:dyDescent="0.3">
      <c r="B278">
        <v>376</v>
      </c>
      <c r="C278" s="11">
        <v>44472</v>
      </c>
      <c r="D278" t="s">
        <v>15</v>
      </c>
      <c r="E278" t="s">
        <v>107</v>
      </c>
      <c r="F278" t="s">
        <v>64</v>
      </c>
      <c r="G278" t="s">
        <v>44</v>
      </c>
      <c r="H278" s="10" t="s">
        <v>69</v>
      </c>
      <c r="I278" t="s">
        <v>53</v>
      </c>
      <c r="J278" s="9">
        <v>4621</v>
      </c>
      <c r="K278">
        <v>13</v>
      </c>
      <c r="L278" s="9">
        <v>3160870</v>
      </c>
    </row>
    <row r="279" spans="2:12" x14ac:dyDescent="0.3">
      <c r="B279">
        <v>377</v>
      </c>
      <c r="C279" s="11">
        <v>44473</v>
      </c>
      <c r="D279" t="s">
        <v>17</v>
      </c>
      <c r="E279" t="s">
        <v>97</v>
      </c>
      <c r="F279" t="s">
        <v>59</v>
      </c>
      <c r="G279" t="s">
        <v>39</v>
      </c>
      <c r="H279" t="s">
        <v>73</v>
      </c>
      <c r="I279" t="s">
        <v>48</v>
      </c>
      <c r="J279" s="9">
        <v>8430</v>
      </c>
      <c r="K279">
        <v>55</v>
      </c>
      <c r="L279" s="9">
        <v>4152578</v>
      </c>
    </row>
    <row r="280" spans="2:12" x14ac:dyDescent="0.3">
      <c r="B280">
        <v>378</v>
      </c>
      <c r="C280" s="11">
        <v>44474</v>
      </c>
      <c r="D280" t="s">
        <v>19</v>
      </c>
      <c r="E280" t="s">
        <v>98</v>
      </c>
      <c r="F280" t="s">
        <v>58</v>
      </c>
      <c r="G280" t="s">
        <v>40</v>
      </c>
      <c r="H280" t="s">
        <v>74</v>
      </c>
      <c r="I280" t="s">
        <v>47</v>
      </c>
      <c r="J280" s="9">
        <v>7921</v>
      </c>
      <c r="K280">
        <v>19</v>
      </c>
      <c r="L280" s="9">
        <v>791830</v>
      </c>
    </row>
    <row r="281" spans="2:12" x14ac:dyDescent="0.3">
      <c r="B281">
        <v>379</v>
      </c>
      <c r="C281" s="11">
        <v>44475</v>
      </c>
      <c r="D281" t="s">
        <v>21</v>
      </c>
      <c r="E281" t="s">
        <v>98</v>
      </c>
      <c r="F281" t="s">
        <v>64</v>
      </c>
      <c r="G281" t="s">
        <v>41</v>
      </c>
      <c r="H281" t="s">
        <v>75</v>
      </c>
      <c r="I281" t="s">
        <v>46</v>
      </c>
      <c r="J281" s="9">
        <v>1042</v>
      </c>
      <c r="K281">
        <v>80</v>
      </c>
      <c r="L281" s="9">
        <v>4520952</v>
      </c>
    </row>
    <row r="282" spans="2:12" x14ac:dyDescent="0.3">
      <c r="B282">
        <v>380</v>
      </c>
      <c r="C282" s="11">
        <v>44476</v>
      </c>
      <c r="D282" t="s">
        <v>23</v>
      </c>
      <c r="E282" t="s">
        <v>99</v>
      </c>
      <c r="F282" t="s">
        <v>59</v>
      </c>
      <c r="G282" t="s">
        <v>39</v>
      </c>
      <c r="H282" t="s">
        <v>76</v>
      </c>
      <c r="I282" t="s">
        <v>55</v>
      </c>
      <c r="J282" s="9">
        <v>8701</v>
      </c>
      <c r="K282">
        <v>57</v>
      </c>
      <c r="L282" s="9">
        <v>1936118</v>
      </c>
    </row>
    <row r="283" spans="2:12" x14ac:dyDescent="0.3">
      <c r="B283">
        <v>381</v>
      </c>
      <c r="C283" s="11">
        <v>44477</v>
      </c>
      <c r="D283" t="s">
        <v>25</v>
      </c>
      <c r="E283" t="s">
        <v>100</v>
      </c>
      <c r="F283" t="s">
        <v>62</v>
      </c>
      <c r="G283" t="s">
        <v>43</v>
      </c>
      <c r="H283" t="s">
        <v>77</v>
      </c>
      <c r="I283" t="s">
        <v>51</v>
      </c>
      <c r="J283" s="9">
        <v>5121</v>
      </c>
      <c r="K283">
        <v>17</v>
      </c>
      <c r="L283" s="9">
        <v>4194370</v>
      </c>
    </row>
    <row r="284" spans="2:12" x14ac:dyDescent="0.3">
      <c r="B284">
        <v>382</v>
      </c>
      <c r="C284" s="11">
        <v>44478</v>
      </c>
      <c r="D284" t="s">
        <v>23</v>
      </c>
      <c r="E284" t="s">
        <v>101</v>
      </c>
      <c r="F284" t="s">
        <v>58</v>
      </c>
      <c r="G284" t="s">
        <v>40</v>
      </c>
      <c r="H284" t="s">
        <v>78</v>
      </c>
      <c r="I284" t="s">
        <v>52</v>
      </c>
      <c r="J284" s="9">
        <v>3228</v>
      </c>
      <c r="K284">
        <v>61</v>
      </c>
      <c r="L284" s="9">
        <v>4444830</v>
      </c>
    </row>
    <row r="285" spans="2:12" x14ac:dyDescent="0.3">
      <c r="B285">
        <v>383</v>
      </c>
      <c r="C285" s="11">
        <v>44479</v>
      </c>
      <c r="D285" t="s">
        <v>8</v>
      </c>
      <c r="E285" t="s">
        <v>102</v>
      </c>
      <c r="F285" t="s">
        <v>65</v>
      </c>
      <c r="G285" t="s">
        <v>40</v>
      </c>
      <c r="H285" t="s">
        <v>79</v>
      </c>
      <c r="I285" t="s">
        <v>53</v>
      </c>
      <c r="J285" s="9">
        <v>2561</v>
      </c>
      <c r="K285">
        <v>49</v>
      </c>
      <c r="L285" s="9">
        <v>367168</v>
      </c>
    </row>
    <row r="286" spans="2:12" x14ac:dyDescent="0.3">
      <c r="B286">
        <v>384</v>
      </c>
      <c r="C286" s="11">
        <v>44480</v>
      </c>
      <c r="D286" t="s">
        <v>90</v>
      </c>
      <c r="E286" t="s">
        <v>98</v>
      </c>
      <c r="F286" t="s">
        <v>64</v>
      </c>
      <c r="G286" t="s">
        <v>40</v>
      </c>
      <c r="H286" t="s">
        <v>85</v>
      </c>
      <c r="I286" t="s">
        <v>54</v>
      </c>
      <c r="J286" s="9">
        <v>7417</v>
      </c>
      <c r="K286">
        <v>13</v>
      </c>
      <c r="L286" s="9">
        <v>3563037</v>
      </c>
    </row>
    <row r="287" spans="2:12" x14ac:dyDescent="0.3">
      <c r="B287">
        <v>385</v>
      </c>
      <c r="C287" s="11">
        <v>44481</v>
      </c>
      <c r="D287" t="s">
        <v>12</v>
      </c>
      <c r="E287" t="s">
        <v>103</v>
      </c>
      <c r="F287" t="s">
        <v>62</v>
      </c>
      <c r="G287" t="s">
        <v>41</v>
      </c>
      <c r="H287" t="s">
        <v>86</v>
      </c>
      <c r="I287" t="s">
        <v>56</v>
      </c>
      <c r="J287" s="9">
        <v>7320</v>
      </c>
      <c r="K287">
        <v>44</v>
      </c>
      <c r="L287" s="9">
        <v>570020</v>
      </c>
    </row>
    <row r="288" spans="2:12" x14ac:dyDescent="0.3">
      <c r="B288">
        <v>386</v>
      </c>
      <c r="C288" s="11">
        <v>44482</v>
      </c>
      <c r="D288" t="s">
        <v>14</v>
      </c>
      <c r="E288" t="s">
        <v>104</v>
      </c>
      <c r="F288" t="s">
        <v>58</v>
      </c>
      <c r="G288" t="s">
        <v>39</v>
      </c>
      <c r="H288" t="s">
        <v>87</v>
      </c>
      <c r="I288" t="s">
        <v>48</v>
      </c>
      <c r="J288" s="9">
        <v>5128</v>
      </c>
      <c r="K288">
        <v>21</v>
      </c>
      <c r="L288" s="9">
        <v>2645332</v>
      </c>
    </row>
    <row r="289" spans="2:12" x14ac:dyDescent="0.3">
      <c r="B289">
        <v>387</v>
      </c>
      <c r="C289" s="11">
        <v>44483</v>
      </c>
      <c r="D289" t="s">
        <v>16</v>
      </c>
      <c r="E289" t="s">
        <v>100</v>
      </c>
      <c r="F289" t="s">
        <v>65</v>
      </c>
      <c r="G289" t="s">
        <v>42</v>
      </c>
      <c r="H289" t="s">
        <v>88</v>
      </c>
      <c r="I289" t="s">
        <v>47</v>
      </c>
      <c r="J289" s="9">
        <v>5180</v>
      </c>
      <c r="K289">
        <v>85</v>
      </c>
      <c r="L289" s="9">
        <v>2673565</v>
      </c>
    </row>
    <row r="290" spans="2:12" x14ac:dyDescent="0.3">
      <c r="B290">
        <v>388</v>
      </c>
      <c r="C290" s="11">
        <v>44484</v>
      </c>
      <c r="D290" t="s">
        <v>18</v>
      </c>
      <c r="E290" t="s">
        <v>91</v>
      </c>
      <c r="F290" t="s">
        <v>60</v>
      </c>
      <c r="G290" t="s">
        <v>43</v>
      </c>
      <c r="H290" t="s">
        <v>66</v>
      </c>
      <c r="I290" t="s">
        <v>46</v>
      </c>
      <c r="J290" s="9">
        <v>3242</v>
      </c>
      <c r="K290">
        <v>63</v>
      </c>
      <c r="L290" s="9">
        <v>2953554</v>
      </c>
    </row>
    <row r="291" spans="2:12" x14ac:dyDescent="0.3">
      <c r="B291">
        <v>389</v>
      </c>
      <c r="C291" s="11">
        <v>44485</v>
      </c>
      <c r="D291" t="s">
        <v>20</v>
      </c>
      <c r="E291" t="s">
        <v>92</v>
      </c>
      <c r="F291" t="s">
        <v>58</v>
      </c>
      <c r="G291" t="s">
        <v>39</v>
      </c>
      <c r="H291" t="s">
        <v>74</v>
      </c>
      <c r="I291" t="s">
        <v>55</v>
      </c>
      <c r="J291" s="9">
        <v>8340</v>
      </c>
      <c r="K291">
        <v>12</v>
      </c>
      <c r="L291" s="9">
        <v>1391778</v>
      </c>
    </row>
    <row r="292" spans="2:12" x14ac:dyDescent="0.3">
      <c r="B292">
        <v>390</v>
      </c>
      <c r="C292" s="11">
        <v>44486</v>
      </c>
      <c r="D292" t="s">
        <v>22</v>
      </c>
      <c r="E292" t="s">
        <v>93</v>
      </c>
      <c r="F292" t="s">
        <v>65</v>
      </c>
      <c r="G292" t="s">
        <v>39</v>
      </c>
      <c r="H292" t="s">
        <v>75</v>
      </c>
      <c r="I292" t="s">
        <v>51</v>
      </c>
      <c r="J292" s="9">
        <v>8089</v>
      </c>
      <c r="K292">
        <v>14</v>
      </c>
      <c r="L292" s="9">
        <v>4407996</v>
      </c>
    </row>
    <row r="293" spans="2:12" x14ac:dyDescent="0.3">
      <c r="B293">
        <v>391</v>
      </c>
      <c r="C293" s="11">
        <v>44487</v>
      </c>
      <c r="D293" t="s">
        <v>25</v>
      </c>
      <c r="E293" t="s">
        <v>94</v>
      </c>
      <c r="F293" t="s">
        <v>60</v>
      </c>
      <c r="G293" t="s">
        <v>40</v>
      </c>
      <c r="H293" t="s">
        <v>76</v>
      </c>
      <c r="I293" t="s">
        <v>52</v>
      </c>
      <c r="J293" s="9">
        <v>7642</v>
      </c>
      <c r="K293">
        <v>17</v>
      </c>
      <c r="L293" s="9">
        <v>684771</v>
      </c>
    </row>
    <row r="294" spans="2:12" x14ac:dyDescent="0.3">
      <c r="B294">
        <v>392</v>
      </c>
      <c r="C294" s="11">
        <v>44488</v>
      </c>
      <c r="D294" t="s">
        <v>23</v>
      </c>
      <c r="E294" t="s">
        <v>94</v>
      </c>
      <c r="F294" t="s">
        <v>61</v>
      </c>
      <c r="G294" t="s">
        <v>40</v>
      </c>
      <c r="H294" t="s">
        <v>77</v>
      </c>
      <c r="I294" t="s">
        <v>53</v>
      </c>
      <c r="J294" s="9">
        <v>4663</v>
      </c>
      <c r="K294">
        <v>48</v>
      </c>
      <c r="L294" s="9">
        <v>2211629</v>
      </c>
    </row>
    <row r="295" spans="2:12" x14ac:dyDescent="0.3">
      <c r="B295">
        <v>393</v>
      </c>
      <c r="C295" s="11">
        <v>44489</v>
      </c>
      <c r="D295" t="s">
        <v>8</v>
      </c>
      <c r="E295" t="s">
        <v>95</v>
      </c>
      <c r="F295" t="s">
        <v>59</v>
      </c>
      <c r="G295" t="s">
        <v>40</v>
      </c>
      <c r="H295" t="s">
        <v>78</v>
      </c>
      <c r="I295" t="s">
        <v>54</v>
      </c>
      <c r="J295" s="9">
        <v>619</v>
      </c>
      <c r="K295">
        <v>38</v>
      </c>
      <c r="L295" s="9">
        <v>4057464</v>
      </c>
    </row>
    <row r="296" spans="2:12" x14ac:dyDescent="0.3">
      <c r="B296">
        <v>394</v>
      </c>
      <c r="C296" s="11">
        <v>44490</v>
      </c>
      <c r="D296" t="s">
        <v>90</v>
      </c>
      <c r="E296" t="s">
        <v>96</v>
      </c>
      <c r="F296" t="s">
        <v>62</v>
      </c>
      <c r="G296" t="s">
        <v>41</v>
      </c>
      <c r="H296" t="s">
        <v>79</v>
      </c>
      <c r="I296" t="s">
        <v>56</v>
      </c>
      <c r="J296" s="9">
        <v>8451</v>
      </c>
      <c r="K296">
        <v>84</v>
      </c>
      <c r="L296" s="9">
        <v>3380290</v>
      </c>
    </row>
    <row r="297" spans="2:12" x14ac:dyDescent="0.3">
      <c r="B297">
        <v>395</v>
      </c>
      <c r="C297" s="11">
        <v>44491</v>
      </c>
      <c r="D297" t="s">
        <v>12</v>
      </c>
      <c r="E297" t="s">
        <v>98</v>
      </c>
      <c r="F297" t="s">
        <v>63</v>
      </c>
      <c r="G297" t="s">
        <v>39</v>
      </c>
      <c r="H297" t="s">
        <v>67</v>
      </c>
      <c r="I297" t="s">
        <v>53</v>
      </c>
      <c r="J297" s="9">
        <v>7938</v>
      </c>
      <c r="K297">
        <v>52</v>
      </c>
      <c r="L297" s="9">
        <v>2703050</v>
      </c>
    </row>
    <row r="298" spans="2:12" x14ac:dyDescent="0.3">
      <c r="B298">
        <v>396</v>
      </c>
      <c r="C298" s="11">
        <v>44492</v>
      </c>
      <c r="D298" t="s">
        <v>11</v>
      </c>
      <c r="E298" t="s">
        <v>103</v>
      </c>
      <c r="F298" t="s">
        <v>64</v>
      </c>
      <c r="G298" t="s">
        <v>42</v>
      </c>
      <c r="H298" t="s">
        <v>80</v>
      </c>
      <c r="I298" t="s">
        <v>53</v>
      </c>
      <c r="J298" s="9">
        <v>4615</v>
      </c>
      <c r="K298">
        <v>68</v>
      </c>
      <c r="L298" s="9">
        <v>1210413</v>
      </c>
    </row>
    <row r="299" spans="2:12" x14ac:dyDescent="0.3">
      <c r="B299">
        <v>397</v>
      </c>
      <c r="C299" s="11">
        <v>44493</v>
      </c>
      <c r="D299" t="s">
        <v>25</v>
      </c>
      <c r="E299" t="s">
        <v>104</v>
      </c>
      <c r="F299" t="s">
        <v>59</v>
      </c>
      <c r="G299" t="s">
        <v>43</v>
      </c>
      <c r="H299" t="s">
        <v>81</v>
      </c>
      <c r="I299" t="s">
        <v>53</v>
      </c>
      <c r="J299" s="9">
        <v>6745</v>
      </c>
      <c r="K299">
        <v>71</v>
      </c>
      <c r="L299" s="9">
        <v>4505113</v>
      </c>
    </row>
    <row r="300" spans="2:12" x14ac:dyDescent="0.3">
      <c r="B300">
        <v>398</v>
      </c>
      <c r="C300" s="11">
        <v>44494</v>
      </c>
      <c r="D300" t="s">
        <v>23</v>
      </c>
      <c r="E300" t="s">
        <v>100</v>
      </c>
      <c r="F300" t="s">
        <v>62</v>
      </c>
      <c r="G300" t="s">
        <v>43</v>
      </c>
      <c r="H300" t="s">
        <v>82</v>
      </c>
      <c r="I300" t="s">
        <v>57</v>
      </c>
      <c r="J300" s="9">
        <v>1814</v>
      </c>
      <c r="K300">
        <v>23</v>
      </c>
      <c r="L300" s="9">
        <v>2305120</v>
      </c>
    </row>
    <row r="301" spans="2:12" x14ac:dyDescent="0.3">
      <c r="B301">
        <v>399</v>
      </c>
      <c r="C301" s="11">
        <v>44495</v>
      </c>
      <c r="D301" t="s">
        <v>8</v>
      </c>
      <c r="E301" t="s">
        <v>101</v>
      </c>
      <c r="F301" t="s">
        <v>58</v>
      </c>
      <c r="G301" t="s">
        <v>44</v>
      </c>
      <c r="H301" t="s">
        <v>83</v>
      </c>
      <c r="I301" t="s">
        <v>57</v>
      </c>
      <c r="J301" s="9">
        <v>2809</v>
      </c>
      <c r="K301">
        <v>56</v>
      </c>
      <c r="L301" s="9">
        <v>3262864</v>
      </c>
    </row>
    <row r="302" spans="2:12" x14ac:dyDescent="0.3">
      <c r="B302">
        <v>400</v>
      </c>
      <c r="C302" s="11">
        <v>44496</v>
      </c>
      <c r="D302" t="s">
        <v>20</v>
      </c>
      <c r="E302" t="s">
        <v>106</v>
      </c>
      <c r="F302" t="s">
        <v>62</v>
      </c>
      <c r="G302" t="s">
        <v>40</v>
      </c>
      <c r="H302" t="s">
        <v>74</v>
      </c>
      <c r="I302" t="s">
        <v>55</v>
      </c>
      <c r="J302" s="9">
        <v>2077</v>
      </c>
      <c r="K302">
        <v>62</v>
      </c>
      <c r="L302" s="9">
        <v>4252369</v>
      </c>
    </row>
    <row r="303" spans="2:12" x14ac:dyDescent="0.3">
      <c r="B303">
        <v>401</v>
      </c>
      <c r="C303" s="11">
        <v>44497</v>
      </c>
      <c r="D303" t="s">
        <v>7</v>
      </c>
      <c r="E303" t="s">
        <v>107</v>
      </c>
      <c r="F303" t="s">
        <v>58</v>
      </c>
      <c r="G303" t="s">
        <v>40</v>
      </c>
      <c r="H303" t="s">
        <v>75</v>
      </c>
      <c r="I303" t="s">
        <v>48</v>
      </c>
      <c r="J303" s="9">
        <v>876</v>
      </c>
      <c r="K303">
        <v>66</v>
      </c>
      <c r="L303" s="9">
        <v>3038329</v>
      </c>
    </row>
    <row r="304" spans="2:12" x14ac:dyDescent="0.3">
      <c r="B304">
        <v>402</v>
      </c>
      <c r="C304" s="11">
        <v>44498</v>
      </c>
      <c r="D304" t="s">
        <v>9</v>
      </c>
      <c r="E304" t="s">
        <v>97</v>
      </c>
      <c r="F304" t="s">
        <v>65</v>
      </c>
      <c r="G304" t="s">
        <v>41</v>
      </c>
      <c r="H304" t="s">
        <v>76</v>
      </c>
      <c r="I304" t="s">
        <v>49</v>
      </c>
      <c r="J304" s="9">
        <v>5891</v>
      </c>
      <c r="K304">
        <v>62</v>
      </c>
      <c r="L304" s="9">
        <v>1873001</v>
      </c>
    </row>
    <row r="305" spans="2:12" x14ac:dyDescent="0.3">
      <c r="B305">
        <v>403</v>
      </c>
      <c r="C305" s="11">
        <v>44499</v>
      </c>
      <c r="D305" t="s">
        <v>11</v>
      </c>
      <c r="E305" t="s">
        <v>106</v>
      </c>
      <c r="F305" t="s">
        <v>62</v>
      </c>
      <c r="G305" t="s">
        <v>39</v>
      </c>
      <c r="H305" t="s">
        <v>77</v>
      </c>
      <c r="I305" t="s">
        <v>50</v>
      </c>
      <c r="J305" s="9">
        <v>8995</v>
      </c>
      <c r="K305">
        <v>40</v>
      </c>
      <c r="L305" s="9">
        <v>2947175</v>
      </c>
    </row>
    <row r="306" spans="2:12" x14ac:dyDescent="0.3">
      <c r="B306">
        <v>404</v>
      </c>
      <c r="C306" s="11">
        <v>44500</v>
      </c>
      <c r="D306" t="s">
        <v>13</v>
      </c>
      <c r="E306" t="s">
        <v>107</v>
      </c>
      <c r="F306" t="s">
        <v>58</v>
      </c>
      <c r="G306" t="s">
        <v>42</v>
      </c>
      <c r="H306" t="s">
        <v>78</v>
      </c>
      <c r="I306" t="s">
        <v>54</v>
      </c>
      <c r="J306" s="9">
        <v>4915</v>
      </c>
      <c r="K306">
        <v>26</v>
      </c>
      <c r="L306" s="9">
        <v>1831615</v>
      </c>
    </row>
    <row r="307" spans="2:12" x14ac:dyDescent="0.3">
      <c r="B307">
        <v>405</v>
      </c>
      <c r="C307" s="11">
        <v>44501</v>
      </c>
      <c r="D307" t="s">
        <v>15</v>
      </c>
      <c r="E307" t="s">
        <v>97</v>
      </c>
      <c r="F307" t="s">
        <v>65</v>
      </c>
      <c r="G307" t="s">
        <v>43</v>
      </c>
      <c r="H307" t="s">
        <v>79</v>
      </c>
      <c r="I307" t="s">
        <v>56</v>
      </c>
      <c r="J307" s="9">
        <v>3640</v>
      </c>
      <c r="K307">
        <v>78</v>
      </c>
      <c r="L307" s="9">
        <v>4086639</v>
      </c>
    </row>
    <row r="308" spans="2:12" x14ac:dyDescent="0.3">
      <c r="B308">
        <v>406</v>
      </c>
      <c r="C308" s="11">
        <v>44502</v>
      </c>
      <c r="D308" t="s">
        <v>17</v>
      </c>
      <c r="E308" t="s">
        <v>98</v>
      </c>
      <c r="F308" t="s">
        <v>60</v>
      </c>
      <c r="G308" t="s">
        <v>43</v>
      </c>
      <c r="H308" t="s">
        <v>67</v>
      </c>
      <c r="I308" t="s">
        <v>53</v>
      </c>
      <c r="J308" s="9">
        <v>8914</v>
      </c>
      <c r="K308">
        <v>63</v>
      </c>
      <c r="L308" s="9">
        <v>2933973</v>
      </c>
    </row>
    <row r="309" spans="2:12" x14ac:dyDescent="0.3">
      <c r="B309">
        <v>407</v>
      </c>
      <c r="C309" s="11">
        <v>44503</v>
      </c>
      <c r="D309" t="s">
        <v>19</v>
      </c>
      <c r="E309" t="s">
        <v>98</v>
      </c>
      <c r="F309" t="s">
        <v>61</v>
      </c>
      <c r="G309" t="s">
        <v>44</v>
      </c>
      <c r="H309" t="s">
        <v>80</v>
      </c>
      <c r="I309" t="s">
        <v>48</v>
      </c>
      <c r="J309" s="9">
        <v>4575</v>
      </c>
      <c r="K309">
        <v>13</v>
      </c>
      <c r="L309" s="9">
        <v>2343304</v>
      </c>
    </row>
    <row r="310" spans="2:12" x14ac:dyDescent="0.3">
      <c r="B310">
        <v>408</v>
      </c>
      <c r="C310" s="11">
        <v>44504</v>
      </c>
      <c r="D310" t="s">
        <v>21</v>
      </c>
      <c r="E310" t="s">
        <v>99</v>
      </c>
      <c r="F310" t="s">
        <v>59</v>
      </c>
      <c r="G310" t="s">
        <v>44</v>
      </c>
      <c r="H310" t="s">
        <v>81</v>
      </c>
      <c r="I310" t="s">
        <v>48</v>
      </c>
      <c r="J310" s="9">
        <v>2613</v>
      </c>
      <c r="K310">
        <v>70</v>
      </c>
      <c r="L310" s="9">
        <v>3856340</v>
      </c>
    </row>
    <row r="311" spans="2:12" x14ac:dyDescent="0.3">
      <c r="B311">
        <v>409</v>
      </c>
      <c r="C311" s="11">
        <v>44505</v>
      </c>
      <c r="D311" t="s">
        <v>23</v>
      </c>
      <c r="E311" t="s">
        <v>100</v>
      </c>
      <c r="F311" t="s">
        <v>62</v>
      </c>
      <c r="G311" t="s">
        <v>39</v>
      </c>
      <c r="H311" t="s">
        <v>82</v>
      </c>
      <c r="I311" t="s">
        <v>49</v>
      </c>
      <c r="J311" s="9">
        <v>6957</v>
      </c>
      <c r="K311">
        <v>64</v>
      </c>
      <c r="L311" s="9">
        <v>3179779</v>
      </c>
    </row>
    <row r="312" spans="2:12" x14ac:dyDescent="0.3">
      <c r="B312">
        <v>410</v>
      </c>
      <c r="C312" s="11">
        <v>44506</v>
      </c>
      <c r="D312" t="s">
        <v>25</v>
      </c>
      <c r="E312" t="s">
        <v>101</v>
      </c>
      <c r="F312" t="s">
        <v>58</v>
      </c>
      <c r="G312" t="s">
        <v>43</v>
      </c>
      <c r="H312" t="s">
        <v>83</v>
      </c>
      <c r="I312" t="s">
        <v>50</v>
      </c>
      <c r="J312" s="9">
        <v>4714</v>
      </c>
      <c r="K312">
        <v>35</v>
      </c>
      <c r="L312" s="9">
        <v>2719304</v>
      </c>
    </row>
    <row r="313" spans="2:12" x14ac:dyDescent="0.3">
      <c r="B313">
        <v>411</v>
      </c>
      <c r="C313" s="11">
        <v>44507</v>
      </c>
      <c r="D313" t="s">
        <v>23</v>
      </c>
      <c r="E313" t="s">
        <v>102</v>
      </c>
      <c r="F313" t="s">
        <v>65</v>
      </c>
      <c r="G313" t="s">
        <v>43</v>
      </c>
      <c r="H313" t="s">
        <v>84</v>
      </c>
      <c r="I313" t="s">
        <v>51</v>
      </c>
      <c r="J313" s="9">
        <v>1110</v>
      </c>
      <c r="K313">
        <v>63</v>
      </c>
      <c r="L313" s="9">
        <v>4520841</v>
      </c>
    </row>
    <row r="314" spans="2:12" x14ac:dyDescent="0.3">
      <c r="B314">
        <v>412</v>
      </c>
      <c r="C314" s="11">
        <v>44508</v>
      </c>
      <c r="D314" t="s">
        <v>8</v>
      </c>
      <c r="E314" t="s">
        <v>98</v>
      </c>
      <c r="F314" t="s">
        <v>64</v>
      </c>
      <c r="G314" t="s">
        <v>44</v>
      </c>
      <c r="H314" t="s">
        <v>85</v>
      </c>
      <c r="I314" t="s">
        <v>46</v>
      </c>
      <c r="J314" s="9">
        <v>6893</v>
      </c>
      <c r="K314">
        <v>23</v>
      </c>
      <c r="L314" s="9">
        <v>3957827</v>
      </c>
    </row>
    <row r="315" spans="2:12" x14ac:dyDescent="0.3">
      <c r="B315">
        <v>413</v>
      </c>
      <c r="C315" s="11">
        <v>44509</v>
      </c>
      <c r="D315" t="s">
        <v>90</v>
      </c>
      <c r="E315" t="s">
        <v>103</v>
      </c>
      <c r="F315" t="s">
        <v>59</v>
      </c>
      <c r="G315" t="s">
        <v>44</v>
      </c>
      <c r="H315" t="s">
        <v>86</v>
      </c>
      <c r="I315" t="s">
        <v>49</v>
      </c>
      <c r="J315" s="9">
        <v>7288</v>
      </c>
      <c r="K315">
        <v>68</v>
      </c>
      <c r="L315" s="9">
        <v>3754657</v>
      </c>
    </row>
    <row r="316" spans="2:12" x14ac:dyDescent="0.3">
      <c r="B316">
        <v>414</v>
      </c>
      <c r="C316" s="11">
        <v>44510</v>
      </c>
      <c r="D316" t="s">
        <v>12</v>
      </c>
      <c r="E316" t="s">
        <v>104</v>
      </c>
      <c r="F316" t="s">
        <v>58</v>
      </c>
      <c r="G316" t="s">
        <v>39</v>
      </c>
      <c r="H316" t="s">
        <v>87</v>
      </c>
      <c r="I316" t="s">
        <v>46</v>
      </c>
      <c r="J316" s="9">
        <v>4764</v>
      </c>
      <c r="K316">
        <v>59</v>
      </c>
      <c r="L316" s="9">
        <v>823476</v>
      </c>
    </row>
    <row r="317" spans="2:12" x14ac:dyDescent="0.3">
      <c r="B317">
        <v>415</v>
      </c>
      <c r="C317" s="11">
        <v>44511</v>
      </c>
      <c r="D317" t="s">
        <v>14</v>
      </c>
      <c r="E317" t="s">
        <v>100</v>
      </c>
      <c r="F317" t="s">
        <v>64</v>
      </c>
      <c r="G317" t="s">
        <v>40</v>
      </c>
      <c r="H317" t="s">
        <v>88</v>
      </c>
      <c r="I317" t="s">
        <v>46</v>
      </c>
      <c r="J317" s="9">
        <v>9300</v>
      </c>
      <c r="K317">
        <v>29</v>
      </c>
      <c r="L317" s="9">
        <v>1855161</v>
      </c>
    </row>
    <row r="318" spans="2:12" x14ac:dyDescent="0.3">
      <c r="B318">
        <v>416</v>
      </c>
      <c r="C318" s="11">
        <v>44512</v>
      </c>
      <c r="D318" t="s">
        <v>16</v>
      </c>
      <c r="E318" t="s">
        <v>91</v>
      </c>
      <c r="F318" t="s">
        <v>59</v>
      </c>
      <c r="G318" t="s">
        <v>41</v>
      </c>
      <c r="H318" t="s">
        <v>66</v>
      </c>
      <c r="I318" t="s">
        <v>52</v>
      </c>
      <c r="J318" s="9">
        <v>7900</v>
      </c>
      <c r="K318">
        <v>61</v>
      </c>
      <c r="L318" s="9">
        <v>934826</v>
      </c>
    </row>
    <row r="319" spans="2:12" x14ac:dyDescent="0.3">
      <c r="B319">
        <v>417</v>
      </c>
      <c r="C319" s="11">
        <v>44513</v>
      </c>
      <c r="D319" t="s">
        <v>18</v>
      </c>
      <c r="E319" t="s">
        <v>92</v>
      </c>
      <c r="F319" t="s">
        <v>62</v>
      </c>
      <c r="G319" t="s">
        <v>39</v>
      </c>
      <c r="H319" t="s">
        <v>75</v>
      </c>
      <c r="I319" t="s">
        <v>53</v>
      </c>
      <c r="J319" s="9">
        <v>5881</v>
      </c>
      <c r="K319">
        <v>27</v>
      </c>
      <c r="L319" s="9">
        <v>3069176</v>
      </c>
    </row>
    <row r="320" spans="2:12" x14ac:dyDescent="0.3">
      <c r="B320">
        <v>418</v>
      </c>
      <c r="C320" s="11">
        <v>44514</v>
      </c>
      <c r="D320" t="s">
        <v>20</v>
      </c>
      <c r="E320" t="s">
        <v>93</v>
      </c>
      <c r="F320" t="s">
        <v>58</v>
      </c>
      <c r="G320" t="s">
        <v>42</v>
      </c>
      <c r="H320" t="s">
        <v>70</v>
      </c>
      <c r="I320" t="s">
        <v>48</v>
      </c>
      <c r="J320" s="9">
        <v>6070</v>
      </c>
      <c r="K320">
        <v>71</v>
      </c>
      <c r="L320" s="9">
        <v>2116469</v>
      </c>
    </row>
    <row r="321" spans="2:12" x14ac:dyDescent="0.3">
      <c r="B321">
        <v>419</v>
      </c>
      <c r="C321" s="11">
        <v>44515</v>
      </c>
      <c r="D321" t="s">
        <v>22</v>
      </c>
      <c r="E321" t="s">
        <v>94</v>
      </c>
      <c r="F321" t="s">
        <v>65</v>
      </c>
      <c r="G321" t="s">
        <v>43</v>
      </c>
      <c r="H321" t="s">
        <v>79</v>
      </c>
      <c r="I321" t="s">
        <v>47</v>
      </c>
      <c r="J321" s="9">
        <v>6635</v>
      </c>
      <c r="K321">
        <v>25</v>
      </c>
      <c r="L321" s="9">
        <v>1549546</v>
      </c>
    </row>
    <row r="322" spans="2:12" x14ac:dyDescent="0.3">
      <c r="B322">
        <v>420</v>
      </c>
      <c r="C322" s="11">
        <v>44516</v>
      </c>
      <c r="D322" t="s">
        <v>25</v>
      </c>
      <c r="E322" t="s">
        <v>94</v>
      </c>
      <c r="F322" t="s">
        <v>64</v>
      </c>
      <c r="G322" t="s">
        <v>44</v>
      </c>
      <c r="H322" t="s">
        <v>74</v>
      </c>
      <c r="I322" t="s">
        <v>46</v>
      </c>
      <c r="J322" s="9">
        <v>4293</v>
      </c>
      <c r="K322">
        <v>79</v>
      </c>
      <c r="L322" s="9">
        <v>2298553</v>
      </c>
    </row>
    <row r="323" spans="2:12" x14ac:dyDescent="0.3">
      <c r="B323">
        <v>421</v>
      </c>
      <c r="C323" s="11">
        <v>44517</v>
      </c>
      <c r="D323" t="s">
        <v>23</v>
      </c>
      <c r="E323" t="s">
        <v>95</v>
      </c>
      <c r="F323" t="s">
        <v>62</v>
      </c>
      <c r="G323" t="s">
        <v>39</v>
      </c>
      <c r="H323" s="10" t="s">
        <v>72</v>
      </c>
      <c r="I323" t="s">
        <v>55</v>
      </c>
      <c r="J323" s="9">
        <v>2540</v>
      </c>
      <c r="K323">
        <v>30</v>
      </c>
      <c r="L323" s="9">
        <v>2799647</v>
      </c>
    </row>
    <row r="324" spans="2:12" x14ac:dyDescent="0.3">
      <c r="B324">
        <v>422</v>
      </c>
      <c r="C324" s="11">
        <v>44518</v>
      </c>
      <c r="D324" t="s">
        <v>8</v>
      </c>
      <c r="E324" t="s">
        <v>96</v>
      </c>
      <c r="F324" t="s">
        <v>58</v>
      </c>
      <c r="G324" t="s">
        <v>40</v>
      </c>
      <c r="H324" s="10" t="s">
        <v>69</v>
      </c>
      <c r="I324" t="s">
        <v>51</v>
      </c>
      <c r="J324" s="9">
        <v>1379</v>
      </c>
      <c r="K324">
        <v>61</v>
      </c>
      <c r="L324" s="9">
        <v>1134804</v>
      </c>
    </row>
    <row r="325" spans="2:12" x14ac:dyDescent="0.3">
      <c r="B325">
        <v>423</v>
      </c>
      <c r="C325" s="11">
        <v>44519</v>
      </c>
      <c r="D325" t="s">
        <v>90</v>
      </c>
      <c r="E325" t="s">
        <v>98</v>
      </c>
      <c r="F325" t="s">
        <v>65</v>
      </c>
      <c r="G325" t="s">
        <v>41</v>
      </c>
      <c r="H325" t="s">
        <v>73</v>
      </c>
      <c r="I325" t="s">
        <v>52</v>
      </c>
      <c r="J325" s="9">
        <v>5365</v>
      </c>
      <c r="K325">
        <v>44</v>
      </c>
      <c r="L325" s="9">
        <v>4425057</v>
      </c>
    </row>
    <row r="326" spans="2:12" x14ac:dyDescent="0.3">
      <c r="B326">
        <v>424</v>
      </c>
      <c r="C326" s="11">
        <v>44520</v>
      </c>
      <c r="D326" t="s">
        <v>12</v>
      </c>
      <c r="E326" t="s">
        <v>103</v>
      </c>
      <c r="F326" t="s">
        <v>60</v>
      </c>
      <c r="G326" t="s">
        <v>39</v>
      </c>
      <c r="H326" t="s">
        <v>74</v>
      </c>
      <c r="I326" t="s">
        <v>53</v>
      </c>
      <c r="J326" s="9">
        <v>8883</v>
      </c>
      <c r="K326">
        <v>21</v>
      </c>
      <c r="L326" s="9">
        <v>2734937</v>
      </c>
    </row>
    <row r="327" spans="2:12" x14ac:dyDescent="0.3">
      <c r="B327">
        <v>425</v>
      </c>
      <c r="C327" s="11">
        <v>44521</v>
      </c>
      <c r="D327" t="s">
        <v>11</v>
      </c>
      <c r="E327" t="s">
        <v>104</v>
      </c>
      <c r="F327" t="s">
        <v>58</v>
      </c>
      <c r="G327" t="s">
        <v>39</v>
      </c>
      <c r="H327" t="s">
        <v>75</v>
      </c>
      <c r="I327" t="s">
        <v>54</v>
      </c>
      <c r="J327" s="9">
        <v>4276</v>
      </c>
      <c r="K327">
        <v>54</v>
      </c>
      <c r="L327" s="9">
        <v>4564355</v>
      </c>
    </row>
    <row r="328" spans="2:12" x14ac:dyDescent="0.3">
      <c r="B328">
        <v>426</v>
      </c>
      <c r="C328" s="11">
        <v>44522</v>
      </c>
      <c r="D328" t="s">
        <v>25</v>
      </c>
      <c r="E328" t="s">
        <v>100</v>
      </c>
      <c r="F328" t="s">
        <v>65</v>
      </c>
      <c r="G328" t="s">
        <v>40</v>
      </c>
      <c r="H328" t="s">
        <v>76</v>
      </c>
      <c r="I328" t="s">
        <v>56</v>
      </c>
      <c r="J328" s="9">
        <v>8183</v>
      </c>
      <c r="K328">
        <v>14</v>
      </c>
      <c r="L328" s="9">
        <v>2550394</v>
      </c>
    </row>
    <row r="329" spans="2:12" x14ac:dyDescent="0.3">
      <c r="B329">
        <v>427</v>
      </c>
      <c r="C329" s="11">
        <v>44523</v>
      </c>
      <c r="D329" t="s">
        <v>23</v>
      </c>
      <c r="E329" t="s">
        <v>101</v>
      </c>
      <c r="F329" t="s">
        <v>60</v>
      </c>
      <c r="G329" t="s">
        <v>40</v>
      </c>
      <c r="H329" t="s">
        <v>77</v>
      </c>
      <c r="I329" t="s">
        <v>53</v>
      </c>
      <c r="J329" s="9">
        <v>1589</v>
      </c>
      <c r="K329">
        <v>68</v>
      </c>
      <c r="L329" s="9">
        <v>3648355</v>
      </c>
    </row>
    <row r="330" spans="2:12" x14ac:dyDescent="0.3">
      <c r="B330">
        <v>428</v>
      </c>
      <c r="C330" s="11">
        <v>44524</v>
      </c>
      <c r="D330" t="s">
        <v>8</v>
      </c>
      <c r="E330" t="s">
        <v>102</v>
      </c>
      <c r="F330" t="s">
        <v>61</v>
      </c>
      <c r="G330" t="s">
        <v>40</v>
      </c>
      <c r="H330" t="s">
        <v>78</v>
      </c>
      <c r="I330" t="s">
        <v>53</v>
      </c>
      <c r="J330" s="9">
        <v>5782</v>
      </c>
      <c r="K330">
        <v>41</v>
      </c>
      <c r="L330" s="9">
        <v>2729073</v>
      </c>
    </row>
    <row r="331" spans="2:12" x14ac:dyDescent="0.3">
      <c r="B331">
        <v>429</v>
      </c>
      <c r="C331" s="11">
        <v>44525</v>
      </c>
      <c r="D331" t="s">
        <v>90</v>
      </c>
      <c r="E331" t="s">
        <v>98</v>
      </c>
      <c r="F331" t="s">
        <v>59</v>
      </c>
      <c r="G331" t="s">
        <v>41</v>
      </c>
      <c r="H331" t="s">
        <v>79</v>
      </c>
      <c r="I331" t="s">
        <v>53</v>
      </c>
      <c r="J331" s="9">
        <v>5499</v>
      </c>
      <c r="K331">
        <v>82</v>
      </c>
      <c r="L331" s="9">
        <v>909414</v>
      </c>
    </row>
    <row r="332" spans="2:12" x14ac:dyDescent="0.3">
      <c r="B332">
        <v>430</v>
      </c>
      <c r="C332" s="11">
        <v>44526</v>
      </c>
      <c r="D332" t="s">
        <v>12</v>
      </c>
      <c r="E332" t="s">
        <v>103</v>
      </c>
      <c r="F332" t="s">
        <v>62</v>
      </c>
      <c r="G332" t="s">
        <v>39</v>
      </c>
      <c r="H332" t="s">
        <v>85</v>
      </c>
      <c r="I332" t="s">
        <v>57</v>
      </c>
      <c r="J332" s="9">
        <v>2686</v>
      </c>
      <c r="K332">
        <v>68</v>
      </c>
      <c r="L332" s="9">
        <v>3334724</v>
      </c>
    </row>
    <row r="333" spans="2:12" x14ac:dyDescent="0.3">
      <c r="B333">
        <v>431</v>
      </c>
      <c r="C333" s="11">
        <v>44527</v>
      </c>
      <c r="D333" t="s">
        <v>11</v>
      </c>
      <c r="E333" t="s">
        <v>104</v>
      </c>
      <c r="F333" t="s">
        <v>63</v>
      </c>
      <c r="G333" t="s">
        <v>42</v>
      </c>
      <c r="H333" t="s">
        <v>86</v>
      </c>
      <c r="I333" t="s">
        <v>57</v>
      </c>
      <c r="J333" s="9">
        <v>9068</v>
      </c>
      <c r="K333">
        <v>63</v>
      </c>
      <c r="L333" s="9">
        <v>594488</v>
      </c>
    </row>
    <row r="334" spans="2:12" x14ac:dyDescent="0.3">
      <c r="B334">
        <v>432</v>
      </c>
      <c r="C334" s="11">
        <v>44528</v>
      </c>
      <c r="D334" t="s">
        <v>13</v>
      </c>
      <c r="E334" t="s">
        <v>105</v>
      </c>
      <c r="F334" t="s">
        <v>64</v>
      </c>
      <c r="G334" t="s">
        <v>43</v>
      </c>
      <c r="H334" t="s">
        <v>87</v>
      </c>
      <c r="I334" t="s">
        <v>55</v>
      </c>
      <c r="J334" s="9">
        <v>542</v>
      </c>
      <c r="K334">
        <v>83</v>
      </c>
      <c r="L334" s="9">
        <v>417271</v>
      </c>
    </row>
    <row r="335" spans="2:12" x14ac:dyDescent="0.3">
      <c r="B335">
        <v>433</v>
      </c>
      <c r="C335" s="11">
        <v>44529</v>
      </c>
      <c r="D335" t="s">
        <v>15</v>
      </c>
      <c r="E335" t="s">
        <v>94</v>
      </c>
      <c r="F335" t="s">
        <v>59</v>
      </c>
      <c r="G335" t="s">
        <v>39</v>
      </c>
      <c r="H335" t="s">
        <v>88</v>
      </c>
      <c r="I335" t="s">
        <v>48</v>
      </c>
      <c r="J335" s="9">
        <v>7944</v>
      </c>
      <c r="K335">
        <v>34</v>
      </c>
      <c r="L335" s="9">
        <v>4664540</v>
      </c>
    </row>
    <row r="336" spans="2:12" x14ac:dyDescent="0.3">
      <c r="B336">
        <v>434</v>
      </c>
      <c r="C336" s="11">
        <v>44530</v>
      </c>
      <c r="D336" t="s">
        <v>17</v>
      </c>
      <c r="E336" t="s">
        <v>95</v>
      </c>
      <c r="F336" t="s">
        <v>62</v>
      </c>
      <c r="G336" t="s">
        <v>39</v>
      </c>
      <c r="H336" t="s">
        <v>66</v>
      </c>
      <c r="I336" t="s">
        <v>49</v>
      </c>
      <c r="J336" s="9">
        <v>3179</v>
      </c>
      <c r="K336">
        <v>34</v>
      </c>
      <c r="L336" s="9">
        <v>4319558</v>
      </c>
    </row>
    <row r="337" spans="2:12" x14ac:dyDescent="0.3">
      <c r="B337">
        <v>435</v>
      </c>
      <c r="C337" s="11">
        <v>44531</v>
      </c>
      <c r="D337" t="s">
        <v>19</v>
      </c>
      <c r="E337" t="s">
        <v>101</v>
      </c>
      <c r="F337" t="s">
        <v>58</v>
      </c>
      <c r="G337" t="s">
        <v>40</v>
      </c>
      <c r="H337" t="s">
        <v>74</v>
      </c>
      <c r="I337" t="s">
        <v>50</v>
      </c>
      <c r="J337" s="9">
        <v>3809</v>
      </c>
      <c r="K337">
        <v>65</v>
      </c>
      <c r="L337" s="9">
        <v>4441264</v>
      </c>
    </row>
    <row r="338" spans="2:12" x14ac:dyDescent="0.3">
      <c r="B338">
        <v>436</v>
      </c>
      <c r="C338" s="11">
        <v>44532</v>
      </c>
      <c r="D338" t="s">
        <v>21</v>
      </c>
      <c r="E338" t="s">
        <v>106</v>
      </c>
      <c r="F338" t="s">
        <v>65</v>
      </c>
      <c r="G338" t="s">
        <v>40</v>
      </c>
      <c r="H338" t="s">
        <v>75</v>
      </c>
      <c r="I338" t="s">
        <v>46</v>
      </c>
      <c r="J338" s="9">
        <v>2121</v>
      </c>
      <c r="K338">
        <v>78</v>
      </c>
      <c r="L338" s="9">
        <v>3818161</v>
      </c>
    </row>
    <row r="339" spans="2:12" x14ac:dyDescent="0.3">
      <c r="B339">
        <v>437</v>
      </c>
      <c r="C339" s="11">
        <v>44533</v>
      </c>
      <c r="D339" t="s">
        <v>23</v>
      </c>
      <c r="E339" t="s">
        <v>107</v>
      </c>
      <c r="F339" t="s">
        <v>64</v>
      </c>
      <c r="G339" t="s">
        <v>40</v>
      </c>
      <c r="H339" t="s">
        <v>76</v>
      </c>
      <c r="I339" t="s">
        <v>46</v>
      </c>
      <c r="J339" s="9">
        <v>6033</v>
      </c>
      <c r="K339">
        <v>61</v>
      </c>
      <c r="L339" s="9">
        <v>621356</v>
      </c>
    </row>
    <row r="340" spans="2:12" x14ac:dyDescent="0.3">
      <c r="B340">
        <v>438</v>
      </c>
      <c r="C340" s="11">
        <v>44534</v>
      </c>
      <c r="D340" t="s">
        <v>22</v>
      </c>
      <c r="E340" t="s">
        <v>101</v>
      </c>
      <c r="F340" t="s">
        <v>59</v>
      </c>
      <c r="G340" t="s">
        <v>41</v>
      </c>
      <c r="H340" t="s">
        <v>77</v>
      </c>
      <c r="I340" t="s">
        <v>52</v>
      </c>
      <c r="J340" s="9">
        <v>8365</v>
      </c>
      <c r="K340">
        <v>67</v>
      </c>
      <c r="L340" s="9">
        <v>4527345</v>
      </c>
    </row>
    <row r="341" spans="2:12" x14ac:dyDescent="0.3">
      <c r="B341">
        <v>439</v>
      </c>
      <c r="C341" s="11">
        <v>44535</v>
      </c>
      <c r="D341" t="s">
        <v>25</v>
      </c>
      <c r="E341" t="s">
        <v>102</v>
      </c>
      <c r="F341" t="s">
        <v>62</v>
      </c>
      <c r="G341" t="s">
        <v>39</v>
      </c>
      <c r="H341" t="s">
        <v>78</v>
      </c>
      <c r="I341" t="s">
        <v>53</v>
      </c>
      <c r="J341" s="9">
        <v>5843</v>
      </c>
      <c r="K341">
        <v>83</v>
      </c>
      <c r="L341" s="9">
        <v>3379352</v>
      </c>
    </row>
    <row r="342" spans="2:12" x14ac:dyDescent="0.3">
      <c r="B342">
        <v>440</v>
      </c>
      <c r="C342" s="11">
        <v>44536</v>
      </c>
      <c r="D342" t="s">
        <v>23</v>
      </c>
      <c r="E342" t="s">
        <v>98</v>
      </c>
      <c r="F342" t="s">
        <v>58</v>
      </c>
      <c r="G342" t="s">
        <v>42</v>
      </c>
      <c r="H342" t="s">
        <v>79</v>
      </c>
      <c r="I342" t="s">
        <v>48</v>
      </c>
      <c r="J342" s="9">
        <v>1305</v>
      </c>
      <c r="K342">
        <v>33</v>
      </c>
      <c r="L342" s="9">
        <v>920717</v>
      </c>
    </row>
    <row r="343" spans="2:12" x14ac:dyDescent="0.3">
      <c r="B343">
        <v>441</v>
      </c>
      <c r="C343" s="11">
        <v>44537</v>
      </c>
      <c r="D343" t="s">
        <v>8</v>
      </c>
      <c r="E343" t="s">
        <v>103</v>
      </c>
      <c r="F343" t="s">
        <v>65</v>
      </c>
      <c r="G343" t="s">
        <v>43</v>
      </c>
      <c r="H343" t="s">
        <v>67</v>
      </c>
      <c r="I343" t="s">
        <v>47</v>
      </c>
      <c r="J343" s="9">
        <v>9005</v>
      </c>
      <c r="K343">
        <v>24</v>
      </c>
      <c r="L343" s="9">
        <v>1950108</v>
      </c>
    </row>
    <row r="344" spans="2:12" x14ac:dyDescent="0.3">
      <c r="B344">
        <v>442</v>
      </c>
      <c r="C344" s="11">
        <v>44538</v>
      </c>
      <c r="D344" t="s">
        <v>90</v>
      </c>
      <c r="E344" t="s">
        <v>104</v>
      </c>
      <c r="F344" t="s">
        <v>60</v>
      </c>
      <c r="G344" t="s">
        <v>43</v>
      </c>
      <c r="H344" t="s">
        <v>80</v>
      </c>
      <c r="I344" t="s">
        <v>46</v>
      </c>
      <c r="J344" s="9">
        <v>9107</v>
      </c>
      <c r="K344">
        <v>55</v>
      </c>
      <c r="L344" s="9">
        <v>3171710</v>
      </c>
    </row>
    <row r="345" spans="2:12" x14ac:dyDescent="0.3">
      <c r="B345">
        <v>443</v>
      </c>
      <c r="C345" s="11">
        <v>44539</v>
      </c>
      <c r="D345" t="s">
        <v>22</v>
      </c>
      <c r="E345" t="s">
        <v>105</v>
      </c>
      <c r="F345" t="s">
        <v>61</v>
      </c>
      <c r="G345" t="s">
        <v>44</v>
      </c>
      <c r="H345" t="s">
        <v>81</v>
      </c>
      <c r="I345" t="s">
        <v>55</v>
      </c>
      <c r="J345" s="9">
        <v>2189</v>
      </c>
      <c r="K345">
        <v>78</v>
      </c>
      <c r="L345" s="9">
        <v>3201132</v>
      </c>
    </row>
    <row r="346" spans="2:12" x14ac:dyDescent="0.3">
      <c r="B346">
        <v>444</v>
      </c>
      <c r="C346" s="11">
        <v>44540</v>
      </c>
      <c r="D346" t="s">
        <v>21</v>
      </c>
      <c r="E346" t="s">
        <v>94</v>
      </c>
      <c r="F346" t="s">
        <v>59</v>
      </c>
      <c r="G346" t="s">
        <v>44</v>
      </c>
      <c r="H346" t="s">
        <v>82</v>
      </c>
      <c r="I346" t="s">
        <v>50</v>
      </c>
      <c r="J346" s="9">
        <v>7304</v>
      </c>
      <c r="K346">
        <v>29</v>
      </c>
      <c r="L346" s="9">
        <v>2128996</v>
      </c>
    </row>
    <row r="347" spans="2:12" x14ac:dyDescent="0.3">
      <c r="B347">
        <v>445</v>
      </c>
      <c r="C347" s="11">
        <v>44541</v>
      </c>
      <c r="D347" t="s">
        <v>20</v>
      </c>
      <c r="E347" t="s">
        <v>95</v>
      </c>
      <c r="F347" t="s">
        <v>62</v>
      </c>
      <c r="G347" t="s">
        <v>39</v>
      </c>
      <c r="H347" t="s">
        <v>83</v>
      </c>
      <c r="I347" t="s">
        <v>51</v>
      </c>
      <c r="J347" s="9">
        <v>5164</v>
      </c>
      <c r="K347">
        <v>54</v>
      </c>
      <c r="L347" s="9">
        <v>359243</v>
      </c>
    </row>
    <row r="348" spans="2:12" x14ac:dyDescent="0.3">
      <c r="B348">
        <v>446</v>
      </c>
      <c r="C348" s="11">
        <v>44542</v>
      </c>
      <c r="D348" t="s">
        <v>7</v>
      </c>
      <c r="E348" t="s">
        <v>101</v>
      </c>
      <c r="F348" t="s">
        <v>58</v>
      </c>
      <c r="G348" t="s">
        <v>43</v>
      </c>
      <c r="H348" t="s">
        <v>84</v>
      </c>
      <c r="I348" t="s">
        <v>46</v>
      </c>
      <c r="J348" s="9">
        <v>1337</v>
      </c>
      <c r="K348">
        <v>40</v>
      </c>
      <c r="L348" s="9">
        <v>499265</v>
      </c>
    </row>
    <row r="349" spans="2:12" x14ac:dyDescent="0.3">
      <c r="B349">
        <v>447</v>
      </c>
      <c r="C349" s="11">
        <v>44543</v>
      </c>
      <c r="D349" t="s">
        <v>9</v>
      </c>
      <c r="E349" t="s">
        <v>106</v>
      </c>
      <c r="F349" t="s">
        <v>65</v>
      </c>
      <c r="G349" t="s">
        <v>43</v>
      </c>
      <c r="H349" t="s">
        <v>85</v>
      </c>
      <c r="I349" t="s">
        <v>49</v>
      </c>
      <c r="J349" s="9">
        <v>1245</v>
      </c>
      <c r="K349">
        <v>41</v>
      </c>
      <c r="L349" s="9">
        <v>1073914</v>
      </c>
    </row>
    <row r="350" spans="2:12" x14ac:dyDescent="0.3">
      <c r="B350">
        <v>448</v>
      </c>
      <c r="C350" s="11">
        <v>44544</v>
      </c>
      <c r="D350" t="s">
        <v>11</v>
      </c>
      <c r="E350" t="s">
        <v>107</v>
      </c>
      <c r="F350" t="s">
        <v>64</v>
      </c>
      <c r="G350" t="s">
        <v>44</v>
      </c>
      <c r="H350" t="s">
        <v>86</v>
      </c>
      <c r="I350" t="s">
        <v>46</v>
      </c>
      <c r="J350" s="9">
        <v>6525</v>
      </c>
      <c r="K350">
        <v>78</v>
      </c>
      <c r="L350" s="9">
        <v>684514</v>
      </c>
    </row>
    <row r="351" spans="2:12" x14ac:dyDescent="0.3">
      <c r="B351">
        <v>449</v>
      </c>
      <c r="C351" s="11">
        <v>44545</v>
      </c>
      <c r="D351" t="s">
        <v>13</v>
      </c>
      <c r="E351" t="s">
        <v>97</v>
      </c>
      <c r="F351" t="s">
        <v>59</v>
      </c>
      <c r="G351" t="s">
        <v>44</v>
      </c>
      <c r="H351" t="s">
        <v>87</v>
      </c>
      <c r="I351" t="s">
        <v>46</v>
      </c>
      <c r="J351" s="9">
        <v>8393</v>
      </c>
      <c r="K351">
        <v>59</v>
      </c>
      <c r="L351" s="9">
        <v>2416826</v>
      </c>
    </row>
    <row r="352" spans="2:12" x14ac:dyDescent="0.3">
      <c r="B352">
        <v>450</v>
      </c>
      <c r="C352" s="11">
        <v>44546</v>
      </c>
      <c r="D352" t="s">
        <v>15</v>
      </c>
      <c r="E352" t="s">
        <v>98</v>
      </c>
      <c r="F352" t="s">
        <v>58</v>
      </c>
      <c r="G352" t="s">
        <v>39</v>
      </c>
      <c r="H352" t="s">
        <v>88</v>
      </c>
      <c r="I352" t="s">
        <v>52</v>
      </c>
      <c r="J352" s="9">
        <v>8302</v>
      </c>
      <c r="K352">
        <v>66</v>
      </c>
      <c r="L352" s="9">
        <v>2292328</v>
      </c>
    </row>
    <row r="353" spans="2:12" x14ac:dyDescent="0.3">
      <c r="B353">
        <v>451</v>
      </c>
      <c r="C353" s="11">
        <v>44547</v>
      </c>
      <c r="D353" t="s">
        <v>17</v>
      </c>
      <c r="E353" t="s">
        <v>98</v>
      </c>
      <c r="F353" t="s">
        <v>64</v>
      </c>
      <c r="G353" t="s">
        <v>40</v>
      </c>
      <c r="H353" t="s">
        <v>66</v>
      </c>
      <c r="I353" t="s">
        <v>53</v>
      </c>
      <c r="J353" s="9">
        <v>3977</v>
      </c>
      <c r="K353">
        <v>19</v>
      </c>
      <c r="L353" s="9">
        <v>1658480</v>
      </c>
    </row>
    <row r="354" spans="2:12" x14ac:dyDescent="0.3">
      <c r="B354">
        <v>452</v>
      </c>
      <c r="C354" s="11">
        <v>44548</v>
      </c>
      <c r="D354" t="s">
        <v>19</v>
      </c>
      <c r="E354" t="s">
        <v>99</v>
      </c>
      <c r="F354" t="s">
        <v>59</v>
      </c>
      <c r="G354" t="s">
        <v>41</v>
      </c>
      <c r="H354" t="s">
        <v>75</v>
      </c>
      <c r="I354" t="s">
        <v>48</v>
      </c>
      <c r="J354" s="9">
        <v>7373</v>
      </c>
      <c r="K354">
        <v>70</v>
      </c>
      <c r="L354" s="9">
        <v>2495016</v>
      </c>
    </row>
    <row r="355" spans="2:12" x14ac:dyDescent="0.3">
      <c r="B355">
        <v>453</v>
      </c>
      <c r="C355" s="11">
        <v>44549</v>
      </c>
      <c r="D355" t="s">
        <v>21</v>
      </c>
      <c r="E355" t="s">
        <v>100</v>
      </c>
      <c r="F355" t="s">
        <v>62</v>
      </c>
      <c r="G355" t="s">
        <v>39</v>
      </c>
      <c r="H355" t="s">
        <v>70</v>
      </c>
      <c r="I355" t="s">
        <v>47</v>
      </c>
      <c r="J355" s="9">
        <v>5481</v>
      </c>
      <c r="K355">
        <v>59</v>
      </c>
      <c r="L355" s="9">
        <v>1465743</v>
      </c>
    </row>
    <row r="356" spans="2:12" x14ac:dyDescent="0.3">
      <c r="B356">
        <v>454</v>
      </c>
      <c r="C356" s="11">
        <v>44550</v>
      </c>
      <c r="D356" t="s">
        <v>23</v>
      </c>
      <c r="E356" t="s">
        <v>101</v>
      </c>
      <c r="F356" t="s">
        <v>58</v>
      </c>
      <c r="G356" t="s">
        <v>42</v>
      </c>
      <c r="H356" t="s">
        <v>79</v>
      </c>
      <c r="I356" t="s">
        <v>46</v>
      </c>
      <c r="J356" s="9">
        <v>5646</v>
      </c>
      <c r="K356">
        <v>23</v>
      </c>
      <c r="L356" s="9">
        <v>793683</v>
      </c>
    </row>
    <row r="357" spans="2:12" x14ac:dyDescent="0.3">
      <c r="B357">
        <v>455</v>
      </c>
      <c r="C357" s="11">
        <v>44551</v>
      </c>
      <c r="D357" t="s">
        <v>25</v>
      </c>
      <c r="E357" t="s">
        <v>102</v>
      </c>
      <c r="F357" t="s">
        <v>65</v>
      </c>
      <c r="G357" t="s">
        <v>43</v>
      </c>
      <c r="H357" t="s">
        <v>74</v>
      </c>
      <c r="I357" t="s">
        <v>55</v>
      </c>
      <c r="J357" s="9">
        <v>487</v>
      </c>
      <c r="K357">
        <v>77</v>
      </c>
      <c r="L357" s="9">
        <v>3552424</v>
      </c>
    </row>
    <row r="358" spans="2:12" x14ac:dyDescent="0.3">
      <c r="B358">
        <v>456</v>
      </c>
      <c r="C358" s="11">
        <v>44552</v>
      </c>
      <c r="D358" t="s">
        <v>23</v>
      </c>
      <c r="E358" t="s">
        <v>98</v>
      </c>
      <c r="F358" t="s">
        <v>64</v>
      </c>
      <c r="G358" t="s">
        <v>44</v>
      </c>
      <c r="H358" s="10" t="s">
        <v>72</v>
      </c>
      <c r="I358" t="s">
        <v>51</v>
      </c>
      <c r="J358" s="9">
        <v>3846</v>
      </c>
      <c r="K358">
        <v>11</v>
      </c>
      <c r="L358" s="9">
        <v>3936250</v>
      </c>
    </row>
    <row r="359" spans="2:12" x14ac:dyDescent="0.3">
      <c r="B359">
        <v>457</v>
      </c>
      <c r="C359" s="11">
        <v>44553</v>
      </c>
      <c r="D359" t="s">
        <v>8</v>
      </c>
      <c r="E359" t="s">
        <v>103</v>
      </c>
      <c r="F359" t="s">
        <v>62</v>
      </c>
      <c r="G359" t="s">
        <v>39</v>
      </c>
      <c r="H359" s="10" t="s">
        <v>69</v>
      </c>
      <c r="I359" t="s">
        <v>52</v>
      </c>
      <c r="J359" s="9">
        <v>437</v>
      </c>
      <c r="K359">
        <v>40</v>
      </c>
      <c r="L359" s="9">
        <v>626192</v>
      </c>
    </row>
    <row r="360" spans="2:12" x14ac:dyDescent="0.3">
      <c r="B360">
        <v>458</v>
      </c>
      <c r="C360" s="11">
        <v>44554</v>
      </c>
      <c r="D360" t="s">
        <v>90</v>
      </c>
      <c r="E360" t="s">
        <v>104</v>
      </c>
      <c r="F360" t="s">
        <v>58</v>
      </c>
      <c r="G360" t="s">
        <v>40</v>
      </c>
      <c r="H360" t="s">
        <v>73</v>
      </c>
      <c r="I360" t="s">
        <v>53</v>
      </c>
      <c r="J360" s="9">
        <v>1185</v>
      </c>
      <c r="K360">
        <v>58</v>
      </c>
      <c r="L360" s="9">
        <v>2011717</v>
      </c>
    </row>
    <row r="361" spans="2:12" x14ac:dyDescent="0.3">
      <c r="B361">
        <v>459</v>
      </c>
      <c r="C361" s="11">
        <v>44555</v>
      </c>
      <c r="D361" t="s">
        <v>12</v>
      </c>
      <c r="E361" t="s">
        <v>100</v>
      </c>
      <c r="F361" t="s">
        <v>65</v>
      </c>
      <c r="G361" t="s">
        <v>41</v>
      </c>
      <c r="H361" t="s">
        <v>74</v>
      </c>
      <c r="I361" t="s">
        <v>54</v>
      </c>
      <c r="J361" s="9">
        <v>947</v>
      </c>
      <c r="K361">
        <v>42</v>
      </c>
      <c r="L361" s="9">
        <v>2665467</v>
      </c>
    </row>
    <row r="362" spans="2:12" x14ac:dyDescent="0.3">
      <c r="B362">
        <v>460</v>
      </c>
      <c r="C362" s="11">
        <v>44556</v>
      </c>
      <c r="D362" t="s">
        <v>14</v>
      </c>
      <c r="E362" t="s">
        <v>91</v>
      </c>
      <c r="F362" t="s">
        <v>60</v>
      </c>
      <c r="G362" t="s">
        <v>39</v>
      </c>
      <c r="H362" t="s">
        <v>75</v>
      </c>
      <c r="I362" t="s">
        <v>56</v>
      </c>
      <c r="J362" s="9">
        <v>5605</v>
      </c>
      <c r="K362">
        <v>74</v>
      </c>
      <c r="L362" s="9">
        <v>2388027</v>
      </c>
    </row>
    <row r="363" spans="2:12" x14ac:dyDescent="0.3">
      <c r="B363">
        <v>461</v>
      </c>
      <c r="C363" s="11">
        <v>44557</v>
      </c>
      <c r="D363" t="s">
        <v>16</v>
      </c>
      <c r="E363" t="s">
        <v>92</v>
      </c>
      <c r="F363" t="s">
        <v>58</v>
      </c>
      <c r="G363" t="s">
        <v>39</v>
      </c>
      <c r="H363" t="s">
        <v>76</v>
      </c>
      <c r="I363" t="s">
        <v>53</v>
      </c>
      <c r="J363" s="9">
        <v>3438</v>
      </c>
      <c r="K363">
        <v>13</v>
      </c>
      <c r="L363" s="9">
        <v>1208762</v>
      </c>
    </row>
    <row r="364" spans="2:12" x14ac:dyDescent="0.3">
      <c r="B364">
        <v>462</v>
      </c>
      <c r="C364" s="11">
        <v>44558</v>
      </c>
      <c r="D364" t="s">
        <v>18</v>
      </c>
      <c r="E364" t="s">
        <v>93</v>
      </c>
      <c r="F364" t="s">
        <v>65</v>
      </c>
      <c r="G364" t="s">
        <v>40</v>
      </c>
      <c r="H364" t="s">
        <v>77</v>
      </c>
      <c r="I364" t="s">
        <v>53</v>
      </c>
      <c r="J364" s="9">
        <v>4185</v>
      </c>
      <c r="K364">
        <v>12</v>
      </c>
      <c r="L364" s="9">
        <v>2172162</v>
      </c>
    </row>
    <row r="365" spans="2:12" x14ac:dyDescent="0.3">
      <c r="B365">
        <v>463</v>
      </c>
      <c r="C365" s="11">
        <v>44559</v>
      </c>
      <c r="D365" t="s">
        <v>20</v>
      </c>
      <c r="E365" t="s">
        <v>94</v>
      </c>
      <c r="F365" t="s">
        <v>60</v>
      </c>
      <c r="G365" t="s">
        <v>40</v>
      </c>
      <c r="H365" t="s">
        <v>78</v>
      </c>
      <c r="I365" t="s">
        <v>53</v>
      </c>
      <c r="J365" s="9">
        <v>8032</v>
      </c>
      <c r="K365">
        <v>12</v>
      </c>
      <c r="L365" s="9">
        <v>1879631</v>
      </c>
    </row>
    <row r="366" spans="2:12" x14ac:dyDescent="0.3">
      <c r="B366">
        <v>464</v>
      </c>
      <c r="C366" s="11">
        <v>44560</v>
      </c>
      <c r="D366" t="s">
        <v>22</v>
      </c>
      <c r="E366" t="s">
        <v>94</v>
      </c>
      <c r="F366" t="s">
        <v>61</v>
      </c>
      <c r="G366" t="s">
        <v>40</v>
      </c>
      <c r="H366" t="s">
        <v>79</v>
      </c>
      <c r="I366" t="s">
        <v>57</v>
      </c>
      <c r="J366" s="9">
        <v>8951</v>
      </c>
      <c r="K366">
        <v>72</v>
      </c>
      <c r="L366" s="9">
        <v>4027689</v>
      </c>
    </row>
    <row r="367" spans="2:12" x14ac:dyDescent="0.3">
      <c r="B367">
        <v>465</v>
      </c>
      <c r="C367" s="11">
        <v>44561</v>
      </c>
      <c r="D367" t="s">
        <v>25</v>
      </c>
      <c r="E367" t="s">
        <v>95</v>
      </c>
      <c r="F367" t="s">
        <v>59</v>
      </c>
      <c r="G367" t="s">
        <v>41</v>
      </c>
      <c r="H367" t="s">
        <v>85</v>
      </c>
      <c r="I367" t="s">
        <v>57</v>
      </c>
      <c r="J367" s="9">
        <v>9098</v>
      </c>
      <c r="K367">
        <v>70</v>
      </c>
      <c r="L367" s="9">
        <v>708474</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Sheet2</vt:lpstr>
      <vt:lpstr> Total sales by Month</vt:lpstr>
      <vt:lpstr>New Dashboard</vt:lpstr>
      <vt:lpstr>Salesperson by revenue</vt:lpstr>
      <vt:lpstr>Company Name by Revenue</vt:lpstr>
      <vt:lpstr>GeoPolitica Zone vs Revenue</vt:lpstr>
      <vt:lpstr>Category vs Revenue</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MY-PC</dc:creator>
  <cp:lastModifiedBy>MY-PC</cp:lastModifiedBy>
  <dcterms:created xsi:type="dcterms:W3CDTF">2022-06-07T10:29:35Z</dcterms:created>
  <dcterms:modified xsi:type="dcterms:W3CDTF">2022-07-10T15:47:26Z</dcterms:modified>
</cp:coreProperties>
</file>