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rainbow/cobradata1/Datafiles/"/>
    </mc:Choice>
  </mc:AlternateContent>
  <xr:revisionPtr revIDLastSave="0" documentId="13_ncr:1_{81EDC486-D8A0-D44B-A2CE-49FEE9AD5AC7}" xr6:coauthVersionLast="47" xr6:coauthVersionMax="47" xr10:uidLastSave="{00000000-0000-0000-0000-000000000000}"/>
  <bookViews>
    <workbookView xWindow="20360" yWindow="2600" windowWidth="12780" windowHeight="17440" activeTab="2" xr2:uid="{7516CD4B-C70F-6642-8217-26FFF33303E4}"/>
  </bookViews>
  <sheets>
    <sheet name="Sheet1" sheetId="1" r:id="rId1"/>
    <sheet name="ATPase" sheetId="2" r:id="rId2"/>
    <sheet name="Rec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9" i="1" l="1"/>
  <c r="F51" i="1"/>
  <c r="F50" i="1"/>
</calcChain>
</file>

<file path=xl/sharedStrings.xml><?xml version="1.0" encoding="utf-8"?>
<sst xmlns="http://schemas.openxmlformats.org/spreadsheetml/2006/main" count="278" uniqueCount="253">
  <si>
    <t>alcohol dehydrogenase</t>
  </si>
  <si>
    <t>all-trans-retinal</t>
  </si>
  <si>
    <t>ADH1B1</t>
  </si>
  <si>
    <t>all-trans-retinol</t>
  </si>
  <si>
    <t>ADH1B2</t>
  </si>
  <si>
    <t>isocitrate dehydrogenase (NAD+)</t>
  </si>
  <si>
    <t>isocitrate</t>
  </si>
  <si>
    <t xml:space="preserve"> </t>
  </si>
  <si>
    <t>NAD+</t>
  </si>
  <si>
    <t>malate dehydrogenase (oxaloacetate-decarboxylating) (NADP+)</t>
  </si>
  <si>
    <t>(S)-malate</t>
  </si>
  <si>
    <t>NADP+</t>
  </si>
  <si>
    <t>acetoacetyl-CoA reductase</t>
  </si>
  <si>
    <t>acetylacetyl-CoA</t>
  </si>
  <si>
    <t>3-hydroxyacyl-CoA dehydrogenase</t>
  </si>
  <si>
    <t>acetoacetyl-CoA</t>
  </si>
  <si>
    <t>SCHAD II</t>
  </si>
  <si>
    <t>brain</t>
  </si>
  <si>
    <t>SCHAD I</t>
  </si>
  <si>
    <t>NADH at high pH</t>
  </si>
  <si>
    <t>aldose reductase</t>
  </si>
  <si>
    <t>only two reactions in VMH. Seems quite important in more general metabolsim ie glucose into sorbital</t>
  </si>
  <si>
    <t>phosphogluconate dehydrogenase (NADP+-dependent, decarboxylating)</t>
  </si>
  <si>
    <t>6-phospho-D-gluconate</t>
  </si>
  <si>
    <t>glucose-6-phosphate dehydrogenase (NADP+)</t>
  </si>
  <si>
    <t>D-glucose-6-phosphate</t>
  </si>
  <si>
    <t>glyoxylate reductase</t>
  </si>
  <si>
    <t>glycerol-3-phosphate dehydrogenase (NAD+)</t>
  </si>
  <si>
    <t>glycerone phosphate</t>
  </si>
  <si>
    <t>dihydroxyacetone phosphate</t>
  </si>
  <si>
    <t>phosphoglycerate dehydrogenase</t>
  </si>
  <si>
    <t>(S)-2-hydroxy-acid oxidase</t>
  </si>
  <si>
    <t>3-phosphoglycerate</t>
  </si>
  <si>
    <t>not in VMH although other PGDH reactions are</t>
  </si>
  <si>
    <t>L-ascorbate oxidase</t>
  </si>
  <si>
    <t>ribosyldihydronicotinamide dehydrogenase (quinone)</t>
  </si>
  <si>
    <t>phospholipid-hydroperoxide glutathione peroxidase</t>
  </si>
  <si>
    <t>peroxidase</t>
  </si>
  <si>
    <t>iodide peroxidase</t>
  </si>
  <si>
    <t>glutathione peroxidase</t>
  </si>
  <si>
    <t>h2O2</t>
  </si>
  <si>
    <t>GSH</t>
  </si>
  <si>
    <t>varies according to GSH</t>
  </si>
  <si>
    <t>varies according to H2O2</t>
  </si>
  <si>
    <t>myeloperoxidase</t>
  </si>
  <si>
    <t>tryptophan 2,3-dioxygenase</t>
  </si>
  <si>
    <t>cysteine dioxygenase</t>
  </si>
  <si>
    <t>4-hydroxyphenylpyruvate dioxygenase</t>
  </si>
  <si>
    <t>arachidonate 12-lipoxygenase</t>
  </si>
  <si>
    <t>arachidonate 15-lipoxygenase</t>
  </si>
  <si>
    <t>arachidonate 5-lipoxygenase</t>
  </si>
  <si>
    <t>homogentisate 1,2-dioxygenase</t>
  </si>
  <si>
    <t>indoleamine 2,3-dioxygenase</t>
  </si>
  <si>
    <t>linoleate 9S-lipoxygenase</t>
  </si>
  <si>
    <t>beta-carotene 15,15'-dioxygenase</t>
  </si>
  <si>
    <t>carotenoid-9',10'-cleaving dioxygenase</t>
  </si>
  <si>
    <t>gamma-butyrobetaine dioxygenase</t>
  </si>
  <si>
    <t>procollagen-proline 4-dioxygenase</t>
  </si>
  <si>
    <t>hypoxia-inducible factor-proline dioxygenase</t>
  </si>
  <si>
    <t>hypoxia-inducible factor-asparagine dioxygenas</t>
  </si>
  <si>
    <t>DNA oxidative demethylase</t>
  </si>
  <si>
    <t>procollagen-lysine 5-dioxygenase</t>
  </si>
  <si>
    <t>mRNA N6-methyladenine demethylase</t>
  </si>
  <si>
    <t>[histone H3]-dimethyl-L-lysine9 demethylase</t>
  </si>
  <si>
    <t>[histone H3]-trimethyl-L-lysine9 demethylase</t>
  </si>
  <si>
    <t>[histone H3]-trimethyl-L-lysine4 demethylase</t>
  </si>
  <si>
    <t>[histone H3]-trimethyl-L-lysine36 demethylase</t>
  </si>
  <si>
    <t>trimethylamine monooxygenase</t>
  </si>
  <si>
    <t>F-actin monooxygenase</t>
  </si>
  <si>
    <t>nitric-oxide synthase (NADPH)</t>
  </si>
  <si>
    <t>flavin-containing monooxygenase</t>
  </si>
  <si>
    <t>steroid 21-monooxygenase</t>
  </si>
  <si>
    <t>squalene monooxygenase</t>
  </si>
  <si>
    <t>steroid 17alpha-monooxygenase</t>
  </si>
  <si>
    <t>cholesterol 7alpha-monooxygenase</t>
  </si>
  <si>
    <t>vitamin D 25-hydroxylase</t>
  </si>
  <si>
    <t>cholesterol 24-hydroxylase</t>
  </si>
  <si>
    <t>17alpha-hydroxyprogesterone deacetylase</t>
  </si>
  <si>
    <t>quinine 3-monooxygenase</t>
  </si>
  <si>
    <t>phylloquinone omega-hydroxylase</t>
  </si>
  <si>
    <t>long-chain fatty acid omega-monooxygenase</t>
  </si>
  <si>
    <t>cholestanetriol 26-monooxygenase</t>
  </si>
  <si>
    <t>vitamin D3 24-hydroxylase</t>
  </si>
  <si>
    <t>alkane 1-monooxygenase</t>
  </si>
  <si>
    <t>steroid 11beta-monooxygenase</t>
  </si>
  <si>
    <t>phenylalanine 4-monooxygenase</t>
  </si>
  <si>
    <t>tyrosine 3-monooxygenase</t>
  </si>
  <si>
    <t>tryptophan 5-monooxygenase</t>
  </si>
  <si>
    <t>peptidylglycine monooxygenase</t>
  </si>
  <si>
    <t>tyrosinase</t>
  </si>
  <si>
    <t>all-trans-retinol 3,4-desaturase</t>
  </si>
  <si>
    <t>[histone H3]-N6,N6-dimethyl-L-lysine4 FAD-dependent demethylase</t>
  </si>
  <si>
    <t>superoxide dismutase</t>
  </si>
  <si>
    <t>[methionine synthase] reductase</t>
  </si>
  <si>
    <t>ferroxidase</t>
  </si>
  <si>
    <t>xanthine dehydrogenase</t>
  </si>
  <si>
    <t>xanthine oxidase</t>
  </si>
  <si>
    <t>vitamin-K-epoxide reductase (warfarin-sensitive)</t>
  </si>
  <si>
    <t>glyceraldehyde-3-phosphate dehydrogenase (phosphorylating)</t>
  </si>
  <si>
    <t>D-glyceraldehyde 3-phosphate</t>
  </si>
  <si>
    <t>aldehyde dehydrogenase (NAD+)</t>
  </si>
  <si>
    <t>retinal dehydrogenase</t>
  </si>
  <si>
    <t>long-chain-aldehyde dehydrogenase</t>
  </si>
  <si>
    <t>aldehyde dehydrogenase [NAD(P)+]</t>
  </si>
  <si>
    <t>aldehyde oxidase</t>
  </si>
  <si>
    <t>pyruvate dehydrogenase (acetyl-transferring)</t>
  </si>
  <si>
    <t>pyruvate</t>
  </si>
  <si>
    <t>pdh2</t>
  </si>
  <si>
    <t>pdh1</t>
  </si>
  <si>
    <t>3-methyl-2-oxobutanoate dehydrogenase (2-methylpropanoyl-transferring)</t>
  </si>
  <si>
    <t>formaldehyde dismutase</t>
  </si>
  <si>
    <t>arsenate reductase (donor)</t>
  </si>
  <si>
    <t>iodotyrosine deiodinase</t>
  </si>
  <si>
    <t>trans-1,2-dihydrobenzene-1,2-diol dehydrogenase</t>
  </si>
  <si>
    <t>biliverdin reductase</t>
  </si>
  <si>
    <t>2-hexadecenal reductase</t>
  </si>
  <si>
    <t>DELTA4-3-oxosteroid 5beta-reductase</t>
  </si>
  <si>
    <t>coproporphyrinogen oxidase</t>
  </si>
  <si>
    <t>protoporphyrinogen oxidase</t>
  </si>
  <si>
    <t>dihydroorotate dehydrogenase (quinone)</t>
  </si>
  <si>
    <t>short-chain acyl-CoA dehydrogenase</t>
  </si>
  <si>
    <t>isovaleryl-CoA dehydrogenase</t>
  </si>
  <si>
    <t>glutaryl-CoA dehydrogenase (ETF)</t>
  </si>
  <si>
    <t>medium-chain acyl-CoA dehydrogenase</t>
  </si>
  <si>
    <t>long-chain acyl-CoA dehydrogenase</t>
  </si>
  <si>
    <t>2-methylacyl-CoA dehydrogenase</t>
  </si>
  <si>
    <t>glutamate dehydrogenase [NAD(P)+]</t>
  </si>
  <si>
    <t>L-glutamate</t>
  </si>
  <si>
    <t>hgdh2</t>
  </si>
  <si>
    <t>NADH</t>
  </si>
  <si>
    <t>hgdh1</t>
  </si>
  <si>
    <t>2-oxoglutarate</t>
  </si>
  <si>
    <t>D-aspartate oxidase</t>
  </si>
  <si>
    <t>D-asp</t>
  </si>
  <si>
    <t>primary-amine oxidase</t>
  </si>
  <si>
    <t>diamine oxidase</t>
  </si>
  <si>
    <t>D-amino-acid oxidase</t>
  </si>
  <si>
    <t>monoamine oxidase</t>
  </si>
  <si>
    <t>pyridoxal 5'-phosphate synthase</t>
  </si>
  <si>
    <t>glycine dehydrogenase (aminomethyl-transferring)</t>
  </si>
  <si>
    <t>methylenetetrahydrofolate dehydrogenase (NAD+)</t>
  </si>
  <si>
    <t>pyrroline-5-carboxylate reductase</t>
  </si>
  <si>
    <t>thiomorpholine-carboxylate dehydrogenase</t>
  </si>
  <si>
    <t>dihydrofolate reductase</t>
  </si>
  <si>
    <t>flavin reductase (NADPH)</t>
  </si>
  <si>
    <t>6,7-dihydropteridine reductase</t>
  </si>
  <si>
    <t>methylenetetrahydrofolate dehydrogenase (NADP+)</t>
  </si>
  <si>
    <t>N1-acetylpolyamine oxidase</t>
  </si>
  <si>
    <t>spermine oxidase</t>
  </si>
  <si>
    <t>electron-transferring-flavoprotein dehydrogenase</t>
  </si>
  <si>
    <t>hydroxyproline dehydrogenase</t>
  </si>
  <si>
    <t>dimethylglycine dehydrogenase</t>
  </si>
  <si>
    <t>cytochrome-b5 reductase</t>
  </si>
  <si>
    <t>NADPH-hemoprotein reductase</t>
  </si>
  <si>
    <t>NADPH dehydrogenase (quinone)</t>
  </si>
  <si>
    <t>NAD(P)H dehydrogenase (quinone)</t>
  </si>
  <si>
    <t>GMP reductase</t>
  </si>
  <si>
    <t>GMP</t>
  </si>
  <si>
    <t>nitrite reductase (NO-forming)</t>
  </si>
  <si>
    <t>trypanothione-disulfide reductase</t>
  </si>
  <si>
    <t>dihydrolipoyl dehydrogenase</t>
  </si>
  <si>
    <t>cystine reductase</t>
  </si>
  <si>
    <t>L-cystine</t>
  </si>
  <si>
    <t>TRP14</t>
  </si>
  <si>
    <t>glutathione-disulfide reductase</t>
  </si>
  <si>
    <t>GSSG</t>
  </si>
  <si>
    <t>thioredoxin-disulfide reductase</t>
  </si>
  <si>
    <t>sulfite dehydrogenase (cytochrome)</t>
  </si>
  <si>
    <t>sulfite</t>
  </si>
  <si>
    <t>in tris</t>
  </si>
  <si>
    <t>sulfite oxidase</t>
  </si>
  <si>
    <t>cytochrome C</t>
  </si>
  <si>
    <t>"</t>
  </si>
  <si>
    <t>thiol oxidase</t>
  </si>
  <si>
    <t>glutathione oxidase</t>
  </si>
  <si>
    <t>cytochrome c</t>
  </si>
  <si>
    <t>prenylcysteine oxidase</t>
  </si>
  <si>
    <t>peptide-methionine (R)-S-oxide reductase</t>
  </si>
  <si>
    <t>glutathione dehydrogenase (ascorbate)</t>
  </si>
  <si>
    <t>dehydroascorbate</t>
  </si>
  <si>
    <t>glutathione</t>
  </si>
  <si>
    <t>bacterial sulfide:quinone reductase</t>
  </si>
  <si>
    <t>eukaryotic sulfide quinone oxidoreductase</t>
  </si>
  <si>
    <t>sulfiredoxin</t>
  </si>
  <si>
    <t>nicotinamide N-methyltransferase</t>
  </si>
  <si>
    <t>protein-S-isoprenylcysteine O-methyltransferase</t>
  </si>
  <si>
    <t>glycine N-methyltransferase</t>
  </si>
  <si>
    <t>carnosine N-methyltransferase</t>
  </si>
  <si>
    <t>tRNA (guanine9-N1)-methyltransferase</t>
  </si>
  <si>
    <t>tRNA (guanine37-N1)-methyltransferase</t>
  </si>
  <si>
    <t>protein N-terminal methyltransferase</t>
  </si>
  <si>
    <t>https://pubmed.ncbi.nlm.nih.gov/33877604/</t>
  </si>
  <si>
    <t>Chd1</t>
  </si>
  <si>
    <t>chromatin remodeller</t>
  </si>
  <si>
    <t>Km (uM)</t>
  </si>
  <si>
    <t>kcat (s-1)</t>
  </si>
  <si>
    <t>with DNA (kcat only 0.069 with no dsDNA)</t>
  </si>
  <si>
    <t>MYO15</t>
  </si>
  <si>
    <t>mouse myosin ATPase</t>
  </si>
  <si>
    <t>ATP-dep protease</t>
  </si>
  <si>
    <t>ClpXP</t>
  </si>
  <si>
    <t>LON</t>
  </si>
  <si>
    <t>https://pubmed.ncbi.nlm.nih.gov/30869872/</t>
  </si>
  <si>
    <t>HSP90</t>
  </si>
  <si>
    <t>https://pubmed.ncbi.nlm.nih.gov/29191836/</t>
  </si>
  <si>
    <t>NaK-ATPase</t>
  </si>
  <si>
    <t>non-MM kinetics. Not sure how to relate to kcat</t>
  </si>
  <si>
    <t>Lon</t>
  </si>
  <si>
    <t>https://pubmed.ncbi.nlm.nih.gov/28744459/</t>
  </si>
  <si>
    <t>domain found in AAA+ family of ATPases. Not sure if the kcat figure is for ADP inhibition!</t>
  </si>
  <si>
    <t>JAK3</t>
  </si>
  <si>
    <t>phosphorylation</t>
  </si>
  <si>
    <t>mixed'</t>
  </si>
  <si>
    <t>https://pubmed.ncbi.nlm.nih.gov/27555492/</t>
  </si>
  <si>
    <t>myosin light chain kinase</t>
  </si>
  <si>
    <t>8 -28.6</t>
  </si>
  <si>
    <t>2.5 - 7.2</t>
  </si>
  <si>
    <t>https://pubmed.ncbi.nlm.nih.gov/27528075/</t>
  </si>
  <si>
    <t>0.036 - 0.92</t>
  </si>
  <si>
    <t>Dbp5</t>
  </si>
  <si>
    <t>mRNA export</t>
  </si>
  <si>
    <t>https://pubmed.ncbi.nlm.nih.gov/26730886/</t>
  </si>
  <si>
    <t>https://www.ncbi.nlm.nih.gov/pmc/articles/PMC2921708/</t>
  </si>
  <si>
    <t>Hsc66</t>
  </si>
  <si>
    <t>E coli chaperone</t>
  </si>
  <si>
    <t>https://www.jbc.org/article/S0021-9258(18)30278-3/pdf</t>
  </si>
  <si>
    <t>transporters</t>
  </si>
  <si>
    <t>https://www.jbc.org/article/S0021-9258(20)33465-7/pdf</t>
  </si>
  <si>
    <t>GLUT4</t>
  </si>
  <si>
    <t>GLUT3</t>
  </si>
  <si>
    <t>MDR1/P-gp</t>
  </si>
  <si>
    <t>ABC1</t>
  </si>
  <si>
    <t>Atmp1</t>
  </si>
  <si>
    <t>GLUT1</t>
  </si>
  <si>
    <t>SLC2A1</t>
  </si>
  <si>
    <t>SLC2A4</t>
  </si>
  <si>
    <t>SGLT</t>
  </si>
  <si>
    <t>SLC5A</t>
  </si>
  <si>
    <t>SGLT1</t>
  </si>
  <si>
    <t>SLC5A1</t>
  </si>
  <si>
    <t>glucose</t>
  </si>
  <si>
    <t>SLC16A1</t>
  </si>
  <si>
    <t>MCT1</t>
  </si>
  <si>
    <t>MCT2</t>
  </si>
  <si>
    <t>SLC16A2</t>
  </si>
  <si>
    <t>but low levels lactate. Should probably closer to MCT1</t>
  </si>
  <si>
    <t>HEX1</t>
  </si>
  <si>
    <t>catalase</t>
  </si>
  <si>
    <t>carbonic anhydrase</t>
  </si>
  <si>
    <t>crotonase</t>
  </si>
  <si>
    <t>fumerase / fumarate</t>
  </si>
  <si>
    <t>fumerase / malate</t>
  </si>
  <si>
    <t>TPI / glyceraldehyde-3-P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</si>
</sst>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11" fontId="0" fillId="0" borderId="0" xfId="0" applyNumberForma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renda-enzymes.org/literature.php?e=2.7.1.1&amp;r=7036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F38A-4B24-D846-8DC8-37B548697AB1}">
  <dimension ref="A1:H318"/>
  <sheetViews>
    <sheetView topLeftCell="E1" workbookViewId="0">
      <selection activeCell="A323" sqref="A323"/>
    </sheetView>
  </sheetViews>
  <sheetFormatPr baseColWidth="10" defaultRowHeight="16" x14ac:dyDescent="0.2"/>
  <cols>
    <col min="1" max="1" width="63.6640625" customWidth="1"/>
    <col min="2" max="2" width="15.6640625" customWidth="1"/>
  </cols>
  <sheetData>
    <row r="1" spans="1:7" ht="18" x14ac:dyDescent="0.2">
      <c r="A1" t="s">
        <v>0</v>
      </c>
      <c r="B1" s="1" t="s">
        <v>1</v>
      </c>
      <c r="C1">
        <v>7.5</v>
      </c>
      <c r="D1">
        <v>25</v>
      </c>
      <c r="E1" t="s">
        <v>2</v>
      </c>
      <c r="F1">
        <v>1.7999999999999999E-2</v>
      </c>
    </row>
    <row r="2" spans="1:7" x14ac:dyDescent="0.2">
      <c r="B2" t="s">
        <v>3</v>
      </c>
      <c r="F2">
        <v>2.8000000000000001E-2</v>
      </c>
    </row>
    <row r="3" spans="1:7" x14ac:dyDescent="0.2">
      <c r="B3" t="s">
        <v>3</v>
      </c>
      <c r="E3" t="s">
        <v>4</v>
      </c>
      <c r="F3">
        <v>0.25</v>
      </c>
    </row>
    <row r="5" spans="1:7" x14ac:dyDescent="0.2">
      <c r="A5" t="s">
        <v>20</v>
      </c>
      <c r="G5" t="s">
        <v>21</v>
      </c>
    </row>
    <row r="7" spans="1:7" ht="18" x14ac:dyDescent="0.2">
      <c r="A7" s="2" t="s">
        <v>14</v>
      </c>
      <c r="B7" t="s">
        <v>15</v>
      </c>
      <c r="C7">
        <v>7</v>
      </c>
      <c r="E7" t="s">
        <v>16</v>
      </c>
      <c r="F7">
        <v>23.8</v>
      </c>
    </row>
    <row r="8" spans="1:7" ht="18" x14ac:dyDescent="0.2">
      <c r="A8" s="2"/>
      <c r="C8">
        <v>7</v>
      </c>
      <c r="E8" t="s">
        <v>17</v>
      </c>
      <c r="F8">
        <v>37</v>
      </c>
    </row>
    <row r="9" spans="1:7" x14ac:dyDescent="0.2">
      <c r="C9">
        <v>7</v>
      </c>
      <c r="F9">
        <v>252</v>
      </c>
    </row>
    <row r="10" spans="1:7" x14ac:dyDescent="0.2">
      <c r="C10">
        <v>7</v>
      </c>
      <c r="E10" t="s">
        <v>18</v>
      </c>
      <c r="F10">
        <v>1287</v>
      </c>
    </row>
    <row r="11" spans="1:7" x14ac:dyDescent="0.2">
      <c r="B11" t="s">
        <v>8</v>
      </c>
      <c r="C11">
        <v>7</v>
      </c>
      <c r="E11" t="s">
        <v>18</v>
      </c>
      <c r="F11">
        <v>1817</v>
      </c>
    </row>
    <row r="12" spans="1:7" x14ac:dyDescent="0.2">
      <c r="B12" t="s">
        <v>8</v>
      </c>
      <c r="E12" t="s">
        <v>16</v>
      </c>
      <c r="F12">
        <v>705</v>
      </c>
    </row>
    <row r="13" spans="1:7" x14ac:dyDescent="0.2">
      <c r="B13" t="s">
        <v>19</v>
      </c>
    </row>
    <row r="15" spans="1:7" x14ac:dyDescent="0.2">
      <c r="A15" t="s">
        <v>12</v>
      </c>
      <c r="B15" t="s">
        <v>13</v>
      </c>
      <c r="C15">
        <v>7.4</v>
      </c>
      <c r="D15">
        <v>37</v>
      </c>
      <c r="F15">
        <v>0.5</v>
      </c>
    </row>
    <row r="17" spans="1:6" ht="19" x14ac:dyDescent="0.25">
      <c r="A17" s="3" t="s">
        <v>9</v>
      </c>
    </row>
    <row r="18" spans="1:6" ht="19" x14ac:dyDescent="0.25">
      <c r="A18" s="3"/>
      <c r="B18" t="s">
        <v>10</v>
      </c>
      <c r="C18">
        <v>7.4</v>
      </c>
      <c r="D18">
        <v>30</v>
      </c>
      <c r="F18">
        <v>30</v>
      </c>
    </row>
    <row r="19" spans="1:6" ht="19" x14ac:dyDescent="0.25">
      <c r="A19" s="3"/>
      <c r="B19" t="s">
        <v>8</v>
      </c>
      <c r="C19">
        <v>7.4</v>
      </c>
      <c r="D19">
        <v>30</v>
      </c>
      <c r="F19">
        <v>51</v>
      </c>
    </row>
    <row r="20" spans="1:6" ht="19" x14ac:dyDescent="0.25">
      <c r="A20" s="3"/>
      <c r="B20" t="s">
        <v>11</v>
      </c>
      <c r="C20">
        <v>7.4</v>
      </c>
      <c r="D20">
        <v>30</v>
      </c>
      <c r="F20">
        <v>126</v>
      </c>
    </row>
    <row r="21" spans="1:6" ht="19" x14ac:dyDescent="0.25">
      <c r="A21" s="3" t="s">
        <v>5</v>
      </c>
      <c r="B21" t="s">
        <v>6</v>
      </c>
      <c r="C21">
        <v>7.2</v>
      </c>
      <c r="D21">
        <v>25</v>
      </c>
      <c r="F21">
        <v>30</v>
      </c>
    </row>
    <row r="22" spans="1:6" x14ac:dyDescent="0.2">
      <c r="B22" t="s">
        <v>8</v>
      </c>
      <c r="C22">
        <v>7.2</v>
      </c>
      <c r="D22">
        <v>25</v>
      </c>
      <c r="F22">
        <v>30</v>
      </c>
    </row>
    <row r="25" spans="1:6" x14ac:dyDescent="0.2">
      <c r="A25" s="4" t="s">
        <v>22</v>
      </c>
      <c r="B25" t="s">
        <v>11</v>
      </c>
      <c r="F25">
        <v>71</v>
      </c>
    </row>
    <row r="26" spans="1:6" x14ac:dyDescent="0.2">
      <c r="B26" t="s">
        <v>23</v>
      </c>
      <c r="C26">
        <v>7.5</v>
      </c>
      <c r="D26">
        <v>22</v>
      </c>
      <c r="F26">
        <v>73</v>
      </c>
    </row>
    <row r="28" spans="1:6" x14ac:dyDescent="0.2">
      <c r="A28" s="5" t="s">
        <v>24</v>
      </c>
      <c r="B28" t="s">
        <v>25</v>
      </c>
      <c r="C28">
        <v>8</v>
      </c>
      <c r="D28">
        <v>25</v>
      </c>
      <c r="F28">
        <v>251</v>
      </c>
    </row>
    <row r="29" spans="1:6" x14ac:dyDescent="0.2">
      <c r="B29" t="s">
        <v>11</v>
      </c>
      <c r="C29">
        <v>8</v>
      </c>
      <c r="D29">
        <v>25</v>
      </c>
      <c r="F29">
        <v>251</v>
      </c>
    </row>
    <row r="31" spans="1:6" x14ac:dyDescent="0.2">
      <c r="A31" s="5" t="s">
        <v>26</v>
      </c>
    </row>
    <row r="33" spans="1:8" x14ac:dyDescent="0.2">
      <c r="A33" s="5" t="s">
        <v>27</v>
      </c>
      <c r="B33" t="s">
        <v>28</v>
      </c>
      <c r="C33">
        <v>7.5</v>
      </c>
      <c r="D33">
        <v>25</v>
      </c>
      <c r="F33">
        <v>240</v>
      </c>
    </row>
    <row r="34" spans="1:8" x14ac:dyDescent="0.2">
      <c r="B34" t="s">
        <v>29</v>
      </c>
      <c r="C34">
        <v>7.5</v>
      </c>
      <c r="D34">
        <v>25</v>
      </c>
      <c r="F34">
        <v>240</v>
      </c>
    </row>
    <row r="36" spans="1:8" ht="18" x14ac:dyDescent="0.2">
      <c r="A36" s="2" t="s">
        <v>30</v>
      </c>
      <c r="B36" t="s">
        <v>32</v>
      </c>
      <c r="C36">
        <v>7.6</v>
      </c>
      <c r="D36">
        <v>37</v>
      </c>
      <c r="F36">
        <v>7.4999999999999997E-2</v>
      </c>
      <c r="H36" t="s">
        <v>33</v>
      </c>
    </row>
    <row r="38" spans="1:8" ht="18" x14ac:dyDescent="0.2">
      <c r="A38" s="2" t="s">
        <v>31</v>
      </c>
    </row>
    <row r="40" spans="1:8" ht="18" x14ac:dyDescent="0.2">
      <c r="A40" s="2" t="s">
        <v>34</v>
      </c>
    </row>
    <row r="42" spans="1:8" ht="18" x14ac:dyDescent="0.2">
      <c r="A42" s="2" t="s">
        <v>35</v>
      </c>
    </row>
    <row r="44" spans="1:8" ht="18" x14ac:dyDescent="0.2">
      <c r="A44" s="2" t="s">
        <v>36</v>
      </c>
    </row>
    <row r="46" spans="1:8" x14ac:dyDescent="0.2">
      <c r="A46" t="s">
        <v>37</v>
      </c>
    </row>
    <row r="48" spans="1:8" x14ac:dyDescent="0.2">
      <c r="A48" t="s">
        <v>38</v>
      </c>
    </row>
    <row r="50" spans="1:8" x14ac:dyDescent="0.2">
      <c r="A50" t="s">
        <v>39</v>
      </c>
      <c r="B50" t="s">
        <v>40</v>
      </c>
      <c r="F50">
        <f>AVERAGE(316.7, 445, 560, 670)</f>
        <v>497.92500000000001</v>
      </c>
      <c r="H50" t="s">
        <v>42</v>
      </c>
    </row>
    <row r="51" spans="1:8" x14ac:dyDescent="0.2">
      <c r="B51" t="s">
        <v>41</v>
      </c>
      <c r="F51">
        <f>AVERAGE(221.7, 293.3, 361.7, 408.3)</f>
        <v>321.25</v>
      </c>
      <c r="H51" t="s">
        <v>43</v>
      </c>
    </row>
    <row r="52" spans="1:8" ht="18" x14ac:dyDescent="0.2">
      <c r="A52" s="2" t="s">
        <v>44</v>
      </c>
    </row>
    <row r="54" spans="1:8" ht="18" x14ac:dyDescent="0.2">
      <c r="A54" s="2" t="s">
        <v>45</v>
      </c>
    </row>
    <row r="56" spans="1:8" ht="18" x14ac:dyDescent="0.2">
      <c r="A56" s="2" t="s">
        <v>46</v>
      </c>
    </row>
    <row r="58" spans="1:8" ht="18" x14ac:dyDescent="0.2">
      <c r="A58" s="2" t="s">
        <v>47</v>
      </c>
    </row>
    <row r="60" spans="1:8" ht="18" x14ac:dyDescent="0.2">
      <c r="A60" s="2" t="s">
        <v>48</v>
      </c>
    </row>
    <row r="62" spans="1:8" ht="18" x14ac:dyDescent="0.2">
      <c r="A62" s="2" t="s">
        <v>49</v>
      </c>
    </row>
    <row r="64" spans="1:8" ht="18" x14ac:dyDescent="0.2">
      <c r="A64" s="2" t="s">
        <v>50</v>
      </c>
    </row>
    <row r="66" spans="1:1" ht="18" x14ac:dyDescent="0.2">
      <c r="A66" s="2" t="s">
        <v>51</v>
      </c>
    </row>
    <row r="68" spans="1:1" ht="18" x14ac:dyDescent="0.2">
      <c r="A68" s="2" t="s">
        <v>52</v>
      </c>
    </row>
    <row r="70" spans="1:1" ht="18" x14ac:dyDescent="0.2">
      <c r="A70" s="2" t="s">
        <v>53</v>
      </c>
    </row>
    <row r="72" spans="1:1" ht="18" x14ac:dyDescent="0.2">
      <c r="A72" s="2" t="s">
        <v>54</v>
      </c>
    </row>
    <row r="74" spans="1:1" ht="18" x14ac:dyDescent="0.2">
      <c r="A74" s="2" t="s">
        <v>55</v>
      </c>
    </row>
    <row r="76" spans="1:1" ht="18" x14ac:dyDescent="0.2">
      <c r="A76" s="2" t="s">
        <v>56</v>
      </c>
    </row>
    <row r="78" spans="1:1" ht="18" x14ac:dyDescent="0.2">
      <c r="A78" s="2" t="s">
        <v>57</v>
      </c>
    </row>
    <row r="80" spans="1:1" ht="18" x14ac:dyDescent="0.2">
      <c r="A80" s="2" t="s">
        <v>58</v>
      </c>
    </row>
    <row r="82" spans="1:1" ht="18" x14ac:dyDescent="0.2">
      <c r="A82" s="2" t="s">
        <v>59</v>
      </c>
    </row>
    <row r="84" spans="1:1" ht="18" x14ac:dyDescent="0.2">
      <c r="A84" s="2" t="s">
        <v>60</v>
      </c>
    </row>
    <row r="86" spans="1:1" ht="18" x14ac:dyDescent="0.2">
      <c r="A86" s="2" t="s">
        <v>61</v>
      </c>
    </row>
    <row r="88" spans="1:1" ht="18" x14ac:dyDescent="0.2">
      <c r="A88" s="2" t="s">
        <v>62</v>
      </c>
    </row>
    <row r="90" spans="1:1" ht="18" x14ac:dyDescent="0.2">
      <c r="A90" s="2" t="s">
        <v>63</v>
      </c>
    </row>
    <row r="92" spans="1:1" ht="18" x14ac:dyDescent="0.2">
      <c r="A92" s="2" t="s">
        <v>64</v>
      </c>
    </row>
    <row r="94" spans="1:1" ht="18" x14ac:dyDescent="0.2">
      <c r="A94" s="2" t="s">
        <v>65</v>
      </c>
    </row>
    <row r="96" spans="1:1" ht="18" x14ac:dyDescent="0.2">
      <c r="A96" s="2" t="s">
        <v>66</v>
      </c>
    </row>
    <row r="98" spans="1:1" ht="18" x14ac:dyDescent="0.2">
      <c r="A98" s="2" t="s">
        <v>67</v>
      </c>
    </row>
    <row r="100" spans="1:1" ht="18" x14ac:dyDescent="0.2">
      <c r="A100" s="2" t="s">
        <v>68</v>
      </c>
    </row>
    <row r="102" spans="1:1" ht="18" x14ac:dyDescent="0.2">
      <c r="A102" s="2" t="s">
        <v>69</v>
      </c>
    </row>
    <row r="104" spans="1:1" ht="18" x14ac:dyDescent="0.2">
      <c r="A104" s="2" t="s">
        <v>70</v>
      </c>
    </row>
    <row r="106" spans="1:1" ht="18" x14ac:dyDescent="0.2">
      <c r="A106" s="2" t="s">
        <v>71</v>
      </c>
    </row>
    <row r="108" spans="1:1" ht="18" x14ac:dyDescent="0.2">
      <c r="A108" s="2" t="s">
        <v>72</v>
      </c>
    </row>
    <row r="110" spans="1:1" ht="18" x14ac:dyDescent="0.2">
      <c r="A110" s="2" t="s">
        <v>73</v>
      </c>
    </row>
    <row r="112" spans="1:1" ht="18" x14ac:dyDescent="0.2">
      <c r="A112" s="2" t="s">
        <v>74</v>
      </c>
    </row>
    <row r="114" spans="1:1" ht="18" x14ac:dyDescent="0.2">
      <c r="A114" s="2" t="s">
        <v>75</v>
      </c>
    </row>
    <row r="116" spans="1:1" ht="18" x14ac:dyDescent="0.2">
      <c r="A116" s="2" t="s">
        <v>76</v>
      </c>
    </row>
    <row r="118" spans="1:1" ht="18" x14ac:dyDescent="0.2">
      <c r="A118" s="2" t="s">
        <v>77</v>
      </c>
    </row>
    <row r="120" spans="1:1" ht="18" x14ac:dyDescent="0.2">
      <c r="A120" s="2" t="s">
        <v>78</v>
      </c>
    </row>
    <row r="122" spans="1:1" ht="18" x14ac:dyDescent="0.2">
      <c r="A122" s="2" t="s">
        <v>79</v>
      </c>
    </row>
    <row r="124" spans="1:1" ht="18" x14ac:dyDescent="0.2">
      <c r="A124" s="2" t="s">
        <v>80</v>
      </c>
    </row>
    <row r="126" spans="1:1" ht="18" x14ac:dyDescent="0.2">
      <c r="A126" s="2" t="s">
        <v>81</v>
      </c>
    </row>
    <row r="128" spans="1:1" ht="18" x14ac:dyDescent="0.2">
      <c r="A128" s="2" t="s">
        <v>82</v>
      </c>
    </row>
    <row r="130" spans="1:1" ht="18" x14ac:dyDescent="0.2">
      <c r="A130" s="2" t="s">
        <v>83</v>
      </c>
    </row>
    <row r="132" spans="1:1" ht="18" x14ac:dyDescent="0.2">
      <c r="A132" s="2" t="s">
        <v>84</v>
      </c>
    </row>
    <row r="134" spans="1:1" ht="18" x14ac:dyDescent="0.2">
      <c r="A134" s="2" t="s">
        <v>81</v>
      </c>
    </row>
    <row r="136" spans="1:1" ht="18" x14ac:dyDescent="0.2">
      <c r="A136" s="2" t="s">
        <v>82</v>
      </c>
    </row>
    <row r="138" spans="1:1" x14ac:dyDescent="0.2">
      <c r="A138" t="s">
        <v>83</v>
      </c>
    </row>
    <row r="140" spans="1:1" ht="18" x14ac:dyDescent="0.2">
      <c r="A140" s="2" t="s">
        <v>84</v>
      </c>
    </row>
    <row r="142" spans="1:1" ht="18" x14ac:dyDescent="0.2">
      <c r="A142" s="2" t="s">
        <v>85</v>
      </c>
    </row>
    <row r="144" spans="1:1" ht="18" x14ac:dyDescent="0.2">
      <c r="A144" s="2" t="s">
        <v>86</v>
      </c>
    </row>
    <row r="146" spans="1:1" ht="18" x14ac:dyDescent="0.2">
      <c r="A146" s="2" t="s">
        <v>87</v>
      </c>
    </row>
    <row r="148" spans="1:1" ht="18" x14ac:dyDescent="0.2">
      <c r="A148" s="2" t="s">
        <v>88</v>
      </c>
    </row>
    <row r="150" spans="1:1" ht="18" x14ac:dyDescent="0.2">
      <c r="A150" s="2" t="s">
        <v>89</v>
      </c>
    </row>
    <row r="152" spans="1:1" ht="18" x14ac:dyDescent="0.2">
      <c r="A152" s="2" t="s">
        <v>90</v>
      </c>
    </row>
    <row r="154" spans="1:1" ht="18" x14ac:dyDescent="0.2">
      <c r="A154" s="2" t="s">
        <v>91</v>
      </c>
    </row>
    <row r="156" spans="1:1" ht="18" x14ac:dyDescent="0.2">
      <c r="A156" s="2" t="s">
        <v>92</v>
      </c>
    </row>
    <row r="158" spans="1:1" ht="18" x14ac:dyDescent="0.2">
      <c r="A158" s="2" t="s">
        <v>93</v>
      </c>
    </row>
    <row r="160" spans="1:1" ht="18" x14ac:dyDescent="0.2">
      <c r="A160" s="2" t="s">
        <v>94</v>
      </c>
    </row>
    <row r="162" spans="1:6" ht="18" x14ac:dyDescent="0.2">
      <c r="A162" s="2" t="s">
        <v>95</v>
      </c>
    </row>
    <row r="164" spans="1:6" ht="18" x14ac:dyDescent="0.2">
      <c r="A164" s="2" t="s">
        <v>96</v>
      </c>
    </row>
    <row r="166" spans="1:6" x14ac:dyDescent="0.2">
      <c r="A166" t="s">
        <v>97</v>
      </c>
    </row>
    <row r="168" spans="1:6" x14ac:dyDescent="0.2">
      <c r="A168" s="4" t="s">
        <v>98</v>
      </c>
      <c r="B168" t="s">
        <v>8</v>
      </c>
      <c r="C168">
        <v>8.5</v>
      </c>
      <c r="D168">
        <v>25</v>
      </c>
      <c r="F168" s="6">
        <v>199</v>
      </c>
    </row>
    <row r="169" spans="1:6" x14ac:dyDescent="0.2">
      <c r="B169" t="s">
        <v>99</v>
      </c>
      <c r="C169">
        <v>8.5</v>
      </c>
      <c r="D169">
        <v>25</v>
      </c>
      <c r="F169">
        <v>199</v>
      </c>
    </row>
    <row r="171" spans="1:6" ht="18" x14ac:dyDescent="0.2">
      <c r="A171" s="2" t="s">
        <v>100</v>
      </c>
    </row>
    <row r="173" spans="1:6" ht="18" x14ac:dyDescent="0.2">
      <c r="A173" s="2" t="s">
        <v>101</v>
      </c>
    </row>
    <row r="175" spans="1:6" ht="18" x14ac:dyDescent="0.2">
      <c r="A175" s="2" t="s">
        <v>102</v>
      </c>
    </row>
    <row r="177" spans="1:6" ht="18" x14ac:dyDescent="0.2">
      <c r="A177" s="2" t="s">
        <v>103</v>
      </c>
    </row>
    <row r="179" spans="1:6" ht="18" x14ac:dyDescent="0.2">
      <c r="A179" s="2" t="s">
        <v>104</v>
      </c>
    </row>
    <row r="181" spans="1:6" ht="18" x14ac:dyDescent="0.2">
      <c r="A181" s="2" t="s">
        <v>105</v>
      </c>
      <c r="B181" t="s">
        <v>106</v>
      </c>
      <c r="C181">
        <v>7</v>
      </c>
      <c r="D181">
        <v>37</v>
      </c>
      <c r="E181" t="s">
        <v>107</v>
      </c>
      <c r="F181">
        <v>66.099999999999994</v>
      </c>
    </row>
    <row r="182" spans="1:6" x14ac:dyDescent="0.2">
      <c r="B182" t="s">
        <v>106</v>
      </c>
      <c r="C182">
        <v>7</v>
      </c>
      <c r="D182">
        <v>37</v>
      </c>
      <c r="E182" t="s">
        <v>108</v>
      </c>
      <c r="F182">
        <v>69.900000000000006</v>
      </c>
    </row>
    <row r="184" spans="1:6" ht="18" x14ac:dyDescent="0.2">
      <c r="A184" s="2" t="s">
        <v>109</v>
      </c>
    </row>
    <row r="186" spans="1:6" ht="18" x14ac:dyDescent="0.2">
      <c r="A186" s="2" t="s">
        <v>110</v>
      </c>
    </row>
    <row r="188" spans="1:6" x14ac:dyDescent="0.2">
      <c r="A188" t="s">
        <v>111</v>
      </c>
    </row>
    <row r="190" spans="1:6" ht="18" x14ac:dyDescent="0.2">
      <c r="A190" s="2" t="s">
        <v>112</v>
      </c>
    </row>
    <row r="192" spans="1:6" ht="18" x14ac:dyDescent="0.2">
      <c r="A192" s="2" t="s">
        <v>113</v>
      </c>
    </row>
    <row r="194" spans="1:1" ht="18" x14ac:dyDescent="0.2">
      <c r="A194" s="2" t="s">
        <v>114</v>
      </c>
    </row>
    <row r="196" spans="1:1" ht="18" x14ac:dyDescent="0.2">
      <c r="A196" s="2" t="s">
        <v>115</v>
      </c>
    </row>
    <row r="198" spans="1:1" ht="18" x14ac:dyDescent="0.2">
      <c r="A198" s="2" t="s">
        <v>116</v>
      </c>
    </row>
    <row r="200" spans="1:1" ht="18" x14ac:dyDescent="0.2">
      <c r="A200" s="2" t="s">
        <v>117</v>
      </c>
    </row>
    <row r="202" spans="1:1" ht="18" x14ac:dyDescent="0.2">
      <c r="A202" s="2" t="s">
        <v>118</v>
      </c>
    </row>
    <row r="204" spans="1:1" ht="18" x14ac:dyDescent="0.2">
      <c r="A204" s="2" t="s">
        <v>119</v>
      </c>
    </row>
    <row r="206" spans="1:1" ht="18" x14ac:dyDescent="0.2">
      <c r="A206" s="2" t="s">
        <v>120</v>
      </c>
    </row>
    <row r="208" spans="1:1" ht="18" x14ac:dyDescent="0.2">
      <c r="A208" s="2" t="s">
        <v>121</v>
      </c>
    </row>
    <row r="210" spans="1:6" ht="18" x14ac:dyDescent="0.2">
      <c r="A210" s="2" t="s">
        <v>122</v>
      </c>
    </row>
    <row r="212" spans="1:6" x14ac:dyDescent="0.2">
      <c r="A212" t="s">
        <v>123</v>
      </c>
    </row>
    <row r="214" spans="1:6" x14ac:dyDescent="0.2">
      <c r="A214" t="s">
        <v>124</v>
      </c>
    </row>
    <row r="216" spans="1:6" ht="18" x14ac:dyDescent="0.2">
      <c r="A216" s="2" t="s">
        <v>125</v>
      </c>
    </row>
    <row r="218" spans="1:6" ht="18" x14ac:dyDescent="0.2">
      <c r="A218" s="2" t="s">
        <v>126</v>
      </c>
      <c r="B218" t="s">
        <v>8</v>
      </c>
      <c r="C218">
        <v>9.5</v>
      </c>
      <c r="D218">
        <v>25</v>
      </c>
      <c r="E218" t="s">
        <v>128</v>
      </c>
      <c r="F218">
        <v>83</v>
      </c>
    </row>
    <row r="219" spans="1:6" x14ac:dyDescent="0.2">
      <c r="B219" t="s">
        <v>127</v>
      </c>
      <c r="C219">
        <v>9.5</v>
      </c>
      <c r="D219">
        <v>25</v>
      </c>
      <c r="E219" t="s">
        <v>128</v>
      </c>
      <c r="F219">
        <v>83</v>
      </c>
    </row>
    <row r="220" spans="1:6" x14ac:dyDescent="0.2">
      <c r="B220" t="s">
        <v>129</v>
      </c>
      <c r="C220">
        <v>8</v>
      </c>
      <c r="D220">
        <v>25</v>
      </c>
      <c r="E220" t="s">
        <v>130</v>
      </c>
      <c r="F220">
        <v>104</v>
      </c>
    </row>
    <row r="221" spans="1:6" x14ac:dyDescent="0.2">
      <c r="B221" t="s">
        <v>131</v>
      </c>
      <c r="C221">
        <v>8</v>
      </c>
      <c r="D221">
        <v>25</v>
      </c>
      <c r="E221" t="s">
        <v>130</v>
      </c>
      <c r="F221">
        <v>104</v>
      </c>
    </row>
    <row r="223" spans="1:6" ht="18" x14ac:dyDescent="0.2">
      <c r="A223" s="2" t="s">
        <v>132</v>
      </c>
      <c r="B223" t="s">
        <v>133</v>
      </c>
      <c r="C223">
        <v>8.3000000000000007</v>
      </c>
      <c r="D223">
        <v>37</v>
      </c>
      <c r="F223">
        <v>68.400000000000006</v>
      </c>
    </row>
    <row r="225" spans="1:1" ht="18" x14ac:dyDescent="0.2">
      <c r="A225" s="2" t="s">
        <v>134</v>
      </c>
    </row>
    <row r="227" spans="1:1" ht="18" x14ac:dyDescent="0.2">
      <c r="A227" s="2" t="s">
        <v>135</v>
      </c>
    </row>
    <row r="229" spans="1:1" ht="18" x14ac:dyDescent="0.2">
      <c r="A229" s="2" t="s">
        <v>136</v>
      </c>
    </row>
    <row r="231" spans="1:1" ht="18" x14ac:dyDescent="0.2">
      <c r="A231" s="2" t="s">
        <v>137</v>
      </c>
    </row>
    <row r="233" spans="1:1" x14ac:dyDescent="0.2">
      <c r="A233" t="s">
        <v>138</v>
      </c>
    </row>
    <row r="235" spans="1:1" ht="18" x14ac:dyDescent="0.2">
      <c r="A235" s="2" t="s">
        <v>139</v>
      </c>
    </row>
    <row r="237" spans="1:1" ht="18" x14ac:dyDescent="0.2">
      <c r="A237" s="2" t="s">
        <v>140</v>
      </c>
    </row>
    <row r="239" spans="1:1" ht="18" x14ac:dyDescent="0.2">
      <c r="A239" s="2" t="s">
        <v>141</v>
      </c>
    </row>
    <row r="241" spans="1:1" ht="18" x14ac:dyDescent="0.2">
      <c r="A241" s="2" t="s">
        <v>142</v>
      </c>
    </row>
    <row r="243" spans="1:1" ht="18" x14ac:dyDescent="0.2">
      <c r="A243" s="2" t="s">
        <v>143</v>
      </c>
    </row>
    <row r="245" spans="1:1" ht="18" x14ac:dyDescent="0.2">
      <c r="A245" s="2" t="s">
        <v>144</v>
      </c>
    </row>
    <row r="247" spans="1:1" x14ac:dyDescent="0.2">
      <c r="A247" t="s">
        <v>145</v>
      </c>
    </row>
    <row r="249" spans="1:1" x14ac:dyDescent="0.2">
      <c r="A249" t="s">
        <v>146</v>
      </c>
    </row>
    <row r="251" spans="1:1" ht="18" x14ac:dyDescent="0.2">
      <c r="A251" s="2" t="s">
        <v>147</v>
      </c>
    </row>
    <row r="253" spans="1:1" ht="18" x14ac:dyDescent="0.2">
      <c r="A253" s="2" t="s">
        <v>148</v>
      </c>
    </row>
    <row r="255" spans="1:1" ht="18" x14ac:dyDescent="0.2">
      <c r="A255" s="2" t="s">
        <v>149</v>
      </c>
    </row>
    <row r="257" spans="1:6" ht="18" x14ac:dyDescent="0.2">
      <c r="A257" s="2" t="s">
        <v>150</v>
      </c>
    </row>
    <row r="259" spans="1:6" ht="18" x14ac:dyDescent="0.2">
      <c r="A259" s="2" t="s">
        <v>151</v>
      </c>
    </row>
    <row r="261" spans="1:6" x14ac:dyDescent="0.2">
      <c r="A261" t="s">
        <v>152</v>
      </c>
    </row>
    <row r="263" spans="1:6" ht="18" x14ac:dyDescent="0.2">
      <c r="A263" s="2" t="s">
        <v>153</v>
      </c>
    </row>
    <row r="265" spans="1:6" ht="18" x14ac:dyDescent="0.2">
      <c r="A265" s="2" t="s">
        <v>154</v>
      </c>
    </row>
    <row r="267" spans="1:6" ht="18" x14ac:dyDescent="0.2">
      <c r="A267" s="2" t="s">
        <v>155</v>
      </c>
    </row>
    <row r="269" spans="1:6" x14ac:dyDescent="0.2">
      <c r="A269" t="s">
        <v>156</v>
      </c>
      <c r="B269" t="s">
        <v>157</v>
      </c>
      <c r="C269">
        <v>8</v>
      </c>
      <c r="D269">
        <v>35</v>
      </c>
      <c r="F269">
        <f>AVERAGE(0.265, 0.284)</f>
        <v>0.27449999999999997</v>
      </c>
    </row>
    <row r="271" spans="1:6" ht="18" x14ac:dyDescent="0.2">
      <c r="A271" s="2" t="s">
        <v>158</v>
      </c>
    </row>
    <row r="273" spans="1:8" ht="18" x14ac:dyDescent="0.2">
      <c r="A273" s="2" t="s">
        <v>159</v>
      </c>
    </row>
    <row r="275" spans="1:8" x14ac:dyDescent="0.2">
      <c r="A275" t="s">
        <v>160</v>
      </c>
    </row>
    <row r="277" spans="1:8" ht="18" x14ac:dyDescent="0.2">
      <c r="A277" s="2" t="s">
        <v>161</v>
      </c>
      <c r="B277" t="s">
        <v>162</v>
      </c>
      <c r="C277">
        <v>7.5</v>
      </c>
      <c r="D277">
        <v>22</v>
      </c>
      <c r="E277" t="s">
        <v>163</v>
      </c>
      <c r="F277">
        <v>30.3</v>
      </c>
    </row>
    <row r="279" spans="1:8" ht="18" x14ac:dyDescent="0.2">
      <c r="A279" s="2" t="s">
        <v>164</v>
      </c>
      <c r="B279" t="s">
        <v>165</v>
      </c>
      <c r="C279">
        <v>7.5</v>
      </c>
      <c r="F279">
        <v>210</v>
      </c>
    </row>
    <row r="281" spans="1:8" ht="18" x14ac:dyDescent="0.2">
      <c r="A281" s="2" t="s">
        <v>166</v>
      </c>
    </row>
    <row r="283" spans="1:8" ht="18" x14ac:dyDescent="0.2">
      <c r="A283" s="2" t="s">
        <v>167</v>
      </c>
      <c r="B283" t="s">
        <v>168</v>
      </c>
      <c r="C283">
        <v>8</v>
      </c>
      <c r="D283">
        <v>25</v>
      </c>
      <c r="F283">
        <v>26.9</v>
      </c>
      <c r="H283" t="s">
        <v>169</v>
      </c>
    </row>
    <row r="285" spans="1:8" ht="18" x14ac:dyDescent="0.2">
      <c r="A285" s="2" t="s">
        <v>170</v>
      </c>
      <c r="B285" t="s">
        <v>171</v>
      </c>
      <c r="C285">
        <v>6</v>
      </c>
      <c r="D285">
        <v>25</v>
      </c>
      <c r="F285">
        <v>12.4</v>
      </c>
    </row>
    <row r="286" spans="1:8" x14ac:dyDescent="0.2">
      <c r="B286" t="s">
        <v>172</v>
      </c>
      <c r="C286">
        <v>7</v>
      </c>
      <c r="F286">
        <v>18.100000000000001</v>
      </c>
    </row>
    <row r="287" spans="1:8" x14ac:dyDescent="0.2">
      <c r="B287" t="s">
        <v>172</v>
      </c>
      <c r="C287">
        <v>8.5</v>
      </c>
      <c r="F287">
        <v>26.9</v>
      </c>
    </row>
    <row r="288" spans="1:8" x14ac:dyDescent="0.2">
      <c r="C288" t="s">
        <v>7</v>
      </c>
      <c r="F288" t="s">
        <v>7</v>
      </c>
    </row>
    <row r="289" spans="1:6" ht="18" x14ac:dyDescent="0.2">
      <c r="A289" s="2" t="s">
        <v>173</v>
      </c>
    </row>
    <row r="291" spans="1:6" ht="18" x14ac:dyDescent="0.2">
      <c r="A291" s="2" t="s">
        <v>174</v>
      </c>
      <c r="B291" t="s">
        <v>175</v>
      </c>
      <c r="C291">
        <v>4.5</v>
      </c>
    </row>
    <row r="293" spans="1:6" ht="18" x14ac:dyDescent="0.2">
      <c r="A293" s="2" t="s">
        <v>176</v>
      </c>
    </row>
    <row r="295" spans="1:6" ht="18" x14ac:dyDescent="0.2">
      <c r="A295" s="2" t="s">
        <v>177</v>
      </c>
    </row>
    <row r="297" spans="1:6" ht="18" x14ac:dyDescent="0.2">
      <c r="A297" s="2" t="s">
        <v>178</v>
      </c>
      <c r="B297" s="1" t="s">
        <v>179</v>
      </c>
      <c r="C297">
        <v>6.9</v>
      </c>
      <c r="D297">
        <v>30</v>
      </c>
      <c r="F297">
        <v>1.0999999999999999E-2</v>
      </c>
    </row>
    <row r="298" spans="1:6" x14ac:dyDescent="0.2">
      <c r="B298" t="s">
        <v>180</v>
      </c>
      <c r="C298">
        <v>6.9</v>
      </c>
      <c r="D298">
        <v>30</v>
      </c>
      <c r="F298">
        <v>1.7500000000000002E-2</v>
      </c>
    </row>
    <row r="300" spans="1:6" ht="18" x14ac:dyDescent="0.2">
      <c r="A300" s="2" t="s">
        <v>181</v>
      </c>
    </row>
    <row r="302" spans="1:6" ht="18" x14ac:dyDescent="0.2">
      <c r="A302" s="2" t="s">
        <v>182</v>
      </c>
    </row>
    <row r="304" spans="1:6" ht="18" x14ac:dyDescent="0.2">
      <c r="A304" s="2" t="s">
        <v>183</v>
      </c>
    </row>
    <row r="306" spans="1:1" ht="18" x14ac:dyDescent="0.2">
      <c r="A306" s="2" t="s">
        <v>184</v>
      </c>
    </row>
    <row r="308" spans="1:1" x14ac:dyDescent="0.2">
      <c r="A308" t="s">
        <v>185</v>
      </c>
    </row>
    <row r="310" spans="1:1" ht="18" x14ac:dyDescent="0.2">
      <c r="A310" s="2" t="s">
        <v>186</v>
      </c>
    </row>
    <row r="312" spans="1:1" ht="18" x14ac:dyDescent="0.2">
      <c r="A312" s="2" t="s">
        <v>187</v>
      </c>
    </row>
    <row r="314" spans="1:1" ht="18" x14ac:dyDescent="0.2">
      <c r="A314" s="2" t="s">
        <v>188</v>
      </c>
    </row>
    <row r="316" spans="1:1" ht="18" x14ac:dyDescent="0.2">
      <c r="A316" s="2" t="s">
        <v>189</v>
      </c>
    </row>
    <row r="318" spans="1:1" x14ac:dyDescent="0.2">
      <c r="A318" t="s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05FA-C23F-D943-9643-8B6C5F2C130D}">
  <dimension ref="B4:H16"/>
  <sheetViews>
    <sheetView topLeftCell="B1" workbookViewId="0">
      <selection activeCell="B17" sqref="B17"/>
    </sheetView>
  </sheetViews>
  <sheetFormatPr baseColWidth="10" defaultRowHeight="16" x14ac:dyDescent="0.2"/>
  <cols>
    <col min="2" max="2" width="48.6640625" customWidth="1"/>
    <col min="4" max="4" width="24.83203125" customWidth="1"/>
  </cols>
  <sheetData>
    <row r="4" spans="2:8" x14ac:dyDescent="0.2">
      <c r="E4" t="s">
        <v>194</v>
      </c>
      <c r="F4" t="s">
        <v>195</v>
      </c>
    </row>
    <row r="5" spans="2:8" x14ac:dyDescent="0.2">
      <c r="B5" t="s">
        <v>191</v>
      </c>
      <c r="C5" t="s">
        <v>192</v>
      </c>
      <c r="D5" t="s">
        <v>193</v>
      </c>
      <c r="E5">
        <v>112</v>
      </c>
      <c r="F5">
        <v>2.66</v>
      </c>
      <c r="H5" t="s">
        <v>196</v>
      </c>
    </row>
    <row r="6" spans="2:8" x14ac:dyDescent="0.2">
      <c r="C6" t="s">
        <v>197</v>
      </c>
      <c r="D6" t="s">
        <v>198</v>
      </c>
      <c r="F6">
        <v>6</v>
      </c>
    </row>
    <row r="7" spans="2:8" x14ac:dyDescent="0.2">
      <c r="C7" t="s">
        <v>200</v>
      </c>
      <c r="D7" t="s">
        <v>199</v>
      </c>
      <c r="E7">
        <v>262</v>
      </c>
      <c r="F7">
        <v>2.44</v>
      </c>
    </row>
    <row r="8" spans="2:8" x14ac:dyDescent="0.2">
      <c r="C8" t="s">
        <v>201</v>
      </c>
      <c r="D8" t="s">
        <v>199</v>
      </c>
    </row>
    <row r="9" spans="2:8" x14ac:dyDescent="0.2">
      <c r="B9" t="s">
        <v>202</v>
      </c>
      <c r="C9" t="s">
        <v>203</v>
      </c>
      <c r="F9">
        <v>1</v>
      </c>
    </row>
    <row r="10" spans="2:8" x14ac:dyDescent="0.2">
      <c r="B10" t="s">
        <v>204</v>
      </c>
      <c r="C10" t="s">
        <v>205</v>
      </c>
      <c r="H10" t="s">
        <v>206</v>
      </c>
    </row>
    <row r="11" spans="2:8" x14ac:dyDescent="0.2">
      <c r="B11" t="s">
        <v>208</v>
      </c>
      <c r="C11" t="s">
        <v>207</v>
      </c>
      <c r="E11">
        <v>1027</v>
      </c>
      <c r="F11">
        <v>6.63</v>
      </c>
      <c r="H11" t="s">
        <v>209</v>
      </c>
    </row>
    <row r="12" spans="2:8" x14ac:dyDescent="0.2">
      <c r="B12" t="s">
        <v>213</v>
      </c>
      <c r="C12" t="s">
        <v>210</v>
      </c>
      <c r="D12" t="s">
        <v>211</v>
      </c>
      <c r="F12">
        <v>4.8</v>
      </c>
      <c r="H12" s="7" t="s">
        <v>212</v>
      </c>
    </row>
    <row r="13" spans="2:8" x14ac:dyDescent="0.2">
      <c r="B13" t="s">
        <v>217</v>
      </c>
      <c r="C13" t="s">
        <v>214</v>
      </c>
      <c r="E13" t="s">
        <v>216</v>
      </c>
      <c r="F13" t="s">
        <v>215</v>
      </c>
    </row>
    <row r="14" spans="2:8" x14ac:dyDescent="0.2">
      <c r="B14" t="s">
        <v>221</v>
      </c>
      <c r="C14" t="s">
        <v>219</v>
      </c>
      <c r="D14" t="s">
        <v>220</v>
      </c>
      <c r="F14" t="s">
        <v>218</v>
      </c>
    </row>
    <row r="15" spans="2:8" x14ac:dyDescent="0.2">
      <c r="B15" t="s">
        <v>222</v>
      </c>
      <c r="C15" t="s">
        <v>214</v>
      </c>
      <c r="F15">
        <v>8.3000000000000007</v>
      </c>
    </row>
    <row r="16" spans="2:8" x14ac:dyDescent="0.2">
      <c r="B16" t="s">
        <v>225</v>
      </c>
      <c r="C16" t="s">
        <v>223</v>
      </c>
      <c r="D16" t="s">
        <v>224</v>
      </c>
      <c r="F16">
        <v>1.3799999999999999E-3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54DF-EEC3-304B-B30F-913366DBA9EE}">
  <dimension ref="A1:E141"/>
  <sheetViews>
    <sheetView tabSelected="1" zoomScale="113" workbookViewId="0">
      <selection activeCell="A19" sqref="A19"/>
    </sheetView>
  </sheetViews>
  <sheetFormatPr baseColWidth="10" defaultRowHeight="16" x14ac:dyDescent="0.2"/>
  <cols>
    <col min="1" max="1" width="28.33203125" customWidth="1"/>
    <col min="2" max="2" width="25.5" customWidth="1"/>
  </cols>
  <sheetData>
    <row r="1" spans="1:5" x14ac:dyDescent="0.2">
      <c r="A1" t="s">
        <v>226</v>
      </c>
    </row>
    <row r="2" spans="1:5" x14ac:dyDescent="0.2">
      <c r="A2" t="s">
        <v>230</v>
      </c>
      <c r="B2" t="s">
        <v>231</v>
      </c>
      <c r="C2">
        <v>1</v>
      </c>
      <c r="D2">
        <v>14</v>
      </c>
    </row>
    <row r="3" spans="1:5" x14ac:dyDescent="0.2">
      <c r="B3" t="s">
        <v>232</v>
      </c>
      <c r="C3">
        <v>2</v>
      </c>
      <c r="D3">
        <v>2</v>
      </c>
    </row>
    <row r="4" spans="1:5" x14ac:dyDescent="0.2">
      <c r="A4" t="s">
        <v>233</v>
      </c>
      <c r="B4" t="s">
        <v>234</v>
      </c>
      <c r="C4">
        <v>1200</v>
      </c>
      <c r="D4">
        <v>1200</v>
      </c>
    </row>
    <row r="5" spans="1:5" x14ac:dyDescent="0.2">
      <c r="A5" t="s">
        <v>228</v>
      </c>
      <c r="B5" t="s">
        <v>235</v>
      </c>
      <c r="C5">
        <v>567</v>
      </c>
      <c r="D5">
        <v>966</v>
      </c>
    </row>
    <row r="6" spans="1:5" x14ac:dyDescent="0.2">
      <c r="A6" t="s">
        <v>236</v>
      </c>
      <c r="B6" t="s">
        <v>237</v>
      </c>
      <c r="C6">
        <v>57</v>
      </c>
      <c r="D6">
        <v>57</v>
      </c>
    </row>
    <row r="7" spans="1:5" x14ac:dyDescent="0.2">
      <c r="A7" t="s">
        <v>238</v>
      </c>
      <c r="B7" t="s">
        <v>239</v>
      </c>
      <c r="C7">
        <v>20</v>
      </c>
      <c r="D7">
        <v>20</v>
      </c>
      <c r="E7" t="s">
        <v>240</v>
      </c>
    </row>
    <row r="8" spans="1:5" x14ac:dyDescent="0.2">
      <c r="A8" t="s">
        <v>238</v>
      </c>
      <c r="B8" t="s">
        <v>239</v>
      </c>
      <c r="C8">
        <v>6</v>
      </c>
      <c r="D8">
        <v>13</v>
      </c>
    </row>
    <row r="9" spans="1:5" x14ac:dyDescent="0.2">
      <c r="A9" t="s">
        <v>242</v>
      </c>
      <c r="B9" t="s">
        <v>241</v>
      </c>
      <c r="C9">
        <v>85</v>
      </c>
      <c r="D9">
        <v>85</v>
      </c>
    </row>
    <row r="10" spans="1:5" x14ac:dyDescent="0.2">
      <c r="A10" t="s">
        <v>243</v>
      </c>
      <c r="B10" t="s">
        <v>244</v>
      </c>
      <c r="C10">
        <v>5</v>
      </c>
      <c r="D10">
        <v>5</v>
      </c>
      <c r="E10" t="s">
        <v>245</v>
      </c>
    </row>
    <row r="11" spans="1:5" x14ac:dyDescent="0.2">
      <c r="B11" t="s">
        <v>246</v>
      </c>
      <c r="C11">
        <v>53.2</v>
      </c>
      <c r="D11">
        <v>60.4</v>
      </c>
      <c r="E11" s="9">
        <v>703624</v>
      </c>
    </row>
    <row r="12" spans="1:5" x14ac:dyDescent="0.2">
      <c r="E12" s="9"/>
    </row>
    <row r="13" spans="1:5" x14ac:dyDescent="0.2">
      <c r="E13" s="9"/>
    </row>
    <row r="14" spans="1:5" x14ac:dyDescent="0.2">
      <c r="E14" s="9"/>
    </row>
    <row r="15" spans="1:5" x14ac:dyDescent="0.2">
      <c r="E15" s="9"/>
    </row>
    <row r="16" spans="1:5" x14ac:dyDescent="0.2">
      <c r="E16" s="9"/>
    </row>
    <row r="17" spans="1:5" x14ac:dyDescent="0.2">
      <c r="E17" s="9"/>
    </row>
    <row r="18" spans="1:5" x14ac:dyDescent="0.2">
      <c r="E18" s="9"/>
    </row>
    <row r="19" spans="1:5" x14ac:dyDescent="0.2">
      <c r="E19" s="9"/>
    </row>
    <row r="20" spans="1:5" x14ac:dyDescent="0.2">
      <c r="E20" s="9"/>
    </row>
    <row r="21" spans="1:5" x14ac:dyDescent="0.2">
      <c r="E21" s="9"/>
    </row>
    <row r="22" spans="1:5" x14ac:dyDescent="0.2">
      <c r="E22" s="9"/>
    </row>
    <row r="23" spans="1:5" x14ac:dyDescent="0.2">
      <c r="E23" s="9"/>
    </row>
    <row r="24" spans="1:5" x14ac:dyDescent="0.2">
      <c r="E24" s="9"/>
    </row>
    <row r="25" spans="1:5" x14ac:dyDescent="0.2">
      <c r="E25" s="9"/>
    </row>
    <row r="26" spans="1:5" x14ac:dyDescent="0.2">
      <c r="A26" t="s">
        <v>247</v>
      </c>
      <c r="C26" s="8">
        <v>40000000</v>
      </c>
    </row>
    <row r="27" spans="1:5" x14ac:dyDescent="0.2">
      <c r="A27" t="s">
        <v>248</v>
      </c>
      <c r="C27" s="8">
        <v>160000000</v>
      </c>
    </row>
    <row r="28" spans="1:5" x14ac:dyDescent="0.2">
      <c r="A28" t="s">
        <v>249</v>
      </c>
      <c r="C28" s="8">
        <v>280000000</v>
      </c>
    </row>
    <row r="29" spans="1:5" x14ac:dyDescent="0.2">
      <c r="A29" t="s">
        <v>250</v>
      </c>
      <c r="C29" s="8">
        <v>160000000</v>
      </c>
    </row>
    <row r="30" spans="1:5" x14ac:dyDescent="0.2">
      <c r="A30" t="s">
        <v>251</v>
      </c>
      <c r="C30" s="8">
        <v>36000000</v>
      </c>
    </row>
    <row r="31" spans="1:5" x14ac:dyDescent="0.2">
      <c r="A31" t="s">
        <v>252</v>
      </c>
      <c r="C31" s="8">
        <v>4300</v>
      </c>
    </row>
    <row r="140" spans="1:4" x14ac:dyDescent="0.2">
      <c r="A140" t="s">
        <v>227</v>
      </c>
      <c r="B140" t="s">
        <v>229</v>
      </c>
      <c r="C140">
        <v>7</v>
      </c>
      <c r="D140">
        <v>13</v>
      </c>
    </row>
    <row r="141" spans="1:4" x14ac:dyDescent="0.2">
      <c r="A141" t="s">
        <v>227</v>
      </c>
      <c r="B141" t="s">
        <v>228</v>
      </c>
      <c r="C141">
        <v>5</v>
      </c>
      <c r="D141">
        <v>30</v>
      </c>
    </row>
  </sheetData>
  <hyperlinks>
    <hyperlink ref="E11" r:id="rId1" display="https://www.brenda-enzymes.org/literature.php?e=2.7.1.1&amp;r=703624" xr:uid="{26163637-1170-B14A-98C1-FBC1A1A580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ATPase</vt:lpstr>
      <vt:lpstr>Recon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Luthert, Philip</dc:creator>
  <cp:lastModifiedBy>Luthert, Philip</cp:lastModifiedBy>
  <dcterms:created xsi:type="dcterms:W3CDTF">2021-03-04T14:29:28Z</dcterms:created>
  <dcterms:modified xsi:type="dcterms:W3CDTF">2021-07-20T21:16:53Z</dcterms:modified>
</cp:coreProperties>
</file>