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8310" yWindow="0" windowWidth="14835" windowHeight="9360" tabRatio="723"/>
  </bookViews>
  <sheets>
    <sheet name="parameters" sheetId="26" r:id="rId1"/>
    <sheet name="circumcision_dhs2010" sheetId="38" r:id="rId2"/>
    <sheet name="unaids_estimates" sheetId="39" r:id="rId3"/>
    <sheet name="IPTdistricts" sheetId="37" r:id="rId4"/>
    <sheet name="timeSinceInf2010" sheetId="36" r:id="rId5"/>
    <sheet name="details_rates" sheetId="35" r:id="rId6"/>
    <sheet name="VL_monitoring" sheetId="33" r:id="rId7"/>
    <sheet name="circumcision" sheetId="30" r:id="rId8"/>
    <sheet name="incidence_calibration" sheetId="31" r:id="rId9"/>
    <sheet name="Initial_state_probs" sheetId="24" r:id="rId10"/>
    <sheet name="fsw" sheetId="2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C6" i="35" s="1"/>
  <c r="B5" i="35"/>
  <c r="B4" i="35"/>
  <c r="B3" i="35"/>
  <c r="C3" i="35"/>
  <c r="B2" i="35"/>
  <c r="C2" i="35"/>
  <c r="C4" i="35"/>
  <c r="C5" i="35"/>
  <c r="A5" i="33"/>
  <c r="A6" i="33"/>
  <c r="A7" i="33" s="1"/>
  <c r="A8" i="33" s="1"/>
  <c r="A9" i="33" s="1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/>
  <c r="A23" i="33" s="1"/>
  <c r="A24" i="33" s="1"/>
  <c r="A25" i="33" s="1"/>
  <c r="A26" i="33" s="1"/>
  <c r="A27" i="33" s="1"/>
  <c r="F7" i="30"/>
  <c r="G7" i="30" s="1"/>
  <c r="F8" i="30"/>
  <c r="G8" i="30" s="1"/>
  <c r="F2" i="30"/>
  <c r="G2" i="30" s="1"/>
  <c r="F4" i="30"/>
  <c r="G4" i="30"/>
  <c r="F6" i="30"/>
  <c r="G6" i="30" s="1"/>
  <c r="F3" i="30"/>
  <c r="G3" i="30"/>
  <c r="F5" i="30"/>
  <c r="G5" i="30" s="1"/>
  <c r="F9" i="30"/>
  <c r="G9" i="30"/>
  <c r="F10" i="30"/>
  <c r="G10" i="30" s="1"/>
  <c r="F11" i="30"/>
  <c r="G11" i="30"/>
  <c r="F12" i="30"/>
  <c r="G12" i="30" s="1"/>
  <c r="F13" i="30"/>
  <c r="G13" i="30"/>
  <c r="F14" i="30"/>
  <c r="G14" i="30" s="1"/>
  <c r="F15" i="30"/>
  <c r="G15" i="30"/>
  <c r="F16" i="30"/>
  <c r="G16" i="30" s="1"/>
  <c r="F17" i="30"/>
  <c r="G17" i="30"/>
  <c r="F18" i="30"/>
  <c r="G18" i="30" s="1"/>
  <c r="F19" i="30"/>
  <c r="G19" i="30"/>
  <c r="F20" i="30"/>
  <c r="G20" i="30" s="1"/>
  <c r="F21" i="30"/>
  <c r="G21" i="30"/>
  <c r="F22" i="30"/>
  <c r="G22" i="30" s="1"/>
  <c r="F23" i="30"/>
  <c r="G23" i="30"/>
  <c r="F24" i="30"/>
  <c r="G24" i="30" s="1"/>
  <c r="F25" i="30"/>
  <c r="G25" i="30"/>
  <c r="F26" i="30"/>
  <c r="G26" i="30" s="1"/>
  <c r="F27" i="30"/>
  <c r="G27" i="30"/>
  <c r="F28" i="30"/>
  <c r="G28" i="30" s="1"/>
  <c r="F29" i="30"/>
  <c r="G29" i="30"/>
  <c r="F30" i="30"/>
  <c r="G30" i="30" s="1"/>
  <c r="F31" i="30"/>
  <c r="G31" i="30"/>
  <c r="F32" i="30"/>
  <c r="G32" i="30" s="1"/>
  <c r="D3" i="29"/>
  <c r="D4" i="29"/>
  <c r="D2" i="29"/>
</calcChain>
</file>

<file path=xl/sharedStrings.xml><?xml version="1.0" encoding="utf-8"?>
<sst xmlns="http://schemas.openxmlformats.org/spreadsheetml/2006/main" count="161" uniqueCount="122">
  <si>
    <t>Age</t>
  </si>
  <si>
    <t>Sex</t>
  </si>
  <si>
    <t>age</t>
  </si>
  <si>
    <t>M</t>
  </si>
  <si>
    <t>F</t>
  </si>
  <si>
    <t>year</t>
  </si>
  <si>
    <t>weibull_scale_mort_infant_slow_progressor</t>
  </si>
  <si>
    <t>weibull_shape_mort_infant_slow_progressor</t>
  </si>
  <si>
    <t>weibull_shape_mort_adult</t>
  </si>
  <si>
    <t>15-24</t>
  </si>
  <si>
    <t>25-34</t>
  </si>
  <si>
    <t>35-44</t>
  </si>
  <si>
    <t>45-54</t>
  </si>
  <si>
    <t>Initial_state500</t>
  </si>
  <si>
    <t>Initial_state350</t>
  </si>
  <si>
    <t>Value2</t>
  </si>
  <si>
    <t>exp_rate_mort_infant_fast_progressor</t>
  </si>
  <si>
    <t>probability</t>
  </si>
  <si>
    <t>proportion_female_sex_workers</t>
  </si>
  <si>
    <t>number_fsw</t>
  </si>
  <si>
    <t>population_f_15_49</t>
  </si>
  <si>
    <t>proportion_fsw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</si>
  <si>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</si>
  <si>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</si>
  <si>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</si>
  <si>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</si>
  <si>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</si>
  <si>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</si>
  <si>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</si>
  <si>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</si>
  <si>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</si>
  <si>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</si>
  <si>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</si>
  <si>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</si>
  <si>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</si>
  <si>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</si>
  <si>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</si>
  <si>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</si>
  <si>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</si>
  <si>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</si>
  <si>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</si>
  <si>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</si>
  <si>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</si>
  <si>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</si>
  <si>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</si>
  <si>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</si>
  <si>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vls_m</t>
  </si>
  <si>
    <t>mphia</t>
  </si>
  <si>
    <t>vls_f</t>
  </si>
  <si>
    <t>vls_child</t>
  </si>
  <si>
    <t>time_months</t>
  </si>
  <si>
    <t>interval</t>
  </si>
  <si>
    <t>15_19</t>
  </si>
  <si>
    <t>20_24</t>
  </si>
  <si>
    <t>25_29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</si>
  <si>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</si>
  <si>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</si>
  <si>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</si>
  <si>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</si>
  <si>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</si>
  <si>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</si>
  <si>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</si>
  <si>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</si>
  <si>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</si>
  <si>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</si>
  <si>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</si>
  <si>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</si>
  <si>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</si>
  <si>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</si>
  <si>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</si>
  <si>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</si>
  <si>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</si>
  <si>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</si>
  <si>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</si>
  <si>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</si>
  <si>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</si>
  <si>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</si>
  <si>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</si>
  <si>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</si>
  <si>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</si>
  <si>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</si>
  <si>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</si>
  <si>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</si>
  <si>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</si>
  <si>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</si>
  <si>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</si>
  <si>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</si>
  <si>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</si>
  <si>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</si>
  <si>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probability_infection</t>
  </si>
  <si>
    <t>scaled_prob</t>
  </si>
  <si>
    <t>prob_off_art</t>
  </si>
  <si>
    <t>fsw_prep</t>
  </si>
  <si>
    <t>hiv_art_ipt</t>
  </si>
  <si>
    <t>hiv_quarterly_reports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</si>
  <si>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</si>
  <si>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</si>
  <si>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</si>
  <si>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</si>
  <si>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</si>
  <si>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</si>
  <si>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</si>
  <si>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</si>
  <si>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</si>
  <si>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</si>
  <si>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</si>
  <si>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percentage_circumcised</t>
  </si>
  <si>
    <t>30_39</t>
  </si>
  <si>
    <t>40_49</t>
  </si>
  <si>
    <t>incidence_adults_percent</t>
  </si>
  <si>
    <t>incidence_children_percent</t>
  </si>
  <si>
    <t>prevalence_adults</t>
  </si>
  <si>
    <t>prevalence_children</t>
  </si>
  <si>
    <t>adult_mortality_1000_people</t>
  </si>
  <si>
    <t>art_coverage_adult</t>
  </si>
  <si>
    <t>art_coverage_child</t>
  </si>
  <si>
    <t>hv_behav_mod</t>
  </si>
  <si>
    <t>parameter_name</t>
  </si>
  <si>
    <t>testing_coverage_male</t>
  </si>
  <si>
    <t>testing_coverage_female</t>
  </si>
  <si>
    <t>AIDS_mortality_per_1000adults</t>
  </si>
  <si>
    <t>testing_adj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</si>
</sst>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pane ySplit="1" topLeftCell="A17" activePane="bottomLeft" state="frozen"/>
      <selection pane="bottomLeft" activeCell="B42" sqref="B42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117</v>
      </c>
      <c r="B1" t="s">
        <v>60</v>
      </c>
      <c r="C1" t="s">
        <v>15</v>
      </c>
      <c r="D1" t="s">
        <v>37</v>
      </c>
    </row>
    <row r="2" spans="1:4" x14ac:dyDescent="0.25">
      <c r="A2" t="s">
        <v>38</v>
      </c>
      <c r="B2">
        <v>0.106</v>
      </c>
      <c r="D2" t="s">
        <v>41</v>
      </c>
    </row>
    <row r="3" spans="1:4" x14ac:dyDescent="0.25">
      <c r="A3" t="s">
        <v>39</v>
      </c>
      <c r="B3">
        <v>2.0824498404409902E-2</v>
      </c>
      <c r="D3" t="s">
        <v>62</v>
      </c>
    </row>
    <row r="4" spans="1:4" x14ac:dyDescent="0.25">
      <c r="A4" t="s">
        <v>118</v>
      </c>
      <c r="B4">
        <v>0.50900000000000001</v>
      </c>
      <c r="D4" t="s">
        <v>63</v>
      </c>
    </row>
    <row r="5" spans="1:4" x14ac:dyDescent="0.25">
      <c r="A5" t="s">
        <v>119</v>
      </c>
      <c r="B5">
        <v>0.71599999999999997</v>
      </c>
      <c r="D5" t="s">
        <v>63</v>
      </c>
    </row>
    <row r="6" spans="1:4" x14ac:dyDescent="0.25">
      <c r="A6" t="s">
        <v>46</v>
      </c>
      <c r="B6">
        <v>0.89700000000000002</v>
      </c>
      <c r="D6" t="s">
        <v>47</v>
      </c>
    </row>
    <row r="7" spans="1:4" x14ac:dyDescent="0.25">
      <c r="A7" t="s">
        <v>48</v>
      </c>
      <c r="B7">
        <v>0.92100000000000004</v>
      </c>
      <c r="D7" t="s">
        <v>47</v>
      </c>
    </row>
    <row r="8" spans="1:4" x14ac:dyDescent="0.25">
      <c r="A8" t="s">
        <v>49</v>
      </c>
      <c r="B8">
        <v>0.57899999999999996</v>
      </c>
      <c r="D8" t="s">
        <v>47</v>
      </c>
    </row>
    <row r="9" spans="1:4" x14ac:dyDescent="0.25">
      <c r="A9" t="s">
        <v>22</v>
      </c>
      <c r="B9">
        <v>4.4999999999999998E-2</v>
      </c>
      <c r="D9" t="s">
        <v>86</v>
      </c>
    </row>
    <row r="10" spans="1:4" x14ac:dyDescent="0.25">
      <c r="A10" t="s">
        <v>16</v>
      </c>
      <c r="B10">
        <v>1.08</v>
      </c>
      <c r="D10" t="s">
        <v>64</v>
      </c>
    </row>
    <row r="11" spans="1:4" x14ac:dyDescent="0.25">
      <c r="A11" t="s">
        <v>6</v>
      </c>
      <c r="B11">
        <v>16</v>
      </c>
      <c r="D11" t="s">
        <v>64</v>
      </c>
    </row>
    <row r="12" spans="1:4" x14ac:dyDescent="0.25">
      <c r="A12" t="s">
        <v>7</v>
      </c>
      <c r="B12">
        <v>2.7</v>
      </c>
      <c r="D12" t="s">
        <v>64</v>
      </c>
    </row>
    <row r="13" spans="1:4" x14ac:dyDescent="0.25">
      <c r="A13" t="s">
        <v>8</v>
      </c>
      <c r="B13">
        <v>2</v>
      </c>
      <c r="D13" t="s">
        <v>65</v>
      </c>
    </row>
    <row r="14" spans="1:4" x14ac:dyDescent="0.25">
      <c r="A14" t="s">
        <v>43</v>
      </c>
      <c r="B14">
        <v>0.22</v>
      </c>
      <c r="D14" t="s">
        <v>45</v>
      </c>
    </row>
    <row r="15" spans="1:4" x14ac:dyDescent="0.25">
      <c r="A15" t="s">
        <v>34</v>
      </c>
      <c r="B15">
        <v>0</v>
      </c>
      <c r="D15" t="s">
        <v>45</v>
      </c>
    </row>
    <row r="16" spans="1:4" x14ac:dyDescent="0.25">
      <c r="A16" t="s">
        <v>44</v>
      </c>
      <c r="B16">
        <v>0.3</v>
      </c>
      <c r="D16" t="s">
        <v>45</v>
      </c>
    </row>
    <row r="17" spans="1:4" x14ac:dyDescent="0.25">
      <c r="A17" t="s">
        <v>87</v>
      </c>
      <c r="B17">
        <v>0.01</v>
      </c>
      <c r="D17" t="s">
        <v>45</v>
      </c>
    </row>
    <row r="18" spans="1:4" x14ac:dyDescent="0.25">
      <c r="A18" t="s">
        <v>88</v>
      </c>
      <c r="B18">
        <v>0</v>
      </c>
      <c r="D18" t="s">
        <v>45</v>
      </c>
    </row>
    <row r="19" spans="1:4" x14ac:dyDescent="0.25">
      <c r="A19" t="s">
        <v>18</v>
      </c>
      <c r="B19">
        <v>6.8999999999999999E-3</v>
      </c>
    </row>
    <row r="20" spans="1:4" x14ac:dyDescent="0.25">
      <c r="A20" t="s">
        <v>42</v>
      </c>
      <c r="B20">
        <f>1/5.5</f>
        <v>0.18181818181818182</v>
      </c>
    </row>
    <row r="21" spans="1:4" x14ac:dyDescent="0.25">
      <c r="A21" t="s">
        <v>66</v>
      </c>
      <c r="B21">
        <v>5</v>
      </c>
    </row>
    <row r="22" spans="1:4" x14ac:dyDescent="0.25">
      <c r="A22" t="s">
        <v>23</v>
      </c>
      <c r="B22">
        <v>0.4</v>
      </c>
      <c r="D22" t="s">
        <v>61</v>
      </c>
    </row>
    <row r="23" spans="1:4" x14ac:dyDescent="0.25">
      <c r="A23" t="s">
        <v>24</v>
      </c>
      <c r="B23">
        <v>0.75</v>
      </c>
    </row>
    <row r="24" spans="1:4" x14ac:dyDescent="0.25">
      <c r="A24" t="s">
        <v>67</v>
      </c>
      <c r="B24">
        <v>0</v>
      </c>
    </row>
    <row r="25" spans="1:4" x14ac:dyDescent="0.25">
      <c r="A25" t="s">
        <v>68</v>
      </c>
      <c r="B25">
        <v>0.52</v>
      </c>
      <c r="D25" t="s">
        <v>40</v>
      </c>
    </row>
    <row r="26" spans="1:4" x14ac:dyDescent="0.25">
      <c r="A26" t="s">
        <v>69</v>
      </c>
      <c r="B26">
        <v>0.96</v>
      </c>
      <c r="D26" t="s">
        <v>40</v>
      </c>
    </row>
    <row r="27" spans="1:4" x14ac:dyDescent="0.25">
      <c r="A27" t="s">
        <v>70</v>
      </c>
      <c r="B27">
        <v>1.18</v>
      </c>
      <c r="D27" t="s">
        <v>40</v>
      </c>
    </row>
    <row r="28" spans="1:4" x14ac:dyDescent="0.25">
      <c r="A28" t="s">
        <v>71</v>
      </c>
      <c r="B28">
        <v>1.19</v>
      </c>
      <c r="D28" t="s">
        <v>40</v>
      </c>
    </row>
    <row r="29" spans="1:4" x14ac:dyDescent="0.25">
      <c r="A29" t="s">
        <v>72</v>
      </c>
      <c r="B29">
        <v>1.56</v>
      </c>
      <c r="D29" t="s">
        <v>40</v>
      </c>
    </row>
    <row r="30" spans="1:4" x14ac:dyDescent="0.25">
      <c r="A30" t="s">
        <v>73</v>
      </c>
      <c r="B30">
        <v>1.43</v>
      </c>
      <c r="D30" t="s">
        <v>40</v>
      </c>
    </row>
    <row r="31" spans="1:4" x14ac:dyDescent="0.25">
      <c r="A31" t="s">
        <v>74</v>
      </c>
      <c r="B31">
        <v>2.15</v>
      </c>
      <c r="D31" t="s">
        <v>40</v>
      </c>
    </row>
    <row r="32" spans="1:4" x14ac:dyDescent="0.25">
      <c r="A32" t="s">
        <v>75</v>
      </c>
      <c r="B32">
        <v>3.75</v>
      </c>
      <c r="D32" t="s">
        <v>40</v>
      </c>
    </row>
    <row r="33" spans="1:6" x14ac:dyDescent="0.25">
      <c r="A33" t="s">
        <v>76</v>
      </c>
      <c r="B33">
        <v>5.88</v>
      </c>
      <c r="D33" t="s">
        <v>40</v>
      </c>
    </row>
    <row r="34" spans="1:6" x14ac:dyDescent="0.25">
      <c r="A34" t="s">
        <v>77</v>
      </c>
      <c r="B34">
        <v>7.57</v>
      </c>
      <c r="D34" t="s">
        <v>40</v>
      </c>
    </row>
    <row r="35" spans="1:6" x14ac:dyDescent="0.25">
      <c r="A35" t="s">
        <v>78</v>
      </c>
      <c r="B35">
        <v>7.93</v>
      </c>
      <c r="D35" t="s">
        <v>40</v>
      </c>
    </row>
    <row r="36" spans="1:6" x14ac:dyDescent="0.25">
      <c r="A36" t="s">
        <v>79</v>
      </c>
      <c r="B36">
        <v>6.72</v>
      </c>
      <c r="D36" t="s">
        <v>40</v>
      </c>
    </row>
    <row r="37" spans="1:6" x14ac:dyDescent="0.25">
      <c r="A37" t="s">
        <v>80</v>
      </c>
      <c r="B37">
        <v>7.9</v>
      </c>
      <c r="D37" t="s">
        <v>40</v>
      </c>
    </row>
    <row r="38" spans="1:6" x14ac:dyDescent="0.25">
      <c r="A38" t="s">
        <v>81</v>
      </c>
      <c r="B38">
        <v>1.18</v>
      </c>
      <c r="D38" t="s">
        <v>40</v>
      </c>
    </row>
    <row r="39" spans="1:6" x14ac:dyDescent="0.25">
      <c r="A39" t="s">
        <v>82</v>
      </c>
      <c r="B39">
        <v>1.1499999999999999</v>
      </c>
      <c r="D39" t="s">
        <v>40</v>
      </c>
    </row>
    <row r="40" spans="1:6" x14ac:dyDescent="0.25">
      <c r="A40" t="s">
        <v>83</v>
      </c>
      <c r="B40">
        <v>1</v>
      </c>
      <c r="D40" t="s">
        <v>40</v>
      </c>
    </row>
    <row r="41" spans="1:6" x14ac:dyDescent="0.25">
      <c r="A41" t="s">
        <v>116</v>
      </c>
      <c r="B41">
        <v>0.5</v>
      </c>
    </row>
    <row r="42" spans="1:6" x14ac:dyDescent="0.25">
      <c r="A42" t="s">
        <v>84</v>
      </c>
      <c r="B42">
        <v>0</v>
      </c>
    </row>
    <row r="43" spans="1:6" x14ac:dyDescent="0.25">
      <c r="A43" t="s">
        <v>85</v>
      </c>
      <c r="B43">
        <v>0</v>
      </c>
    </row>
    <row r="44" spans="1:6" x14ac:dyDescent="0.25">
      <c r="A44" t="s">
        <v>91</v>
      </c>
      <c r="B44">
        <v>0</v>
      </c>
    </row>
    <row r="45" spans="1:6" x14ac:dyDescent="0.25">
      <c r="A45" t="s">
        <v>92</v>
      </c>
      <c r="B45">
        <v>0.1</v>
      </c>
    </row>
    <row r="46" spans="1:6" x14ac:dyDescent="0.25">
      <c r="A46" t="s">
        <v>93</v>
      </c>
      <c r="B46">
        <v>0.31</v>
      </c>
      <c r="F46" t="s">
        <v>94</v>
      </c>
    </row>
    <row r="47" spans="1:6" x14ac:dyDescent="0.25">
      <c r="A47" t="s">
        <v>121</v>
      </c>
      <c r="B47">
        <v>0.8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</v>
      </c>
      <c r="B1" t="s">
        <v>0</v>
      </c>
      <c r="C1" t="s">
        <v>13</v>
      </c>
      <c r="D1" t="s">
        <v>14</v>
      </c>
    </row>
    <row r="2" spans="1:4" x14ac:dyDescent="0.25">
      <c r="A2" t="s">
        <v>3</v>
      </c>
      <c r="B2" t="s">
        <v>9</v>
      </c>
      <c r="C2">
        <v>64.3</v>
      </c>
      <c r="D2">
        <v>35.700000000000003</v>
      </c>
    </row>
    <row r="3" spans="1:4" x14ac:dyDescent="0.25">
      <c r="A3" t="s">
        <v>3</v>
      </c>
      <c r="B3" t="s">
        <v>10</v>
      </c>
      <c r="C3">
        <v>60.7</v>
      </c>
      <c r="D3">
        <v>39.299999999999997</v>
      </c>
    </row>
    <row r="4" spans="1:4" x14ac:dyDescent="0.25">
      <c r="A4" t="s">
        <v>3</v>
      </c>
      <c r="B4" t="s">
        <v>11</v>
      </c>
      <c r="C4">
        <v>58.5</v>
      </c>
      <c r="D4">
        <v>41.5</v>
      </c>
    </row>
    <row r="5" spans="1:4" x14ac:dyDescent="0.25">
      <c r="A5" t="s">
        <v>3</v>
      </c>
      <c r="B5" t="s">
        <v>12</v>
      </c>
      <c r="C5">
        <v>55.2</v>
      </c>
      <c r="D5">
        <v>44.8</v>
      </c>
    </row>
    <row r="6" spans="1:4" x14ac:dyDescent="0.25">
      <c r="A6" t="s">
        <v>4</v>
      </c>
      <c r="B6" t="s">
        <v>9</v>
      </c>
      <c r="C6">
        <v>64.3</v>
      </c>
      <c r="D6">
        <v>35.700000000000003</v>
      </c>
    </row>
    <row r="7" spans="1:4" x14ac:dyDescent="0.25">
      <c r="A7" t="s">
        <v>4</v>
      </c>
      <c r="B7" t="s">
        <v>10</v>
      </c>
      <c r="C7">
        <v>60.7</v>
      </c>
      <c r="D7">
        <v>39.299999999999997</v>
      </c>
    </row>
    <row r="8" spans="1:4" x14ac:dyDescent="0.25">
      <c r="A8" t="s">
        <v>4</v>
      </c>
      <c r="B8" t="s">
        <v>11</v>
      </c>
      <c r="C8">
        <v>58.5</v>
      </c>
      <c r="D8">
        <v>41.5</v>
      </c>
    </row>
    <row r="9" spans="1:4" x14ac:dyDescent="0.25">
      <c r="A9" t="s">
        <v>4</v>
      </c>
      <c r="B9" t="s">
        <v>12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22"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5</v>
      </c>
      <c r="B1" t="s">
        <v>19</v>
      </c>
      <c r="C1" t="s">
        <v>20</v>
      </c>
      <c r="D1" t="s">
        <v>21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24" sqref="F24"/>
    </sheetView>
  </sheetViews>
  <sheetFormatPr defaultRowHeight="15.75" x14ac:dyDescent="0.25"/>
  <sheetData>
    <row r="1" spans="1:2" x14ac:dyDescent="0.25">
      <c r="A1" t="s">
        <v>2</v>
      </c>
      <c r="B1" t="s">
        <v>106</v>
      </c>
    </row>
    <row r="2" spans="1:2" x14ac:dyDescent="0.25">
      <c r="A2" t="s">
        <v>52</v>
      </c>
      <c r="B2">
        <v>21.7</v>
      </c>
    </row>
    <row r="3" spans="1:2" x14ac:dyDescent="0.25">
      <c r="A3" t="s">
        <v>53</v>
      </c>
      <c r="B3">
        <v>22.2</v>
      </c>
    </row>
    <row r="4" spans="1:2" x14ac:dyDescent="0.25">
      <c r="A4" t="s">
        <v>54</v>
      </c>
      <c r="B4">
        <v>18.3</v>
      </c>
    </row>
    <row r="5" spans="1:2" x14ac:dyDescent="0.25">
      <c r="A5" t="s">
        <v>107</v>
      </c>
      <c r="B5">
        <v>22.5</v>
      </c>
    </row>
    <row r="6" spans="1:2" x14ac:dyDescent="0.25">
      <c r="A6" t="s">
        <v>108</v>
      </c>
      <c r="B6">
        <v>21.7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7" sqref="C7"/>
    </sheetView>
  </sheetViews>
  <sheetFormatPr defaultRowHeight="15.75" x14ac:dyDescent="0.25"/>
  <cols>
    <col min="1" max="1" width="4.875" bestFit="1" customWidth="1"/>
    <col min="2" max="2" width="22.75" bestFit="1" customWidth="1"/>
    <col min="3" max="3" width="24.25" bestFit="1" customWidth="1"/>
    <col min="4" max="4" width="16.25" bestFit="1" customWidth="1"/>
    <col min="5" max="5" width="17.5" bestFit="1" customWidth="1"/>
    <col min="7" max="7" width="16.75" bestFit="1" customWidth="1"/>
    <col min="8" max="8" width="16.5" bestFit="1" customWidth="1"/>
  </cols>
  <sheetData>
    <row r="1" spans="1:9" x14ac:dyDescent="0.25">
      <c r="A1" t="s">
        <v>5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120</v>
      </c>
    </row>
    <row r="2" spans="1:9" x14ac:dyDescent="0.25">
      <c r="A2">
        <v>2010</v>
      </c>
      <c r="B2" s="3">
        <v>0.62</v>
      </c>
      <c r="C2" s="3">
        <v>0.27005271462432529</v>
      </c>
      <c r="D2" s="3">
        <v>0.1036</v>
      </c>
      <c r="E2" s="3">
        <v>2.0824498404409902E-2</v>
      </c>
      <c r="F2">
        <v>4.15939940755176</v>
      </c>
      <c r="G2">
        <v>28.3</v>
      </c>
      <c r="H2">
        <v>13.93</v>
      </c>
      <c r="I2">
        <v>4.15939940755176</v>
      </c>
    </row>
    <row r="3" spans="1:9" x14ac:dyDescent="0.25">
      <c r="A3">
        <v>2011</v>
      </c>
      <c r="B3" s="3">
        <v>0.56999999999999995</v>
      </c>
      <c r="C3" s="3">
        <v>0.21986252002984824</v>
      </c>
      <c r="D3" s="3">
        <v>0.1017</v>
      </c>
      <c r="E3" s="3">
        <v>1.9841554773700965E-2</v>
      </c>
      <c r="F3" s="3">
        <v>3.6934633599961044</v>
      </c>
      <c r="G3">
        <v>35.950000000000003</v>
      </c>
      <c r="H3">
        <v>18.07</v>
      </c>
      <c r="I3">
        <v>3.6934633599961044</v>
      </c>
    </row>
    <row r="4" spans="1:9" x14ac:dyDescent="0.25">
      <c r="A4">
        <v>2012</v>
      </c>
      <c r="B4" s="3">
        <v>0.52</v>
      </c>
      <c r="C4" s="3">
        <v>0.19227500023343339</v>
      </c>
      <c r="D4" s="3">
        <v>9.9700000000000011E-2</v>
      </c>
      <c r="E4" s="3">
        <v>1.8903657523142881E-2</v>
      </c>
      <c r="F4" s="3">
        <v>3.3337664934731071</v>
      </c>
      <c r="G4">
        <v>44.11</v>
      </c>
      <c r="H4">
        <v>24.2</v>
      </c>
      <c r="I4">
        <v>3.3337664934731071</v>
      </c>
    </row>
    <row r="5" spans="1:9" x14ac:dyDescent="0.25">
      <c r="A5">
        <v>2013</v>
      </c>
      <c r="B5" s="3">
        <v>0.47</v>
      </c>
      <c r="C5" s="3">
        <v>0.16413302534279467</v>
      </c>
      <c r="D5" s="3">
        <v>9.8000000000000004E-2</v>
      </c>
      <c r="E5" s="3">
        <v>1.8046946077145277E-2</v>
      </c>
      <c r="F5" s="3">
        <v>2.8166800705201811</v>
      </c>
      <c r="G5">
        <v>49.74</v>
      </c>
      <c r="H5">
        <v>30.51</v>
      </c>
      <c r="I5">
        <v>2.8166800705201811</v>
      </c>
    </row>
    <row r="6" spans="1:9" x14ac:dyDescent="0.25">
      <c r="A6">
        <v>2014</v>
      </c>
      <c r="B6" s="3">
        <v>0.43</v>
      </c>
      <c r="C6" s="3">
        <v>0.14595408019679024</v>
      </c>
      <c r="D6" s="3">
        <v>9.6300000000000011E-2</v>
      </c>
      <c r="E6" s="3">
        <v>1.718293716008773E-2</v>
      </c>
      <c r="F6" s="3">
        <v>2.4489049916576788</v>
      </c>
      <c r="G6">
        <v>56.39</v>
      </c>
      <c r="H6">
        <v>34</v>
      </c>
      <c r="I6">
        <v>2.4489049916576788</v>
      </c>
    </row>
    <row r="7" spans="1:9" x14ac:dyDescent="0.25">
      <c r="A7">
        <v>2015</v>
      </c>
      <c r="B7" s="3">
        <v>0.4</v>
      </c>
      <c r="C7" s="3">
        <v>0.11758890434882779</v>
      </c>
      <c r="D7" s="3">
        <v>9.4600000000000004E-2</v>
      </c>
      <c r="E7" s="3">
        <v>1.6164578832912037E-2</v>
      </c>
      <c r="F7" s="3">
        <v>2.2100662121462746</v>
      </c>
      <c r="G7">
        <v>60.71</v>
      </c>
      <c r="H7">
        <v>45.33</v>
      </c>
      <c r="I7">
        <v>2.2100662121462746</v>
      </c>
    </row>
    <row r="8" spans="1:9" x14ac:dyDescent="0.25">
      <c r="A8">
        <v>2016</v>
      </c>
      <c r="B8" s="3">
        <v>0.37</v>
      </c>
      <c r="C8" s="3">
        <v>9.969591721676839E-2</v>
      </c>
      <c r="D8" s="3">
        <v>9.3000000000000013E-2</v>
      </c>
      <c r="E8" s="3">
        <v>1.5147092079585865E-2</v>
      </c>
      <c r="F8" s="3">
        <v>2.0117021463466846</v>
      </c>
      <c r="G8">
        <v>68.7</v>
      </c>
      <c r="H8">
        <v>49.25</v>
      </c>
      <c r="I8">
        <v>2.0117021463466846</v>
      </c>
    </row>
    <row r="9" spans="1:9" x14ac:dyDescent="0.25">
      <c r="A9">
        <v>2017</v>
      </c>
      <c r="B9" s="3">
        <v>0.34</v>
      </c>
      <c r="C9" s="3">
        <v>8.697191076765079E-2</v>
      </c>
      <c r="D9" s="3">
        <v>9.1400000000000009E-2</v>
      </c>
      <c r="E9" s="3">
        <v>1.4176408048018899E-2</v>
      </c>
      <c r="F9" s="3">
        <v>1.8158446288510319</v>
      </c>
      <c r="G9">
        <v>68.180000000000007</v>
      </c>
      <c r="H9">
        <v>56.71</v>
      </c>
      <c r="I9">
        <v>1.8158446288510319</v>
      </c>
    </row>
    <row r="10" spans="1:9" x14ac:dyDescent="0.25">
      <c r="A10">
        <v>2018</v>
      </c>
      <c r="B10" s="3">
        <v>0.32</v>
      </c>
      <c r="C10" s="3">
        <v>7.6328011746993149E-2</v>
      </c>
      <c r="D10" s="3">
        <v>8.9700000000000002E-2</v>
      </c>
      <c r="E10" s="3">
        <v>1.3208638299034547E-2</v>
      </c>
      <c r="F10" s="3">
        <v>1.7718707782773453</v>
      </c>
      <c r="I10">
        <v>1.7718707782773453</v>
      </c>
    </row>
    <row r="11" spans="1:9" x14ac:dyDescent="0.25">
      <c r="A11">
        <v>2019</v>
      </c>
      <c r="B11" s="3">
        <v>0.31</v>
      </c>
      <c r="C11" s="3">
        <v>6.7746243674404294E-2</v>
      </c>
      <c r="D11" s="3">
        <v>8.8000000000000009E-2</v>
      </c>
      <c r="E11" s="3">
        <v>1.2278762717057625E-2</v>
      </c>
      <c r="F11" s="3">
        <v>1.692746795061145</v>
      </c>
      <c r="I11">
        <v>1.692746795061145</v>
      </c>
    </row>
    <row r="12" spans="1:9" x14ac:dyDescent="0.25">
      <c r="A12">
        <v>2020</v>
      </c>
      <c r="B12" s="3">
        <v>0.28000000000000003</v>
      </c>
      <c r="C12" s="3">
        <v>6.2804411762437076E-2</v>
      </c>
      <c r="D12" s="3">
        <v>8.6400000000000005E-2</v>
      </c>
      <c r="E12" s="3">
        <v>1.142834588735884E-2</v>
      </c>
      <c r="F12" s="3">
        <v>1.5375778398781439</v>
      </c>
      <c r="I12">
        <v>1.5375778398781439</v>
      </c>
    </row>
    <row r="13" spans="1:9" x14ac:dyDescent="0.25">
      <c r="A13">
        <v>2021</v>
      </c>
      <c r="B13" s="3">
        <v>0.26</v>
      </c>
      <c r="C13" s="3">
        <v>6.0813696426074822E-2</v>
      </c>
      <c r="D13" s="3">
        <v>8.4700000000000011E-2</v>
      </c>
      <c r="E13" s="3">
        <v>1.067257452542779E-2</v>
      </c>
      <c r="F13" s="3">
        <v>1.3828302536340653</v>
      </c>
      <c r="I13">
        <v>1.3828302536340653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0" sqref="D10"/>
    </sheetView>
  </sheetViews>
  <sheetFormatPr defaultRowHeight="15.75" x14ac:dyDescent="0.25"/>
  <cols>
    <col min="1" max="1" width="9" style="1"/>
  </cols>
  <sheetData>
    <row r="1" spans="1:1" x14ac:dyDescent="0.25">
      <c r="A1" s="1" t="s">
        <v>95</v>
      </c>
    </row>
    <row r="2" spans="1:1" x14ac:dyDescent="0.25">
      <c r="A2" s="2" t="s">
        <v>96</v>
      </c>
    </row>
    <row r="3" spans="1:1" x14ac:dyDescent="0.25">
      <c r="A3" s="2" t="s">
        <v>97</v>
      </c>
    </row>
    <row r="4" spans="1:1" x14ac:dyDescent="0.25">
      <c r="A4" s="2" t="s">
        <v>98</v>
      </c>
    </row>
    <row r="5" spans="1:1" x14ac:dyDescent="0.25">
      <c r="A5" s="2" t="s">
        <v>99</v>
      </c>
    </row>
    <row r="6" spans="1:1" x14ac:dyDescent="0.25">
      <c r="A6" s="1" t="s">
        <v>100</v>
      </c>
    </row>
    <row r="7" spans="1:1" x14ac:dyDescent="0.25">
      <c r="A7" s="1" t="s">
        <v>101</v>
      </c>
    </row>
    <row r="8" spans="1:1" x14ac:dyDescent="0.25">
      <c r="A8" s="1" t="s">
        <v>102</v>
      </c>
    </row>
    <row r="9" spans="1:1" x14ac:dyDescent="0.25">
      <c r="A9" s="1" t="s">
        <v>103</v>
      </c>
    </row>
    <row r="10" spans="1:1" x14ac:dyDescent="0.25">
      <c r="A10" s="1" t="s">
        <v>104</v>
      </c>
    </row>
    <row r="11" spans="1:1" x14ac:dyDescent="0.25">
      <c r="A11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5</v>
      </c>
      <c r="B1" t="s">
        <v>89</v>
      </c>
      <c r="C1" t="s">
        <v>90</v>
      </c>
    </row>
    <row r="2" spans="1:3" x14ac:dyDescent="0.25">
      <c r="A2">
        <v>21</v>
      </c>
      <c r="B2">
        <v>1.0699746852040198E-2</v>
      </c>
      <c r="C2">
        <f>B2/SUM($B$2:$B$23)</f>
        <v>1.1636106653213097E-2</v>
      </c>
    </row>
    <row r="3" spans="1:3" x14ac:dyDescent="0.25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5">
      <c r="A4">
        <v>19</v>
      </c>
      <c r="B4">
        <v>1.840303117572583E-2</v>
      </c>
      <c r="C4">
        <f t="shared" si="0"/>
        <v>2.0013523353809046E-2</v>
      </c>
    </row>
    <row r="5" spans="1:3" x14ac:dyDescent="0.25">
      <c r="A5">
        <v>18</v>
      </c>
      <c r="B5">
        <v>2.2511048340238243E-2</v>
      </c>
      <c r="C5">
        <f t="shared" si="0"/>
        <v>2.4481042681182841E-2</v>
      </c>
    </row>
    <row r="6" spans="1:3" x14ac:dyDescent="0.25">
      <c r="A6">
        <v>17</v>
      </c>
      <c r="B6">
        <v>2.6405220992687228E-2</v>
      </c>
      <c r="C6">
        <f t="shared" si="0"/>
        <v>2.871600346451034E-2</v>
      </c>
    </row>
    <row r="7" spans="1:3" x14ac:dyDescent="0.25">
      <c r="A7">
        <v>16</v>
      </c>
      <c r="B7">
        <v>3.0551138607722798E-2</v>
      </c>
      <c r="C7">
        <f t="shared" si="0"/>
        <v>3.322473999922472E-2</v>
      </c>
    </row>
    <row r="8" spans="1:3" x14ac:dyDescent="0.25">
      <c r="A8">
        <v>15</v>
      </c>
      <c r="B8">
        <v>3.3839769665796708E-2</v>
      </c>
      <c r="C8">
        <f t="shared" si="0"/>
        <v>3.6801166830997885E-2</v>
      </c>
    </row>
    <row r="9" spans="1:3" x14ac:dyDescent="0.25">
      <c r="A9">
        <v>14</v>
      </c>
      <c r="B9">
        <v>3.8358261155049915E-2</v>
      </c>
      <c r="C9">
        <f t="shared" si="0"/>
        <v>4.1715082048586476E-2</v>
      </c>
    </row>
    <row r="10" spans="1:3" x14ac:dyDescent="0.25">
      <c r="A10">
        <v>13</v>
      </c>
      <c r="B10">
        <v>4.2345406993763435E-2</v>
      </c>
      <c r="C10">
        <f t="shared" si="0"/>
        <v>4.6051152318542336E-2</v>
      </c>
    </row>
    <row r="11" spans="1:3" x14ac:dyDescent="0.25">
      <c r="A11">
        <v>12</v>
      </c>
      <c r="B11">
        <v>4.5229395994258119E-2</v>
      </c>
      <c r="C11">
        <f t="shared" si="0"/>
        <v>4.9187525922563702E-2</v>
      </c>
    </row>
    <row r="12" spans="1:3" x14ac:dyDescent="0.25">
      <c r="A12">
        <v>11</v>
      </c>
      <c r="B12">
        <v>4.8196342757102405E-2</v>
      </c>
      <c r="C12">
        <f t="shared" si="0"/>
        <v>5.2414117116193537E-2</v>
      </c>
    </row>
    <row r="13" spans="1:3" x14ac:dyDescent="0.25">
      <c r="A13">
        <v>10</v>
      </c>
      <c r="B13">
        <v>4.9554329367634618E-2</v>
      </c>
      <c r="C13">
        <f t="shared" si="0"/>
        <v>5.3890944302135341E-2</v>
      </c>
    </row>
    <row r="14" spans="1:3" x14ac:dyDescent="0.25">
      <c r="A14">
        <v>9</v>
      </c>
      <c r="B14">
        <v>5.1214362364166308E-2</v>
      </c>
      <c r="C14">
        <f t="shared" si="0"/>
        <v>5.5696250657753694E-2</v>
      </c>
    </row>
    <row r="15" spans="1:3" x14ac:dyDescent="0.25">
      <c r="A15">
        <v>8</v>
      </c>
      <c r="B15">
        <v>5.2257516473069039E-2</v>
      </c>
      <c r="C15">
        <f t="shared" si="0"/>
        <v>5.6830693615590143E-2</v>
      </c>
    </row>
    <row r="16" spans="1:3" x14ac:dyDescent="0.25">
      <c r="A16">
        <v>7</v>
      </c>
      <c r="B16">
        <v>5.36666033800113E-2</v>
      </c>
      <c r="C16">
        <f t="shared" si="0"/>
        <v>5.8363093004057905E-2</v>
      </c>
    </row>
    <row r="17" spans="1:3" x14ac:dyDescent="0.25">
      <c r="A17">
        <v>6</v>
      </c>
      <c r="B17">
        <v>5.4484273079151595E-2</v>
      </c>
      <c r="C17">
        <f t="shared" si="0"/>
        <v>5.9252318885554621E-2</v>
      </c>
    </row>
    <row r="18" spans="1:3" x14ac:dyDescent="0.25">
      <c r="A18">
        <v>5</v>
      </c>
      <c r="B18">
        <v>5.5623765113027003E-2</v>
      </c>
      <c r="C18">
        <f t="shared" si="0"/>
        <v>6.049153052485922E-2</v>
      </c>
    </row>
    <row r="19" spans="1:3" x14ac:dyDescent="0.25">
      <c r="A19">
        <v>4</v>
      </c>
      <c r="B19">
        <v>5.5862027710282605E-2</v>
      </c>
      <c r="C19">
        <f t="shared" si="0"/>
        <v>6.075064403768117E-2</v>
      </c>
    </row>
    <row r="20" spans="1:3" x14ac:dyDescent="0.25">
      <c r="A20">
        <v>3</v>
      </c>
      <c r="B20">
        <v>5.575628816232283E-2</v>
      </c>
      <c r="C20">
        <f t="shared" si="0"/>
        <v>6.0635650975271675E-2</v>
      </c>
    </row>
    <row r="21" spans="1:3" x14ac:dyDescent="0.25">
      <c r="A21">
        <v>2</v>
      </c>
      <c r="B21">
        <v>5.492528283042613E-2</v>
      </c>
      <c r="C21">
        <f t="shared" si="0"/>
        <v>5.9731922428694427E-2</v>
      </c>
    </row>
    <row r="22" spans="1:3" x14ac:dyDescent="0.25">
      <c r="A22">
        <v>1</v>
      </c>
      <c r="B22">
        <v>5.3488560800130501E-2</v>
      </c>
      <c r="C22">
        <f t="shared" si="0"/>
        <v>5.8169469502777488E-2</v>
      </c>
    </row>
    <row r="23" spans="1:3" x14ac:dyDescent="0.25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60</v>
      </c>
      <c r="C1" t="s">
        <v>17</v>
      </c>
    </row>
    <row r="2" spans="1:3" x14ac:dyDescent="0.25">
      <c r="A2" t="s">
        <v>55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56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57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58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59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50</v>
      </c>
      <c r="B1" t="s">
        <v>51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5</v>
      </c>
      <c r="B1" t="s">
        <v>25</v>
      </c>
      <c r="C1" t="s">
        <v>26</v>
      </c>
      <c r="D1" t="s">
        <v>29</v>
      </c>
      <c r="E1" t="s">
        <v>31</v>
      </c>
      <c r="F1" t="s">
        <v>32</v>
      </c>
      <c r="G1" t="s">
        <v>33</v>
      </c>
    </row>
    <row r="2" spans="1:7" x14ac:dyDescent="0.25">
      <c r="A2">
        <v>2010</v>
      </c>
      <c r="B2">
        <v>0</v>
      </c>
      <c r="C2">
        <v>0.23</v>
      </c>
      <c r="D2" t="s">
        <v>30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27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28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5</v>
      </c>
      <c r="B1" t="s">
        <v>35</v>
      </c>
      <c r="C1" t="s">
        <v>36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circumcision_dhs2010</vt:lpstr>
      <vt:lpstr>unaids_estimates</vt:lpstr>
      <vt:lpstr>IPTdistricts</vt:lpstr>
      <vt:lpstr>timeSinceInf2010</vt:lpstr>
      <vt:lpstr>details_rates</vt:lpstr>
      <vt:lpstr>VL_monitoring</vt:lpstr>
      <vt:lpstr>circumcision</vt:lpstr>
      <vt:lpstr>incidence_calibration</vt:lpstr>
      <vt:lpstr>Initial_state_probs</vt:lpstr>
      <vt:lpstr>fsw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2020-01-29T11:41:55Z</dcterms:modified>
</cp:coreProperties>
</file>