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j49\PycharmProjects\TLOmodel\resources\"/>
    </mc:Choice>
  </mc:AlternateContent>
  <bookViews>
    <workbookView xWindow="0" yWindow="0" windowWidth="11670" windowHeight="6210"/>
  </bookViews>
  <sheets>
    <sheet name="parameter_values" sheetId="1" r:id="rId1"/>
    <sheet name="Sheet1" sheetId="6" r:id="rId2"/>
    <sheet name="prob_pregnancy_factors" sheetId="2" r:id="rId3"/>
    <sheet name="prob_maternal_death" sheetId="5" r:id="rId4"/>
    <sheet name="md calculation" sheetId="3" r:id="rId5"/>
    <sheet name="prob_stillbirth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B16" i="2" l="1"/>
</calcChain>
</file>

<file path=xl/comments1.xml><?xml version="1.0" encoding="utf-8"?>
<comments xmlns="http://schemas.openxmlformats.org/spreadsheetml/2006/main">
  <authors>
    <author>Joseph Collins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Joseph Collins:</t>
        </r>
        <r>
          <rPr>
            <sz val="9"/>
            <color indexed="81"/>
            <rFont val="Tahoma"/>
            <family val="2"/>
          </rPr>
          <t xml:space="preserve">
n.b 1688/2014 of sample timing unknown!?!? </t>
        </r>
      </text>
    </comment>
  </commentList>
</comments>
</file>

<file path=xl/sharedStrings.xml><?xml version="1.0" encoding="utf-8"?>
<sst xmlns="http://schemas.openxmlformats.org/spreadsheetml/2006/main" count="157" uniqueCount="105">
  <si>
    <t>parameter_name</t>
  </si>
  <si>
    <t>value</t>
  </si>
  <si>
    <t>Source/Early assumptions</t>
  </si>
  <si>
    <t>index</t>
  </si>
  <si>
    <t>risk_miscarriage</t>
  </si>
  <si>
    <t>risk_abortion</t>
  </si>
  <si>
    <t>risk_still_birth</t>
  </si>
  <si>
    <t>risk_g_htn</t>
  </si>
  <si>
    <t>risk_pre_eclamp</t>
  </si>
  <si>
    <t>risk_g_diab</t>
  </si>
  <si>
    <t>rr_miscarriage_grav4</t>
  </si>
  <si>
    <t>rr_miscarriage_3134</t>
  </si>
  <si>
    <t>rr_miscarriage_35</t>
  </si>
  <si>
    <t>rr_miscarriage_prevmiscarriage</t>
  </si>
  <si>
    <t>Weekly miscarriage rates in a community-based prospective cohort study in rural western Kenya (Dellicour et al 2016)</t>
  </si>
  <si>
    <t>rr_pre_eclamp_nulip</t>
  </si>
  <si>
    <t>rr_pre_eclamp_prev_pe</t>
  </si>
  <si>
    <t>prob_ectopic_pregnancy</t>
  </si>
  <si>
    <t>prob_multiples</t>
  </si>
  <si>
    <t># Dummy</t>
  </si>
  <si>
    <t>Prevalence and determinants of gestational diabetes mellitus in Africa based on the updated international diagnostic criteria: a systematic review and meta-analysis</t>
  </si>
  <si>
    <t>(OR)</t>
  </si>
  <si>
    <t>rr_gest_diab_overweight</t>
  </si>
  <si>
    <t>rr_gest_diab_stillbirth</t>
  </si>
  <si>
    <t>rr_gest_diab_prevdiab</t>
  </si>
  <si>
    <t>rr_gest_diab_chron_htn</t>
  </si>
  <si>
    <t>r_severe_pe_mild_pe</t>
  </si>
  <si>
    <t>r_eclampsia_severe_pe</t>
  </si>
  <si>
    <t>r_hellp_severe_pe</t>
  </si>
  <si>
    <t>r_mild_pe_gest_htn</t>
  </si>
  <si>
    <t xml:space="preserve">#dummy </t>
  </si>
  <si>
    <t xml:space="preserve">risk of progression 17%. 17/5 (remaining months) = 3.4% monthly risk </t>
  </si>
  <si>
    <t xml:space="preserve">copied- awaiting data </t>
  </si>
  <si>
    <t>Incidence, diagnosis and management of tubal and nontubal ectopic pregnancies: a review</t>
  </si>
  <si>
    <t>prob_pa_complications</t>
  </si>
  <si>
    <t>Incidence of induced abortion in Malawi, 2015- 60% women experience abortion comps (including those who don’t seek care)</t>
  </si>
  <si>
    <t>WORKING OUT</t>
  </si>
  <si>
    <t xml:space="preserve">Timing of Death </t>
  </si>
  <si>
    <t>AP</t>
  </si>
  <si>
    <t>IP</t>
  </si>
  <si>
    <t>PP</t>
  </si>
  <si>
    <t>Ahmed et al 2018</t>
  </si>
  <si>
    <t xml:space="preserve">Ahmed et al 2018 - SSA (no malawi specific estimate) </t>
  </si>
  <si>
    <t>1st trimester</t>
  </si>
  <si>
    <t>2nd</t>
  </si>
  <si>
    <t>3rd</t>
  </si>
  <si>
    <t>IP (Labour- 24 hrs post)</t>
  </si>
  <si>
    <t>PP day 2-7</t>
  </si>
  <si>
    <t>PP day 8-42</t>
  </si>
  <si>
    <t>Malawi MMR</t>
  </si>
  <si>
    <t>Merdad et al  2018 (malawi specific)</t>
  </si>
  <si>
    <t>Colbourn et al 2013</t>
  </si>
  <si>
    <t>DHS 2015-16</t>
  </si>
  <si>
    <t>?</t>
  </si>
  <si>
    <t>Year</t>
  </si>
  <si>
    <t>Cause of Death</t>
  </si>
  <si>
    <t xml:space="preserve">n.b. does have malawi specific but cant read values </t>
  </si>
  <si>
    <t>Abortion</t>
  </si>
  <si>
    <t>Embolism</t>
  </si>
  <si>
    <t>Haemorrhage</t>
  </si>
  <si>
    <t xml:space="preserve">Say et al 2014 (SSA) </t>
  </si>
  <si>
    <t>Hypertension</t>
  </si>
  <si>
    <t>Sepsis</t>
  </si>
  <si>
    <t>Other Direct</t>
  </si>
  <si>
    <t xml:space="preserve">Indirect </t>
  </si>
  <si>
    <t xml:space="preserve">… (how is this differentiated from HDP) </t>
  </si>
  <si>
    <t>Cause of Death (by time)</t>
  </si>
  <si>
    <t>????</t>
  </si>
  <si>
    <t>(essentially its DVT not assocaited with abortion ICD 10 code O22)</t>
  </si>
  <si>
    <t>Malawi SBR</t>
  </si>
  <si>
    <t>Ahmed et al 2018 (SSA)</t>
  </si>
  <si>
    <t>Cause of Death (AP)</t>
  </si>
  <si>
    <t>Cause of Death (IP)</t>
  </si>
  <si>
    <t>Congenital Malformations</t>
  </si>
  <si>
    <t>Other fetal specific cause</t>
  </si>
  <si>
    <t>HTN</t>
  </si>
  <si>
    <t>Infection</t>
  </si>
  <si>
    <t>Other maternal condition</t>
  </si>
  <si>
    <t>Accident/injury</t>
  </si>
  <si>
    <t>APH (placental issue)</t>
  </si>
  <si>
    <t>Complication of labour/delivery</t>
  </si>
  <si>
    <t>&lt;1%</t>
  </si>
  <si>
    <t xml:space="preserve">Blencowe et al </t>
  </si>
  <si>
    <t>risk_d_htn</t>
  </si>
  <si>
    <t>risk_d_pre_e</t>
  </si>
  <si>
    <t>risk_d_abortion</t>
  </si>
  <si>
    <t>risk_d_ectopic</t>
  </si>
  <si>
    <t>prob_pre_eclampsia_per_month</t>
  </si>
  <si>
    <t>prob_gest_htn_per_month</t>
  </si>
  <si>
    <t>prob_gest_diab_per_month</t>
  </si>
  <si>
    <t>prob_still_birth_per_month</t>
  </si>
  <si>
    <t>prob_antenatal_death_per_month</t>
  </si>
  <si>
    <t>[0.6, 0.4]</t>
  </si>
  <si>
    <t>prob_induced_abortion_death</t>
  </si>
  <si>
    <t>prob_ectopic_pregnancy_death</t>
  </si>
  <si>
    <t>prob_spontaneous_abortion_per_month</t>
  </si>
  <si>
    <t>prob_induced_abortion_per_month</t>
  </si>
  <si>
    <t>prob_induced_abortion_type</t>
  </si>
  <si>
    <t>prob_spontaneous_abortion_death</t>
  </si>
  <si>
    <t>prob_haemorrhage_spontaneous_abortion</t>
  </si>
  <si>
    <t>prob_sepsis_spontaneous_abortion</t>
  </si>
  <si>
    <t>prob_haemorrhage_induced_abortion</t>
  </si>
  <si>
    <t>prob_sepsis_induced_abortion</t>
  </si>
  <si>
    <t>prob_injury_induced_abortion</t>
  </si>
  <si>
    <t>prob_anaemia_per_month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</si>
</sst>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5" sqref="B5:B6"/>
    </sheetView>
  </sheetViews>
  <sheetFormatPr defaultRowHeight="15" x14ac:dyDescent="0.25"/>
  <cols>
    <col min="1" max="1" width="41.42578125" customWidth="1"/>
    <col min="2" max="2" width="13.7109375" bestFit="1" customWidth="1"/>
  </cols>
  <sheetData>
    <row r="1" spans="1:5" x14ac:dyDescent="0.25">
      <c r="A1" s="1" t="s">
        <v>0</v>
      </c>
      <c r="B1" t="s">
        <v>1</v>
      </c>
      <c r="D1" t="s">
        <v>2</v>
      </c>
    </row>
    <row r="2" spans="1:5" x14ac:dyDescent="0.25">
      <c r="A2" t="s">
        <v>17</v>
      </c>
      <c r="B2">
        <v>0.02</v>
      </c>
      <c r="D2" t="s">
        <v>19</v>
      </c>
      <c r="E2" s="2" t="s">
        <v>33</v>
      </c>
    </row>
    <row r="3" spans="1:5" x14ac:dyDescent="0.25">
      <c r="A3" t="s">
        <v>18</v>
      </c>
      <c r="B3">
        <v>0.02</v>
      </c>
      <c r="D3" t="s">
        <v>19</v>
      </c>
    </row>
    <row r="4" spans="1:5" x14ac:dyDescent="0.25">
      <c r="A4" t="s">
        <v>95</v>
      </c>
      <c r="B4">
        <v>0.02</v>
      </c>
      <c r="D4" t="s">
        <v>19</v>
      </c>
    </row>
    <row r="5" spans="1:5" x14ac:dyDescent="0.25">
      <c r="A5" t="s">
        <v>96</v>
      </c>
      <c r="B5">
        <v>0.02</v>
      </c>
      <c r="D5" t="s">
        <v>19</v>
      </c>
    </row>
    <row r="6" spans="1:5" x14ac:dyDescent="0.25">
      <c r="A6" t="s">
        <v>104</v>
      </c>
      <c r="B6">
        <v>0.02</v>
      </c>
    </row>
    <row r="7" spans="1:5" x14ac:dyDescent="0.25">
      <c r="A7" t="s">
        <v>87</v>
      </c>
      <c r="B7">
        <v>0.02</v>
      </c>
      <c r="D7" t="s">
        <v>19</v>
      </c>
    </row>
    <row r="8" spans="1:5" x14ac:dyDescent="0.25">
      <c r="A8" t="s">
        <v>88</v>
      </c>
      <c r="B8">
        <v>0.5</v>
      </c>
      <c r="C8">
        <v>0.02</v>
      </c>
      <c r="D8" t="s">
        <v>19</v>
      </c>
    </row>
    <row r="9" spans="1:5" x14ac:dyDescent="0.25">
      <c r="A9" t="s">
        <v>89</v>
      </c>
      <c r="B9">
        <v>0.02</v>
      </c>
      <c r="D9" t="s">
        <v>19</v>
      </c>
    </row>
    <row r="10" spans="1:5" x14ac:dyDescent="0.25">
      <c r="A10" t="s">
        <v>90</v>
      </c>
      <c r="B10">
        <v>0.02</v>
      </c>
      <c r="D10" t="s">
        <v>19</v>
      </c>
    </row>
    <row r="11" spans="1:5" x14ac:dyDescent="0.25">
      <c r="A11" t="s">
        <v>91</v>
      </c>
      <c r="B11">
        <v>0.02</v>
      </c>
      <c r="D11" t="s">
        <v>19</v>
      </c>
    </row>
    <row r="12" spans="1:5" x14ac:dyDescent="0.25">
      <c r="A12" t="s">
        <v>94</v>
      </c>
      <c r="B12">
        <v>0.95</v>
      </c>
    </row>
    <row r="13" spans="1:5" x14ac:dyDescent="0.25">
      <c r="A13" t="s">
        <v>93</v>
      </c>
      <c r="B13">
        <v>0.05</v>
      </c>
      <c r="D13" t="s">
        <v>19</v>
      </c>
    </row>
    <row r="14" spans="1:5" x14ac:dyDescent="0.25">
      <c r="A14" t="s">
        <v>97</v>
      </c>
      <c r="B14" t="s">
        <v>92</v>
      </c>
      <c r="D14" t="s">
        <v>19</v>
      </c>
    </row>
    <row r="15" spans="1:5" x14ac:dyDescent="0.25">
      <c r="A15" t="s">
        <v>99</v>
      </c>
      <c r="B15">
        <v>0.1</v>
      </c>
    </row>
    <row r="16" spans="1:5" x14ac:dyDescent="0.25">
      <c r="A16" t="s">
        <v>100</v>
      </c>
      <c r="B16">
        <v>0.1</v>
      </c>
    </row>
    <row r="17" spans="1:4" x14ac:dyDescent="0.25">
      <c r="A17" t="s">
        <v>101</v>
      </c>
      <c r="B17">
        <v>0.2</v>
      </c>
    </row>
    <row r="18" spans="1:4" x14ac:dyDescent="0.25">
      <c r="A18" t="s">
        <v>102</v>
      </c>
      <c r="B18">
        <v>0.2</v>
      </c>
    </row>
    <row r="19" spans="1:4" x14ac:dyDescent="0.25">
      <c r="A19" t="s">
        <v>103</v>
      </c>
      <c r="B19">
        <v>0.2</v>
      </c>
    </row>
    <row r="20" spans="1:4" x14ac:dyDescent="0.25">
      <c r="A20" t="s">
        <v>98</v>
      </c>
      <c r="B20">
        <v>0.05</v>
      </c>
      <c r="D2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2" sqref="A2:E18"/>
    </sheetView>
  </sheetViews>
  <sheetFormatPr defaultRowHeight="15" x14ac:dyDescent="0.25"/>
  <cols>
    <col min="1" max="1" width="29.28515625" bestFit="1" customWidth="1"/>
  </cols>
  <sheetData>
    <row r="2" spans="1:5" x14ac:dyDescent="0.25">
      <c r="A2" t="s">
        <v>13</v>
      </c>
      <c r="B2">
        <v>2.23</v>
      </c>
      <c r="E2" s="2" t="s">
        <v>14</v>
      </c>
    </row>
    <row r="3" spans="1:5" x14ac:dyDescent="0.25">
      <c r="A3" t="s">
        <v>12</v>
      </c>
      <c r="B3">
        <v>4.0199999999999996</v>
      </c>
      <c r="E3" s="2" t="s">
        <v>14</v>
      </c>
    </row>
    <row r="4" spans="1:5" x14ac:dyDescent="0.25">
      <c r="A4" t="s">
        <v>11</v>
      </c>
      <c r="B4">
        <v>2.13</v>
      </c>
      <c r="E4" s="2" t="s">
        <v>14</v>
      </c>
    </row>
    <row r="5" spans="1:5" x14ac:dyDescent="0.25">
      <c r="A5" t="s">
        <v>10</v>
      </c>
      <c r="B5">
        <v>0.49</v>
      </c>
      <c r="E5" s="2" t="s">
        <v>14</v>
      </c>
    </row>
    <row r="6" spans="1:5" x14ac:dyDescent="0.25">
      <c r="A6" t="s">
        <v>15</v>
      </c>
      <c r="B6">
        <v>2.91</v>
      </c>
    </row>
    <row r="7" spans="1:5" x14ac:dyDescent="0.25">
      <c r="A7" t="s">
        <v>16</v>
      </c>
      <c r="B7">
        <v>7.19</v>
      </c>
    </row>
    <row r="8" spans="1:5" x14ac:dyDescent="0.25">
      <c r="A8" t="s">
        <v>22</v>
      </c>
      <c r="B8">
        <v>3.51</v>
      </c>
      <c r="D8" t="s">
        <v>21</v>
      </c>
      <c r="E8" s="2" t="s">
        <v>20</v>
      </c>
    </row>
    <row r="9" spans="1:5" x14ac:dyDescent="0.25">
      <c r="A9" t="s">
        <v>23</v>
      </c>
      <c r="B9">
        <v>2.92</v>
      </c>
      <c r="D9" t="s">
        <v>21</v>
      </c>
      <c r="E9" s="2" t="s">
        <v>20</v>
      </c>
    </row>
    <row r="10" spans="1:5" x14ac:dyDescent="0.25">
      <c r="A10" t="s">
        <v>24</v>
      </c>
      <c r="B10">
        <v>14.6</v>
      </c>
      <c r="D10" t="s">
        <v>21</v>
      </c>
      <c r="E10" s="2" t="s">
        <v>20</v>
      </c>
    </row>
    <row r="11" spans="1:5" x14ac:dyDescent="0.25">
      <c r="A11" t="s">
        <v>25</v>
      </c>
      <c r="B11">
        <v>2.4900000000000002</v>
      </c>
      <c r="D11" t="s">
        <v>21</v>
      </c>
      <c r="E11" s="2" t="s">
        <v>20</v>
      </c>
    </row>
    <row r="14" spans="1:5" x14ac:dyDescent="0.25">
      <c r="A14" t="s">
        <v>34</v>
      </c>
      <c r="B14">
        <v>0.6</v>
      </c>
      <c r="E14" s="4" t="s">
        <v>35</v>
      </c>
    </row>
    <row r="15" spans="1:5" x14ac:dyDescent="0.25">
      <c r="A15" t="s">
        <v>29</v>
      </c>
      <c r="B15">
        <v>3.4000000000000002E-2</v>
      </c>
      <c r="D15" t="s">
        <v>30</v>
      </c>
      <c r="E15" s="3" t="s">
        <v>31</v>
      </c>
    </row>
    <row r="16" spans="1:5" x14ac:dyDescent="0.25">
      <c r="A16" t="s">
        <v>26</v>
      </c>
      <c r="B16">
        <v>3.4000000000000002E-2</v>
      </c>
      <c r="D16" t="s">
        <v>30</v>
      </c>
      <c r="E16" s="3" t="s">
        <v>32</v>
      </c>
    </row>
    <row r="17" spans="1:5" x14ac:dyDescent="0.25">
      <c r="A17" t="s">
        <v>27</v>
      </c>
      <c r="B17">
        <v>3.4000000000000002E-2</v>
      </c>
      <c r="D17" t="s">
        <v>30</v>
      </c>
      <c r="E17" s="3" t="s">
        <v>32</v>
      </c>
    </row>
    <row r="18" spans="1:5" x14ac:dyDescent="0.25">
      <c r="A18" t="s">
        <v>28</v>
      </c>
      <c r="B18">
        <v>3.4000000000000002E-2</v>
      </c>
      <c r="D18" t="s">
        <v>30</v>
      </c>
      <c r="E18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1"/>
    </sheetView>
  </sheetViews>
  <sheetFormatPr defaultRowHeight="15" x14ac:dyDescent="0.25"/>
  <cols>
    <col min="2" max="2" width="14.28515625" bestFit="1" customWidth="1"/>
    <col min="3" max="3" width="11.7109375" bestFit="1" customWidth="1"/>
    <col min="4" max="4" width="12.28515625" bestFit="1" customWidth="1"/>
    <col min="5" max="5" width="9.28515625" bestFit="1" customWidth="1"/>
    <col min="6" max="6" width="14.42578125" bestFit="1" customWidth="1"/>
    <col min="7" max="7" width="10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0.03</v>
      </c>
      <c r="C3">
        <v>0.01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5.5E-2</v>
      </c>
      <c r="C4">
        <v>0.01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5.5E-2</v>
      </c>
      <c r="C5">
        <v>0.01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</v>
      </c>
      <c r="B6">
        <v>0.03</v>
      </c>
      <c r="C6">
        <v>0.01</v>
      </c>
      <c r="D6">
        <v>0</v>
      </c>
      <c r="E6">
        <v>0.01</v>
      </c>
      <c r="F6">
        <v>0.01</v>
      </c>
      <c r="G6">
        <v>0.01</v>
      </c>
    </row>
    <row r="7" spans="1:7" x14ac:dyDescent="0.25">
      <c r="A7">
        <v>6</v>
      </c>
      <c r="B7">
        <v>0</v>
      </c>
      <c r="C7">
        <v>0</v>
      </c>
      <c r="D7">
        <v>0.05</v>
      </c>
      <c r="E7">
        <v>0.03</v>
      </c>
      <c r="F7">
        <v>0.02</v>
      </c>
      <c r="G7">
        <v>0.01</v>
      </c>
    </row>
    <row r="8" spans="1:7" x14ac:dyDescent="0.25">
      <c r="A8">
        <v>7</v>
      </c>
      <c r="B8">
        <v>0</v>
      </c>
      <c r="C8">
        <v>0</v>
      </c>
      <c r="D8">
        <v>0.05</v>
      </c>
      <c r="E8">
        <v>0.05</v>
      </c>
      <c r="F8">
        <v>0.04</v>
      </c>
      <c r="G8">
        <v>0</v>
      </c>
    </row>
    <row r="9" spans="1:7" x14ac:dyDescent="0.25">
      <c r="A9">
        <v>8</v>
      </c>
      <c r="B9">
        <v>0</v>
      </c>
      <c r="C9">
        <v>0</v>
      </c>
      <c r="D9">
        <v>0.05</v>
      </c>
      <c r="E9">
        <v>0.06</v>
      </c>
      <c r="F9">
        <v>0.06</v>
      </c>
      <c r="G9">
        <v>0</v>
      </c>
    </row>
    <row r="10" spans="1:7" x14ac:dyDescent="0.25">
      <c r="A10">
        <v>9</v>
      </c>
      <c r="B10">
        <v>0</v>
      </c>
      <c r="C10">
        <v>0</v>
      </c>
      <c r="D10">
        <v>0.06</v>
      </c>
      <c r="E10">
        <v>0.06</v>
      </c>
      <c r="F10">
        <v>0.08</v>
      </c>
      <c r="G10">
        <v>0</v>
      </c>
    </row>
    <row r="11" spans="1:7" x14ac:dyDescent="0.25">
      <c r="A11">
        <v>10</v>
      </c>
      <c r="B11">
        <v>0</v>
      </c>
      <c r="C11">
        <v>0</v>
      </c>
      <c r="D11">
        <v>0.1</v>
      </c>
      <c r="E11">
        <v>0.06</v>
      </c>
      <c r="F11">
        <v>0.1</v>
      </c>
      <c r="G11">
        <v>0</v>
      </c>
    </row>
    <row r="16" spans="1:7" x14ac:dyDescent="0.25">
      <c r="B16">
        <f>SUM(B2:B6)</f>
        <v>0.19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"/>
    </sheetView>
  </sheetViews>
  <sheetFormatPr defaultRowHeight="15" x14ac:dyDescent="0.25"/>
  <cols>
    <col min="2" max="2" width="13.85546875" bestFit="1" customWidth="1"/>
    <col min="3" max="3" width="12.7109375" bestFit="1" customWidth="1"/>
    <col min="4" max="4" width="11.42578125" bestFit="1" customWidth="1"/>
    <col min="5" max="5" width="9.42578125" bestFit="1" customWidth="1"/>
  </cols>
  <sheetData>
    <row r="1" spans="1:5" x14ac:dyDescent="0.25">
      <c r="A1" t="s">
        <v>3</v>
      </c>
      <c r="B1" t="s">
        <v>85</v>
      </c>
      <c r="C1" t="s">
        <v>86</v>
      </c>
      <c r="D1" t="s">
        <v>84</v>
      </c>
      <c r="E1" t="s">
        <v>83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opLeftCell="A4" workbookViewId="0">
      <selection activeCell="D12" sqref="D12"/>
    </sheetView>
  </sheetViews>
  <sheetFormatPr defaultRowHeight="15" x14ac:dyDescent="0.25"/>
  <cols>
    <col min="2" max="2" width="24.28515625" bestFit="1" customWidth="1"/>
    <col min="3" max="3" width="16.7109375" customWidth="1"/>
    <col min="4" max="4" width="12.85546875" customWidth="1"/>
    <col min="8" max="8" width="11" customWidth="1"/>
    <col min="10" max="10" width="17" customWidth="1"/>
    <col min="15" max="15" width="25.28515625" customWidth="1"/>
  </cols>
  <sheetData>
    <row r="1" spans="2:15" x14ac:dyDescent="0.25">
      <c r="B1" s="16" t="s">
        <v>36</v>
      </c>
    </row>
    <row r="4" spans="2:15" x14ac:dyDescent="0.25">
      <c r="B4" t="s">
        <v>54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  <c r="L4" s="4">
        <v>2019</v>
      </c>
    </row>
    <row r="5" spans="2:15" x14ac:dyDescent="0.25">
      <c r="B5" t="s">
        <v>49</v>
      </c>
      <c r="C5">
        <v>484</v>
      </c>
      <c r="D5" s="11" t="s">
        <v>53</v>
      </c>
      <c r="E5" s="11" t="s">
        <v>53</v>
      </c>
      <c r="F5" s="11" t="s">
        <v>53</v>
      </c>
      <c r="G5" s="11" t="s">
        <v>53</v>
      </c>
      <c r="H5">
        <v>451</v>
      </c>
      <c r="I5" s="11" t="s">
        <v>53</v>
      </c>
      <c r="J5" s="11" t="s">
        <v>53</v>
      </c>
      <c r="K5" s="11" t="s">
        <v>53</v>
      </c>
      <c r="L5" s="11" t="s">
        <v>53</v>
      </c>
    </row>
    <row r="6" spans="2:15" x14ac:dyDescent="0.25">
      <c r="C6" s="6" t="s">
        <v>51</v>
      </c>
      <c r="H6" t="s">
        <v>52</v>
      </c>
    </row>
    <row r="9" spans="2:15" ht="60" x14ac:dyDescent="0.25">
      <c r="B9" s="4" t="s">
        <v>37</v>
      </c>
      <c r="C9" s="8" t="s">
        <v>42</v>
      </c>
      <c r="D9" s="9" t="s">
        <v>50</v>
      </c>
      <c r="H9" s="12" t="s">
        <v>55</v>
      </c>
      <c r="I9" s="7" t="s">
        <v>60</v>
      </c>
      <c r="J9" s="7" t="s">
        <v>56</v>
      </c>
    </row>
    <row r="10" spans="2:15" x14ac:dyDescent="0.25">
      <c r="B10" t="s">
        <v>38</v>
      </c>
      <c r="C10" s="5">
        <v>0.3</v>
      </c>
      <c r="D10" s="10">
        <v>0.22700000000000001</v>
      </c>
      <c r="H10" t="s">
        <v>57</v>
      </c>
      <c r="I10" s="10">
        <v>9.6000000000000002E-2</v>
      </c>
    </row>
    <row r="11" spans="2:15" ht="45" x14ac:dyDescent="0.25">
      <c r="B11" t="s">
        <v>39</v>
      </c>
      <c r="C11" s="5">
        <v>0.4</v>
      </c>
      <c r="D11" s="10">
        <v>0.48599999999999999</v>
      </c>
      <c r="H11" t="s">
        <v>58</v>
      </c>
      <c r="I11" s="10">
        <v>2.1000000000000001E-2</v>
      </c>
      <c r="K11" t="s">
        <v>65</v>
      </c>
      <c r="O11" s="7" t="s">
        <v>68</v>
      </c>
    </row>
    <row r="12" spans="2:15" x14ac:dyDescent="0.25">
      <c r="B12" t="s">
        <v>40</v>
      </c>
      <c r="C12" s="5">
        <v>0.3</v>
      </c>
      <c r="D12" s="10">
        <v>0.28699999999999998</v>
      </c>
      <c r="H12" t="s">
        <v>59</v>
      </c>
      <c r="I12" s="10">
        <v>0.245</v>
      </c>
    </row>
    <row r="13" spans="2:15" x14ac:dyDescent="0.25">
      <c r="H13" t="s">
        <v>61</v>
      </c>
      <c r="I13" s="5">
        <v>0.16</v>
      </c>
    </row>
    <row r="14" spans="2:15" x14ac:dyDescent="0.25">
      <c r="B14" t="s">
        <v>43</v>
      </c>
      <c r="C14" s="5">
        <v>7.0000000000000007E-2</v>
      </c>
      <c r="H14" t="s">
        <v>62</v>
      </c>
      <c r="I14" s="10">
        <v>0.10299999999999999</v>
      </c>
    </row>
    <row r="15" spans="2:15" x14ac:dyDescent="0.25">
      <c r="B15" t="s">
        <v>44</v>
      </c>
      <c r="C15" s="5">
        <v>0.08</v>
      </c>
      <c r="H15" t="s">
        <v>63</v>
      </c>
      <c r="I15" s="5">
        <v>0.09</v>
      </c>
    </row>
    <row r="16" spans="2:15" x14ac:dyDescent="0.25">
      <c r="B16" t="s">
        <v>45</v>
      </c>
      <c r="C16" s="5">
        <v>0.15</v>
      </c>
      <c r="H16" t="s">
        <v>64</v>
      </c>
      <c r="I16" s="10">
        <v>0.28599999999999998</v>
      </c>
    </row>
    <row r="17" spans="2:11" x14ac:dyDescent="0.25">
      <c r="B17" t="s">
        <v>46</v>
      </c>
      <c r="C17" s="5">
        <v>0.4</v>
      </c>
    </row>
    <row r="18" spans="2:11" x14ac:dyDescent="0.25">
      <c r="B18" t="s">
        <v>47</v>
      </c>
      <c r="C18" s="5">
        <v>0.09</v>
      </c>
      <c r="I18" s="10">
        <f>SUM(I10:I16)</f>
        <v>1.0009999999999999</v>
      </c>
    </row>
    <row r="19" spans="2:11" x14ac:dyDescent="0.25">
      <c r="B19" t="s">
        <v>48</v>
      </c>
      <c r="C19" s="5">
        <v>0.21</v>
      </c>
    </row>
    <row r="21" spans="2:11" ht="45" x14ac:dyDescent="0.25">
      <c r="H21" s="13" t="s">
        <v>66</v>
      </c>
      <c r="I21" s="14" t="s">
        <v>67</v>
      </c>
      <c r="J21" s="15"/>
      <c r="K21" s="15"/>
    </row>
    <row r="22" spans="2:11" x14ac:dyDescent="0.25">
      <c r="H22" s="15"/>
      <c r="I22" s="15" t="s">
        <v>38</v>
      </c>
      <c r="J22" s="15" t="s">
        <v>39</v>
      </c>
      <c r="K22" s="15" t="s">
        <v>40</v>
      </c>
    </row>
    <row r="23" spans="2:11" x14ac:dyDescent="0.25">
      <c r="H23" t="s">
        <v>57</v>
      </c>
      <c r="I23" s="5"/>
      <c r="J23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workbookViewId="0">
      <selection activeCell="C19" sqref="C19"/>
    </sheetView>
  </sheetViews>
  <sheetFormatPr defaultRowHeight="15" x14ac:dyDescent="0.25"/>
  <cols>
    <col min="2" max="2" width="13.7109375" bestFit="1" customWidth="1"/>
    <col min="10" max="10" width="12" customWidth="1"/>
  </cols>
  <sheetData>
    <row r="1" spans="2:14" x14ac:dyDescent="0.25">
      <c r="B1" s="16" t="s">
        <v>36</v>
      </c>
    </row>
    <row r="4" spans="2:14" x14ac:dyDescent="0.25">
      <c r="B4" t="s">
        <v>54</v>
      </c>
      <c r="C4" s="17">
        <v>2010</v>
      </c>
      <c r="D4" s="17">
        <v>2011</v>
      </c>
      <c r="E4" s="17">
        <v>2012</v>
      </c>
      <c r="F4" s="17">
        <v>2013</v>
      </c>
      <c r="G4" s="17">
        <v>2014</v>
      </c>
      <c r="H4" s="17">
        <v>2015</v>
      </c>
      <c r="I4" s="17">
        <v>2016</v>
      </c>
      <c r="J4" s="17">
        <v>2017</v>
      </c>
      <c r="K4" s="17">
        <v>2018</v>
      </c>
      <c r="L4" s="17">
        <v>2019</v>
      </c>
    </row>
    <row r="5" spans="2:14" x14ac:dyDescent="0.25">
      <c r="B5" t="s">
        <v>69</v>
      </c>
      <c r="H5">
        <v>21.8</v>
      </c>
    </row>
    <row r="6" spans="2:14" x14ac:dyDescent="0.25">
      <c r="H6" t="s">
        <v>82</v>
      </c>
    </row>
    <row r="8" spans="2:14" ht="30" x14ac:dyDescent="0.25">
      <c r="B8" s="12" t="s">
        <v>37</v>
      </c>
      <c r="C8" t="s">
        <v>70</v>
      </c>
      <c r="F8" s="18" t="s">
        <v>71</v>
      </c>
      <c r="I8" t="s">
        <v>41</v>
      </c>
      <c r="K8" s="18" t="s">
        <v>72</v>
      </c>
      <c r="N8" t="s">
        <v>41</v>
      </c>
    </row>
    <row r="9" spans="2:14" x14ac:dyDescent="0.25">
      <c r="B9" t="s">
        <v>38</v>
      </c>
      <c r="C9" s="5">
        <v>0.63</v>
      </c>
      <c r="F9" t="s">
        <v>73</v>
      </c>
      <c r="I9" s="5">
        <v>0.03</v>
      </c>
      <c r="K9" t="s">
        <v>73</v>
      </c>
      <c r="N9" s="5">
        <v>0.01</v>
      </c>
    </row>
    <row r="10" spans="2:14" x14ac:dyDescent="0.25">
      <c r="B10" t="s">
        <v>39</v>
      </c>
      <c r="C10" s="5">
        <v>0.37</v>
      </c>
      <c r="F10" t="s">
        <v>74</v>
      </c>
      <c r="I10" s="5">
        <v>0.02</v>
      </c>
      <c r="K10" t="s">
        <v>74</v>
      </c>
      <c r="N10" s="5">
        <v>0.03</v>
      </c>
    </row>
    <row r="11" spans="2:14" x14ac:dyDescent="0.25">
      <c r="F11" t="s">
        <v>75</v>
      </c>
      <c r="I11" s="5">
        <v>0.21</v>
      </c>
      <c r="K11" t="s">
        <v>75</v>
      </c>
      <c r="N11" s="5">
        <v>0.04</v>
      </c>
    </row>
    <row r="12" spans="2:14" x14ac:dyDescent="0.25">
      <c r="F12" t="s">
        <v>76</v>
      </c>
      <c r="I12" s="5">
        <v>0.5</v>
      </c>
      <c r="K12" t="s">
        <v>76</v>
      </c>
      <c r="N12" s="5">
        <v>0.11</v>
      </c>
    </row>
    <row r="13" spans="2:14" x14ac:dyDescent="0.25">
      <c r="F13" t="s">
        <v>77</v>
      </c>
      <c r="I13" s="5">
        <v>0.04</v>
      </c>
      <c r="K13" t="s">
        <v>77</v>
      </c>
      <c r="N13" s="19" t="s">
        <v>81</v>
      </c>
    </row>
    <row r="14" spans="2:14" x14ac:dyDescent="0.25">
      <c r="F14" t="s">
        <v>78</v>
      </c>
      <c r="I14" s="19" t="s">
        <v>81</v>
      </c>
      <c r="K14" t="s">
        <v>78</v>
      </c>
      <c r="N14">
        <v>0</v>
      </c>
    </row>
    <row r="15" spans="2:14" x14ac:dyDescent="0.25">
      <c r="F15" t="s">
        <v>79</v>
      </c>
      <c r="I15" s="5">
        <v>0.15</v>
      </c>
      <c r="K15" t="s">
        <v>79</v>
      </c>
      <c r="N15" s="5">
        <v>0.12</v>
      </c>
    </row>
    <row r="16" spans="2:14" x14ac:dyDescent="0.25">
      <c r="F16" t="s">
        <v>80</v>
      </c>
      <c r="I16" s="5">
        <v>0.05</v>
      </c>
      <c r="K16" t="s">
        <v>80</v>
      </c>
      <c r="N16" s="5">
        <v>0.69</v>
      </c>
    </row>
    <row r="18" spans="9:9" x14ac:dyDescent="0.25">
      <c r="I18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parameter_values</vt:lpstr>
      <vt:lpstr>Sheet1</vt:lpstr>
      <vt:lpstr>prob_pregnancy_factors</vt:lpstr>
      <vt:lpstr>prob_maternal_death</vt:lpstr>
      <vt:lpstr>md calculation</vt:lpstr>
      <vt:lpstr>prob_stillbirth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2019-08-22T11:07:01Z</dcterms:created>
  <dcterms:modified xsi:type="dcterms:W3CDTF">2020-06-01T13:40:20Z</dcterms:modified>
</cp:coreProperties>
</file>