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6A51D4E0-E274-4B4F-93F3-DA3E6455E012}" xr6:coauthVersionLast="43" xr6:coauthVersionMax="43" xr10:uidLastSave="{00000000-0000-0000-0000-000000000000}"/>
  <bookViews>
    <workbookView xWindow="60" yWindow="12" windowWidth="7596" windowHeight="12276" tabRatio="723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timeSinceInf2010" sheetId="36" r:id="rId5"/>
    <sheet name="details_rates" sheetId="35" r:id="rId6"/>
    <sheet name="VL_monitoring" sheetId="33" r:id="rId7"/>
    <sheet name="coverage" sheetId="34" r:id="rId8"/>
    <sheet name="DALY weights" sheetId="32" r:id="rId9"/>
    <sheet name="circumcision" sheetId="30" r:id="rId10"/>
    <sheet name="deaths" sheetId="16" r:id="rId11"/>
    <sheet name="incidence" sheetId="17" r:id="rId12"/>
    <sheet name="incidence_calibration" sheetId="31" r:id="rId13"/>
    <sheet name="CD4_distribution" sheetId="20" r:id="rId14"/>
    <sheet name="Time_spent_by_CD4" sheetId="23" r:id="rId15"/>
    <sheet name="cd4_unrolled" sheetId="27" r:id="rId16"/>
    <sheet name="Initial_state_probs" sheetId="24" r:id="rId17"/>
    <sheet name="age_distribution" sheetId="21" r:id="rId18"/>
    <sheet name="IRR" sheetId="28" r:id="rId19"/>
    <sheet name="fsw" sheetId="29" r:id="rId20"/>
    <sheet name="References" sheetId="7" r:id="rId21"/>
  </sheets>
  <definedNames>
    <definedName name="_xlnm._FilterDatabase" localSheetId="17" hidden="1">age_distribution!$A$1:$D$1189</definedName>
    <definedName name="_xlnm._FilterDatabase" localSheetId="15" hidden="1">cd4_unrolled!$A$1:$G$925</definedName>
    <definedName name="_xlnm._FilterDatabase" localSheetId="11" hidden="1">incidence!$A$1:$D$3160</definedName>
    <definedName name="_xlnm._FilterDatabase" localSheetId="2" hidden="1">prevalence!$A$1:$G$1945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B5" i="35"/>
  <c r="B4" i="35"/>
  <c r="B3" i="35"/>
  <c r="C3" i="35"/>
  <c r="B2" i="35"/>
  <c r="C2" i="35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/>
  <c r="E57" i="28"/>
  <c r="E58" i="28"/>
  <c r="E59" i="28"/>
  <c r="E60" i="28"/>
  <c r="E61" i="28"/>
  <c r="E62" i="28"/>
  <c r="E63" i="28"/>
  <c r="E64" i="28"/>
  <c r="F113" i="28"/>
  <c r="E65" i="28"/>
  <c r="E66" i="28"/>
  <c r="E67" i="28"/>
  <c r="E68" i="28"/>
  <c r="F145" i="28"/>
  <c r="E69" i="28"/>
  <c r="E70" i="28"/>
  <c r="E71" i="28"/>
  <c r="E72" i="28"/>
  <c r="F177" i="28"/>
  <c r="E73" i="28"/>
  <c r="E74" i="28"/>
  <c r="E75" i="28"/>
  <c r="E76" i="28"/>
  <c r="E77" i="28"/>
  <c r="E78" i="28"/>
  <c r="E79" i="28"/>
  <c r="E80" i="28"/>
  <c r="F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/>
  <c r="E133" i="28"/>
  <c r="E134" i="28"/>
  <c r="E135" i="28"/>
  <c r="E136" i="28"/>
  <c r="F89" i="28"/>
  <c r="E137" i="28"/>
  <c r="E138" i="28"/>
  <c r="E139" i="28"/>
  <c r="E140" i="28"/>
  <c r="F121" i="28"/>
  <c r="E141" i="28"/>
  <c r="E142" i="28"/>
  <c r="E143" i="28"/>
  <c r="E144" i="28"/>
  <c r="F153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/>
  <c r="E197" i="28"/>
  <c r="E198" i="28"/>
  <c r="E199" i="28"/>
  <c r="E200" i="28"/>
  <c r="F200" i="28"/>
  <c r="E202" i="28"/>
  <c r="F7" i="30"/>
  <c r="G7" i="30"/>
  <c r="F8" i="30"/>
  <c r="G8" i="30"/>
  <c r="F2" i="30"/>
  <c r="F4" i="30"/>
  <c r="G4" i="30"/>
  <c r="F6" i="30"/>
  <c r="G6" i="30"/>
  <c r="F3" i="30"/>
  <c r="G3" i="30"/>
  <c r="F5" i="30"/>
  <c r="G5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/>
  <c r="G15" i="23"/>
  <c r="D57" i="23"/>
  <c r="E57" i="23"/>
  <c r="G57" i="23"/>
  <c r="D50" i="23"/>
  <c r="E50" i="23"/>
  <c r="D43" i="23"/>
  <c r="E43" i="23"/>
  <c r="G43" i="23"/>
  <c r="D36" i="23"/>
  <c r="E36" i="23"/>
  <c r="D29" i="23"/>
  <c r="E29" i="23"/>
  <c r="D22" i="23"/>
  <c r="E22" i="23"/>
  <c r="F22" i="23"/>
  <c r="E8" i="23"/>
  <c r="G8" i="23"/>
  <c r="E39" i="23"/>
  <c r="G39" i="23"/>
  <c r="F39" i="23"/>
  <c r="E3" i="23"/>
  <c r="F3" i="23"/>
  <c r="E4" i="23"/>
  <c r="G4" i="23"/>
  <c r="E5" i="23"/>
  <c r="G5" i="23"/>
  <c r="E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F20" i="23"/>
  <c r="G20" i="23"/>
  <c r="E21" i="23"/>
  <c r="F21" i="23"/>
  <c r="E23" i="23"/>
  <c r="F23" i="23"/>
  <c r="E24" i="23"/>
  <c r="G24" i="23"/>
  <c r="E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F56" i="23"/>
  <c r="G56" i="23"/>
  <c r="E2" i="23"/>
  <c r="F2" i="23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<sst xmlns="http://schemas.openxmlformats.org/spreadsheetml/2006/main" count="17887" uniqueCount="348">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</sst>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A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0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206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4"/>
  <sheetViews>
    <sheetView tabSelected="1" workbookViewId="0">
      <pane ySplit="1" topLeftCell="A8" activePane="bottomLeft" state="frozen"/>
      <selection pane="bottomLeft" activeCell="A17" sqref="A17:XFD17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317</v>
      </c>
    </row>
    <row r="4" spans="1:4" x14ac:dyDescent="0.3">
      <c r="A4" t="s">
        <v>288</v>
      </c>
      <c r="B4">
        <v>0.50900000000000001</v>
      </c>
      <c r="D4" t="s">
        <v>318</v>
      </c>
    </row>
    <row r="5" spans="1:4" x14ac:dyDescent="0.3">
      <c r="A5" t="s">
        <v>289</v>
      </c>
      <c r="B5">
        <v>0.71599999999999997</v>
      </c>
      <c r="D5" t="s">
        <v>318</v>
      </c>
    </row>
    <row r="6" spans="1:4" x14ac:dyDescent="0.3">
      <c r="A6" t="s">
        <v>284</v>
      </c>
      <c r="B6">
        <v>0.89700000000000002</v>
      </c>
      <c r="D6" t="s">
        <v>285</v>
      </c>
    </row>
    <row r="7" spans="1:4" x14ac:dyDescent="0.3">
      <c r="A7" t="s">
        <v>286</v>
      </c>
      <c r="B7">
        <v>0.92100000000000004</v>
      </c>
      <c r="D7" t="s">
        <v>285</v>
      </c>
    </row>
    <row r="8" spans="1:4" x14ac:dyDescent="0.3">
      <c r="A8" t="s">
        <v>287</v>
      </c>
      <c r="B8">
        <v>0.57899999999999996</v>
      </c>
      <c r="D8" t="s">
        <v>285</v>
      </c>
    </row>
    <row r="9" spans="1:4" x14ac:dyDescent="0.3">
      <c r="A9" t="s">
        <v>182</v>
      </c>
      <c r="B9">
        <v>0.04</v>
      </c>
      <c r="D9" t="s">
        <v>341</v>
      </c>
    </row>
    <row r="10" spans="1:4" x14ac:dyDescent="0.3">
      <c r="A10" t="s">
        <v>133</v>
      </c>
      <c r="B10">
        <v>1.08</v>
      </c>
      <c r="D10" t="s">
        <v>319</v>
      </c>
    </row>
    <row r="11" spans="1:4" x14ac:dyDescent="0.3">
      <c r="A11" t="s">
        <v>61</v>
      </c>
      <c r="B11">
        <v>16</v>
      </c>
      <c r="D11" t="s">
        <v>319</v>
      </c>
    </row>
    <row r="12" spans="1:4" x14ac:dyDescent="0.3">
      <c r="A12" t="s">
        <v>62</v>
      </c>
      <c r="B12">
        <v>2.7</v>
      </c>
      <c r="D12" t="s">
        <v>319</v>
      </c>
    </row>
    <row r="13" spans="1:4" x14ac:dyDescent="0.3">
      <c r="A13" t="s">
        <v>63</v>
      </c>
      <c r="B13">
        <v>2</v>
      </c>
      <c r="D13" t="s">
        <v>320</v>
      </c>
    </row>
    <row r="14" spans="1:4" x14ac:dyDescent="0.3">
      <c r="A14" t="s">
        <v>203</v>
      </c>
      <c r="B14">
        <v>0.22</v>
      </c>
      <c r="D14" t="s">
        <v>205</v>
      </c>
    </row>
    <row r="15" spans="1:4" x14ac:dyDescent="0.3">
      <c r="A15" t="s">
        <v>194</v>
      </c>
      <c r="B15">
        <v>0</v>
      </c>
      <c r="D15" t="s">
        <v>205</v>
      </c>
    </row>
    <row r="16" spans="1:4" x14ac:dyDescent="0.3">
      <c r="A16" t="s">
        <v>204</v>
      </c>
      <c r="B16">
        <v>0.3</v>
      </c>
      <c r="D16" t="s">
        <v>205</v>
      </c>
    </row>
    <row r="17" spans="1:4" x14ac:dyDescent="0.3">
      <c r="A17" t="s">
        <v>342</v>
      </c>
      <c r="B17">
        <v>0.01</v>
      </c>
      <c r="D17" t="s">
        <v>205</v>
      </c>
    </row>
    <row r="18" spans="1:4" x14ac:dyDescent="0.3">
      <c r="A18" t="s">
        <v>343</v>
      </c>
      <c r="B18">
        <v>0</v>
      </c>
      <c r="D18" t="s">
        <v>205</v>
      </c>
    </row>
    <row r="19" spans="1:4" x14ac:dyDescent="0.3">
      <c r="A19" t="s">
        <v>154</v>
      </c>
      <c r="B19">
        <v>6.8999999999999999E-3</v>
      </c>
    </row>
    <row r="20" spans="1:4" x14ac:dyDescent="0.3">
      <c r="A20" t="s">
        <v>202</v>
      </c>
      <c r="B20">
        <f>1/5.5</f>
        <v>0.18181818181818182</v>
      </c>
    </row>
    <row r="21" spans="1:4" x14ac:dyDescent="0.3">
      <c r="A21" t="s">
        <v>321</v>
      </c>
      <c r="B21">
        <v>5</v>
      </c>
    </row>
    <row r="22" spans="1:4" x14ac:dyDescent="0.3">
      <c r="A22" t="s">
        <v>183</v>
      </c>
      <c r="B22">
        <v>0.4</v>
      </c>
      <c r="D22" t="s">
        <v>316</v>
      </c>
    </row>
    <row r="23" spans="1:4" x14ac:dyDescent="0.3">
      <c r="A23" t="s">
        <v>184</v>
      </c>
      <c r="B23">
        <v>0.75</v>
      </c>
    </row>
    <row r="24" spans="1:4" x14ac:dyDescent="0.3">
      <c r="A24" t="s">
        <v>322</v>
      </c>
      <c r="B24">
        <v>0</v>
      </c>
    </row>
    <row r="25" spans="1:4" x14ac:dyDescent="0.3">
      <c r="A25" t="s">
        <v>323</v>
      </c>
      <c r="B25">
        <v>0.52</v>
      </c>
      <c r="D25" t="s">
        <v>200</v>
      </c>
    </row>
    <row r="26" spans="1:4" x14ac:dyDescent="0.3">
      <c r="A26" t="s">
        <v>324</v>
      </c>
      <c r="B26">
        <v>0.96</v>
      </c>
      <c r="D26" t="s">
        <v>200</v>
      </c>
    </row>
    <row r="27" spans="1:4" x14ac:dyDescent="0.3">
      <c r="A27" t="s">
        <v>325</v>
      </c>
      <c r="B27">
        <v>1.18</v>
      </c>
      <c r="D27" t="s">
        <v>200</v>
      </c>
    </row>
    <row r="28" spans="1:4" x14ac:dyDescent="0.3">
      <c r="A28" t="s">
        <v>326</v>
      </c>
      <c r="B28">
        <v>1.19</v>
      </c>
      <c r="D28" t="s">
        <v>200</v>
      </c>
    </row>
    <row r="29" spans="1:4" x14ac:dyDescent="0.3">
      <c r="A29" t="s">
        <v>327</v>
      </c>
      <c r="B29">
        <v>1.56</v>
      </c>
      <c r="D29" t="s">
        <v>200</v>
      </c>
    </row>
    <row r="30" spans="1:4" x14ac:dyDescent="0.3">
      <c r="A30" t="s">
        <v>328</v>
      </c>
      <c r="B30">
        <v>1.43</v>
      </c>
      <c r="D30" t="s">
        <v>200</v>
      </c>
    </row>
    <row r="31" spans="1:4" x14ac:dyDescent="0.3">
      <c r="A31" t="s">
        <v>329</v>
      </c>
      <c r="B31">
        <v>2.15</v>
      </c>
      <c r="D31" t="s">
        <v>200</v>
      </c>
    </row>
    <row r="32" spans="1:4" x14ac:dyDescent="0.3">
      <c r="A32" t="s">
        <v>330</v>
      </c>
      <c r="B32">
        <v>3.75</v>
      </c>
      <c r="D32" t="s">
        <v>200</v>
      </c>
    </row>
    <row r="33" spans="1:4" x14ac:dyDescent="0.3">
      <c r="A33" t="s">
        <v>331</v>
      </c>
      <c r="B33">
        <v>5.88</v>
      </c>
      <c r="D33" t="s">
        <v>200</v>
      </c>
    </row>
    <row r="34" spans="1:4" x14ac:dyDescent="0.3">
      <c r="A34" t="s">
        <v>332</v>
      </c>
      <c r="B34">
        <v>7.57</v>
      </c>
      <c r="D34" t="s">
        <v>200</v>
      </c>
    </row>
    <row r="35" spans="1:4" x14ac:dyDescent="0.3">
      <c r="A35" t="s">
        <v>333</v>
      </c>
      <c r="B35">
        <v>7.93</v>
      </c>
      <c r="D35" t="s">
        <v>200</v>
      </c>
    </row>
    <row r="36" spans="1:4" x14ac:dyDescent="0.3">
      <c r="A36" t="s">
        <v>334</v>
      </c>
      <c r="B36">
        <v>6.72</v>
      </c>
      <c r="D36" t="s">
        <v>200</v>
      </c>
    </row>
    <row r="37" spans="1:4" x14ac:dyDescent="0.3">
      <c r="A37" t="s">
        <v>335</v>
      </c>
      <c r="B37">
        <v>7.9</v>
      </c>
      <c r="D37" t="s">
        <v>200</v>
      </c>
    </row>
    <row r="38" spans="1:4" x14ac:dyDescent="0.3">
      <c r="A38" t="s">
        <v>336</v>
      </c>
      <c r="B38">
        <v>1.18</v>
      </c>
      <c r="D38" t="s">
        <v>200</v>
      </c>
    </row>
    <row r="39" spans="1:4" x14ac:dyDescent="0.3">
      <c r="A39" t="s">
        <v>337</v>
      </c>
      <c r="B39">
        <v>1.1499999999999999</v>
      </c>
      <c r="D39" t="s">
        <v>200</v>
      </c>
    </row>
    <row r="40" spans="1:4" x14ac:dyDescent="0.3">
      <c r="A40" t="s">
        <v>338</v>
      </c>
      <c r="B40">
        <v>1</v>
      </c>
      <c r="D40" t="s">
        <v>200</v>
      </c>
    </row>
    <row r="41" spans="1:4" x14ac:dyDescent="0.3">
      <c r="A41" t="s">
        <v>339</v>
      </c>
      <c r="B41">
        <v>0</v>
      </c>
    </row>
    <row r="42" spans="1:4" x14ac:dyDescent="0.3">
      <c r="A42" t="s">
        <v>340</v>
      </c>
      <c r="B42">
        <v>0</v>
      </c>
    </row>
    <row r="43" spans="1:4" x14ac:dyDescent="0.3">
      <c r="A43" t="s">
        <v>347</v>
      </c>
      <c r="B43">
        <v>0</v>
      </c>
    </row>
    <row r="44" spans="1:4" x14ac:dyDescent="0.3">
      <c r="A44" t="s">
        <v>344</v>
      </c>
      <c r="B44">
        <v>0.15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BA5E-87E8-4AAC-BEF6-5354E3B3AF49}">
  <dimension ref="A1:C23"/>
  <sheetViews>
    <sheetView workbookViewId="0">
      <selection activeCell="A3" sqref="A3"/>
    </sheetView>
  </sheetViews>
  <sheetFormatPr defaultRowHeight="15.6" x14ac:dyDescent="0.3"/>
  <sheetData>
    <row r="1" spans="1:3" x14ac:dyDescent="0.3">
      <c r="A1" t="s">
        <v>45</v>
      </c>
      <c r="B1" t="s">
        <v>345</v>
      </c>
      <c r="C1" t="s">
        <v>346</v>
      </c>
    </row>
    <row r="2" spans="1:3" x14ac:dyDescent="0.3">
      <c r="A2">
        <v>21</v>
      </c>
      <c r="B2">
        <v>1.0699746852040198E-2</v>
      </c>
      <c r="C2">
        <f>B2/SUM($B$2:$B$23)</f>
        <v>1.1636106653213097E-2</v>
      </c>
    </row>
    <row r="3" spans="1:3" x14ac:dyDescent="0.3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3">
      <c r="A4">
        <v>19</v>
      </c>
      <c r="B4">
        <v>1.840303117572583E-2</v>
      </c>
      <c r="C4">
        <f t="shared" si="0"/>
        <v>2.0013523353809046E-2</v>
      </c>
    </row>
    <row r="5" spans="1:3" x14ac:dyDescent="0.3">
      <c r="A5">
        <v>18</v>
      </c>
      <c r="B5">
        <v>2.2511048340238243E-2</v>
      </c>
      <c r="C5">
        <f t="shared" si="0"/>
        <v>2.4481042681182841E-2</v>
      </c>
    </row>
    <row r="6" spans="1:3" x14ac:dyDescent="0.3">
      <c r="A6">
        <v>17</v>
      </c>
      <c r="B6">
        <v>2.6405220992687228E-2</v>
      </c>
      <c r="C6">
        <f t="shared" si="0"/>
        <v>2.871600346451034E-2</v>
      </c>
    </row>
    <row r="7" spans="1:3" x14ac:dyDescent="0.3">
      <c r="A7">
        <v>16</v>
      </c>
      <c r="B7">
        <v>3.0551138607722798E-2</v>
      </c>
      <c r="C7">
        <f t="shared" si="0"/>
        <v>3.322473999922472E-2</v>
      </c>
    </row>
    <row r="8" spans="1:3" x14ac:dyDescent="0.3">
      <c r="A8">
        <v>15</v>
      </c>
      <c r="B8">
        <v>3.3839769665796708E-2</v>
      </c>
      <c r="C8">
        <f t="shared" si="0"/>
        <v>3.6801166830997885E-2</v>
      </c>
    </row>
    <row r="9" spans="1:3" x14ac:dyDescent="0.3">
      <c r="A9">
        <v>14</v>
      </c>
      <c r="B9">
        <v>3.8358261155049915E-2</v>
      </c>
      <c r="C9">
        <f t="shared" si="0"/>
        <v>4.1715082048586476E-2</v>
      </c>
    </row>
    <row r="10" spans="1:3" x14ac:dyDescent="0.3">
      <c r="A10">
        <v>13</v>
      </c>
      <c r="B10">
        <v>4.2345406993763435E-2</v>
      </c>
      <c r="C10">
        <f t="shared" si="0"/>
        <v>4.6051152318542336E-2</v>
      </c>
    </row>
    <row r="11" spans="1:3" x14ac:dyDescent="0.3">
      <c r="A11">
        <v>12</v>
      </c>
      <c r="B11">
        <v>4.5229395994258119E-2</v>
      </c>
      <c r="C11">
        <f t="shared" si="0"/>
        <v>4.9187525922563702E-2</v>
      </c>
    </row>
    <row r="12" spans="1:3" x14ac:dyDescent="0.3">
      <c r="A12">
        <v>11</v>
      </c>
      <c r="B12">
        <v>4.8196342757102405E-2</v>
      </c>
      <c r="C12">
        <f t="shared" si="0"/>
        <v>5.2414117116193537E-2</v>
      </c>
    </row>
    <row r="13" spans="1:3" x14ac:dyDescent="0.3">
      <c r="A13">
        <v>10</v>
      </c>
      <c r="B13">
        <v>4.9554329367634618E-2</v>
      </c>
      <c r="C13">
        <f t="shared" si="0"/>
        <v>5.3890944302135341E-2</v>
      </c>
    </row>
    <row r="14" spans="1:3" x14ac:dyDescent="0.3">
      <c r="A14">
        <v>9</v>
      </c>
      <c r="B14">
        <v>5.1214362364166308E-2</v>
      </c>
      <c r="C14">
        <f t="shared" si="0"/>
        <v>5.5696250657753694E-2</v>
      </c>
    </row>
    <row r="15" spans="1:3" x14ac:dyDescent="0.3">
      <c r="A15">
        <v>8</v>
      </c>
      <c r="B15">
        <v>5.2257516473069039E-2</v>
      </c>
      <c r="C15">
        <f t="shared" si="0"/>
        <v>5.6830693615590143E-2</v>
      </c>
    </row>
    <row r="16" spans="1:3" x14ac:dyDescent="0.3">
      <c r="A16">
        <v>7</v>
      </c>
      <c r="B16">
        <v>5.36666033800113E-2</v>
      </c>
      <c r="C16">
        <f t="shared" si="0"/>
        <v>5.8363093004057905E-2</v>
      </c>
    </row>
    <row r="17" spans="1:3" x14ac:dyDescent="0.3">
      <c r="A17">
        <v>6</v>
      </c>
      <c r="B17">
        <v>5.4484273079151595E-2</v>
      </c>
      <c r="C17">
        <f t="shared" si="0"/>
        <v>5.9252318885554621E-2</v>
      </c>
    </row>
    <row r="18" spans="1:3" x14ac:dyDescent="0.3">
      <c r="A18">
        <v>5</v>
      </c>
      <c r="B18">
        <v>5.5623765113027003E-2</v>
      </c>
      <c r="C18">
        <f t="shared" si="0"/>
        <v>6.049153052485922E-2</v>
      </c>
    </row>
    <row r="19" spans="1:3" x14ac:dyDescent="0.3">
      <c r="A19">
        <v>4</v>
      </c>
      <c r="B19">
        <v>5.5862027710282605E-2</v>
      </c>
      <c r="C19">
        <f t="shared" si="0"/>
        <v>6.075064403768117E-2</v>
      </c>
    </row>
    <row r="20" spans="1:3" x14ac:dyDescent="0.3">
      <c r="A20">
        <v>3</v>
      </c>
      <c r="B20">
        <v>5.575628816232283E-2</v>
      </c>
      <c r="C20">
        <f t="shared" si="0"/>
        <v>6.0635650975271675E-2</v>
      </c>
    </row>
    <row r="21" spans="1:3" x14ac:dyDescent="0.3">
      <c r="A21">
        <v>2</v>
      </c>
      <c r="B21">
        <v>5.492528283042613E-2</v>
      </c>
      <c r="C21">
        <f t="shared" si="0"/>
        <v>5.9731922428694427E-2</v>
      </c>
    </row>
    <row r="22" spans="1:3" x14ac:dyDescent="0.3">
      <c r="A22">
        <v>1</v>
      </c>
      <c r="B22">
        <v>5.3488560800130501E-2</v>
      </c>
      <c r="C22">
        <f t="shared" si="0"/>
        <v>5.8169469502777488E-2</v>
      </c>
    </row>
    <row r="23" spans="1:3" x14ac:dyDescent="0.3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315</v>
      </c>
      <c r="C1" t="s">
        <v>148</v>
      </c>
    </row>
    <row r="2" spans="1:3" x14ac:dyDescent="0.3">
      <c r="A2" t="s">
        <v>310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311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312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313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314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291</v>
      </c>
      <c r="B1" t="s">
        <v>292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27"/>
  <sheetViews>
    <sheetView workbookViewId="0">
      <selection activeCell="J64" sqref="J64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293</v>
      </c>
      <c r="D1" t="s">
        <v>35</v>
      </c>
      <c r="E1" t="s">
        <v>290</v>
      </c>
      <c r="F1" t="s">
        <v>294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295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295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295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295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295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296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296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296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296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296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297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297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297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297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297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298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298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298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298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298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299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299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299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299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299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300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300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300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300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300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301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301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301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301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301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302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302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302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302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302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303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303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303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303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303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304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304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304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304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304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305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305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305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305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305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306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306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306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306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306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307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307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307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307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307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308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308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308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308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308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309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309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309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309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309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295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295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295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295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295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296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296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296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296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296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297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297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297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297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297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298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298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298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298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298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299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299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299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299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299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300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300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300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300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300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301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301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301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301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301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302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302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302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302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302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303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303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303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303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303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304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304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304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304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304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305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305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305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305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305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306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306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306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306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306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307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307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307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307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307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308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308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308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308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308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309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309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309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309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309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295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295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295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295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295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296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296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296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296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296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297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297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297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297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297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298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298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298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298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298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299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299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299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299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299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300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300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300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300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300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301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301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301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301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301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302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302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302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302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302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303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303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303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303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303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304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304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304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304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304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305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305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305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305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305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306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306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306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306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306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307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307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307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307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307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308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308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308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308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308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309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309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309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309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309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295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295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295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295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295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296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296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296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296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296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297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297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297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297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297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298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298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298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298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298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299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299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299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299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299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300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300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300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300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300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301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301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301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301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301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302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302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302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302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302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303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303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303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303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303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304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304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304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304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304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305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305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305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305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305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306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306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306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306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306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307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307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307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307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307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308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308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308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308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308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309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309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309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309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309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295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295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295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295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295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296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296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296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296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296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297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297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297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297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297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298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298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298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298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298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299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299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299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299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299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300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300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300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300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300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301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301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301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301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301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302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302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302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302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302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303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303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303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303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303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304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304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304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304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304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305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305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305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305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305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306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306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306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306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306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307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307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307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307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307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308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308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308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308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308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309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309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309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309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309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295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295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295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295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295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296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296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296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296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296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297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297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297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297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297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298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298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298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298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298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299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299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299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299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299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300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300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300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300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300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301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301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301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301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301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302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302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302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302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302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303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303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303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303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303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304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304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304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304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304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305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305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305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305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305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306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306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306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306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306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307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307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307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307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307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308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308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308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308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308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309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309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309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309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309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295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295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295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295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295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296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296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296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296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296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297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297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297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297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297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298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298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298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298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298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299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299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299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299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299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300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300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300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300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300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301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301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301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301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301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302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302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302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302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302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303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303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303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303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303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304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304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304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304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304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305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305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305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305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305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306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306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306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306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306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307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307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307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307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307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308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308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308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308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308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309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309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309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309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309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295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295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295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295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295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296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296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296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296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296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297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297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297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297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297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298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298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298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298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298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299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299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299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299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299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300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300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300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300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300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301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301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301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301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301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302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302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302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302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302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303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303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303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303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303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304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304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304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304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304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305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305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305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305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305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306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306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306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306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306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307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307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307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307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307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308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308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308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308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308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309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309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309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309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309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295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295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295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295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295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296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296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296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296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296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297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297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297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297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297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298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298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298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298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298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299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299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299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299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299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300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300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300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300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300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301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301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301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301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301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302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302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302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302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302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303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303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303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303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303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304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304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304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304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304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305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305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305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305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305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306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306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306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306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306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307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307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307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307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307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308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308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308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308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308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309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309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309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309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309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295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295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295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295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295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296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296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296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296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296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297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297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297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297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297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298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298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298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298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298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299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299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299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299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299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300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300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300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300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300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301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301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301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301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301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302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302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302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302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302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303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303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303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303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303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304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304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304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304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304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305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305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305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305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305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306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306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306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306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306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307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307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307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307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307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308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308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308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308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308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309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309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309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309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309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295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295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295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295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295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296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296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296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296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296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297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297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297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297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297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298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298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298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298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298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299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299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299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299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299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300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300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300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300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300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301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301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301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301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301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302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302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302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302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302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303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303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303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303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303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304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304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304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304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304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305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305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305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305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305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306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306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306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306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306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307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307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307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307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307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308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308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308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308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308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309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309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309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309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309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295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295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295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295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295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296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296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296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296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296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297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297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297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297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297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298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298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298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298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298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299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299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299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299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299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300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300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300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300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300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301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301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301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301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301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302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302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302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302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302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303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303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303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303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303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304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304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304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304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304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305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305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305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305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305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306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306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306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306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306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307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307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307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307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307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308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308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308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308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308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309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309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309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309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309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295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295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295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295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295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296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296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296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296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296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297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297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297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297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297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298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298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298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298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298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299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299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299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299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299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300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300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300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300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300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301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301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301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301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301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302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302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302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302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302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303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303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303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303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303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304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304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304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304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304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305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305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305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305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305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306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306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306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306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306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307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307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307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307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307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308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308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308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308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308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309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309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309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309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309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295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295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295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295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295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296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296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296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296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296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297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297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297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297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297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298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298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298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298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298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299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299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299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299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299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300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300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300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300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300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301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301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301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301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301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302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302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302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302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302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303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303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303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303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303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304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304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304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304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304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305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305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305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305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305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306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306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306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306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306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307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307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307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307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307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308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308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308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308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308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309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309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309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309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309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295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295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295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295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295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296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296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296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296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296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297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297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297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297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297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298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298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298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298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298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299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299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299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299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299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300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300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300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300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300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301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301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301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301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301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302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302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302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302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302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303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303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303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303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303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304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304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304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304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304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305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305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305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305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305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306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306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306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306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306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307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307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307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307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307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308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308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308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308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308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309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309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309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309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309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295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295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295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295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295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296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296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296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296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296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297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297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297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297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297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298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298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298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298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298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299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299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299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299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299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300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300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300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300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300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301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301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301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301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301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302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302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302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302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302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303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303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303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303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303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304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304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304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304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304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305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305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305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305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305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306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306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306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306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306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307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307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307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307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307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308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308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308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308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308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309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309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309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309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309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295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295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295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295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295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296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296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296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296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296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297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297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297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297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297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298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298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298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298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298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299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299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299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299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299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300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300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300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300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300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301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301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301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301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301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302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302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302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302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302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303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303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303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303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303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304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304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304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304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304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305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305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305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305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305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306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306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306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306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306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307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307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307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307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307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308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308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308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308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308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309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309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309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309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309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295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295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295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295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295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296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296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296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296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296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297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297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297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297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297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298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298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298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298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298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299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299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299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299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299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300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300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300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300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300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301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301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301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301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301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302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302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302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302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302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303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303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303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303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303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304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304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304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304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304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305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305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305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305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305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306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306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306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306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306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307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307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307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307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307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308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308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308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308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308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309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309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309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309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309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295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295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295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295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295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296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296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296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296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296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297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297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297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297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297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298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298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298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298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298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299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299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299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299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299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300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300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300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300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300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301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301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301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301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301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302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302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302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302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302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303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303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303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303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303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304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304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304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304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304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305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305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305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305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305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306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306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306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306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306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307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307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307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307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307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308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308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308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308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308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309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309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309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309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309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295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295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295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295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295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296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296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296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296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296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297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297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297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297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297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298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298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298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298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298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299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299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299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299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299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300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300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300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300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300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301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301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301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301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301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302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302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302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302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302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303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303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303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303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303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304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304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304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304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304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305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305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305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305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305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306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306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306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306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306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307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307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307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307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307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308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308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308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308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308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309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309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309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309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309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295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295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295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295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295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296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296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296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296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296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297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297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297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297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297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298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298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298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298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298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299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299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299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299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299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300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300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300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300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300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301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301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301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301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301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302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302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302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302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302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303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303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303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303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303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304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304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304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304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304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305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305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305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305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305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306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306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306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306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306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307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307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307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307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307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308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308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308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308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308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309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309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309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309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309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295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295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295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295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295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296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296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296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296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296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297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297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297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297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297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298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298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298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298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298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299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299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299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299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299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300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300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300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300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300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301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301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301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301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301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302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302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302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302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302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303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303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303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303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303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304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304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304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304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304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305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305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305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305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305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306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306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306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306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306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307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307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307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307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307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308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308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308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308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308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309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309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309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309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309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295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295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295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295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295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296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296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296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296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296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297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297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297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297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297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298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298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298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298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298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299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299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299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299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299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300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300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300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300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300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301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301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301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301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301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302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302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302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302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302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303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303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303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303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303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304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304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304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304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304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305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305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305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305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305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306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306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306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306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306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307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307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307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307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307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308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308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308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308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308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309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309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309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309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309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295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295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295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295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295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296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296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296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296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296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297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297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297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297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297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298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298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298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298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298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299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299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299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299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299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300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300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300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300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300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301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301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301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301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301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302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302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302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302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302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303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303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303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303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303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304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304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304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304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304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305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305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305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305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305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306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306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306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306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306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307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307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307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307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307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308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308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308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308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308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309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309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309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309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309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295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295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295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295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295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296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296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296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296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296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297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297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297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297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297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298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298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298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298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298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299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299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299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299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299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300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300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300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300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300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301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301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301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301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301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302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302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302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302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302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303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303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303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303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303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304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304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304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304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304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305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305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305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305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305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306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306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306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306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306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307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307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307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307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307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308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308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308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308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308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309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309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309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309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309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295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295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295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295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295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296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296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296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296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296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297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297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297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297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297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298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298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298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298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298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299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299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299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299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299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300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300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300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300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300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301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301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301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301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301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302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302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302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302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302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303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303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303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303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303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304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304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304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304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304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305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305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305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305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305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306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306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306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306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306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307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307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307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307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307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308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308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308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308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308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309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309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309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309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309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207</v>
      </c>
      <c r="B1" s="28"/>
      <c r="C1" s="28"/>
      <c r="D1" s="28"/>
    </row>
    <row r="2" spans="1:4" x14ac:dyDescent="0.3">
      <c r="A2" s="21" t="s">
        <v>208</v>
      </c>
      <c r="B2" s="21" t="s">
        <v>209</v>
      </c>
      <c r="C2" s="21" t="s">
        <v>210</v>
      </c>
      <c r="D2" s="22" t="s">
        <v>211</v>
      </c>
    </row>
    <row r="3" spans="1:4" ht="20.399999999999999" x14ac:dyDescent="0.3">
      <c r="A3" s="23" t="s">
        <v>213</v>
      </c>
      <c r="B3" s="23" t="s">
        <v>214</v>
      </c>
      <c r="C3" s="23" t="s">
        <v>215</v>
      </c>
      <c r="D3" s="24" t="s">
        <v>216</v>
      </c>
    </row>
    <row r="4" spans="1:4" ht="20.399999999999999" x14ac:dyDescent="0.3">
      <c r="A4" s="25" t="s">
        <v>217</v>
      </c>
      <c r="B4" s="25" t="s">
        <v>218</v>
      </c>
      <c r="C4" s="25" t="s">
        <v>215</v>
      </c>
      <c r="D4" s="26" t="s">
        <v>219</v>
      </c>
    </row>
    <row r="5" spans="1:4" ht="20.399999999999999" x14ac:dyDescent="0.3">
      <c r="A5" s="23" t="s">
        <v>220</v>
      </c>
      <c r="B5" s="23" t="s">
        <v>221</v>
      </c>
      <c r="C5" s="23" t="s">
        <v>215</v>
      </c>
      <c r="D5" s="24" t="s">
        <v>222</v>
      </c>
    </row>
    <row r="6" spans="1:4" ht="40.799999999999997" x14ac:dyDescent="0.3">
      <c r="A6" s="25" t="s">
        <v>223</v>
      </c>
      <c r="B6" s="25" t="s">
        <v>224</v>
      </c>
      <c r="C6" s="25" t="s">
        <v>225</v>
      </c>
      <c r="D6" s="26" t="s">
        <v>226</v>
      </c>
    </row>
    <row r="7" spans="1:4" ht="30.6" x14ac:dyDescent="0.3">
      <c r="A7" s="23" t="s">
        <v>227</v>
      </c>
      <c r="B7" s="23" t="s">
        <v>214</v>
      </c>
      <c r="C7" s="23" t="s">
        <v>215</v>
      </c>
      <c r="D7" s="24" t="s">
        <v>216</v>
      </c>
    </row>
    <row r="8" spans="1:4" ht="40.799999999999997" x14ac:dyDescent="0.3">
      <c r="A8" s="25" t="s">
        <v>228</v>
      </c>
      <c r="B8" s="25" t="s">
        <v>224</v>
      </c>
      <c r="C8" s="25" t="s">
        <v>225</v>
      </c>
      <c r="D8" s="26" t="s">
        <v>226</v>
      </c>
    </row>
    <row r="9" spans="1:4" ht="30.6" x14ac:dyDescent="0.3">
      <c r="A9" s="23" t="s">
        <v>229</v>
      </c>
      <c r="B9" s="23" t="s">
        <v>218</v>
      </c>
      <c r="C9" s="23" t="s">
        <v>215</v>
      </c>
      <c r="D9" s="24" t="s">
        <v>219</v>
      </c>
    </row>
    <row r="10" spans="1:4" ht="30.6" x14ac:dyDescent="0.3">
      <c r="A10" s="25" t="s">
        <v>230</v>
      </c>
      <c r="B10" s="25" t="s">
        <v>221</v>
      </c>
      <c r="C10" s="25" t="s">
        <v>215</v>
      </c>
      <c r="D10" s="26" t="s">
        <v>222</v>
      </c>
    </row>
    <row r="11" spans="1:4" ht="30.6" x14ac:dyDescent="0.3">
      <c r="A11" s="23" t="s">
        <v>231</v>
      </c>
      <c r="B11" s="23" t="s">
        <v>221</v>
      </c>
      <c r="C11" s="23" t="s">
        <v>215</v>
      </c>
      <c r="D11" s="24" t="s">
        <v>222</v>
      </c>
    </row>
    <row r="12" spans="1:4" ht="30.6" x14ac:dyDescent="0.3">
      <c r="A12" s="25" t="s">
        <v>232</v>
      </c>
      <c r="B12" s="25" t="s">
        <v>214</v>
      </c>
      <c r="C12" s="25" t="s">
        <v>215</v>
      </c>
      <c r="D12" s="26" t="s">
        <v>216</v>
      </c>
    </row>
    <row r="13" spans="1:4" ht="40.799999999999997" x14ac:dyDescent="0.3">
      <c r="A13" s="23" t="s">
        <v>233</v>
      </c>
      <c r="B13" s="23" t="s">
        <v>224</v>
      </c>
      <c r="C13" s="23" t="s">
        <v>225</v>
      </c>
      <c r="D13" s="24" t="s">
        <v>226</v>
      </c>
    </row>
    <row r="14" spans="1:4" ht="30.6" x14ac:dyDescent="0.3">
      <c r="A14" s="25" t="s">
        <v>234</v>
      </c>
      <c r="B14" s="25" t="s">
        <v>218</v>
      </c>
      <c r="C14" s="25" t="s">
        <v>215</v>
      </c>
      <c r="D14" s="26" t="s">
        <v>219</v>
      </c>
    </row>
    <row r="15" spans="1:4" ht="20.399999999999999" x14ac:dyDescent="0.3">
      <c r="A15" s="23" t="s">
        <v>235</v>
      </c>
      <c r="B15" s="23" t="s">
        <v>236</v>
      </c>
      <c r="C15" s="23" t="s">
        <v>212</v>
      </c>
      <c r="D15" s="24" t="s">
        <v>212</v>
      </c>
    </row>
    <row r="16" spans="1:4" ht="20.399999999999999" x14ac:dyDescent="0.3">
      <c r="A16" s="25" t="s">
        <v>237</v>
      </c>
      <c r="B16" s="25" t="s">
        <v>238</v>
      </c>
      <c r="C16" s="25" t="s">
        <v>239</v>
      </c>
      <c r="D16" s="26" t="s">
        <v>240</v>
      </c>
    </row>
    <row r="17" spans="1:4" ht="20.399999999999999" x14ac:dyDescent="0.3">
      <c r="A17" s="23" t="s">
        <v>241</v>
      </c>
      <c r="B17" s="23" t="s">
        <v>242</v>
      </c>
      <c r="C17" s="23" t="s">
        <v>212</v>
      </c>
      <c r="D17" s="24" t="s">
        <v>212</v>
      </c>
    </row>
    <row r="18" spans="1:4" ht="40.799999999999997" x14ac:dyDescent="0.3">
      <c r="A18" s="25" t="s">
        <v>243</v>
      </c>
      <c r="B18" s="25" t="s">
        <v>244</v>
      </c>
      <c r="C18" s="25" t="s">
        <v>245</v>
      </c>
      <c r="D18" s="26" t="s">
        <v>246</v>
      </c>
    </row>
    <row r="19" spans="1:4" ht="40.799999999999997" x14ac:dyDescent="0.3">
      <c r="A19" s="23" t="s">
        <v>247</v>
      </c>
      <c r="B19" s="23" t="s">
        <v>248</v>
      </c>
      <c r="C19" s="23" t="s">
        <v>249</v>
      </c>
      <c r="D19" s="24" t="s">
        <v>250</v>
      </c>
    </row>
    <row r="20" spans="1:4" ht="20.399999999999999" x14ac:dyDescent="0.3">
      <c r="A20" s="25" t="s">
        <v>251</v>
      </c>
      <c r="B20" s="25" t="s">
        <v>252</v>
      </c>
      <c r="C20" s="25" t="s">
        <v>212</v>
      </c>
      <c r="D20" s="26" t="s">
        <v>212</v>
      </c>
    </row>
    <row r="21" spans="1:4" ht="30.6" x14ac:dyDescent="0.3">
      <c r="A21" s="23" t="s">
        <v>253</v>
      </c>
      <c r="B21" s="23" t="s">
        <v>254</v>
      </c>
      <c r="C21" s="23" t="s">
        <v>255</v>
      </c>
      <c r="D21" s="24" t="s">
        <v>256</v>
      </c>
    </row>
    <row r="22" spans="1:4" ht="20.399999999999999" x14ac:dyDescent="0.3">
      <c r="A22" s="25" t="s">
        <v>257</v>
      </c>
      <c r="B22" s="25" t="s">
        <v>258</v>
      </c>
      <c r="C22" s="25" t="s">
        <v>215</v>
      </c>
      <c r="D22" s="26" t="s">
        <v>259</v>
      </c>
    </row>
    <row r="23" spans="1:4" ht="20.399999999999999" x14ac:dyDescent="0.3">
      <c r="A23" s="23" t="s">
        <v>260</v>
      </c>
      <c r="B23" s="23" t="s">
        <v>261</v>
      </c>
      <c r="C23" s="23" t="s">
        <v>215</v>
      </c>
      <c r="D23" s="24" t="s">
        <v>262</v>
      </c>
    </row>
    <row r="24" spans="1:4" ht="20.399999999999999" x14ac:dyDescent="0.3">
      <c r="A24" s="25" t="s">
        <v>263</v>
      </c>
      <c r="B24" s="25" t="s">
        <v>264</v>
      </c>
      <c r="C24" s="25" t="s">
        <v>215</v>
      </c>
      <c r="D24" s="26" t="s">
        <v>265</v>
      </c>
    </row>
    <row r="25" spans="1:4" ht="20.399999999999999" x14ac:dyDescent="0.3">
      <c r="A25" s="23" t="s">
        <v>266</v>
      </c>
      <c r="B25" s="23" t="s">
        <v>267</v>
      </c>
      <c r="C25" s="23" t="s">
        <v>215</v>
      </c>
      <c r="D25" s="24" t="s">
        <v>268</v>
      </c>
    </row>
    <row r="26" spans="1:4" ht="20.399999999999999" x14ac:dyDescent="0.3">
      <c r="A26" s="25" t="s">
        <v>269</v>
      </c>
      <c r="B26" s="25" t="s">
        <v>270</v>
      </c>
      <c r="C26" s="25" t="s">
        <v>215</v>
      </c>
      <c r="D26" s="26" t="s">
        <v>271</v>
      </c>
    </row>
    <row r="27" spans="1:4" ht="20.399999999999999" x14ac:dyDescent="0.3">
      <c r="A27" s="23" t="s">
        <v>272</v>
      </c>
      <c r="B27" s="23" t="s">
        <v>273</v>
      </c>
      <c r="C27" s="23" t="s">
        <v>215</v>
      </c>
      <c r="D27" s="24" t="s">
        <v>274</v>
      </c>
    </row>
    <row r="28" spans="1:4" ht="20.399999999999999" x14ac:dyDescent="0.3">
      <c r="A28" s="25" t="s">
        <v>275</v>
      </c>
      <c r="B28" s="25" t="s">
        <v>276</v>
      </c>
      <c r="C28" s="25" t="s">
        <v>215</v>
      </c>
      <c r="D28" s="26" t="s">
        <v>277</v>
      </c>
    </row>
    <row r="29" spans="1:4" ht="20.399999999999999" x14ac:dyDescent="0.3">
      <c r="A29" s="23" t="s">
        <v>278</v>
      </c>
      <c r="B29" s="23" t="s">
        <v>279</v>
      </c>
      <c r="C29" s="23" t="s">
        <v>215</v>
      </c>
      <c r="D29" s="24" t="s">
        <v>280</v>
      </c>
    </row>
    <row r="30" spans="1:4" ht="20.399999999999999" x14ac:dyDescent="0.3">
      <c r="A30" s="25" t="s">
        <v>281</v>
      </c>
      <c r="B30" s="25" t="s">
        <v>282</v>
      </c>
      <c r="C30" s="25" t="s">
        <v>215</v>
      </c>
      <c r="D30" s="26" t="s">
        <v>283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 Sheet</vt:lpstr>
      <vt:lpstr>Structure</vt:lpstr>
      <vt:lpstr>prevalence</vt:lpstr>
      <vt:lpstr>parameters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2019-06-26T10:30:50Z</dcterms:modified>
</cp:coreProperties>
</file>