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1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followup" sheetId="19" r:id="rId6"/>
    <sheet name="Active_TB_summary" sheetId="4" r:id="rId7"/>
    <sheet name="Active_TB_prob" sheetId="15" r:id="rId8"/>
    <sheet name="latent_TB2014_summary" sheetId="11" r:id="rId9"/>
    <sheet name="Latent_TB_prob" sheetId="13" r:id="rId10"/>
    <sheet name="References" sheetId="7" r:id="rId11"/>
  </sheets>
  <definedNames>
    <definedName name="_xlnm._FilterDatabase" localSheetId="7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<sst xmlns="http://schemas.openxmlformats.org/spreadsheetml/2006/main" count="7316" uniqueCount="158">
  <si>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</si>
  <si>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</si>
  <si>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</si>
  <si>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</si>
  <si>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</si>
  <si>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</si>
  <si>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</si>
  <si>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</si>
  <si>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</si>
  <si>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</si>
  <si>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</si>
  <si>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</si>
  <si>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</si>
  <si>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</si>
  <si>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</si>
  <si>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</si>
  <si>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</si>
  <si>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</si>
  <si>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</si>
  <si>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</si>
  <si>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</si>
  <si>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</si>
  <si>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</si>
  <si>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</si>
  <si>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</si>
  <si>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</si>
  <si>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</si>
  <si>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</si>
  <si>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</si>
  <si>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</si>
  <si>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</si>
  <si>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</si>
  <si>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</si>
  <si>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</si>
  <si>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</si>
  <si>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</si>
  <si>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</si>
  <si>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</si>
  <si>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</si>
  <si>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</si>
  <si>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</si>
  <si>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</si>
  <si>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</si>
  <si>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</si>
  <si>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</si>
  <si>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</si>
  <si>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</si>
  <si>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</si>
  <si>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</si>
  <si>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</si>
  <si>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</si>
  <si>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</si>
  <si>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</si>
  <si>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</si>
  <si>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</si>
  <si>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</si>
  <si>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</si>
  <si>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</si>
  <si>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</si>
  <si>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</si>
  <si>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</si>
  <si>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</si>
  <si>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</si>
  <si>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</si>
  <si>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</si>
  <si>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</si>
  <si>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</si>
  <si>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</si>
  <si>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</si>
  <si>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</si>
  <si>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</si>
  <si>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</si>
  <si>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</si>
  <si>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</si>
  <si>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</si>
  <si>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</si>
  <si>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</si>
  <si>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</si>
  <si>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</si>
  <si>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</si>
  <si>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</si>
  <si>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</si>
  <si>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</si>
  <si>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</si>
  <si>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</si>
  <si>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</si>
  <si>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</si>
  <si>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</si>
  <si>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</si>
  <si>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</si>
  <si>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</si>
  <si>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</si>
  <si>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</si>
  <si>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</si>
  <si>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</si>
  <si>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</si>
  <si>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</si>
  <si>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</si>
  <si>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</si>
  <si>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</si>
  <si>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</si>
  <si>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</si>
  <si>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</si>
  <si>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</si>
  <si>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</si>
  <si>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</si>
  <si>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</si>
  <si>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</si>
  <si>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</si>
  <si>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</si>
  <si>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</si>
  <si>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</si>
  <si>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</si>
  <si>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</si>
  <si>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</si>
  <si>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</si>
  <si>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</si>
  <si>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</si>
  <si>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</si>
  <si>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</si>
  <si>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</si>
  <si>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</si>
  <si>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</si>
  <si>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</si>
  <si>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</si>
  <si>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</si>
  <si>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</si>
  <si>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</si>
  <si>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</si>
  <si>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</si>
  <si>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</si>
  <si>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</si>
  <si>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</si>
  <si>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</si>
  <si>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</si>
  <si>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</si>
  <si>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</si>
  <si>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</si>
  <si>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</si>
  <si>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</si>
  <si>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</si>
  <si>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</si>
  <si>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</si>
  <si>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</si>
  <si>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</si>
  <si>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</si>
  <si>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</si>
  <si>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</si>
  <si>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</si>
  <si>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</si>
  <si>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</si>
  <si>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</si>
  <si>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prob_treatment_success</t>
  </si>
  <si>
    <t>abouyannis</t>
  </si>
  <si>
    <t>treatment</t>
  </si>
  <si>
    <t>retreatment</t>
  </si>
  <si>
    <t>prop_smear_positive</t>
  </si>
  <si>
    <t>prop_smear_positive_hiv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</si>
</sst>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111</v>
      </c>
      <c r="B1" s="23"/>
      <c r="C1" s="23"/>
      <c r="D1" s="23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24" sqref="A2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80</v>
      </c>
    </row>
    <row r="3" spans="1:6" x14ac:dyDescent="0.25">
      <c r="A3" t="s">
        <v>69</v>
      </c>
      <c r="B3">
        <v>1E-3</v>
      </c>
      <c r="F3" t="s">
        <v>81</v>
      </c>
    </row>
    <row r="4" spans="1:6" x14ac:dyDescent="0.25">
      <c r="A4" t="s">
        <v>141</v>
      </c>
      <c r="B4">
        <v>8.3329861207515066E-5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97</v>
      </c>
    </row>
    <row r="6" spans="1:6" x14ac:dyDescent="0.25">
      <c r="A6" t="s">
        <v>82</v>
      </c>
      <c r="B6">
        <v>0.35</v>
      </c>
      <c r="F6" t="s">
        <v>83</v>
      </c>
    </row>
    <row r="7" spans="1:6" x14ac:dyDescent="0.25">
      <c r="A7" t="s">
        <v>84</v>
      </c>
      <c r="B7">
        <v>0.63</v>
      </c>
      <c r="F7" t="s">
        <v>85</v>
      </c>
    </row>
    <row r="8" spans="1:6" x14ac:dyDescent="0.25">
      <c r="A8" t="s">
        <v>86</v>
      </c>
      <c r="B8">
        <v>2.1</v>
      </c>
      <c r="F8" t="s">
        <v>87</v>
      </c>
    </row>
    <row r="9" spans="1:6" x14ac:dyDescent="0.25">
      <c r="A9" t="s">
        <v>88</v>
      </c>
      <c r="B9">
        <v>3</v>
      </c>
      <c r="F9" t="s">
        <v>89</v>
      </c>
    </row>
    <row r="10" spans="1:6" x14ac:dyDescent="0.25">
      <c r="A10" t="s">
        <v>90</v>
      </c>
      <c r="B10">
        <v>2.9</v>
      </c>
      <c r="F10" t="s">
        <v>91</v>
      </c>
    </row>
    <row r="11" spans="1:6" x14ac:dyDescent="0.25">
      <c r="A11" t="s">
        <v>92</v>
      </c>
      <c r="B11">
        <v>2.6</v>
      </c>
      <c r="F11" t="s">
        <v>93</v>
      </c>
    </row>
    <row r="12" spans="1:6" x14ac:dyDescent="0.25">
      <c r="A12" t="s">
        <v>94</v>
      </c>
      <c r="B12">
        <v>1.5</v>
      </c>
      <c r="F12" t="s">
        <v>93</v>
      </c>
    </row>
    <row r="13" spans="1:6" x14ac:dyDescent="0.25">
      <c r="A13" t="s">
        <v>95</v>
      </c>
      <c r="B13">
        <v>0.68</v>
      </c>
      <c r="F13" t="s">
        <v>81</v>
      </c>
    </row>
    <row r="14" spans="1:6" x14ac:dyDescent="0.25">
      <c r="A14" t="s">
        <v>147</v>
      </c>
      <c r="B14">
        <v>1.6528546178382508E-2</v>
      </c>
      <c r="F14" t="s">
        <v>146</v>
      </c>
    </row>
    <row r="15" spans="1:6" x14ac:dyDescent="0.25">
      <c r="A15" t="s">
        <v>150</v>
      </c>
      <c r="B15">
        <v>1.2422199506118559E-2</v>
      </c>
      <c r="F15" t="s">
        <v>81</v>
      </c>
    </row>
    <row r="16" spans="1:6" x14ac:dyDescent="0.25">
      <c r="A16" t="s">
        <v>151</v>
      </c>
      <c r="B16">
        <v>6.7606180094051727E-2</v>
      </c>
      <c r="F16" t="s">
        <v>81</v>
      </c>
    </row>
    <row r="17" spans="1:6" x14ac:dyDescent="0.25">
      <c r="A17" t="s">
        <v>76</v>
      </c>
      <c r="B17">
        <v>1.8599999999999998E-2</v>
      </c>
      <c r="F17" t="s">
        <v>153</v>
      </c>
    </row>
    <row r="18" spans="1:6" x14ac:dyDescent="0.25">
      <c r="A18" t="s">
        <v>77</v>
      </c>
      <c r="B18">
        <v>7.4999999999999997E-2</v>
      </c>
      <c r="F18" t="s">
        <v>79</v>
      </c>
    </row>
    <row r="19" spans="1:6" x14ac:dyDescent="0.25">
      <c r="A19" t="s">
        <v>78</v>
      </c>
      <c r="B19">
        <v>6.4000000000000001E-2</v>
      </c>
      <c r="F19" t="s">
        <v>79</v>
      </c>
    </row>
    <row r="20" spans="1:6" x14ac:dyDescent="0.25">
      <c r="A20" t="s">
        <v>142</v>
      </c>
      <c r="B20">
        <v>2.6631142694990562E-3</v>
      </c>
      <c r="F20" t="s">
        <v>137</v>
      </c>
    </row>
    <row r="21" spans="1:6" x14ac:dyDescent="0.25">
      <c r="A21" t="s">
        <v>143</v>
      </c>
      <c r="B21">
        <v>1.1598875001476161E-2</v>
      </c>
      <c r="F21" t="s">
        <v>137</v>
      </c>
    </row>
    <row r="22" spans="1:6" x14ac:dyDescent="0.25">
      <c r="A22" t="s">
        <v>144</v>
      </c>
      <c r="B22">
        <v>1.2499218782546784E-4</v>
      </c>
      <c r="F22" t="s">
        <v>137</v>
      </c>
    </row>
    <row r="23" spans="1:6" x14ac:dyDescent="0.25">
      <c r="A23" t="s">
        <v>152</v>
      </c>
      <c r="B23">
        <v>0.86</v>
      </c>
      <c r="F23" t="s">
        <v>137</v>
      </c>
    </row>
    <row r="24" spans="1:6" x14ac:dyDescent="0.25">
      <c r="A24" t="s">
        <v>156</v>
      </c>
      <c r="B24">
        <v>0.8</v>
      </c>
    </row>
    <row r="25" spans="1:6" x14ac:dyDescent="0.25">
      <c r="A25" t="s">
        <v>157</v>
      </c>
      <c r="B25"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14" sqref="A14:XFD1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148</v>
      </c>
      <c r="B4">
        <v>1E-3</v>
      </c>
      <c r="F4">
        <f>B4/12</f>
        <v>8.3333333333333331E-5</v>
      </c>
      <c r="G4">
        <f>1-(EXP(-F4))</f>
        <v>8.3329861207515066E-5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145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146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153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5.75" x14ac:dyDescent="0.25"/>
  <cols>
    <col min="2" max="2" width="10.5" bestFit="1" customWidth="1"/>
  </cols>
  <sheetData>
    <row r="1" spans="1:2" x14ac:dyDescent="0.25">
      <c r="A1" t="s">
        <v>154</v>
      </c>
      <c r="B1" t="s">
        <v>155</v>
      </c>
    </row>
    <row r="2" spans="1:2" x14ac:dyDescent="0.25">
      <c r="A2">
        <v>2</v>
      </c>
      <c r="B2">
        <v>2</v>
      </c>
    </row>
    <row r="3" spans="1:2" x14ac:dyDescent="0.25">
      <c r="A3">
        <v>4</v>
      </c>
      <c r="B3">
        <v>4</v>
      </c>
    </row>
    <row r="4" spans="1:2" x14ac:dyDescent="0.25">
      <c r="A4">
        <v>8</v>
      </c>
      <c r="B4">
        <v>8</v>
      </c>
    </row>
    <row r="5" spans="1:2" x14ac:dyDescent="0.25">
      <c r="A5">
        <v>12</v>
      </c>
      <c r="B5">
        <v>12</v>
      </c>
    </row>
    <row r="6" spans="1:2" x14ac:dyDescent="0.25">
      <c r="A6">
        <v>16</v>
      </c>
      <c r="B6">
        <v>16</v>
      </c>
    </row>
    <row r="7" spans="1:2" x14ac:dyDescent="0.25">
      <c r="A7">
        <v>20</v>
      </c>
      <c r="B7">
        <v>20</v>
      </c>
    </row>
    <row r="8" spans="1:2" x14ac:dyDescent="0.25">
      <c r="B8">
        <v>24</v>
      </c>
    </row>
    <row r="9" spans="1:2" x14ac:dyDescent="0.25">
      <c r="B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149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topLeftCell="A3215" zoomScale="90" zoomScaleNormal="90" workbookViewId="0">
      <selection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Sheet</vt:lpstr>
      <vt:lpstr>DALY weights</vt:lpstr>
      <vt:lpstr>Structure</vt:lpstr>
      <vt:lpstr>parameters</vt:lpstr>
      <vt:lpstr>details_rates</vt:lpstr>
      <vt:lpstr>followup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2019-07-18T10:13:55Z</dcterms:modified>
</cp:coreProperties>
</file>