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Dropbox/Projects - ongoing/Malawi Project/Thanzi la Onse/04 - Methods Repository/"/>
    </mc:Choice>
  </mc:AlternateContent>
  <xr:revisionPtr revIDLastSave="0" documentId="13_ncr:1_{6A76BABF-8B31-D64A-90A8-98AD5F81FA79}" xr6:coauthVersionLast="43" xr6:coauthVersionMax="43" xr10:uidLastSave="{00000000-0000-0000-0000-000000000000}"/>
  <bookViews>
    <workbookView xWindow="860" yWindow="460" windowWidth="25600" windowHeight="26720" tabRatio="723" activeTab="2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treatment_parameters" sheetId="27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3" l="1"/>
  <c r="C83" i="17" l="1"/>
  <c r="D83" i="17" s="1"/>
  <c r="C84" i="17"/>
  <c r="D84" i="17" s="1"/>
  <c r="C85" i="17"/>
  <c r="D85" i="17" s="1"/>
  <c r="C86" i="17"/>
  <c r="D86" i="17" s="1"/>
  <c r="C87" i="17"/>
  <c r="D87" i="17" s="1"/>
  <c r="C88" i="17"/>
  <c r="D88" i="17" s="1"/>
  <c r="C89" i="17"/>
  <c r="D89" i="17" s="1"/>
  <c r="C90" i="17"/>
  <c r="D90" i="17" s="1"/>
  <c r="C91" i="17"/>
  <c r="D91" i="17" s="1"/>
  <c r="C92" i="17"/>
  <c r="D92" i="17" s="1"/>
  <c r="C93" i="17"/>
  <c r="D93" i="17" s="1"/>
  <c r="C94" i="17"/>
  <c r="D94" i="17" s="1"/>
  <c r="C95" i="17"/>
  <c r="D95" i="17" s="1"/>
  <c r="C96" i="17"/>
  <c r="D96" i="17" s="1"/>
  <c r="C97" i="17"/>
  <c r="D97" i="17" s="1"/>
  <c r="C98" i="17"/>
  <c r="D98" i="17" s="1"/>
  <c r="C99" i="17"/>
  <c r="D99" i="17" s="1"/>
  <c r="C100" i="17"/>
  <c r="D100" i="17" s="1"/>
  <c r="C101" i="17"/>
  <c r="D101" i="17" s="1"/>
  <c r="C102" i="17"/>
  <c r="D102" i="17" s="1"/>
  <c r="C103" i="17"/>
  <c r="D103" i="17" s="1"/>
  <c r="C104" i="17"/>
  <c r="D104" i="17" s="1"/>
  <c r="C105" i="17"/>
  <c r="D105" i="17" s="1"/>
  <c r="C106" i="17"/>
  <c r="D106" i="17" s="1"/>
  <c r="C107" i="17"/>
  <c r="D107" i="17" s="1"/>
  <c r="C108" i="17"/>
  <c r="D108" i="17" s="1"/>
  <c r="C109" i="17"/>
  <c r="D109" i="17" s="1"/>
  <c r="C110" i="17"/>
  <c r="D110" i="17" s="1"/>
  <c r="C111" i="17"/>
  <c r="D111" i="17" s="1"/>
  <c r="C112" i="17"/>
  <c r="D112" i="17" s="1"/>
  <c r="C113" i="17"/>
  <c r="D113" i="17" s="1"/>
  <c r="C114" i="17"/>
  <c r="D114" i="17" s="1"/>
  <c r="C115" i="17"/>
  <c r="D115" i="17" s="1"/>
  <c r="C116" i="17"/>
  <c r="D116" i="17" s="1"/>
  <c r="C117" i="17"/>
  <c r="D117" i="17" s="1"/>
  <c r="C118" i="17"/>
  <c r="D118" i="17" s="1"/>
  <c r="C119" i="17"/>
  <c r="D119" i="17" s="1"/>
  <c r="C120" i="17"/>
  <c r="D120" i="17" s="1"/>
  <c r="C121" i="17"/>
  <c r="D121" i="17" s="1"/>
  <c r="C122" i="17"/>
  <c r="D122" i="17" s="1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" i="17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2" i="13"/>
  <c r="C21" i="17" l="1"/>
  <c r="D21" i="17" s="1"/>
  <c r="C22" i="17"/>
  <c r="D22" i="17" s="1"/>
  <c r="C23" i="17"/>
  <c r="D23" i="17" s="1"/>
  <c r="C24" i="17"/>
  <c r="D24" i="17" s="1"/>
  <c r="C25" i="17"/>
  <c r="D25" i="17" s="1"/>
  <c r="C26" i="17"/>
  <c r="D26" i="17" s="1"/>
  <c r="C27" i="17"/>
  <c r="D27" i="17" s="1"/>
  <c r="C28" i="17"/>
  <c r="D28" i="17" s="1"/>
  <c r="C29" i="17"/>
  <c r="D29" i="17" s="1"/>
  <c r="C30" i="17"/>
  <c r="D30" i="17" s="1"/>
  <c r="C31" i="17"/>
  <c r="D31" i="17" s="1"/>
  <c r="C32" i="17"/>
  <c r="D32" i="17" s="1"/>
  <c r="C33" i="17"/>
  <c r="D33" i="17" s="1"/>
  <c r="C34" i="17"/>
  <c r="D34" i="17" s="1"/>
  <c r="C35" i="17"/>
  <c r="D35" i="17" s="1"/>
  <c r="C36" i="17"/>
  <c r="D36" i="17" s="1"/>
  <c r="C37" i="17"/>
  <c r="D37" i="17" s="1"/>
  <c r="C38" i="17"/>
  <c r="D38" i="17" s="1"/>
  <c r="C39" i="17"/>
  <c r="D39" i="17" s="1"/>
  <c r="C40" i="17"/>
  <c r="D40" i="17" s="1"/>
  <c r="C41" i="17"/>
  <c r="D41" i="17" s="1"/>
  <c r="C42" i="17"/>
  <c r="D42" i="17" s="1"/>
  <c r="C43" i="17"/>
  <c r="D43" i="17" s="1"/>
  <c r="C44" i="17"/>
  <c r="D44" i="17" s="1"/>
  <c r="C45" i="17"/>
  <c r="D45" i="17" s="1"/>
  <c r="C46" i="17"/>
  <c r="D46" i="17" s="1"/>
  <c r="C47" i="17"/>
  <c r="D47" i="17" s="1"/>
  <c r="C48" i="17"/>
  <c r="D48" i="17" s="1"/>
  <c r="C49" i="17"/>
  <c r="D49" i="17" s="1"/>
  <c r="C50" i="17"/>
  <c r="D50" i="17" s="1"/>
  <c r="C51" i="17"/>
  <c r="D51" i="17" s="1"/>
  <c r="C52" i="17"/>
  <c r="D52" i="17" s="1"/>
  <c r="C53" i="17"/>
  <c r="D53" i="17" s="1"/>
  <c r="C54" i="17"/>
  <c r="D54" i="17" s="1"/>
  <c r="C55" i="17"/>
  <c r="D55" i="17" s="1"/>
  <c r="C56" i="17"/>
  <c r="D56" i="17" s="1"/>
  <c r="C57" i="17"/>
  <c r="D57" i="17" s="1"/>
  <c r="C58" i="17"/>
  <c r="D58" i="17" s="1"/>
  <c r="C59" i="17"/>
  <c r="D59" i="17" s="1"/>
  <c r="C60" i="17"/>
  <c r="D60" i="17" s="1"/>
  <c r="C61" i="17"/>
  <c r="D61" i="17" s="1"/>
  <c r="C62" i="17"/>
  <c r="D62" i="17" s="1"/>
  <c r="C63" i="17"/>
  <c r="D63" i="17" s="1"/>
  <c r="C64" i="17"/>
  <c r="D64" i="17" s="1"/>
  <c r="C65" i="17"/>
  <c r="D65" i="17" s="1"/>
  <c r="C66" i="17"/>
  <c r="D66" i="17" s="1"/>
  <c r="C67" i="17"/>
  <c r="D67" i="17" s="1"/>
  <c r="C68" i="17"/>
  <c r="D68" i="17" s="1"/>
  <c r="C69" i="17"/>
  <c r="D69" i="17" s="1"/>
  <c r="C70" i="17"/>
  <c r="D70" i="17" s="1"/>
  <c r="C71" i="17"/>
  <c r="D71" i="17" s="1"/>
  <c r="C72" i="17"/>
  <c r="D72" i="17" s="1"/>
  <c r="C73" i="17"/>
  <c r="D73" i="17" s="1"/>
  <c r="C74" i="17"/>
  <c r="D74" i="17" s="1"/>
  <c r="C75" i="17"/>
  <c r="D75" i="17" s="1"/>
  <c r="C76" i="17"/>
  <c r="D76" i="17" s="1"/>
  <c r="C77" i="17"/>
  <c r="D77" i="17" s="1"/>
  <c r="C78" i="17"/>
  <c r="D78" i="17" s="1"/>
  <c r="C79" i="17"/>
  <c r="D79" i="17" s="1"/>
  <c r="C80" i="17"/>
  <c r="D80" i="17" s="1"/>
  <c r="C81" i="17"/>
  <c r="D81" i="17" s="1"/>
  <c r="C82" i="17"/>
  <c r="D82" i="17" s="1"/>
  <c r="C20" i="17"/>
  <c r="D20" i="17" s="1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20" i="27"/>
</calcChain>
</file>

<file path=xl/sharedStrings.xml><?xml version="1.0" encoding="utf-8"?>
<sst xmlns="http://schemas.openxmlformats.org/spreadsheetml/2006/main" count="133" uniqueCount="103">
  <si>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</si>
  <si>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</si>
  <si>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</si>
  <si>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</si>
  <si>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</si>
  <si>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</si>
  <si>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</si>
  <si>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</si>
  <si>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</si>
  <si>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</si>
  <si>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</si>
  <si>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</si>
  <si>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</si>
  <si>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</si>
  <si>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</si>
  <si>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</si>
  <si>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</si>
  <si>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</si>
  <si>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</si>
  <si>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</si>
  <si>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</si>
  <si>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</si>
  <si>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</si>
  <si>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</si>
  <si>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</si>
  <si>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Hypertension</t>
  </si>
  <si>
    <t xml:space="preserve">Mikaela </t>
  </si>
  <si>
    <t>TBC</t>
  </si>
  <si>
    <t>see 'treatment_parameters'</t>
  </si>
  <si>
    <t>Will depend on other diseases, such as hypercholesterolaemia, diabetes etc</t>
  </si>
  <si>
    <t>It is assumed that no one dies of hypertension</t>
  </si>
  <si>
    <t>NA</t>
  </si>
  <si>
    <t>cardiovascular disease, chronic kidney disease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</si>
  <si>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</si>
  <si>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</si>
  <si>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</si>
  <si>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</si>
  <si>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</si>
  <si>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</si>
  <si>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</si>
  <si>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</si>
  <si>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community-based screening, opportunitic screening in primary care, combination therapy in primary care</t>
  </si>
  <si>
    <t>Lifestyle Elements modified:</t>
  </si>
  <si>
    <t>Interventions acting upon disease indirectly:</t>
  </si>
  <si>
    <t>To be developed further</t>
  </si>
  <si>
    <t>Probability of treatment</t>
  </si>
  <si>
    <t>see 'parameters'</t>
  </si>
  <si>
    <t>Parameter</t>
  </si>
  <si>
    <t>prob_ht_given_hc</t>
  </si>
  <si>
    <t>prob_ht_given_hiv</t>
  </si>
  <si>
    <t>prob_ht_given_diabetes</t>
  </si>
  <si>
    <t>prob_ht_given_tobacco</t>
  </si>
  <si>
    <t>prob_ht_given_weight</t>
  </si>
  <si>
    <t>Value</t>
  </si>
  <si>
    <t>Min</t>
  </si>
  <si>
    <t>Max</t>
  </si>
  <si>
    <t>prob_HT</t>
  </si>
  <si>
    <t>Susceptible adult</t>
  </si>
  <si>
    <t>Includes all adults aged &gt;=18 years</t>
  </si>
  <si>
    <t>Hypertensive</t>
  </si>
  <si>
    <t>Treated (successful)</t>
  </si>
  <si>
    <t>Treated (Not successful)</t>
  </si>
  <si>
    <t>Individual is treated and blood pressure does not go back to normal levels</t>
  </si>
  <si>
    <t>Individual is treated and blood pressure does go back to normal levels</t>
  </si>
  <si>
    <t>prob_treated</t>
  </si>
  <si>
    <t>prob_successful</t>
  </si>
  <si>
    <t>Probability treatment successfully reduced blood pressure to normal levels</t>
  </si>
  <si>
    <t>To be added, still just 'treated'</t>
  </si>
  <si>
    <t>probability</t>
  </si>
  <si>
    <t>probability_updated</t>
  </si>
  <si>
    <t>prob_basic</t>
  </si>
  <si>
    <t>Prevalence/incidence to also depend on lifestyle factors and HIV (where relevant)</t>
  </si>
  <si>
    <t>Handle multiple risks</t>
  </si>
  <si>
    <t>Diagnosed</t>
  </si>
  <si>
    <t>Diagnosed with hypertension</t>
  </si>
  <si>
    <t>see 'prevalence2018'
see 'incidence2018_plus'
see 'parameters'</t>
  </si>
  <si>
    <t>Not all dependencies are yet explictely coded</t>
  </si>
  <si>
    <t>prob_screened(intx)</t>
  </si>
  <si>
    <t>To be added, not in model yet</t>
  </si>
  <si>
    <t>prob_stoptreat(intx)</t>
  </si>
  <si>
    <t>-</t>
  </si>
  <si>
    <t>To be added</t>
  </si>
  <si>
    <t>prob_recovered(intx)</t>
  </si>
  <si>
    <t>Probability of getting to normal levels, given intx (only option for lifestyle intervention)</t>
  </si>
  <si>
    <t>ht_risk (risk ratio)
ht_current_status (yes; no)
ht_historic_status (N=never; C=current; P=previous)
ht_date_case (date of latest hypertension)
ht_risk (risk)
ht_treatment_status (N=never; C=current; P=previous)
ht_date_treatment (date of latest treatment)</t>
  </si>
  <si>
    <t>Probability of being screened, depending on intervention intx</t>
  </si>
  <si>
    <t>Probability of stopping treatment, depdending on intervention intx</t>
  </si>
  <si>
    <t>https://github.com/UCL/TLOmodel/tree/feature/msmit-NCD</t>
  </si>
  <si>
    <t>Details of health service to be developed, including treatment (un)success; diagnosis and recovery)</t>
  </si>
  <si>
    <t xml:space="preserve"> </t>
  </si>
  <si>
    <t xml:space="preserve">first version 10/10/2018
second version 23/11/2018
third version 14/02/2019
</t>
  </si>
  <si>
    <t>has_HIV (HIV module)</t>
  </si>
  <si>
    <t>hiv</t>
  </si>
  <si>
    <t>Defined as Systolic and dyastolic blood pressure ≥140/90;</t>
  </si>
  <si>
    <t>To seed model: Prevalence at the start of the model by age and sex
Model run: Incidence by age and sex
This will be dependant on a number of risk factors (orange box)</t>
  </si>
  <si>
    <t>If treatment is stopped, person is assumed to have hypertension, unless sucessful lifestyle intervention</t>
  </si>
  <si>
    <t>Only adults aged &gt;=18 years can develop hypertension</t>
  </si>
  <si>
    <t xml:space="preserve">Only primary risk factors (orange box) are simulated. Full explanation of how these were selected are outlined in associated Word document. </t>
  </si>
  <si>
    <t>Assumed relative risks for risk factors (orange box) from other countries apply to Malawi, wehre no data for Malawi is available</t>
  </si>
  <si>
    <t>hypertension treatment for CKD (primary care), CVD treatment (primary care to referral hospital)</t>
  </si>
  <si>
    <t>sex, age, weight, mother_id, li_urban, li_low_ex, li_overwt, li_ex_alc</t>
  </si>
  <si>
    <t>li_urban, li_low_ex, li_overwt, li_ex_alc</t>
  </si>
  <si>
    <t>updated_porbability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</si>
</sst>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3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1" fillId="0" borderId="5" xfId="0" applyFont="1" applyBorder="1" applyAlignment="1">
      <alignment horizontal="right"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3" borderId="0" xfId="0" applyFill="1"/>
    <xf numFmtId="0" fontId="0" fillId="4" borderId="0" xfId="0" applyFill="1"/>
    <xf numFmtId="0" fontId="1" fillId="0" borderId="0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719667</xdr:colOff>
      <xdr:row>29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FD87A3-83E4-0641-B43B-B9985374794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48778" cy="647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topLeftCell="A3" zoomScale="110" zoomScaleNormal="110" workbookViewId="0">
      <selection activeCell="C20" sqref="C20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9" t="s">
        <v>0</v>
      </c>
      <c r="C3" s="3" t="s">
        <v>25</v>
      </c>
    </row>
    <row r="4" spans="2:8" x14ac:dyDescent="0.2">
      <c r="B4" s="2"/>
    </row>
    <row r="5" spans="2:8" x14ac:dyDescent="0.2">
      <c r="B5" s="9" t="s">
        <v>3</v>
      </c>
      <c r="C5" s="50" t="s">
        <v>87</v>
      </c>
    </row>
    <row r="6" spans="2:8" x14ac:dyDescent="0.2">
      <c r="B6" s="7" t="s">
        <v>13</v>
      </c>
      <c r="C6" s="8" t="s">
        <v>31</v>
      </c>
    </row>
    <row r="7" spans="2:8" x14ac:dyDescent="0.2">
      <c r="B7" s="2"/>
      <c r="C7" t="s">
        <v>22</v>
      </c>
    </row>
    <row r="8" spans="2:8" x14ac:dyDescent="0.2">
      <c r="B8" s="9" t="s">
        <v>1</v>
      </c>
      <c r="C8" s="3" t="s">
        <v>23</v>
      </c>
    </row>
    <row r="9" spans="2:8" x14ac:dyDescent="0.2">
      <c r="B9" s="2"/>
    </row>
    <row r="10" spans="2:8" x14ac:dyDescent="0.2">
      <c r="B10" s="9" t="s">
        <v>2</v>
      </c>
      <c r="C10" s="3" t="s">
        <v>26</v>
      </c>
    </row>
    <row r="11" spans="2:8" x14ac:dyDescent="0.2">
      <c r="B11" s="2"/>
    </row>
    <row r="12" spans="2:8" ht="95" customHeight="1" x14ac:dyDescent="0.2">
      <c r="B12" s="10" t="s">
        <v>4</v>
      </c>
      <c r="C12" s="20" t="s">
        <v>90</v>
      </c>
      <c r="H12" s="23"/>
    </row>
    <row r="13" spans="2:8" x14ac:dyDescent="0.2">
      <c r="C13" s="19"/>
      <c r="H13" s="23"/>
    </row>
    <row r="14" spans="2:8" ht="119" x14ac:dyDescent="0.2">
      <c r="B14" s="11" t="s">
        <v>38</v>
      </c>
      <c r="C14" s="29" t="s">
        <v>84</v>
      </c>
      <c r="D14" s="27"/>
      <c r="H14" s="24"/>
    </row>
    <row r="15" spans="2:8" x14ac:dyDescent="0.2">
      <c r="B15" s="5" t="s">
        <v>39</v>
      </c>
      <c r="C15" s="30" t="s">
        <v>32</v>
      </c>
      <c r="H15" s="24"/>
    </row>
    <row r="16" spans="2:8" ht="17" x14ac:dyDescent="0.2">
      <c r="B16" s="5" t="s">
        <v>40</v>
      </c>
      <c r="C16" s="31" t="s">
        <v>41</v>
      </c>
      <c r="H16" s="23"/>
    </row>
    <row r="17" spans="2:8" ht="17" x14ac:dyDescent="0.2">
      <c r="B17" s="28" t="s">
        <v>33</v>
      </c>
      <c r="C17" s="30" t="s">
        <v>101</v>
      </c>
      <c r="H17" s="23"/>
    </row>
    <row r="18" spans="2:8" ht="17" x14ac:dyDescent="0.2">
      <c r="B18" s="5" t="s">
        <v>34</v>
      </c>
      <c r="C18" s="31" t="s">
        <v>100</v>
      </c>
    </row>
    <row r="19" spans="2:8" x14ac:dyDescent="0.2">
      <c r="B19" s="5" t="s">
        <v>35</v>
      </c>
      <c r="C19" s="30"/>
    </row>
    <row r="20" spans="2:8" x14ac:dyDescent="0.2">
      <c r="B20" s="7" t="s">
        <v>36</v>
      </c>
      <c r="C20" s="8"/>
    </row>
    <row r="22" spans="2:8" ht="17" x14ac:dyDescent="0.2">
      <c r="B22" s="11" t="s">
        <v>24</v>
      </c>
      <c r="C22" s="22" t="s">
        <v>91</v>
      </c>
    </row>
    <row r="23" spans="2:8" ht="17" x14ac:dyDescent="0.2">
      <c r="B23" s="5" t="s">
        <v>37</v>
      </c>
      <c r="C23" s="31" t="s">
        <v>92</v>
      </c>
    </row>
    <row r="24" spans="2:8" ht="17" x14ac:dyDescent="0.2">
      <c r="B24" s="5" t="s">
        <v>43</v>
      </c>
      <c r="C24" s="31" t="s">
        <v>99</v>
      </c>
    </row>
    <row r="25" spans="2:8" x14ac:dyDescent="0.2">
      <c r="B25" s="5" t="s">
        <v>42</v>
      </c>
      <c r="C25" s="32"/>
    </row>
    <row r="26" spans="2:8" x14ac:dyDescent="0.2">
      <c r="B26" s="5" t="s">
        <v>7</v>
      </c>
      <c r="C26" s="31"/>
    </row>
    <row r="27" spans="2:8" x14ac:dyDescent="0.2">
      <c r="B27" s="5" t="s">
        <v>6</v>
      </c>
      <c r="C27" s="30"/>
    </row>
    <row r="28" spans="2:8" x14ac:dyDescent="0.2">
      <c r="B28" s="7" t="s">
        <v>5</v>
      </c>
      <c r="C28" s="8"/>
    </row>
    <row r="29" spans="2:8" x14ac:dyDescent="0.2">
      <c r="B29" s="5"/>
      <c r="C29" s="6"/>
    </row>
    <row r="30" spans="2:8" x14ac:dyDescent="0.2">
      <c r="B30" s="12" t="s">
        <v>10</v>
      </c>
      <c r="C30" s="4"/>
    </row>
    <row r="31" spans="2:8" x14ac:dyDescent="0.2">
      <c r="B31" s="5" t="s">
        <v>11</v>
      </c>
      <c r="C31" s="6"/>
    </row>
    <row r="32" spans="2:8" x14ac:dyDescent="0.2">
      <c r="B32" s="5" t="s">
        <v>12</v>
      </c>
      <c r="C32" s="6"/>
    </row>
    <row r="33" spans="2:3" x14ac:dyDescent="0.2">
      <c r="B33" s="5" t="s">
        <v>20</v>
      </c>
      <c r="C33" s="6"/>
    </row>
    <row r="34" spans="2:3" x14ac:dyDescent="0.2">
      <c r="B34" s="13"/>
      <c r="C34" s="8"/>
    </row>
  </sheetData>
  <hyperlinks>
    <hyperlink ref="C5" r:id="rId1" xr:uid="{40FDE144-196F-1445-886D-218D53D6E49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3:N31"/>
  <sheetViews>
    <sheetView zoomScale="90" zoomScaleNormal="90" workbookViewId="0">
      <selection activeCell="H50" sqref="H50"/>
    </sheetView>
  </sheetViews>
  <sheetFormatPr baseColWidth="10" defaultColWidth="10.6640625" defaultRowHeight="16" x14ac:dyDescent="0.2"/>
  <cols>
    <col min="9" max="9" width="23.6640625" customWidth="1"/>
    <col min="10" max="10" width="66.1640625" bestFit="1" customWidth="1"/>
    <col min="11" max="11" width="25.1640625" customWidth="1"/>
    <col min="13" max="13" width="59.6640625" customWidth="1"/>
    <col min="14" max="14" width="40.6640625" customWidth="1"/>
  </cols>
  <sheetData>
    <row r="3" spans="9:14" x14ac:dyDescent="0.2">
      <c r="I3" s="1" t="s">
        <v>8</v>
      </c>
    </row>
    <row r="4" spans="9:14" x14ac:dyDescent="0.2">
      <c r="I4" s="1"/>
    </row>
    <row r="5" spans="9:14" x14ac:dyDescent="0.2">
      <c r="I5" s="14" t="s">
        <v>14</v>
      </c>
      <c r="J5" s="15" t="s">
        <v>15</v>
      </c>
      <c r="K5" s="15" t="s">
        <v>16</v>
      </c>
      <c r="L5" s="15" t="s">
        <v>17</v>
      </c>
      <c r="M5" s="15" t="s">
        <v>18</v>
      </c>
      <c r="N5" s="16"/>
    </row>
    <row r="6" spans="9:14" x14ac:dyDescent="0.2">
      <c r="I6" s="17" t="s">
        <v>57</v>
      </c>
      <c r="J6" s="40" t="s">
        <v>58</v>
      </c>
      <c r="K6" s="40" t="s">
        <v>31</v>
      </c>
      <c r="L6" s="42" t="s">
        <v>31</v>
      </c>
      <c r="M6" s="42" t="s">
        <v>31</v>
      </c>
      <c r="N6" s="41"/>
    </row>
    <row r="7" spans="9:14" ht="17" x14ac:dyDescent="0.2">
      <c r="I7" s="17" t="s">
        <v>59</v>
      </c>
      <c r="J7" s="43" t="s">
        <v>93</v>
      </c>
      <c r="K7" s="40" t="s">
        <v>31</v>
      </c>
      <c r="L7" s="42" t="s">
        <v>27</v>
      </c>
      <c r="M7" s="42" t="s">
        <v>31</v>
      </c>
      <c r="N7" s="21"/>
    </row>
    <row r="8" spans="9:14" x14ac:dyDescent="0.2">
      <c r="I8" s="46" t="s">
        <v>73</v>
      </c>
      <c r="J8" s="42" t="s">
        <v>74</v>
      </c>
      <c r="K8" s="42" t="s">
        <v>31</v>
      </c>
      <c r="L8" s="42" t="s">
        <v>31</v>
      </c>
      <c r="M8" s="42" t="s">
        <v>31</v>
      </c>
    </row>
    <row r="9" spans="9:14" ht="17" x14ac:dyDescent="0.2">
      <c r="I9" s="17" t="s">
        <v>60</v>
      </c>
      <c r="J9" s="43" t="s">
        <v>63</v>
      </c>
      <c r="K9" s="42" t="s">
        <v>46</v>
      </c>
      <c r="L9" s="42" t="s">
        <v>27</v>
      </c>
      <c r="M9" s="42" t="s">
        <v>67</v>
      </c>
    </row>
    <row r="10" spans="9:14" ht="17" x14ac:dyDescent="0.2">
      <c r="I10" s="17" t="s">
        <v>61</v>
      </c>
      <c r="J10" s="43" t="s">
        <v>62</v>
      </c>
      <c r="K10" s="42" t="s">
        <v>46</v>
      </c>
      <c r="L10" s="42" t="s">
        <v>27</v>
      </c>
      <c r="M10" s="42" t="s">
        <v>67</v>
      </c>
    </row>
    <row r="11" spans="9:14" s="32" customFormat="1" ht="51" x14ac:dyDescent="0.2">
      <c r="I11" s="17" t="s">
        <v>56</v>
      </c>
      <c r="J11" s="39" t="s">
        <v>94</v>
      </c>
      <c r="K11" s="39" t="s">
        <v>75</v>
      </c>
      <c r="L11" s="19" t="s">
        <v>27</v>
      </c>
      <c r="M11" s="47" t="s">
        <v>76</v>
      </c>
      <c r="N11" s="6"/>
    </row>
    <row r="12" spans="9:14" s="32" customFormat="1" ht="17" x14ac:dyDescent="0.2">
      <c r="I12" s="46" t="s">
        <v>77</v>
      </c>
      <c r="J12" s="48" t="s">
        <v>85</v>
      </c>
      <c r="K12" s="42" t="s">
        <v>80</v>
      </c>
      <c r="L12" s="42" t="s">
        <v>27</v>
      </c>
      <c r="M12" s="42" t="s">
        <v>78</v>
      </c>
      <c r="N12" s="21"/>
    </row>
    <row r="13" spans="9:14" s="32" customFormat="1" x14ac:dyDescent="0.2">
      <c r="I13" s="33" t="s">
        <v>64</v>
      </c>
      <c r="J13" s="34" t="s">
        <v>45</v>
      </c>
      <c r="K13" s="34" t="s">
        <v>28</v>
      </c>
      <c r="L13" s="19" t="s">
        <v>27</v>
      </c>
      <c r="M13" s="19" t="s">
        <v>29</v>
      </c>
    </row>
    <row r="14" spans="9:14" x14ac:dyDescent="0.2">
      <c r="I14" s="33" t="s">
        <v>65</v>
      </c>
      <c r="J14" s="34" t="s">
        <v>66</v>
      </c>
      <c r="K14" s="42" t="s">
        <v>46</v>
      </c>
      <c r="L14" s="19" t="s">
        <v>27</v>
      </c>
      <c r="M14" s="42" t="s">
        <v>67</v>
      </c>
      <c r="N14" s="30"/>
    </row>
    <row r="15" spans="9:14" x14ac:dyDescent="0.2">
      <c r="I15" s="49" t="s">
        <v>79</v>
      </c>
      <c r="J15" s="34" t="s">
        <v>86</v>
      </c>
      <c r="K15" s="42" t="s">
        <v>80</v>
      </c>
      <c r="L15" s="42" t="s">
        <v>27</v>
      </c>
      <c r="M15" s="42" t="s">
        <v>81</v>
      </c>
      <c r="N15" s="30"/>
    </row>
    <row r="16" spans="9:14" ht="34" x14ac:dyDescent="0.2">
      <c r="I16" s="33" t="s">
        <v>82</v>
      </c>
      <c r="J16" s="35" t="s">
        <v>83</v>
      </c>
      <c r="K16" s="34" t="s">
        <v>80</v>
      </c>
      <c r="L16" s="19" t="s">
        <v>27</v>
      </c>
      <c r="M16" s="19" t="s">
        <v>81</v>
      </c>
      <c r="N16" s="30"/>
    </row>
    <row r="17" spans="9:14" x14ac:dyDescent="0.2">
      <c r="I17" s="13"/>
      <c r="J17" s="18"/>
      <c r="K17" s="18"/>
      <c r="L17" s="18"/>
      <c r="M17" s="18"/>
      <c r="N17" s="8"/>
    </row>
    <row r="19" spans="9:14" x14ac:dyDescent="0.2">
      <c r="I19" s="1" t="s">
        <v>9</v>
      </c>
    </row>
    <row r="20" spans="9:14" x14ac:dyDescent="0.2">
      <c r="I20" t="s">
        <v>96</v>
      </c>
    </row>
    <row r="21" spans="9:14" x14ac:dyDescent="0.2">
      <c r="I21" t="s">
        <v>97</v>
      </c>
    </row>
    <row r="22" spans="9:14" x14ac:dyDescent="0.2">
      <c r="I22" t="s">
        <v>98</v>
      </c>
    </row>
    <row r="23" spans="9:14" x14ac:dyDescent="0.2">
      <c r="I23" t="s">
        <v>30</v>
      </c>
    </row>
    <row r="24" spans="9:14" x14ac:dyDescent="0.2">
      <c r="I24" t="s">
        <v>95</v>
      </c>
    </row>
    <row r="27" spans="9:14" x14ac:dyDescent="0.2">
      <c r="I27" s="36" t="s">
        <v>44</v>
      </c>
      <c r="J27" s="37"/>
      <c r="K27" s="37"/>
      <c r="L27" s="38"/>
      <c r="M27" s="38"/>
    </row>
    <row r="28" spans="9:14" x14ac:dyDescent="0.2">
      <c r="I28" s="37" t="s">
        <v>71</v>
      </c>
      <c r="J28" s="37"/>
      <c r="K28" s="37"/>
      <c r="L28" s="38"/>
      <c r="M28" s="38"/>
    </row>
    <row r="29" spans="9:14" x14ac:dyDescent="0.2">
      <c r="I29" s="37" t="s">
        <v>72</v>
      </c>
      <c r="J29" s="37"/>
      <c r="K29" s="37"/>
      <c r="L29" s="38"/>
      <c r="M29" s="38"/>
    </row>
    <row r="30" spans="9:14" x14ac:dyDescent="0.2">
      <c r="I30" s="37" t="s">
        <v>88</v>
      </c>
      <c r="J30" s="37"/>
      <c r="K30" s="37"/>
      <c r="L30" s="38"/>
      <c r="M30" s="38"/>
    </row>
    <row r="31" spans="9:14" x14ac:dyDescent="0.2">
      <c r="I31" s="37"/>
      <c r="J31" s="38"/>
      <c r="K31" s="38"/>
      <c r="L31" s="38"/>
      <c r="M31" s="3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2"/>
  <sheetViews>
    <sheetView tabSelected="1" zoomScale="110" zoomScaleNormal="110" workbookViewId="0">
      <selection activeCell="E17" sqref="E1:F1048576"/>
    </sheetView>
  </sheetViews>
  <sheetFormatPr baseColWidth="10" defaultColWidth="8.83203125" defaultRowHeight="16" x14ac:dyDescent="0.2"/>
  <cols>
    <col min="1" max="2" width="8.83203125" style="44"/>
    <col min="3" max="3" width="9.83203125" style="45" bestFit="1" customWidth="1"/>
    <col min="4" max="4" width="17.6640625" style="44" bestFit="1" customWidth="1"/>
  </cols>
  <sheetData>
    <row r="1" spans="1:6" x14ac:dyDescent="0.2">
      <c r="A1" s="44" t="s">
        <v>21</v>
      </c>
      <c r="B1" s="44" t="s">
        <v>19</v>
      </c>
      <c r="C1" s="45" t="s">
        <v>68</v>
      </c>
      <c r="D1" s="44" t="s">
        <v>102</v>
      </c>
    </row>
    <row r="2" spans="1:6" x14ac:dyDescent="0.2">
      <c r="A2" s="44">
        <v>2018</v>
      </c>
      <c r="B2" s="44">
        <v>0</v>
      </c>
      <c r="C2" s="45">
        <v>0</v>
      </c>
      <c r="D2" s="44">
        <f>C2*parameters!$B$2</f>
        <v>0</v>
      </c>
    </row>
    <row r="3" spans="1:6" x14ac:dyDescent="0.2">
      <c r="A3" s="44">
        <v>2018</v>
      </c>
      <c r="B3" s="44">
        <v>1</v>
      </c>
      <c r="C3" s="45">
        <v>0</v>
      </c>
      <c r="D3" s="44">
        <f>C3*parameters!$B$2</f>
        <v>0</v>
      </c>
    </row>
    <row r="4" spans="1:6" x14ac:dyDescent="0.2">
      <c r="A4" s="44">
        <v>2018</v>
      </c>
      <c r="B4" s="44">
        <v>2</v>
      </c>
      <c r="C4" s="45">
        <v>0</v>
      </c>
      <c r="D4" s="44">
        <f>C4*parameters!$B$2</f>
        <v>0</v>
      </c>
    </row>
    <row r="5" spans="1:6" x14ac:dyDescent="0.2">
      <c r="A5" s="44">
        <v>2018</v>
      </c>
      <c r="B5" s="44">
        <v>3</v>
      </c>
      <c r="C5" s="45">
        <v>0</v>
      </c>
      <c r="D5" s="44">
        <f>C5*parameters!$B$2</f>
        <v>0</v>
      </c>
    </row>
    <row r="6" spans="1:6" x14ac:dyDescent="0.2">
      <c r="A6" s="44">
        <v>2018</v>
      </c>
      <c r="B6" s="44">
        <v>4</v>
      </c>
      <c r="C6" s="45">
        <v>0</v>
      </c>
      <c r="D6" s="44">
        <f>C6*parameters!$B$2</f>
        <v>0</v>
      </c>
    </row>
    <row r="7" spans="1:6" x14ac:dyDescent="0.2">
      <c r="A7" s="44">
        <v>2018</v>
      </c>
      <c r="B7" s="44">
        <v>5</v>
      </c>
      <c r="C7" s="45">
        <v>0</v>
      </c>
      <c r="D7" s="44">
        <f>C7*parameters!$B$2</f>
        <v>0</v>
      </c>
    </row>
    <row r="8" spans="1:6" x14ac:dyDescent="0.2">
      <c r="A8" s="44">
        <v>2018</v>
      </c>
      <c r="B8" s="44">
        <v>6</v>
      </c>
      <c r="C8" s="45">
        <v>0</v>
      </c>
      <c r="D8" s="44">
        <f>C8*parameters!$B$2</f>
        <v>0</v>
      </c>
    </row>
    <row r="9" spans="1:6" x14ac:dyDescent="0.2">
      <c r="A9" s="44">
        <v>2018</v>
      </c>
      <c r="B9" s="44">
        <v>7</v>
      </c>
      <c r="C9" s="45">
        <v>0</v>
      </c>
      <c r="D9" s="44">
        <f>C9*parameters!$B$2</f>
        <v>0</v>
      </c>
    </row>
    <row r="10" spans="1:6" x14ac:dyDescent="0.2">
      <c r="A10" s="44">
        <v>2018</v>
      </c>
      <c r="B10" s="44">
        <v>8</v>
      </c>
      <c r="C10" s="45">
        <v>0</v>
      </c>
      <c r="D10" s="44">
        <f>C10*parameters!$B$2</f>
        <v>0</v>
      </c>
    </row>
    <row r="11" spans="1:6" x14ac:dyDescent="0.2">
      <c r="A11" s="44">
        <v>2018</v>
      </c>
      <c r="B11" s="44">
        <v>9</v>
      </c>
      <c r="C11" s="45">
        <v>0</v>
      </c>
      <c r="D11" s="44">
        <f>C11*parameters!$B$2</f>
        <v>0</v>
      </c>
    </row>
    <row r="12" spans="1:6" x14ac:dyDescent="0.2">
      <c r="A12" s="44">
        <v>2018</v>
      </c>
      <c r="B12" s="44">
        <v>10</v>
      </c>
      <c r="C12" s="45">
        <v>0</v>
      </c>
      <c r="D12" s="44">
        <f>C12*parameters!$B$2</f>
        <v>0</v>
      </c>
    </row>
    <row r="13" spans="1:6" x14ac:dyDescent="0.2">
      <c r="A13" s="44">
        <v>2018</v>
      </c>
      <c r="B13" s="44">
        <v>11</v>
      </c>
      <c r="C13" s="45">
        <v>0</v>
      </c>
      <c r="D13" s="44">
        <f>C13*parameters!$B$2</f>
        <v>0</v>
      </c>
    </row>
    <row r="14" spans="1:6" x14ac:dyDescent="0.2">
      <c r="A14" s="44">
        <v>2018</v>
      </c>
      <c r="B14" s="44">
        <v>12</v>
      </c>
      <c r="C14" s="45">
        <v>0</v>
      </c>
      <c r="D14" s="44">
        <f>C14*parameters!$B$2</f>
        <v>0</v>
      </c>
    </row>
    <row r="15" spans="1:6" x14ac:dyDescent="0.2">
      <c r="A15" s="44">
        <v>2018</v>
      </c>
      <c r="B15" s="44">
        <v>13</v>
      </c>
      <c r="C15" s="45">
        <v>0</v>
      </c>
      <c r="D15" s="44">
        <f>C15*parameters!$B$2</f>
        <v>0</v>
      </c>
      <c r="F15" s="25"/>
    </row>
    <row r="16" spans="1:6" x14ac:dyDescent="0.2">
      <c r="A16" s="44">
        <v>2018</v>
      </c>
      <c r="B16" s="44">
        <v>14</v>
      </c>
      <c r="C16" s="45">
        <v>0</v>
      </c>
      <c r="D16" s="44">
        <f>C16*parameters!$B$2</f>
        <v>0</v>
      </c>
      <c r="F16" s="25"/>
    </row>
    <row r="17" spans="1:6" x14ac:dyDescent="0.2">
      <c r="A17" s="44">
        <v>2018</v>
      </c>
      <c r="B17" s="44">
        <v>15</v>
      </c>
      <c r="C17" s="45">
        <v>0</v>
      </c>
      <c r="D17" s="44">
        <f>C17*parameters!$B$2</f>
        <v>0</v>
      </c>
      <c r="F17" s="25"/>
    </row>
    <row r="18" spans="1:6" x14ac:dyDescent="0.2">
      <c r="A18" s="44">
        <v>2018</v>
      </c>
      <c r="B18" s="44">
        <v>16</v>
      </c>
      <c r="C18" s="45">
        <v>0</v>
      </c>
      <c r="D18" s="44">
        <f>C18*parameters!$B$2</f>
        <v>0</v>
      </c>
      <c r="F18" s="25"/>
    </row>
    <row r="19" spans="1:6" x14ac:dyDescent="0.2">
      <c r="A19" s="44">
        <v>2018</v>
      </c>
      <c r="B19" s="44">
        <v>17</v>
      </c>
      <c r="C19" s="45">
        <v>0</v>
      </c>
      <c r="D19" s="44">
        <f>C19*parameters!$B$2</f>
        <v>0</v>
      </c>
      <c r="F19" s="26"/>
    </row>
    <row r="20" spans="1:6" x14ac:dyDescent="0.2">
      <c r="A20" s="44">
        <v>2018</v>
      </c>
      <c r="B20" s="44">
        <v>18</v>
      </c>
      <c r="C20" s="45">
        <v>0.14000000000000001</v>
      </c>
      <c r="D20" s="44">
        <f>C20*parameters!$B$2</f>
        <v>0.14000000000000001</v>
      </c>
    </row>
    <row r="21" spans="1:6" x14ac:dyDescent="0.2">
      <c r="A21" s="44">
        <v>2018</v>
      </c>
      <c r="B21" s="44">
        <v>19</v>
      </c>
      <c r="C21" s="45">
        <v>0.14000000000000001</v>
      </c>
      <c r="D21" s="44">
        <f>C21*parameters!$B$2</f>
        <v>0.14000000000000001</v>
      </c>
    </row>
    <row r="22" spans="1:6" x14ac:dyDescent="0.2">
      <c r="A22" s="44">
        <v>2018</v>
      </c>
      <c r="B22" s="44">
        <v>20</v>
      </c>
      <c r="C22" s="45">
        <v>0.14000000000000001</v>
      </c>
      <c r="D22" s="44">
        <f>C22*parameters!$B$2</f>
        <v>0.14000000000000001</v>
      </c>
    </row>
    <row r="23" spans="1:6" x14ac:dyDescent="0.2">
      <c r="A23" s="44">
        <v>2018</v>
      </c>
      <c r="B23" s="44">
        <v>21</v>
      </c>
      <c r="C23" s="45">
        <v>0.14000000000000001</v>
      </c>
      <c r="D23" s="44">
        <f>C23*parameters!$B$2</f>
        <v>0.14000000000000001</v>
      </c>
    </row>
    <row r="24" spans="1:6" x14ac:dyDescent="0.2">
      <c r="A24" s="44">
        <v>2018</v>
      </c>
      <c r="B24" s="44">
        <v>22</v>
      </c>
      <c r="C24" s="45">
        <v>0.14000000000000001</v>
      </c>
      <c r="D24" s="44">
        <f>C24*parameters!$B$2</f>
        <v>0.14000000000000001</v>
      </c>
    </row>
    <row r="25" spans="1:6" x14ac:dyDescent="0.2">
      <c r="A25" s="44">
        <v>2018</v>
      </c>
      <c r="B25" s="44">
        <v>23</v>
      </c>
      <c r="C25" s="45">
        <v>0.14000000000000001</v>
      </c>
      <c r="D25" s="44">
        <f>C25*parameters!$B$2</f>
        <v>0.14000000000000001</v>
      </c>
    </row>
    <row r="26" spans="1:6" x14ac:dyDescent="0.2">
      <c r="A26" s="44">
        <v>2018</v>
      </c>
      <c r="B26" s="44">
        <v>24</v>
      </c>
      <c r="C26" s="45">
        <v>0.14000000000000001</v>
      </c>
      <c r="D26" s="44">
        <f>C26*parameters!$B$2</f>
        <v>0.14000000000000001</v>
      </c>
    </row>
    <row r="27" spans="1:6" x14ac:dyDescent="0.2">
      <c r="A27" s="44">
        <v>2018</v>
      </c>
      <c r="B27" s="44">
        <v>25</v>
      </c>
      <c r="C27" s="45">
        <v>0.14000000000000001</v>
      </c>
      <c r="D27" s="44">
        <f>C27*parameters!$B$2</f>
        <v>0.14000000000000001</v>
      </c>
    </row>
    <row r="28" spans="1:6" x14ac:dyDescent="0.2">
      <c r="A28" s="44">
        <v>2018</v>
      </c>
      <c r="B28" s="44">
        <v>26</v>
      </c>
      <c r="C28" s="45">
        <v>0.14000000000000001</v>
      </c>
      <c r="D28" s="44">
        <f>C28*parameters!$B$2</f>
        <v>0.14000000000000001</v>
      </c>
    </row>
    <row r="29" spans="1:6" x14ac:dyDescent="0.2">
      <c r="A29" s="44">
        <v>2018</v>
      </c>
      <c r="B29" s="44">
        <v>27</v>
      </c>
      <c r="C29" s="45">
        <v>0.14000000000000001</v>
      </c>
      <c r="D29" s="44">
        <f>C29*parameters!$B$2</f>
        <v>0.14000000000000001</v>
      </c>
    </row>
    <row r="30" spans="1:6" x14ac:dyDescent="0.2">
      <c r="A30" s="44">
        <v>2018</v>
      </c>
      <c r="B30" s="44">
        <v>28</v>
      </c>
      <c r="C30" s="45">
        <v>0.14000000000000001</v>
      </c>
      <c r="D30" s="44">
        <f>C30*parameters!$B$2</f>
        <v>0.14000000000000001</v>
      </c>
    </row>
    <row r="31" spans="1:6" x14ac:dyDescent="0.2">
      <c r="A31" s="44">
        <v>2018</v>
      </c>
      <c r="B31" s="44">
        <v>29</v>
      </c>
      <c r="C31" s="45">
        <v>0.14000000000000001</v>
      </c>
      <c r="D31" s="44">
        <f>C31*parameters!$B$2</f>
        <v>0.14000000000000001</v>
      </c>
    </row>
    <row r="32" spans="1:6" x14ac:dyDescent="0.2">
      <c r="A32" s="44">
        <v>2018</v>
      </c>
      <c r="B32" s="44">
        <v>30</v>
      </c>
      <c r="C32" s="45">
        <v>0.19</v>
      </c>
      <c r="D32" s="44">
        <f>C32*parameters!$B$2</f>
        <v>0.19</v>
      </c>
    </row>
    <row r="33" spans="1:4" x14ac:dyDescent="0.2">
      <c r="A33" s="44">
        <v>2018</v>
      </c>
      <c r="B33" s="44">
        <v>31</v>
      </c>
      <c r="C33" s="45">
        <v>0.19</v>
      </c>
      <c r="D33" s="44">
        <f>C33*parameters!$B$2</f>
        <v>0.19</v>
      </c>
    </row>
    <row r="34" spans="1:4" x14ac:dyDescent="0.2">
      <c r="A34" s="44">
        <v>2018</v>
      </c>
      <c r="B34" s="44">
        <v>32</v>
      </c>
      <c r="C34" s="45">
        <v>0.19</v>
      </c>
      <c r="D34" s="44">
        <f>C34*parameters!$B$2</f>
        <v>0.19</v>
      </c>
    </row>
    <row r="35" spans="1:4" x14ac:dyDescent="0.2">
      <c r="A35" s="44">
        <v>2018</v>
      </c>
      <c r="B35" s="44">
        <v>33</v>
      </c>
      <c r="C35" s="45">
        <v>0.19</v>
      </c>
      <c r="D35" s="44">
        <f>C35*parameters!$B$2</f>
        <v>0.19</v>
      </c>
    </row>
    <row r="36" spans="1:4" x14ac:dyDescent="0.2">
      <c r="A36" s="44">
        <v>2018</v>
      </c>
      <c r="B36" s="44">
        <v>34</v>
      </c>
      <c r="C36" s="45">
        <v>0.19</v>
      </c>
      <c r="D36" s="44">
        <f>C36*parameters!$B$2</f>
        <v>0.19</v>
      </c>
    </row>
    <row r="37" spans="1:4" x14ac:dyDescent="0.2">
      <c r="A37" s="44">
        <v>2018</v>
      </c>
      <c r="B37" s="44">
        <v>35</v>
      </c>
      <c r="C37" s="45">
        <v>0.19</v>
      </c>
      <c r="D37" s="44">
        <f>C37*parameters!$B$2</f>
        <v>0.19</v>
      </c>
    </row>
    <row r="38" spans="1:4" x14ac:dyDescent="0.2">
      <c r="A38" s="44">
        <v>2018</v>
      </c>
      <c r="B38" s="44">
        <v>36</v>
      </c>
      <c r="C38" s="45">
        <v>0.19</v>
      </c>
      <c r="D38" s="44">
        <f>C38*parameters!$B$2</f>
        <v>0.19</v>
      </c>
    </row>
    <row r="39" spans="1:4" x14ac:dyDescent="0.2">
      <c r="A39" s="44">
        <v>2018</v>
      </c>
      <c r="B39" s="44">
        <v>37</v>
      </c>
      <c r="C39" s="45">
        <v>0.19</v>
      </c>
      <c r="D39" s="44">
        <f>C39*parameters!$B$2</f>
        <v>0.19</v>
      </c>
    </row>
    <row r="40" spans="1:4" x14ac:dyDescent="0.2">
      <c r="A40" s="44">
        <v>2018</v>
      </c>
      <c r="B40" s="44">
        <v>38</v>
      </c>
      <c r="C40" s="45">
        <v>0.19</v>
      </c>
      <c r="D40" s="44">
        <f>C40*parameters!$B$2</f>
        <v>0.19</v>
      </c>
    </row>
    <row r="41" spans="1:4" x14ac:dyDescent="0.2">
      <c r="A41" s="44">
        <v>2018</v>
      </c>
      <c r="B41" s="44">
        <v>39</v>
      </c>
      <c r="C41" s="45">
        <v>0.19</v>
      </c>
      <c r="D41" s="44">
        <f>C41*parameters!$B$2</f>
        <v>0.19</v>
      </c>
    </row>
    <row r="42" spans="1:4" x14ac:dyDescent="0.2">
      <c r="A42" s="44">
        <v>2018</v>
      </c>
      <c r="B42" s="44">
        <v>40</v>
      </c>
      <c r="C42" s="45">
        <v>0.3</v>
      </c>
      <c r="D42" s="44">
        <f>C42*parameters!$B$2</f>
        <v>0.3</v>
      </c>
    </row>
    <row r="43" spans="1:4" x14ac:dyDescent="0.2">
      <c r="A43" s="44">
        <v>2018</v>
      </c>
      <c r="B43" s="44">
        <v>41</v>
      </c>
      <c r="C43" s="45">
        <v>0.3</v>
      </c>
      <c r="D43" s="44">
        <f>C43*parameters!$B$2</f>
        <v>0.3</v>
      </c>
    </row>
    <row r="44" spans="1:4" x14ac:dyDescent="0.2">
      <c r="A44" s="44">
        <v>2018</v>
      </c>
      <c r="B44" s="44">
        <v>42</v>
      </c>
      <c r="C44" s="45">
        <v>0.3</v>
      </c>
      <c r="D44" s="44">
        <f>C44*parameters!$B$2</f>
        <v>0.3</v>
      </c>
    </row>
    <row r="45" spans="1:4" x14ac:dyDescent="0.2">
      <c r="A45" s="44">
        <v>2018</v>
      </c>
      <c r="B45" s="44">
        <v>43</v>
      </c>
      <c r="C45" s="45">
        <v>0.3</v>
      </c>
      <c r="D45" s="44">
        <f>C45*parameters!$B$2</f>
        <v>0.3</v>
      </c>
    </row>
    <row r="46" spans="1:4" x14ac:dyDescent="0.2">
      <c r="A46" s="44">
        <v>2018</v>
      </c>
      <c r="B46" s="44">
        <v>44</v>
      </c>
      <c r="C46" s="45">
        <v>0.3</v>
      </c>
      <c r="D46" s="44">
        <f>C46*parameters!$B$2</f>
        <v>0.3</v>
      </c>
    </row>
    <row r="47" spans="1:4" x14ac:dyDescent="0.2">
      <c r="A47" s="44">
        <v>2018</v>
      </c>
      <c r="B47" s="44">
        <v>45</v>
      </c>
      <c r="C47" s="45">
        <v>0.3</v>
      </c>
      <c r="D47" s="44">
        <f>C47*parameters!$B$2</f>
        <v>0.3</v>
      </c>
    </row>
    <row r="48" spans="1:4" x14ac:dyDescent="0.2">
      <c r="A48" s="44">
        <v>2018</v>
      </c>
      <c r="B48" s="44">
        <v>46</v>
      </c>
      <c r="C48" s="45">
        <v>0.3</v>
      </c>
      <c r="D48" s="44">
        <f>C48*parameters!$B$2</f>
        <v>0.3</v>
      </c>
    </row>
    <row r="49" spans="1:4" x14ac:dyDescent="0.2">
      <c r="A49" s="44">
        <v>2018</v>
      </c>
      <c r="B49" s="44">
        <v>47</v>
      </c>
      <c r="C49" s="45">
        <v>0.3</v>
      </c>
      <c r="D49" s="44">
        <f>C49*parameters!$B$2</f>
        <v>0.3</v>
      </c>
    </row>
    <row r="50" spans="1:4" x14ac:dyDescent="0.2">
      <c r="A50" s="44">
        <v>2018</v>
      </c>
      <c r="B50" s="44">
        <v>48</v>
      </c>
      <c r="C50" s="45">
        <v>0.3</v>
      </c>
      <c r="D50" s="44">
        <f>C50*parameters!$B$2</f>
        <v>0.3</v>
      </c>
    </row>
    <row r="51" spans="1:4" x14ac:dyDescent="0.2">
      <c r="A51" s="44">
        <v>2018</v>
      </c>
      <c r="B51" s="44">
        <v>49</v>
      </c>
      <c r="C51" s="45">
        <v>0.3</v>
      </c>
      <c r="D51" s="44">
        <f>C51*parameters!$B$2</f>
        <v>0.3</v>
      </c>
    </row>
    <row r="52" spans="1:4" x14ac:dyDescent="0.2">
      <c r="A52" s="44">
        <v>2018</v>
      </c>
      <c r="B52" s="44">
        <v>50</v>
      </c>
      <c r="C52" s="45">
        <v>0.42</v>
      </c>
      <c r="D52" s="44">
        <f>C52*parameters!$B$2</f>
        <v>0.42</v>
      </c>
    </row>
    <row r="53" spans="1:4" x14ac:dyDescent="0.2">
      <c r="A53" s="44">
        <v>2018</v>
      </c>
      <c r="B53" s="44">
        <v>51</v>
      </c>
      <c r="C53" s="45">
        <v>0.42</v>
      </c>
      <c r="D53" s="44">
        <f>C53*parameters!$B$2</f>
        <v>0.42</v>
      </c>
    </row>
    <row r="54" spans="1:4" x14ac:dyDescent="0.2">
      <c r="A54" s="44">
        <v>2018</v>
      </c>
      <c r="B54" s="44">
        <v>52</v>
      </c>
      <c r="C54" s="45">
        <v>0.42</v>
      </c>
      <c r="D54" s="44">
        <f>C54*parameters!$B$2</f>
        <v>0.42</v>
      </c>
    </row>
    <row r="55" spans="1:4" x14ac:dyDescent="0.2">
      <c r="A55" s="44">
        <v>2018</v>
      </c>
      <c r="B55" s="44">
        <v>53</v>
      </c>
      <c r="C55" s="45">
        <v>0.42</v>
      </c>
      <c r="D55" s="44">
        <f>C55*parameters!$B$2</f>
        <v>0.42</v>
      </c>
    </row>
    <row r="56" spans="1:4" x14ac:dyDescent="0.2">
      <c r="A56" s="44">
        <v>2018</v>
      </c>
      <c r="B56" s="44">
        <v>54</v>
      </c>
      <c r="C56" s="45">
        <v>0.42</v>
      </c>
      <c r="D56" s="44">
        <f>C56*parameters!$B$2</f>
        <v>0.42</v>
      </c>
    </row>
    <row r="57" spans="1:4" x14ac:dyDescent="0.2">
      <c r="A57" s="44">
        <v>2018</v>
      </c>
      <c r="B57" s="44">
        <v>55</v>
      </c>
      <c r="C57" s="45">
        <v>0.42</v>
      </c>
      <c r="D57" s="44">
        <f>C57*parameters!$B$2</f>
        <v>0.42</v>
      </c>
    </row>
    <row r="58" spans="1:4" x14ac:dyDescent="0.2">
      <c r="A58" s="44">
        <v>2018</v>
      </c>
      <c r="B58" s="44">
        <v>56</v>
      </c>
      <c r="C58" s="45">
        <v>0.42</v>
      </c>
      <c r="D58" s="44">
        <f>C58*parameters!$B$2</f>
        <v>0.42</v>
      </c>
    </row>
    <row r="59" spans="1:4" x14ac:dyDescent="0.2">
      <c r="A59" s="44">
        <v>2018</v>
      </c>
      <c r="B59" s="44">
        <v>57</v>
      </c>
      <c r="C59" s="45">
        <v>0.42</v>
      </c>
      <c r="D59" s="44">
        <f>C59*parameters!$B$2</f>
        <v>0.42</v>
      </c>
    </row>
    <row r="60" spans="1:4" x14ac:dyDescent="0.2">
      <c r="A60" s="44">
        <v>2018</v>
      </c>
      <c r="B60" s="44">
        <v>58</v>
      </c>
      <c r="C60" s="45">
        <v>0.42</v>
      </c>
      <c r="D60" s="44">
        <f>C60*parameters!$B$2</f>
        <v>0.42</v>
      </c>
    </row>
    <row r="61" spans="1:4" x14ac:dyDescent="0.2">
      <c r="A61" s="44">
        <v>2018</v>
      </c>
      <c r="B61" s="44">
        <v>59</v>
      </c>
      <c r="C61" s="45">
        <v>0.42</v>
      </c>
      <c r="D61" s="44">
        <f>C61*parameters!$B$2</f>
        <v>0.42</v>
      </c>
    </row>
    <row r="62" spans="1:4" x14ac:dyDescent="0.2">
      <c r="A62" s="44">
        <v>2018</v>
      </c>
      <c r="B62" s="44">
        <v>60</v>
      </c>
      <c r="C62" s="45">
        <v>0.52</v>
      </c>
      <c r="D62" s="44">
        <f>C62*parameters!$B$2</f>
        <v>0.52</v>
      </c>
    </row>
    <row r="63" spans="1:4" x14ac:dyDescent="0.2">
      <c r="A63" s="44">
        <v>2018</v>
      </c>
      <c r="B63" s="44">
        <v>61</v>
      </c>
      <c r="C63" s="45">
        <v>0.52</v>
      </c>
      <c r="D63" s="44">
        <f>C63*parameters!$B$2</f>
        <v>0.52</v>
      </c>
    </row>
    <row r="64" spans="1:4" x14ac:dyDescent="0.2">
      <c r="A64" s="44">
        <v>2018</v>
      </c>
      <c r="B64" s="44">
        <v>62</v>
      </c>
      <c r="C64" s="45">
        <v>0.52</v>
      </c>
      <c r="D64" s="44">
        <f>C64*parameters!$B$2</f>
        <v>0.52</v>
      </c>
    </row>
    <row r="65" spans="1:4" x14ac:dyDescent="0.2">
      <c r="A65" s="44">
        <v>2018</v>
      </c>
      <c r="B65" s="44">
        <v>63</v>
      </c>
      <c r="C65" s="45">
        <v>0.52</v>
      </c>
      <c r="D65" s="44">
        <f>C65*parameters!$B$2</f>
        <v>0.52</v>
      </c>
    </row>
    <row r="66" spans="1:4" x14ac:dyDescent="0.2">
      <c r="A66" s="44">
        <v>2018</v>
      </c>
      <c r="B66" s="44">
        <v>64</v>
      </c>
      <c r="C66" s="45">
        <v>0.52</v>
      </c>
      <c r="D66" s="44">
        <f>C66*parameters!$B$2</f>
        <v>0.52</v>
      </c>
    </row>
    <row r="67" spans="1:4" x14ac:dyDescent="0.2">
      <c r="A67" s="44">
        <v>2018</v>
      </c>
      <c r="B67" s="44">
        <v>65</v>
      </c>
      <c r="C67" s="45">
        <v>0.52</v>
      </c>
      <c r="D67" s="44">
        <f>C67*parameters!$B$2</f>
        <v>0.52</v>
      </c>
    </row>
    <row r="68" spans="1:4" x14ac:dyDescent="0.2">
      <c r="A68" s="44">
        <v>2018</v>
      </c>
      <c r="B68" s="44">
        <v>66</v>
      </c>
      <c r="C68" s="45">
        <v>0.52</v>
      </c>
      <c r="D68" s="44">
        <f>C68*parameters!$B$2</f>
        <v>0.52</v>
      </c>
    </row>
    <row r="69" spans="1:4" x14ac:dyDescent="0.2">
      <c r="A69" s="44">
        <v>2018</v>
      </c>
      <c r="B69" s="44">
        <v>67</v>
      </c>
      <c r="C69" s="45">
        <v>0.52</v>
      </c>
      <c r="D69" s="44">
        <f>C69*parameters!$B$2</f>
        <v>0.52</v>
      </c>
    </row>
    <row r="70" spans="1:4" x14ac:dyDescent="0.2">
      <c r="A70" s="44">
        <v>2018</v>
      </c>
      <c r="B70" s="44">
        <v>68</v>
      </c>
      <c r="C70" s="45">
        <v>0.52</v>
      </c>
      <c r="D70" s="44">
        <f>C70*parameters!$B$2</f>
        <v>0.52</v>
      </c>
    </row>
    <row r="71" spans="1:4" x14ac:dyDescent="0.2">
      <c r="A71" s="44">
        <v>2018</v>
      </c>
      <c r="B71" s="44">
        <v>69</v>
      </c>
      <c r="C71" s="45">
        <v>0.52</v>
      </c>
      <c r="D71" s="44">
        <f>C71*parameters!$B$2</f>
        <v>0.52</v>
      </c>
    </row>
    <row r="72" spans="1:4" x14ac:dyDescent="0.2">
      <c r="A72" s="44">
        <v>2018</v>
      </c>
      <c r="B72" s="44">
        <v>70</v>
      </c>
      <c r="C72" s="45">
        <v>0.52</v>
      </c>
      <c r="D72" s="44">
        <f>C72*parameters!$B$2</f>
        <v>0.52</v>
      </c>
    </row>
    <row r="73" spans="1:4" x14ac:dyDescent="0.2">
      <c r="A73" s="44">
        <v>2018</v>
      </c>
      <c r="B73" s="44">
        <v>71</v>
      </c>
      <c r="C73" s="45">
        <v>0.52</v>
      </c>
      <c r="D73" s="44">
        <f>C73*parameters!$B$2</f>
        <v>0.52</v>
      </c>
    </row>
    <row r="74" spans="1:4" x14ac:dyDescent="0.2">
      <c r="A74" s="44">
        <v>2018</v>
      </c>
      <c r="B74" s="44">
        <v>72</v>
      </c>
      <c r="C74" s="45">
        <v>0.52</v>
      </c>
      <c r="D74" s="44">
        <f>C74*parameters!$B$2</f>
        <v>0.52</v>
      </c>
    </row>
    <row r="75" spans="1:4" x14ac:dyDescent="0.2">
      <c r="A75" s="44">
        <v>2018</v>
      </c>
      <c r="B75" s="44">
        <v>73</v>
      </c>
      <c r="C75" s="45">
        <v>0.52</v>
      </c>
      <c r="D75" s="44">
        <f>C75*parameters!$B$2</f>
        <v>0.52</v>
      </c>
    </row>
    <row r="76" spans="1:4" x14ac:dyDescent="0.2">
      <c r="A76" s="44">
        <v>2018</v>
      </c>
      <c r="B76" s="44">
        <v>74</v>
      </c>
      <c r="C76" s="45">
        <v>0.52</v>
      </c>
      <c r="D76" s="44">
        <f>C76*parameters!$B$2</f>
        <v>0.52</v>
      </c>
    </row>
    <row r="77" spans="1:4" x14ac:dyDescent="0.2">
      <c r="A77" s="44">
        <v>2018</v>
      </c>
      <c r="B77" s="44">
        <v>75</v>
      </c>
      <c r="C77" s="45">
        <v>0.52</v>
      </c>
      <c r="D77" s="44">
        <f>C77*parameters!$B$2</f>
        <v>0.52</v>
      </c>
    </row>
    <row r="78" spans="1:4" x14ac:dyDescent="0.2">
      <c r="A78" s="44">
        <v>2018</v>
      </c>
      <c r="B78" s="44">
        <v>76</v>
      </c>
      <c r="C78" s="45">
        <v>0.52</v>
      </c>
      <c r="D78" s="44">
        <f>C78*parameters!$B$2</f>
        <v>0.52</v>
      </c>
    </row>
    <row r="79" spans="1:4" x14ac:dyDescent="0.2">
      <c r="A79" s="44">
        <v>2018</v>
      </c>
      <c r="B79" s="44">
        <v>77</v>
      </c>
      <c r="C79" s="45">
        <v>0.52</v>
      </c>
      <c r="D79" s="44">
        <f>C79*parameters!$B$2</f>
        <v>0.52</v>
      </c>
    </row>
    <row r="80" spans="1:4" x14ac:dyDescent="0.2">
      <c r="A80" s="44">
        <v>2018</v>
      </c>
      <c r="B80" s="44">
        <v>78</v>
      </c>
      <c r="C80" s="45">
        <v>0.52</v>
      </c>
      <c r="D80" s="44">
        <f>C80*parameters!$B$2</f>
        <v>0.52</v>
      </c>
    </row>
    <row r="81" spans="1:4" x14ac:dyDescent="0.2">
      <c r="A81" s="44">
        <v>2018</v>
      </c>
      <c r="B81" s="44">
        <v>79</v>
      </c>
      <c r="C81" s="45">
        <v>0.52</v>
      </c>
      <c r="D81" s="44">
        <f>C81*parameters!$B$2</f>
        <v>0.52</v>
      </c>
    </row>
    <row r="82" spans="1:4" x14ac:dyDescent="0.2">
      <c r="A82" s="44">
        <v>2018</v>
      </c>
      <c r="B82" s="44">
        <v>80</v>
      </c>
      <c r="C82" s="45">
        <v>0.52</v>
      </c>
      <c r="D82" s="44">
        <f>C82*parameters!$B$2</f>
        <v>0.52</v>
      </c>
    </row>
    <row r="83" spans="1:4" x14ac:dyDescent="0.2">
      <c r="A83" s="44">
        <v>2018</v>
      </c>
      <c r="B83" s="44">
        <v>81</v>
      </c>
      <c r="C83" s="45">
        <v>0.52</v>
      </c>
      <c r="D83" s="44">
        <f>C83*parameters!$B$2</f>
        <v>0.52</v>
      </c>
    </row>
    <row r="84" spans="1:4" x14ac:dyDescent="0.2">
      <c r="A84" s="44">
        <v>2018</v>
      </c>
      <c r="B84" s="44">
        <v>82</v>
      </c>
      <c r="C84" s="45">
        <v>0.52</v>
      </c>
      <c r="D84" s="44">
        <f>C84*parameters!$B$2</f>
        <v>0.52</v>
      </c>
    </row>
    <row r="85" spans="1:4" x14ac:dyDescent="0.2">
      <c r="A85" s="44">
        <v>2018</v>
      </c>
      <c r="B85" s="44">
        <v>83</v>
      </c>
      <c r="C85" s="45">
        <v>0.52</v>
      </c>
      <c r="D85" s="44">
        <f>C85*parameters!$B$2</f>
        <v>0.52</v>
      </c>
    </row>
    <row r="86" spans="1:4" x14ac:dyDescent="0.2">
      <c r="A86" s="44">
        <v>2018</v>
      </c>
      <c r="B86" s="44">
        <v>84</v>
      </c>
      <c r="C86" s="45">
        <v>0.52</v>
      </c>
      <c r="D86" s="44">
        <f>C86*parameters!$B$2</f>
        <v>0.52</v>
      </c>
    </row>
    <row r="87" spans="1:4" x14ac:dyDescent="0.2">
      <c r="A87" s="44">
        <v>2018</v>
      </c>
      <c r="B87" s="44">
        <v>85</v>
      </c>
      <c r="C87" s="45">
        <v>0.52</v>
      </c>
      <c r="D87" s="44">
        <f>C87*parameters!$B$2</f>
        <v>0.52</v>
      </c>
    </row>
    <row r="88" spans="1:4" x14ac:dyDescent="0.2">
      <c r="A88" s="44">
        <v>2018</v>
      </c>
      <c r="B88" s="44">
        <v>86</v>
      </c>
      <c r="C88" s="45">
        <v>0.52</v>
      </c>
      <c r="D88" s="44">
        <f>C88*parameters!$B$2</f>
        <v>0.52</v>
      </c>
    </row>
    <row r="89" spans="1:4" x14ac:dyDescent="0.2">
      <c r="A89" s="44">
        <v>2018</v>
      </c>
      <c r="B89" s="44">
        <v>87</v>
      </c>
      <c r="C89" s="45">
        <v>0.52</v>
      </c>
      <c r="D89" s="44">
        <f>C89*parameters!$B$2</f>
        <v>0.52</v>
      </c>
    </row>
    <row r="90" spans="1:4" x14ac:dyDescent="0.2">
      <c r="A90" s="44">
        <v>2018</v>
      </c>
      <c r="B90" s="44">
        <v>88</v>
      </c>
      <c r="C90" s="45">
        <v>0.52</v>
      </c>
      <c r="D90" s="44">
        <f>C90*parameters!$B$2</f>
        <v>0.52</v>
      </c>
    </row>
    <row r="91" spans="1:4" x14ac:dyDescent="0.2">
      <c r="A91" s="44">
        <v>2018</v>
      </c>
      <c r="B91" s="44">
        <v>89</v>
      </c>
      <c r="C91" s="45">
        <v>0.52</v>
      </c>
      <c r="D91" s="44">
        <f>C91*parameters!$B$2</f>
        <v>0.52</v>
      </c>
    </row>
    <row r="92" spans="1:4" x14ac:dyDescent="0.2">
      <c r="A92" s="44">
        <v>2018</v>
      </c>
      <c r="B92" s="44">
        <v>90</v>
      </c>
      <c r="C92" s="45">
        <v>0.52</v>
      </c>
      <c r="D92" s="44">
        <f>C92*parameters!$B$2</f>
        <v>0.52</v>
      </c>
    </row>
    <row r="93" spans="1:4" x14ac:dyDescent="0.2">
      <c r="A93" s="44">
        <v>2018</v>
      </c>
      <c r="B93" s="44">
        <v>91</v>
      </c>
      <c r="C93" s="45">
        <v>0.52</v>
      </c>
      <c r="D93" s="44">
        <f>C93*parameters!$B$2</f>
        <v>0.52</v>
      </c>
    </row>
    <row r="94" spans="1:4" x14ac:dyDescent="0.2">
      <c r="A94" s="44">
        <v>2018</v>
      </c>
      <c r="B94" s="44">
        <v>92</v>
      </c>
      <c r="C94" s="45">
        <v>0.52</v>
      </c>
      <c r="D94" s="44">
        <f>C94*parameters!$B$2</f>
        <v>0.52</v>
      </c>
    </row>
    <row r="95" spans="1:4" x14ac:dyDescent="0.2">
      <c r="A95" s="44">
        <v>2018</v>
      </c>
      <c r="B95" s="44">
        <v>93</v>
      </c>
      <c r="C95" s="45">
        <v>0.52</v>
      </c>
      <c r="D95" s="44">
        <f>C95*parameters!$B$2</f>
        <v>0.52</v>
      </c>
    </row>
    <row r="96" spans="1:4" x14ac:dyDescent="0.2">
      <c r="A96" s="44">
        <v>2018</v>
      </c>
      <c r="B96" s="44">
        <v>94</v>
      </c>
      <c r="C96" s="45">
        <v>0.52</v>
      </c>
      <c r="D96" s="44">
        <f>C96*parameters!$B$2</f>
        <v>0.52</v>
      </c>
    </row>
    <row r="97" spans="1:4" x14ac:dyDescent="0.2">
      <c r="A97" s="44">
        <v>2018</v>
      </c>
      <c r="B97" s="44">
        <v>95</v>
      </c>
      <c r="C97" s="45">
        <v>0.52</v>
      </c>
      <c r="D97" s="44">
        <f>C97*parameters!$B$2</f>
        <v>0.52</v>
      </c>
    </row>
    <row r="98" spans="1:4" x14ac:dyDescent="0.2">
      <c r="A98" s="44">
        <v>2018</v>
      </c>
      <c r="B98" s="44">
        <v>96</v>
      </c>
      <c r="C98" s="45">
        <v>0.52</v>
      </c>
      <c r="D98" s="44">
        <f>C98*parameters!$B$2</f>
        <v>0.52</v>
      </c>
    </row>
    <row r="99" spans="1:4" x14ac:dyDescent="0.2">
      <c r="A99" s="44">
        <v>2018</v>
      </c>
      <c r="B99" s="44">
        <v>97</v>
      </c>
      <c r="C99" s="45">
        <v>0.52</v>
      </c>
      <c r="D99" s="44">
        <f>C99*parameters!$B$2</f>
        <v>0.52</v>
      </c>
    </row>
    <row r="100" spans="1:4" x14ac:dyDescent="0.2">
      <c r="A100" s="44">
        <v>2018</v>
      </c>
      <c r="B100" s="44">
        <v>98</v>
      </c>
      <c r="C100" s="45">
        <v>0.52</v>
      </c>
      <c r="D100" s="44">
        <f>C100*parameters!$B$2</f>
        <v>0.52</v>
      </c>
    </row>
    <row r="101" spans="1:4" x14ac:dyDescent="0.2">
      <c r="A101" s="44">
        <v>2018</v>
      </c>
      <c r="B101" s="44">
        <v>99</v>
      </c>
      <c r="C101" s="45">
        <v>0.52</v>
      </c>
      <c r="D101" s="44">
        <f>C101*parameters!$B$2</f>
        <v>0.52</v>
      </c>
    </row>
    <row r="102" spans="1:4" x14ac:dyDescent="0.2">
      <c r="A102" s="44">
        <v>2018</v>
      </c>
      <c r="B102" s="44">
        <v>100</v>
      </c>
      <c r="C102" s="45">
        <v>0.52</v>
      </c>
      <c r="D102" s="44">
        <f>C102*parameters!$B$2</f>
        <v>0.52</v>
      </c>
    </row>
    <row r="103" spans="1:4" x14ac:dyDescent="0.2">
      <c r="A103" s="44">
        <v>2018</v>
      </c>
      <c r="B103" s="44">
        <v>101</v>
      </c>
      <c r="C103" s="45">
        <v>0.52</v>
      </c>
      <c r="D103" s="44">
        <f>C103*parameters!$B$2</f>
        <v>0.52</v>
      </c>
    </row>
    <row r="104" spans="1:4" x14ac:dyDescent="0.2">
      <c r="A104" s="44">
        <v>2018</v>
      </c>
      <c r="B104" s="44">
        <v>102</v>
      </c>
      <c r="C104" s="45">
        <v>0.52</v>
      </c>
      <c r="D104" s="44">
        <f>C104*parameters!$B$2</f>
        <v>0.52</v>
      </c>
    </row>
    <row r="105" spans="1:4" x14ac:dyDescent="0.2">
      <c r="A105" s="44">
        <v>2018</v>
      </c>
      <c r="B105" s="44">
        <v>103</v>
      </c>
      <c r="C105" s="45">
        <v>0.52</v>
      </c>
      <c r="D105" s="44">
        <f>C105*parameters!$B$2</f>
        <v>0.52</v>
      </c>
    </row>
    <row r="106" spans="1:4" x14ac:dyDescent="0.2">
      <c r="A106" s="44">
        <v>2018</v>
      </c>
      <c r="B106" s="44">
        <v>104</v>
      </c>
      <c r="C106" s="45">
        <v>0.52</v>
      </c>
      <c r="D106" s="44">
        <f>C106*parameters!$B$2</f>
        <v>0.52</v>
      </c>
    </row>
    <row r="107" spans="1:4" x14ac:dyDescent="0.2">
      <c r="A107" s="44">
        <v>2018</v>
      </c>
      <c r="B107" s="44">
        <v>105</v>
      </c>
      <c r="C107" s="45">
        <v>0.52</v>
      </c>
      <c r="D107" s="44">
        <f>C107*parameters!$B$2</f>
        <v>0.52</v>
      </c>
    </row>
    <row r="108" spans="1:4" x14ac:dyDescent="0.2">
      <c r="A108" s="44">
        <v>2018</v>
      </c>
      <c r="B108" s="44">
        <v>106</v>
      </c>
      <c r="C108" s="45">
        <v>0.52</v>
      </c>
      <c r="D108" s="44">
        <f>C108*parameters!$B$2</f>
        <v>0.52</v>
      </c>
    </row>
    <row r="109" spans="1:4" x14ac:dyDescent="0.2">
      <c r="A109" s="44">
        <v>2018</v>
      </c>
      <c r="B109" s="44">
        <v>107</v>
      </c>
      <c r="C109" s="45">
        <v>0.52</v>
      </c>
      <c r="D109" s="44">
        <f>C109*parameters!$B$2</f>
        <v>0.52</v>
      </c>
    </row>
    <row r="110" spans="1:4" x14ac:dyDescent="0.2">
      <c r="A110" s="44">
        <v>2018</v>
      </c>
      <c r="B110" s="44">
        <v>108</v>
      </c>
      <c r="C110" s="45">
        <v>0.52</v>
      </c>
      <c r="D110" s="44">
        <f>C110*parameters!$B$2</f>
        <v>0.52</v>
      </c>
    </row>
    <row r="111" spans="1:4" x14ac:dyDescent="0.2">
      <c r="A111" s="44">
        <v>2018</v>
      </c>
      <c r="B111" s="44">
        <v>109</v>
      </c>
      <c r="C111" s="45">
        <v>0.52</v>
      </c>
      <c r="D111" s="44">
        <f>C111*parameters!$B$2</f>
        <v>0.52</v>
      </c>
    </row>
    <row r="112" spans="1:4" x14ac:dyDescent="0.2">
      <c r="A112" s="44">
        <v>2018</v>
      </c>
      <c r="B112" s="44">
        <v>110</v>
      </c>
      <c r="C112" s="45">
        <v>0.52</v>
      </c>
      <c r="D112" s="44">
        <f>C112*parameters!$B$2</f>
        <v>0.52</v>
      </c>
    </row>
    <row r="113" spans="1:4" x14ac:dyDescent="0.2">
      <c r="A113" s="44">
        <v>2018</v>
      </c>
      <c r="B113" s="44">
        <v>111</v>
      </c>
      <c r="C113" s="45">
        <v>0.52</v>
      </c>
      <c r="D113" s="44">
        <f>C113*parameters!$B$2</f>
        <v>0.52</v>
      </c>
    </row>
    <row r="114" spans="1:4" x14ac:dyDescent="0.2">
      <c r="A114" s="44">
        <v>2018</v>
      </c>
      <c r="B114" s="44">
        <v>112</v>
      </c>
      <c r="C114" s="45">
        <v>0.52</v>
      </c>
      <c r="D114" s="44">
        <f>C114*parameters!$B$2</f>
        <v>0.52</v>
      </c>
    </row>
    <row r="115" spans="1:4" x14ac:dyDescent="0.2">
      <c r="A115" s="44">
        <v>2018</v>
      </c>
      <c r="B115" s="44">
        <v>113</v>
      </c>
      <c r="C115" s="45">
        <v>0.52</v>
      </c>
      <c r="D115" s="44">
        <f>C115*parameters!$B$2</f>
        <v>0.52</v>
      </c>
    </row>
    <row r="116" spans="1:4" x14ac:dyDescent="0.2">
      <c r="A116" s="44">
        <v>2018</v>
      </c>
      <c r="B116" s="44">
        <v>114</v>
      </c>
      <c r="C116" s="45">
        <v>0.52</v>
      </c>
      <c r="D116" s="44">
        <f>C116*parameters!$B$2</f>
        <v>0.52</v>
      </c>
    </row>
    <row r="117" spans="1:4" x14ac:dyDescent="0.2">
      <c r="A117" s="44">
        <v>2018</v>
      </c>
      <c r="B117" s="44">
        <v>115</v>
      </c>
      <c r="C117" s="45">
        <v>0.52</v>
      </c>
      <c r="D117" s="44">
        <f>C117*parameters!$B$2</f>
        <v>0.52</v>
      </c>
    </row>
    <row r="118" spans="1:4" x14ac:dyDescent="0.2">
      <c r="A118" s="44">
        <v>2018</v>
      </c>
      <c r="B118" s="44">
        <v>116</v>
      </c>
      <c r="C118" s="45">
        <v>0.52</v>
      </c>
      <c r="D118" s="44">
        <f>C118*parameters!$B$2</f>
        <v>0.52</v>
      </c>
    </row>
    <row r="119" spans="1:4" x14ac:dyDescent="0.2">
      <c r="A119" s="44">
        <v>2018</v>
      </c>
      <c r="B119" s="44">
        <v>117</v>
      </c>
      <c r="C119" s="45">
        <v>0.52</v>
      </c>
      <c r="D119" s="44">
        <f>C119*parameters!$B$2</f>
        <v>0.52</v>
      </c>
    </row>
    <row r="120" spans="1:4" x14ac:dyDescent="0.2">
      <c r="A120" s="44">
        <v>2018</v>
      </c>
      <c r="B120" s="44">
        <v>118</v>
      </c>
      <c r="C120" s="45">
        <v>0.52</v>
      </c>
      <c r="D120" s="44">
        <f>C120*parameters!$B$2</f>
        <v>0.52</v>
      </c>
    </row>
    <row r="121" spans="1:4" x14ac:dyDescent="0.2">
      <c r="A121" s="44">
        <v>2018</v>
      </c>
      <c r="B121" s="44">
        <v>119</v>
      </c>
      <c r="C121" s="45">
        <v>0.52</v>
      </c>
      <c r="D121" s="44">
        <f>C121*parameters!$B$2</f>
        <v>0.52</v>
      </c>
    </row>
    <row r="122" spans="1:4" x14ac:dyDescent="0.2">
      <c r="A122" s="44">
        <v>2018</v>
      </c>
      <c r="B122" s="44">
        <v>120</v>
      </c>
      <c r="C122" s="45">
        <v>0.52</v>
      </c>
      <c r="D122" s="44">
        <f>C122*parameters!$B$2</f>
        <v>0.52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2"/>
  <sheetViews>
    <sheetView zoomScale="110" zoomScaleNormal="110" workbookViewId="0">
      <selection activeCell="B87" sqref="B87"/>
    </sheetView>
  </sheetViews>
  <sheetFormatPr baseColWidth="10" defaultColWidth="8.83203125" defaultRowHeight="16" x14ac:dyDescent="0.2"/>
  <cols>
    <col min="1" max="2" width="8.83203125" style="44"/>
    <col min="3" max="3" width="9.83203125" style="45" bestFit="1" customWidth="1"/>
    <col min="4" max="4" width="17.6640625" style="44" bestFit="1" customWidth="1"/>
  </cols>
  <sheetData>
    <row r="1" spans="1:4" x14ac:dyDescent="0.2">
      <c r="A1" s="44" t="s">
        <v>21</v>
      </c>
      <c r="B1" s="44" t="s">
        <v>19</v>
      </c>
      <c r="C1" s="45" t="s">
        <v>68</v>
      </c>
      <c r="D1" s="44" t="s">
        <v>69</v>
      </c>
    </row>
    <row r="2" spans="1:4" x14ac:dyDescent="0.2">
      <c r="A2" s="44">
        <v>2018</v>
      </c>
      <c r="B2" s="44">
        <v>0</v>
      </c>
      <c r="C2" s="45">
        <v>0</v>
      </c>
      <c r="D2" s="44">
        <f>C2*parameters!$B$2</f>
        <v>0</v>
      </c>
    </row>
    <row r="3" spans="1:4" x14ac:dyDescent="0.2">
      <c r="A3" s="44">
        <v>2018</v>
      </c>
      <c r="B3" s="44">
        <v>1</v>
      </c>
      <c r="C3" s="45">
        <v>0</v>
      </c>
      <c r="D3" s="44">
        <f>C3*parameters!$B$2</f>
        <v>0</v>
      </c>
    </row>
    <row r="4" spans="1:4" x14ac:dyDescent="0.2">
      <c r="A4" s="44">
        <v>2018</v>
      </c>
      <c r="B4" s="44">
        <v>2</v>
      </c>
      <c r="C4" s="45">
        <v>0</v>
      </c>
      <c r="D4" s="44">
        <f>C4*parameters!$B$2</f>
        <v>0</v>
      </c>
    </row>
    <row r="5" spans="1:4" x14ac:dyDescent="0.2">
      <c r="A5" s="44">
        <v>2018</v>
      </c>
      <c r="B5" s="44">
        <v>3</v>
      </c>
      <c r="C5" s="45">
        <v>0</v>
      </c>
      <c r="D5" s="44">
        <f>C5*parameters!$B$2</f>
        <v>0</v>
      </c>
    </row>
    <row r="6" spans="1:4" x14ac:dyDescent="0.2">
      <c r="A6" s="44">
        <v>2018</v>
      </c>
      <c r="B6" s="44">
        <v>4</v>
      </c>
      <c r="C6" s="45">
        <v>0</v>
      </c>
      <c r="D6" s="44">
        <f>C6*parameters!$B$2</f>
        <v>0</v>
      </c>
    </row>
    <row r="7" spans="1:4" x14ac:dyDescent="0.2">
      <c r="A7" s="44">
        <v>2018</v>
      </c>
      <c r="B7" s="44">
        <v>5</v>
      </c>
      <c r="C7" s="45">
        <v>0</v>
      </c>
      <c r="D7" s="44">
        <f>C7*parameters!$B$2</f>
        <v>0</v>
      </c>
    </row>
    <row r="8" spans="1:4" x14ac:dyDescent="0.2">
      <c r="A8" s="44">
        <v>2018</v>
      </c>
      <c r="B8" s="44">
        <v>6</v>
      </c>
      <c r="C8" s="45">
        <v>0</v>
      </c>
      <c r="D8" s="44">
        <f>C8*parameters!$B$2</f>
        <v>0</v>
      </c>
    </row>
    <row r="9" spans="1:4" x14ac:dyDescent="0.2">
      <c r="A9" s="44">
        <v>2018</v>
      </c>
      <c r="B9" s="44">
        <v>7</v>
      </c>
      <c r="C9" s="45">
        <v>0</v>
      </c>
      <c r="D9" s="44">
        <f>C9*parameters!$B$2</f>
        <v>0</v>
      </c>
    </row>
    <row r="10" spans="1:4" x14ac:dyDescent="0.2">
      <c r="A10" s="44">
        <v>2018</v>
      </c>
      <c r="B10" s="44">
        <v>8</v>
      </c>
      <c r="C10" s="45">
        <v>0</v>
      </c>
      <c r="D10" s="44">
        <f>C10*parameters!$B$2</f>
        <v>0</v>
      </c>
    </row>
    <row r="11" spans="1:4" x14ac:dyDescent="0.2">
      <c r="A11" s="44">
        <v>2018</v>
      </c>
      <c r="B11" s="44">
        <v>9</v>
      </c>
      <c r="C11" s="45">
        <v>0</v>
      </c>
      <c r="D11" s="44">
        <f>C11*parameters!$B$2</f>
        <v>0</v>
      </c>
    </row>
    <row r="12" spans="1:4" x14ac:dyDescent="0.2">
      <c r="A12" s="44">
        <v>2018</v>
      </c>
      <c r="B12" s="44">
        <v>10</v>
      </c>
      <c r="C12" s="45">
        <v>0</v>
      </c>
      <c r="D12" s="44">
        <f>C12*parameters!$B$2</f>
        <v>0</v>
      </c>
    </row>
    <row r="13" spans="1:4" x14ac:dyDescent="0.2">
      <c r="A13" s="44">
        <v>2018</v>
      </c>
      <c r="B13" s="44">
        <v>11</v>
      </c>
      <c r="C13" s="45">
        <v>0</v>
      </c>
      <c r="D13" s="44">
        <f>C13*parameters!$B$2</f>
        <v>0</v>
      </c>
    </row>
    <row r="14" spans="1:4" x14ac:dyDescent="0.2">
      <c r="A14" s="44">
        <v>2018</v>
      </c>
      <c r="B14" s="44">
        <v>12</v>
      </c>
      <c r="C14" s="45">
        <v>0</v>
      </c>
      <c r="D14" s="44">
        <f>C14*parameters!$B$2</f>
        <v>0</v>
      </c>
    </row>
    <row r="15" spans="1:4" x14ac:dyDescent="0.2">
      <c r="A15" s="44">
        <v>2018</v>
      </c>
      <c r="B15" s="44">
        <v>13</v>
      </c>
      <c r="C15" s="45">
        <v>0</v>
      </c>
      <c r="D15" s="44">
        <f>C15*parameters!$B$2</f>
        <v>0</v>
      </c>
    </row>
    <row r="16" spans="1:4" x14ac:dyDescent="0.2">
      <c r="A16" s="44">
        <v>2018</v>
      </c>
      <c r="B16" s="44">
        <v>14</v>
      </c>
      <c r="C16" s="45">
        <v>0</v>
      </c>
      <c r="D16" s="44">
        <f>C16*parameters!$B$2</f>
        <v>0</v>
      </c>
    </row>
    <row r="17" spans="1:4" x14ac:dyDescent="0.2">
      <c r="A17" s="44">
        <v>2018</v>
      </c>
      <c r="B17" s="44">
        <v>15</v>
      </c>
      <c r="C17" s="45">
        <v>0</v>
      </c>
      <c r="D17" s="44">
        <f>C17*parameters!$B$2</f>
        <v>0</v>
      </c>
    </row>
    <row r="18" spans="1:4" x14ac:dyDescent="0.2">
      <c r="A18" s="44">
        <v>2018</v>
      </c>
      <c r="B18" s="44">
        <v>16</v>
      </c>
      <c r="C18" s="45">
        <v>0</v>
      </c>
      <c r="D18" s="44">
        <f>C18*parameters!$B$2</f>
        <v>0</v>
      </c>
    </row>
    <row r="19" spans="1:4" x14ac:dyDescent="0.2">
      <c r="A19" s="44">
        <v>2018</v>
      </c>
      <c r="B19" s="44">
        <v>17</v>
      </c>
      <c r="C19" s="45">
        <v>0</v>
      </c>
      <c r="D19" s="44">
        <f>C19*parameters!$B$2</f>
        <v>0</v>
      </c>
    </row>
    <row r="20" spans="1:4" x14ac:dyDescent="0.2">
      <c r="A20" s="44">
        <v>2018</v>
      </c>
      <c r="B20" s="44">
        <v>18</v>
      </c>
      <c r="C20" s="45">
        <f>prevalence2018!C20/100</f>
        <v>1.4000000000000002E-3</v>
      </c>
      <c r="D20" s="44">
        <f>C20*parameters!$B$2</f>
        <v>1.4000000000000002E-3</v>
      </c>
    </row>
    <row r="21" spans="1:4" x14ac:dyDescent="0.2">
      <c r="A21" s="44">
        <v>2018</v>
      </c>
      <c r="B21" s="44">
        <v>19</v>
      </c>
      <c r="C21" s="45">
        <f>prevalence2018!C21/100</f>
        <v>1.4000000000000002E-3</v>
      </c>
      <c r="D21" s="44">
        <f>C21*parameters!$B$2</f>
        <v>1.4000000000000002E-3</v>
      </c>
    </row>
    <row r="22" spans="1:4" x14ac:dyDescent="0.2">
      <c r="A22" s="44">
        <v>2018</v>
      </c>
      <c r="B22" s="44">
        <v>20</v>
      </c>
      <c r="C22" s="45">
        <f>prevalence2018!C22/100</f>
        <v>1.4000000000000002E-3</v>
      </c>
      <c r="D22" s="44">
        <f>C22*parameters!$B$2</f>
        <v>1.4000000000000002E-3</v>
      </c>
    </row>
    <row r="23" spans="1:4" x14ac:dyDescent="0.2">
      <c r="A23" s="44">
        <v>2018</v>
      </c>
      <c r="B23" s="44">
        <v>21</v>
      </c>
      <c r="C23" s="45">
        <f>prevalence2018!C23/100</f>
        <v>1.4000000000000002E-3</v>
      </c>
      <c r="D23" s="44">
        <f>C23*parameters!$B$2</f>
        <v>1.4000000000000002E-3</v>
      </c>
    </row>
    <row r="24" spans="1:4" x14ac:dyDescent="0.2">
      <c r="A24" s="44">
        <v>2018</v>
      </c>
      <c r="B24" s="44">
        <v>22</v>
      </c>
      <c r="C24" s="45">
        <f>prevalence2018!C24/100</f>
        <v>1.4000000000000002E-3</v>
      </c>
      <c r="D24" s="44">
        <f>C24*parameters!$B$2</f>
        <v>1.4000000000000002E-3</v>
      </c>
    </row>
    <row r="25" spans="1:4" x14ac:dyDescent="0.2">
      <c r="A25" s="44">
        <v>2018</v>
      </c>
      <c r="B25" s="44">
        <v>23</v>
      </c>
      <c r="C25" s="45">
        <f>prevalence2018!C25/100</f>
        <v>1.4000000000000002E-3</v>
      </c>
      <c r="D25" s="44">
        <f>C25*parameters!$B$2</f>
        <v>1.4000000000000002E-3</v>
      </c>
    </row>
    <row r="26" spans="1:4" x14ac:dyDescent="0.2">
      <c r="A26" s="44">
        <v>2018</v>
      </c>
      <c r="B26" s="44">
        <v>24</v>
      </c>
      <c r="C26" s="45">
        <f>prevalence2018!C26/100</f>
        <v>1.4000000000000002E-3</v>
      </c>
      <c r="D26" s="44">
        <f>C26*parameters!$B$2</f>
        <v>1.4000000000000002E-3</v>
      </c>
    </row>
    <row r="27" spans="1:4" x14ac:dyDescent="0.2">
      <c r="A27" s="44">
        <v>2018</v>
      </c>
      <c r="B27" s="44">
        <v>25</v>
      </c>
      <c r="C27" s="45">
        <f>prevalence2018!C27/100</f>
        <v>1.4000000000000002E-3</v>
      </c>
      <c r="D27" s="44">
        <f>C27*parameters!$B$2</f>
        <v>1.4000000000000002E-3</v>
      </c>
    </row>
    <row r="28" spans="1:4" x14ac:dyDescent="0.2">
      <c r="A28" s="44">
        <v>2018</v>
      </c>
      <c r="B28" s="44">
        <v>26</v>
      </c>
      <c r="C28" s="45">
        <f>prevalence2018!C28/100</f>
        <v>1.4000000000000002E-3</v>
      </c>
      <c r="D28" s="44">
        <f>C28*parameters!$B$2</f>
        <v>1.4000000000000002E-3</v>
      </c>
    </row>
    <row r="29" spans="1:4" x14ac:dyDescent="0.2">
      <c r="A29" s="44">
        <v>2018</v>
      </c>
      <c r="B29" s="44">
        <v>27</v>
      </c>
      <c r="C29" s="45">
        <f>prevalence2018!C29/100</f>
        <v>1.4000000000000002E-3</v>
      </c>
      <c r="D29" s="44">
        <f>C29*parameters!$B$2</f>
        <v>1.4000000000000002E-3</v>
      </c>
    </row>
    <row r="30" spans="1:4" x14ac:dyDescent="0.2">
      <c r="A30" s="44">
        <v>2018</v>
      </c>
      <c r="B30" s="44">
        <v>28</v>
      </c>
      <c r="C30" s="45">
        <f>prevalence2018!C30/100</f>
        <v>1.4000000000000002E-3</v>
      </c>
      <c r="D30" s="44">
        <f>C30*parameters!$B$2</f>
        <v>1.4000000000000002E-3</v>
      </c>
    </row>
    <row r="31" spans="1:4" x14ac:dyDescent="0.2">
      <c r="A31" s="44">
        <v>2018</v>
      </c>
      <c r="B31" s="44">
        <v>29</v>
      </c>
      <c r="C31" s="45">
        <f>prevalence2018!C31/100</f>
        <v>1.4000000000000002E-3</v>
      </c>
      <c r="D31" s="44">
        <f>C31*parameters!$B$2</f>
        <v>1.4000000000000002E-3</v>
      </c>
    </row>
    <row r="32" spans="1:4" x14ac:dyDescent="0.2">
      <c r="A32" s="44">
        <v>2018</v>
      </c>
      <c r="B32" s="44">
        <v>30</v>
      </c>
      <c r="C32" s="45">
        <f>prevalence2018!C32/100</f>
        <v>1.9E-3</v>
      </c>
      <c r="D32" s="44">
        <f>C32*parameters!$B$2</f>
        <v>1.9E-3</v>
      </c>
    </row>
    <row r="33" spans="1:10" x14ac:dyDescent="0.2">
      <c r="A33" s="44">
        <v>2018</v>
      </c>
      <c r="B33" s="44">
        <v>31</v>
      </c>
      <c r="C33" s="45">
        <f>prevalence2018!C33/100</f>
        <v>1.9E-3</v>
      </c>
      <c r="D33" s="44">
        <f>C33*parameters!$B$2</f>
        <v>1.9E-3</v>
      </c>
    </row>
    <row r="34" spans="1:10" x14ac:dyDescent="0.2">
      <c r="A34" s="44">
        <v>2018</v>
      </c>
      <c r="B34" s="44">
        <v>32</v>
      </c>
      <c r="C34" s="45">
        <f>prevalence2018!C34/100</f>
        <v>1.9E-3</v>
      </c>
      <c r="D34" s="44">
        <f>C34*parameters!$B$2</f>
        <v>1.9E-3</v>
      </c>
    </row>
    <row r="35" spans="1:10" x14ac:dyDescent="0.2">
      <c r="A35" s="44">
        <v>2018</v>
      </c>
      <c r="B35" s="44">
        <v>33</v>
      </c>
      <c r="C35" s="45">
        <f>prevalence2018!C35/100</f>
        <v>1.9E-3</v>
      </c>
      <c r="D35" s="44">
        <f>C35*parameters!$B$2</f>
        <v>1.9E-3</v>
      </c>
    </row>
    <row r="36" spans="1:10" x14ac:dyDescent="0.2">
      <c r="A36" s="44">
        <v>2018</v>
      </c>
      <c r="B36" s="44">
        <v>34</v>
      </c>
      <c r="C36" s="45">
        <f>prevalence2018!C36/100</f>
        <v>1.9E-3</v>
      </c>
      <c r="D36" s="44">
        <f>C36*parameters!$B$2</f>
        <v>1.9E-3</v>
      </c>
    </row>
    <row r="37" spans="1:10" x14ac:dyDescent="0.2">
      <c r="A37" s="44">
        <v>2018</v>
      </c>
      <c r="B37" s="44">
        <v>35</v>
      </c>
      <c r="C37" s="45">
        <f>prevalence2018!C37/100</f>
        <v>1.9E-3</v>
      </c>
      <c r="D37" s="44">
        <f>C37*parameters!$B$2</f>
        <v>1.9E-3</v>
      </c>
    </row>
    <row r="38" spans="1:10" x14ac:dyDescent="0.2">
      <c r="A38" s="44">
        <v>2018</v>
      </c>
      <c r="B38" s="44">
        <v>36</v>
      </c>
      <c r="C38" s="45">
        <f>prevalence2018!C38/100</f>
        <v>1.9E-3</v>
      </c>
      <c r="D38" s="44">
        <f>C38*parameters!$B$2</f>
        <v>1.9E-3</v>
      </c>
    </row>
    <row r="39" spans="1:10" x14ac:dyDescent="0.2">
      <c r="A39" s="44">
        <v>2018</v>
      </c>
      <c r="B39" s="44">
        <v>37</v>
      </c>
      <c r="C39" s="45">
        <f>prevalence2018!C39/100</f>
        <v>1.9E-3</v>
      </c>
      <c r="D39" s="44">
        <f>C39*parameters!$B$2</f>
        <v>1.9E-3</v>
      </c>
    </row>
    <row r="40" spans="1:10" x14ac:dyDescent="0.2">
      <c r="A40" s="44">
        <v>2018</v>
      </c>
      <c r="B40" s="44">
        <v>38</v>
      </c>
      <c r="C40" s="45">
        <f>prevalence2018!C40/100</f>
        <v>1.9E-3</v>
      </c>
      <c r="D40" s="44">
        <f>C40*parameters!$B$2</f>
        <v>1.9E-3</v>
      </c>
    </row>
    <row r="41" spans="1:10" x14ac:dyDescent="0.2">
      <c r="A41" s="44">
        <v>2018</v>
      </c>
      <c r="B41" s="44">
        <v>39</v>
      </c>
      <c r="C41" s="45">
        <f>prevalence2018!C41/100</f>
        <v>1.9E-3</v>
      </c>
      <c r="D41" s="44">
        <f>C41*parameters!$B$2</f>
        <v>1.9E-3</v>
      </c>
    </row>
    <row r="42" spans="1:10" x14ac:dyDescent="0.2">
      <c r="A42" s="44">
        <v>2018</v>
      </c>
      <c r="B42" s="44">
        <v>40</v>
      </c>
      <c r="C42" s="45">
        <f>prevalence2018!C42/100</f>
        <v>3.0000000000000001E-3</v>
      </c>
      <c r="D42" s="44">
        <f>C42*parameters!$B$2</f>
        <v>3.0000000000000001E-3</v>
      </c>
    </row>
    <row r="43" spans="1:10" x14ac:dyDescent="0.2">
      <c r="A43" s="44">
        <v>2018</v>
      </c>
      <c r="B43" s="44">
        <v>41</v>
      </c>
      <c r="C43" s="45">
        <f>prevalence2018!C43/100</f>
        <v>3.0000000000000001E-3</v>
      </c>
      <c r="D43" s="44">
        <f>C43*parameters!$B$2</f>
        <v>3.0000000000000001E-3</v>
      </c>
      <c r="J43" t="s">
        <v>89</v>
      </c>
    </row>
    <row r="44" spans="1:10" x14ac:dyDescent="0.2">
      <c r="A44" s="44">
        <v>2018</v>
      </c>
      <c r="B44" s="44">
        <v>42</v>
      </c>
      <c r="C44" s="45">
        <f>prevalence2018!C44/100</f>
        <v>3.0000000000000001E-3</v>
      </c>
      <c r="D44" s="44">
        <f>C44*parameters!$B$2</f>
        <v>3.0000000000000001E-3</v>
      </c>
    </row>
    <row r="45" spans="1:10" x14ac:dyDescent="0.2">
      <c r="A45" s="44">
        <v>2018</v>
      </c>
      <c r="B45" s="44">
        <v>43</v>
      </c>
      <c r="C45" s="45">
        <f>prevalence2018!C45/100</f>
        <v>3.0000000000000001E-3</v>
      </c>
      <c r="D45" s="44">
        <f>C45*parameters!$B$2</f>
        <v>3.0000000000000001E-3</v>
      </c>
    </row>
    <row r="46" spans="1:10" x14ac:dyDescent="0.2">
      <c r="A46" s="44">
        <v>2018</v>
      </c>
      <c r="B46" s="44">
        <v>44</v>
      </c>
      <c r="C46" s="45">
        <f>prevalence2018!C46/100</f>
        <v>3.0000000000000001E-3</v>
      </c>
      <c r="D46" s="44">
        <f>C46*parameters!$B$2</f>
        <v>3.0000000000000001E-3</v>
      </c>
    </row>
    <row r="47" spans="1:10" x14ac:dyDescent="0.2">
      <c r="A47" s="44">
        <v>2018</v>
      </c>
      <c r="B47" s="44">
        <v>45</v>
      </c>
      <c r="C47" s="45">
        <f>prevalence2018!C47/100</f>
        <v>3.0000000000000001E-3</v>
      </c>
      <c r="D47" s="44">
        <f>C47*parameters!$B$2</f>
        <v>3.0000000000000001E-3</v>
      </c>
    </row>
    <row r="48" spans="1:10" x14ac:dyDescent="0.2">
      <c r="A48" s="44">
        <v>2018</v>
      </c>
      <c r="B48" s="44">
        <v>46</v>
      </c>
      <c r="C48" s="45">
        <f>prevalence2018!C48/100</f>
        <v>3.0000000000000001E-3</v>
      </c>
      <c r="D48" s="44">
        <f>C48*parameters!$B$2</f>
        <v>3.0000000000000001E-3</v>
      </c>
    </row>
    <row r="49" spans="1:4" x14ac:dyDescent="0.2">
      <c r="A49" s="44">
        <v>2018</v>
      </c>
      <c r="B49" s="44">
        <v>47</v>
      </c>
      <c r="C49" s="45">
        <f>prevalence2018!C49/100</f>
        <v>3.0000000000000001E-3</v>
      </c>
      <c r="D49" s="44">
        <f>C49*parameters!$B$2</f>
        <v>3.0000000000000001E-3</v>
      </c>
    </row>
    <row r="50" spans="1:4" x14ac:dyDescent="0.2">
      <c r="A50" s="44">
        <v>2018</v>
      </c>
      <c r="B50" s="44">
        <v>48</v>
      </c>
      <c r="C50" s="45">
        <f>prevalence2018!C50/100</f>
        <v>3.0000000000000001E-3</v>
      </c>
      <c r="D50" s="44">
        <f>C50*parameters!$B$2</f>
        <v>3.0000000000000001E-3</v>
      </c>
    </row>
    <row r="51" spans="1:4" x14ac:dyDescent="0.2">
      <c r="A51" s="44">
        <v>2018</v>
      </c>
      <c r="B51" s="44">
        <v>49</v>
      </c>
      <c r="C51" s="45">
        <f>prevalence2018!C51/100</f>
        <v>3.0000000000000001E-3</v>
      </c>
      <c r="D51" s="44">
        <f>C51*parameters!$B$2</f>
        <v>3.0000000000000001E-3</v>
      </c>
    </row>
    <row r="52" spans="1:4" x14ac:dyDescent="0.2">
      <c r="A52" s="44">
        <v>2018</v>
      </c>
      <c r="B52" s="44">
        <v>50</v>
      </c>
      <c r="C52" s="45">
        <f>prevalence2018!C52/100</f>
        <v>4.1999999999999997E-3</v>
      </c>
      <c r="D52" s="44">
        <f>C52*parameters!$B$2</f>
        <v>4.1999999999999997E-3</v>
      </c>
    </row>
    <row r="53" spans="1:4" x14ac:dyDescent="0.2">
      <c r="A53" s="44">
        <v>2018</v>
      </c>
      <c r="B53" s="44">
        <v>51</v>
      </c>
      <c r="C53" s="45">
        <f>prevalence2018!C53/100</f>
        <v>4.1999999999999997E-3</v>
      </c>
      <c r="D53" s="44">
        <f>C53*parameters!$B$2</f>
        <v>4.1999999999999997E-3</v>
      </c>
    </row>
    <row r="54" spans="1:4" x14ac:dyDescent="0.2">
      <c r="A54" s="44">
        <v>2018</v>
      </c>
      <c r="B54" s="44">
        <v>52</v>
      </c>
      <c r="C54" s="45">
        <f>prevalence2018!C54/100</f>
        <v>4.1999999999999997E-3</v>
      </c>
      <c r="D54" s="44">
        <f>C54*parameters!$B$2</f>
        <v>4.1999999999999997E-3</v>
      </c>
    </row>
    <row r="55" spans="1:4" x14ac:dyDescent="0.2">
      <c r="A55" s="44">
        <v>2018</v>
      </c>
      <c r="B55" s="44">
        <v>53</v>
      </c>
      <c r="C55" s="45">
        <f>prevalence2018!C55/100</f>
        <v>4.1999999999999997E-3</v>
      </c>
      <c r="D55" s="44">
        <f>C55*parameters!$B$2</f>
        <v>4.1999999999999997E-3</v>
      </c>
    </row>
    <row r="56" spans="1:4" x14ac:dyDescent="0.2">
      <c r="A56" s="44">
        <v>2018</v>
      </c>
      <c r="B56" s="44">
        <v>54</v>
      </c>
      <c r="C56" s="45">
        <f>prevalence2018!C56/100</f>
        <v>4.1999999999999997E-3</v>
      </c>
      <c r="D56" s="44">
        <f>C56*parameters!$B$2</f>
        <v>4.1999999999999997E-3</v>
      </c>
    </row>
    <row r="57" spans="1:4" x14ac:dyDescent="0.2">
      <c r="A57" s="44">
        <v>2018</v>
      </c>
      <c r="B57" s="44">
        <v>55</v>
      </c>
      <c r="C57" s="45">
        <f>prevalence2018!C57/100</f>
        <v>4.1999999999999997E-3</v>
      </c>
      <c r="D57" s="44">
        <f>C57*parameters!$B$2</f>
        <v>4.1999999999999997E-3</v>
      </c>
    </row>
    <row r="58" spans="1:4" x14ac:dyDescent="0.2">
      <c r="A58" s="44">
        <v>2018</v>
      </c>
      <c r="B58" s="44">
        <v>56</v>
      </c>
      <c r="C58" s="45">
        <f>prevalence2018!C58/100</f>
        <v>4.1999999999999997E-3</v>
      </c>
      <c r="D58" s="44">
        <f>C58*parameters!$B$2</f>
        <v>4.1999999999999997E-3</v>
      </c>
    </row>
    <row r="59" spans="1:4" x14ac:dyDescent="0.2">
      <c r="A59" s="44">
        <v>2018</v>
      </c>
      <c r="B59" s="44">
        <v>57</v>
      </c>
      <c r="C59" s="45">
        <f>prevalence2018!C59/100</f>
        <v>4.1999999999999997E-3</v>
      </c>
      <c r="D59" s="44">
        <f>C59*parameters!$B$2</f>
        <v>4.1999999999999997E-3</v>
      </c>
    </row>
    <row r="60" spans="1:4" x14ac:dyDescent="0.2">
      <c r="A60" s="44">
        <v>2018</v>
      </c>
      <c r="B60" s="44">
        <v>58</v>
      </c>
      <c r="C60" s="45">
        <f>prevalence2018!C60/100</f>
        <v>4.1999999999999997E-3</v>
      </c>
      <c r="D60" s="44">
        <f>C60*parameters!$B$2</f>
        <v>4.1999999999999997E-3</v>
      </c>
    </row>
    <row r="61" spans="1:4" x14ac:dyDescent="0.2">
      <c r="A61" s="44">
        <v>2018</v>
      </c>
      <c r="B61" s="44">
        <v>59</v>
      </c>
      <c r="C61" s="45">
        <f>prevalence2018!C61/100</f>
        <v>4.1999999999999997E-3</v>
      </c>
      <c r="D61" s="44">
        <f>C61*parameters!$B$2</f>
        <v>4.1999999999999997E-3</v>
      </c>
    </row>
    <row r="62" spans="1:4" x14ac:dyDescent="0.2">
      <c r="A62" s="44">
        <v>2018</v>
      </c>
      <c r="B62" s="44">
        <v>60</v>
      </c>
      <c r="C62" s="45">
        <f>prevalence2018!C62/100</f>
        <v>5.1999999999999998E-3</v>
      </c>
      <c r="D62" s="44">
        <f>C62*parameters!$B$2</f>
        <v>5.1999999999999998E-3</v>
      </c>
    </row>
    <row r="63" spans="1:4" x14ac:dyDescent="0.2">
      <c r="A63" s="44">
        <v>2018</v>
      </c>
      <c r="B63" s="44">
        <v>61</v>
      </c>
      <c r="C63" s="45">
        <f>prevalence2018!C63/100</f>
        <v>5.1999999999999998E-3</v>
      </c>
      <c r="D63" s="44">
        <f>C63*parameters!$B$2</f>
        <v>5.1999999999999998E-3</v>
      </c>
    </row>
    <row r="64" spans="1:4" x14ac:dyDescent="0.2">
      <c r="A64" s="44">
        <v>2018</v>
      </c>
      <c r="B64" s="44">
        <v>62</v>
      </c>
      <c r="C64" s="45">
        <f>prevalence2018!C64/100</f>
        <v>5.1999999999999998E-3</v>
      </c>
      <c r="D64" s="44">
        <f>C64*parameters!$B$2</f>
        <v>5.1999999999999998E-3</v>
      </c>
    </row>
    <row r="65" spans="1:4" x14ac:dyDescent="0.2">
      <c r="A65" s="44">
        <v>2018</v>
      </c>
      <c r="B65" s="44">
        <v>63</v>
      </c>
      <c r="C65" s="45">
        <f>prevalence2018!C65/100</f>
        <v>5.1999999999999998E-3</v>
      </c>
      <c r="D65" s="44">
        <f>C65*parameters!$B$2</f>
        <v>5.1999999999999998E-3</v>
      </c>
    </row>
    <row r="66" spans="1:4" x14ac:dyDescent="0.2">
      <c r="A66" s="44">
        <v>2018</v>
      </c>
      <c r="B66" s="44">
        <v>64</v>
      </c>
      <c r="C66" s="45">
        <f>prevalence2018!C66/100</f>
        <v>5.1999999999999998E-3</v>
      </c>
      <c r="D66" s="44">
        <f>C66*parameters!$B$2</f>
        <v>5.1999999999999998E-3</v>
      </c>
    </row>
    <row r="67" spans="1:4" x14ac:dyDescent="0.2">
      <c r="A67" s="44">
        <v>2018</v>
      </c>
      <c r="B67" s="44">
        <v>65</v>
      </c>
      <c r="C67" s="45">
        <f>prevalence2018!C67/100</f>
        <v>5.1999999999999998E-3</v>
      </c>
      <c r="D67" s="44">
        <f>C67*parameters!$B$2</f>
        <v>5.1999999999999998E-3</v>
      </c>
    </row>
    <row r="68" spans="1:4" x14ac:dyDescent="0.2">
      <c r="A68" s="44">
        <v>2018</v>
      </c>
      <c r="B68" s="44">
        <v>66</v>
      </c>
      <c r="C68" s="45">
        <f>prevalence2018!C68/100</f>
        <v>5.1999999999999998E-3</v>
      </c>
      <c r="D68" s="44">
        <f>C68*parameters!$B$2</f>
        <v>5.1999999999999998E-3</v>
      </c>
    </row>
    <row r="69" spans="1:4" x14ac:dyDescent="0.2">
      <c r="A69" s="44">
        <v>2018</v>
      </c>
      <c r="B69" s="44">
        <v>67</v>
      </c>
      <c r="C69" s="45">
        <f>prevalence2018!C69/100</f>
        <v>5.1999999999999998E-3</v>
      </c>
      <c r="D69" s="44">
        <f>C69*parameters!$B$2</f>
        <v>5.1999999999999998E-3</v>
      </c>
    </row>
    <row r="70" spans="1:4" x14ac:dyDescent="0.2">
      <c r="A70" s="44">
        <v>2018</v>
      </c>
      <c r="B70" s="44">
        <v>68</v>
      </c>
      <c r="C70" s="45">
        <f>prevalence2018!C70/100</f>
        <v>5.1999999999999998E-3</v>
      </c>
      <c r="D70" s="44">
        <f>C70*parameters!$B$2</f>
        <v>5.1999999999999998E-3</v>
      </c>
    </row>
    <row r="71" spans="1:4" x14ac:dyDescent="0.2">
      <c r="A71" s="44">
        <v>2018</v>
      </c>
      <c r="B71" s="44">
        <v>69</v>
      </c>
      <c r="C71" s="45">
        <f>prevalence2018!C71/100</f>
        <v>5.1999999999999998E-3</v>
      </c>
      <c r="D71" s="44">
        <f>C71*parameters!$B$2</f>
        <v>5.1999999999999998E-3</v>
      </c>
    </row>
    <row r="72" spans="1:4" x14ac:dyDescent="0.2">
      <c r="A72" s="44">
        <v>2018</v>
      </c>
      <c r="B72" s="44">
        <v>70</v>
      </c>
      <c r="C72" s="45">
        <f>prevalence2018!C72/100</f>
        <v>5.1999999999999998E-3</v>
      </c>
      <c r="D72" s="44">
        <f>C72*parameters!$B$2</f>
        <v>5.1999999999999998E-3</v>
      </c>
    </row>
    <row r="73" spans="1:4" x14ac:dyDescent="0.2">
      <c r="A73" s="44">
        <v>2018</v>
      </c>
      <c r="B73" s="44">
        <v>71</v>
      </c>
      <c r="C73" s="45">
        <f>prevalence2018!C73/100</f>
        <v>5.1999999999999998E-3</v>
      </c>
      <c r="D73" s="44">
        <f>C73*parameters!$B$2</f>
        <v>5.1999999999999998E-3</v>
      </c>
    </row>
    <row r="74" spans="1:4" x14ac:dyDescent="0.2">
      <c r="A74" s="44">
        <v>2018</v>
      </c>
      <c r="B74" s="44">
        <v>72</v>
      </c>
      <c r="C74" s="45">
        <f>prevalence2018!C74/100</f>
        <v>5.1999999999999998E-3</v>
      </c>
      <c r="D74" s="44">
        <f>C74*parameters!$B$2</f>
        <v>5.1999999999999998E-3</v>
      </c>
    </row>
    <row r="75" spans="1:4" x14ac:dyDescent="0.2">
      <c r="A75" s="44">
        <v>2018</v>
      </c>
      <c r="B75" s="44">
        <v>73</v>
      </c>
      <c r="C75" s="45">
        <f>prevalence2018!C75/100</f>
        <v>5.1999999999999998E-3</v>
      </c>
      <c r="D75" s="44">
        <f>C75*parameters!$B$2</f>
        <v>5.1999999999999998E-3</v>
      </c>
    </row>
    <row r="76" spans="1:4" x14ac:dyDescent="0.2">
      <c r="A76" s="44">
        <v>2018</v>
      </c>
      <c r="B76" s="44">
        <v>74</v>
      </c>
      <c r="C76" s="45">
        <f>prevalence2018!C76/100</f>
        <v>5.1999999999999998E-3</v>
      </c>
      <c r="D76" s="44">
        <f>C76*parameters!$B$2</f>
        <v>5.1999999999999998E-3</v>
      </c>
    </row>
    <row r="77" spans="1:4" x14ac:dyDescent="0.2">
      <c r="A77" s="44">
        <v>2018</v>
      </c>
      <c r="B77" s="44">
        <v>75</v>
      </c>
      <c r="C77" s="45">
        <f>prevalence2018!C77/100</f>
        <v>5.1999999999999998E-3</v>
      </c>
      <c r="D77" s="44">
        <f>C77*parameters!$B$2</f>
        <v>5.1999999999999998E-3</v>
      </c>
    </row>
    <row r="78" spans="1:4" x14ac:dyDescent="0.2">
      <c r="A78" s="44">
        <v>2018</v>
      </c>
      <c r="B78" s="44">
        <v>76</v>
      </c>
      <c r="C78" s="45">
        <f>prevalence2018!C78/100</f>
        <v>5.1999999999999998E-3</v>
      </c>
      <c r="D78" s="44">
        <f>C78*parameters!$B$2</f>
        <v>5.1999999999999998E-3</v>
      </c>
    </row>
    <row r="79" spans="1:4" x14ac:dyDescent="0.2">
      <c r="A79" s="44">
        <v>2018</v>
      </c>
      <c r="B79" s="44">
        <v>77</v>
      </c>
      <c r="C79" s="45">
        <f>prevalence2018!C79/100</f>
        <v>5.1999999999999998E-3</v>
      </c>
      <c r="D79" s="44">
        <f>C79*parameters!$B$2</f>
        <v>5.1999999999999998E-3</v>
      </c>
    </row>
    <row r="80" spans="1:4" x14ac:dyDescent="0.2">
      <c r="A80" s="44">
        <v>2018</v>
      </c>
      <c r="B80" s="44">
        <v>78</v>
      </c>
      <c r="C80" s="45">
        <f>prevalence2018!C80/100</f>
        <v>5.1999999999999998E-3</v>
      </c>
      <c r="D80" s="44">
        <f>C80*parameters!$B$2</f>
        <v>5.1999999999999998E-3</v>
      </c>
    </row>
    <row r="81" spans="1:4" x14ac:dyDescent="0.2">
      <c r="A81" s="44">
        <v>2018</v>
      </c>
      <c r="B81" s="44">
        <v>79</v>
      </c>
      <c r="C81" s="45">
        <f>prevalence2018!C81/100</f>
        <v>5.1999999999999998E-3</v>
      </c>
      <c r="D81" s="44">
        <f>C81*parameters!$B$2</f>
        <v>5.1999999999999998E-3</v>
      </c>
    </row>
    <row r="82" spans="1:4" x14ac:dyDescent="0.2">
      <c r="A82" s="44">
        <v>2018</v>
      </c>
      <c r="B82" s="44">
        <v>80</v>
      </c>
      <c r="C82" s="45">
        <f>prevalence2018!C82/100</f>
        <v>5.1999999999999998E-3</v>
      </c>
      <c r="D82" s="44">
        <f>C82*parameters!$B$2</f>
        <v>5.1999999999999998E-3</v>
      </c>
    </row>
    <row r="83" spans="1:4" x14ac:dyDescent="0.2">
      <c r="A83" s="44">
        <v>2018</v>
      </c>
      <c r="B83" s="44">
        <v>81</v>
      </c>
      <c r="C83" s="45">
        <f>prevalence2018!C83/100</f>
        <v>5.1999999999999998E-3</v>
      </c>
      <c r="D83" s="44">
        <f>C83*parameters!$B$2</f>
        <v>5.1999999999999998E-3</v>
      </c>
    </row>
    <row r="84" spans="1:4" x14ac:dyDescent="0.2">
      <c r="A84" s="44">
        <v>2018</v>
      </c>
      <c r="B84" s="44">
        <v>82</v>
      </c>
      <c r="C84" s="45">
        <f>prevalence2018!C84/100</f>
        <v>5.1999999999999998E-3</v>
      </c>
      <c r="D84" s="44">
        <f>C84*parameters!$B$2</f>
        <v>5.1999999999999998E-3</v>
      </c>
    </row>
    <row r="85" spans="1:4" x14ac:dyDescent="0.2">
      <c r="A85" s="44">
        <v>2018</v>
      </c>
      <c r="B85" s="44">
        <v>83</v>
      </c>
      <c r="C85" s="45">
        <f>prevalence2018!C85/100</f>
        <v>5.1999999999999998E-3</v>
      </c>
      <c r="D85" s="44">
        <f>C85*parameters!$B$2</f>
        <v>5.1999999999999998E-3</v>
      </c>
    </row>
    <row r="86" spans="1:4" x14ac:dyDescent="0.2">
      <c r="A86" s="44">
        <v>2018</v>
      </c>
      <c r="B86" s="44">
        <v>84</v>
      </c>
      <c r="C86" s="45">
        <f>prevalence2018!C86/100</f>
        <v>5.1999999999999998E-3</v>
      </c>
      <c r="D86" s="44">
        <f>C86*parameters!$B$2</f>
        <v>5.1999999999999998E-3</v>
      </c>
    </row>
    <row r="87" spans="1:4" x14ac:dyDescent="0.2">
      <c r="A87" s="44">
        <v>2018</v>
      </c>
      <c r="B87" s="44">
        <v>85</v>
      </c>
      <c r="C87" s="45">
        <f>prevalence2018!C87/100</f>
        <v>5.1999999999999998E-3</v>
      </c>
      <c r="D87" s="44">
        <f>C87*parameters!$B$2</f>
        <v>5.1999999999999998E-3</v>
      </c>
    </row>
    <row r="88" spans="1:4" x14ac:dyDescent="0.2">
      <c r="A88" s="44">
        <v>2018</v>
      </c>
      <c r="B88" s="44">
        <v>86</v>
      </c>
      <c r="C88" s="45">
        <f>prevalence2018!C88/100</f>
        <v>5.1999999999999998E-3</v>
      </c>
      <c r="D88" s="44">
        <f>C88*parameters!$B$2</f>
        <v>5.1999999999999998E-3</v>
      </c>
    </row>
    <row r="89" spans="1:4" x14ac:dyDescent="0.2">
      <c r="A89" s="44">
        <v>2018</v>
      </c>
      <c r="B89" s="44">
        <v>87</v>
      </c>
      <c r="C89" s="45">
        <f>prevalence2018!C89/100</f>
        <v>5.1999999999999998E-3</v>
      </c>
      <c r="D89" s="44">
        <f>C89*parameters!$B$2</f>
        <v>5.1999999999999998E-3</v>
      </c>
    </row>
    <row r="90" spans="1:4" x14ac:dyDescent="0.2">
      <c r="A90" s="44">
        <v>2018</v>
      </c>
      <c r="B90" s="44">
        <v>88</v>
      </c>
      <c r="C90" s="45">
        <f>prevalence2018!C90/100</f>
        <v>5.1999999999999998E-3</v>
      </c>
      <c r="D90" s="44">
        <f>C90*parameters!$B$2</f>
        <v>5.1999999999999998E-3</v>
      </c>
    </row>
    <row r="91" spans="1:4" x14ac:dyDescent="0.2">
      <c r="A91" s="44">
        <v>2018</v>
      </c>
      <c r="B91" s="44">
        <v>89</v>
      </c>
      <c r="C91" s="45">
        <f>prevalence2018!C91/100</f>
        <v>5.1999999999999998E-3</v>
      </c>
      <c r="D91" s="44">
        <f>C91*parameters!$B$2</f>
        <v>5.1999999999999998E-3</v>
      </c>
    </row>
    <row r="92" spans="1:4" x14ac:dyDescent="0.2">
      <c r="A92" s="44">
        <v>2018</v>
      </c>
      <c r="B92" s="44">
        <v>90</v>
      </c>
      <c r="C92" s="45">
        <f>prevalence2018!C92/100</f>
        <v>5.1999999999999998E-3</v>
      </c>
      <c r="D92" s="44">
        <f>C92*parameters!$B$2</f>
        <v>5.1999999999999998E-3</v>
      </c>
    </row>
    <row r="93" spans="1:4" x14ac:dyDescent="0.2">
      <c r="A93" s="44">
        <v>2018</v>
      </c>
      <c r="B93" s="44">
        <v>91</v>
      </c>
      <c r="C93" s="45">
        <f>prevalence2018!C93/100</f>
        <v>5.1999999999999998E-3</v>
      </c>
      <c r="D93" s="44">
        <f>C93*parameters!$B$2</f>
        <v>5.1999999999999998E-3</v>
      </c>
    </row>
    <row r="94" spans="1:4" x14ac:dyDescent="0.2">
      <c r="A94" s="44">
        <v>2018</v>
      </c>
      <c r="B94" s="44">
        <v>92</v>
      </c>
      <c r="C94" s="45">
        <f>prevalence2018!C94/100</f>
        <v>5.1999999999999998E-3</v>
      </c>
      <c r="D94" s="44">
        <f>C94*parameters!$B$2</f>
        <v>5.1999999999999998E-3</v>
      </c>
    </row>
    <row r="95" spans="1:4" x14ac:dyDescent="0.2">
      <c r="A95" s="44">
        <v>2018</v>
      </c>
      <c r="B95" s="44">
        <v>93</v>
      </c>
      <c r="C95" s="45">
        <f>prevalence2018!C95/100</f>
        <v>5.1999999999999998E-3</v>
      </c>
      <c r="D95" s="44">
        <f>C95*parameters!$B$2</f>
        <v>5.1999999999999998E-3</v>
      </c>
    </row>
    <row r="96" spans="1:4" x14ac:dyDescent="0.2">
      <c r="A96" s="44">
        <v>2018</v>
      </c>
      <c r="B96" s="44">
        <v>94</v>
      </c>
      <c r="C96" s="45">
        <f>prevalence2018!C96/100</f>
        <v>5.1999999999999998E-3</v>
      </c>
      <c r="D96" s="44">
        <f>C96*parameters!$B$2</f>
        <v>5.1999999999999998E-3</v>
      </c>
    </row>
    <row r="97" spans="1:4" x14ac:dyDescent="0.2">
      <c r="A97" s="44">
        <v>2018</v>
      </c>
      <c r="B97" s="44">
        <v>95</v>
      </c>
      <c r="C97" s="45">
        <f>prevalence2018!C97/100</f>
        <v>5.1999999999999998E-3</v>
      </c>
      <c r="D97" s="44">
        <f>C97*parameters!$B$2</f>
        <v>5.1999999999999998E-3</v>
      </c>
    </row>
    <row r="98" spans="1:4" x14ac:dyDescent="0.2">
      <c r="A98" s="44">
        <v>2018</v>
      </c>
      <c r="B98" s="44">
        <v>96</v>
      </c>
      <c r="C98" s="45">
        <f>prevalence2018!C98/100</f>
        <v>5.1999999999999998E-3</v>
      </c>
      <c r="D98" s="44">
        <f>C98*parameters!$B$2</f>
        <v>5.1999999999999998E-3</v>
      </c>
    </row>
    <row r="99" spans="1:4" x14ac:dyDescent="0.2">
      <c r="A99" s="44">
        <v>2018</v>
      </c>
      <c r="B99" s="44">
        <v>97</v>
      </c>
      <c r="C99" s="45">
        <f>prevalence2018!C99/100</f>
        <v>5.1999999999999998E-3</v>
      </c>
      <c r="D99" s="44">
        <f>C99*parameters!$B$2</f>
        <v>5.1999999999999998E-3</v>
      </c>
    </row>
    <row r="100" spans="1:4" x14ac:dyDescent="0.2">
      <c r="A100" s="44">
        <v>2018</v>
      </c>
      <c r="B100" s="44">
        <v>98</v>
      </c>
      <c r="C100" s="45">
        <f>prevalence2018!C100/100</f>
        <v>5.1999999999999998E-3</v>
      </c>
      <c r="D100" s="44">
        <f>C100*parameters!$B$2</f>
        <v>5.1999999999999998E-3</v>
      </c>
    </row>
    <row r="101" spans="1:4" x14ac:dyDescent="0.2">
      <c r="A101" s="44">
        <v>2018</v>
      </c>
      <c r="B101" s="44">
        <v>99</v>
      </c>
      <c r="C101" s="45">
        <f>prevalence2018!C101/100</f>
        <v>5.1999999999999998E-3</v>
      </c>
      <c r="D101" s="44">
        <f>C101*parameters!$B$2</f>
        <v>5.1999999999999998E-3</v>
      </c>
    </row>
    <row r="102" spans="1:4" x14ac:dyDescent="0.2">
      <c r="A102" s="44">
        <v>2018</v>
      </c>
      <c r="B102" s="44">
        <v>100</v>
      </c>
      <c r="C102" s="45">
        <f>prevalence2018!C102/100</f>
        <v>5.1999999999999998E-3</v>
      </c>
      <c r="D102" s="44">
        <f>C102*parameters!$B$2</f>
        <v>5.1999999999999998E-3</v>
      </c>
    </row>
    <row r="103" spans="1:4" x14ac:dyDescent="0.2">
      <c r="A103" s="44">
        <v>2018</v>
      </c>
      <c r="B103" s="44">
        <v>101</v>
      </c>
      <c r="C103" s="45">
        <f>prevalence2018!C103/100</f>
        <v>5.1999999999999998E-3</v>
      </c>
      <c r="D103" s="44">
        <f>C103*parameters!$B$2</f>
        <v>5.1999999999999998E-3</v>
      </c>
    </row>
    <row r="104" spans="1:4" x14ac:dyDescent="0.2">
      <c r="A104" s="44">
        <v>2018</v>
      </c>
      <c r="B104" s="44">
        <v>102</v>
      </c>
      <c r="C104" s="45">
        <f>prevalence2018!C104/100</f>
        <v>5.1999999999999998E-3</v>
      </c>
      <c r="D104" s="44">
        <f>C104*parameters!$B$2</f>
        <v>5.1999999999999998E-3</v>
      </c>
    </row>
    <row r="105" spans="1:4" x14ac:dyDescent="0.2">
      <c r="A105" s="44">
        <v>2018</v>
      </c>
      <c r="B105" s="44">
        <v>103</v>
      </c>
      <c r="C105" s="45">
        <f>prevalence2018!C105/100</f>
        <v>5.1999999999999998E-3</v>
      </c>
      <c r="D105" s="44">
        <f>C105*parameters!$B$2</f>
        <v>5.1999999999999998E-3</v>
      </c>
    </row>
    <row r="106" spans="1:4" x14ac:dyDescent="0.2">
      <c r="A106" s="44">
        <v>2018</v>
      </c>
      <c r="B106" s="44">
        <v>104</v>
      </c>
      <c r="C106" s="45">
        <f>prevalence2018!C106/100</f>
        <v>5.1999999999999998E-3</v>
      </c>
      <c r="D106" s="44">
        <f>C106*parameters!$B$2</f>
        <v>5.1999999999999998E-3</v>
      </c>
    </row>
    <row r="107" spans="1:4" x14ac:dyDescent="0.2">
      <c r="A107" s="44">
        <v>2018</v>
      </c>
      <c r="B107" s="44">
        <v>105</v>
      </c>
      <c r="C107" s="45">
        <f>prevalence2018!C107/100</f>
        <v>5.1999999999999998E-3</v>
      </c>
      <c r="D107" s="44">
        <f>C107*parameters!$B$2</f>
        <v>5.1999999999999998E-3</v>
      </c>
    </row>
    <row r="108" spans="1:4" x14ac:dyDescent="0.2">
      <c r="A108" s="44">
        <v>2018</v>
      </c>
      <c r="B108" s="44">
        <v>106</v>
      </c>
      <c r="C108" s="45">
        <f>prevalence2018!C108/100</f>
        <v>5.1999999999999998E-3</v>
      </c>
      <c r="D108" s="44">
        <f>C108*parameters!$B$2</f>
        <v>5.1999999999999998E-3</v>
      </c>
    </row>
    <row r="109" spans="1:4" x14ac:dyDescent="0.2">
      <c r="A109" s="44">
        <v>2018</v>
      </c>
      <c r="B109" s="44">
        <v>107</v>
      </c>
      <c r="C109" s="45">
        <f>prevalence2018!C109/100</f>
        <v>5.1999999999999998E-3</v>
      </c>
      <c r="D109" s="44">
        <f>C109*parameters!$B$2</f>
        <v>5.1999999999999998E-3</v>
      </c>
    </row>
    <row r="110" spans="1:4" x14ac:dyDescent="0.2">
      <c r="A110" s="44">
        <v>2018</v>
      </c>
      <c r="B110" s="44">
        <v>108</v>
      </c>
      <c r="C110" s="45">
        <f>prevalence2018!C110/100</f>
        <v>5.1999999999999998E-3</v>
      </c>
      <c r="D110" s="44">
        <f>C110*parameters!$B$2</f>
        <v>5.1999999999999998E-3</v>
      </c>
    </row>
    <row r="111" spans="1:4" x14ac:dyDescent="0.2">
      <c r="A111" s="44">
        <v>2018</v>
      </c>
      <c r="B111" s="44">
        <v>109</v>
      </c>
      <c r="C111" s="45">
        <f>prevalence2018!C111/100</f>
        <v>5.1999999999999998E-3</v>
      </c>
      <c r="D111" s="44">
        <f>C111*parameters!$B$2</f>
        <v>5.1999999999999998E-3</v>
      </c>
    </row>
    <row r="112" spans="1:4" x14ac:dyDescent="0.2">
      <c r="A112" s="44">
        <v>2018</v>
      </c>
      <c r="B112" s="44">
        <v>110</v>
      </c>
      <c r="C112" s="45">
        <f>prevalence2018!C112/100</f>
        <v>5.1999999999999998E-3</v>
      </c>
      <c r="D112" s="44">
        <f>C112*parameters!$B$2</f>
        <v>5.1999999999999998E-3</v>
      </c>
    </row>
    <row r="113" spans="1:4" x14ac:dyDescent="0.2">
      <c r="A113" s="44">
        <v>2018</v>
      </c>
      <c r="B113" s="44">
        <v>111</v>
      </c>
      <c r="C113" s="45">
        <f>prevalence2018!C113/100</f>
        <v>5.1999999999999998E-3</v>
      </c>
      <c r="D113" s="44">
        <f>C113*parameters!$B$2</f>
        <v>5.1999999999999998E-3</v>
      </c>
    </row>
    <row r="114" spans="1:4" x14ac:dyDescent="0.2">
      <c r="A114" s="44">
        <v>2018</v>
      </c>
      <c r="B114" s="44">
        <v>112</v>
      </c>
      <c r="C114" s="45">
        <f>prevalence2018!C114/100</f>
        <v>5.1999999999999998E-3</v>
      </c>
      <c r="D114" s="44">
        <f>C114*parameters!$B$2</f>
        <v>5.1999999999999998E-3</v>
      </c>
    </row>
    <row r="115" spans="1:4" x14ac:dyDescent="0.2">
      <c r="A115" s="44">
        <v>2018</v>
      </c>
      <c r="B115" s="44">
        <v>113</v>
      </c>
      <c r="C115" s="45">
        <f>prevalence2018!C115/100</f>
        <v>5.1999999999999998E-3</v>
      </c>
      <c r="D115" s="44">
        <f>C115*parameters!$B$2</f>
        <v>5.1999999999999998E-3</v>
      </c>
    </row>
    <row r="116" spans="1:4" x14ac:dyDescent="0.2">
      <c r="A116" s="44">
        <v>2018</v>
      </c>
      <c r="B116" s="44">
        <v>114</v>
      </c>
      <c r="C116" s="45">
        <f>prevalence2018!C116/100</f>
        <v>5.1999999999999998E-3</v>
      </c>
      <c r="D116" s="44">
        <f>C116*parameters!$B$2</f>
        <v>5.1999999999999998E-3</v>
      </c>
    </row>
    <row r="117" spans="1:4" x14ac:dyDescent="0.2">
      <c r="A117" s="44">
        <v>2018</v>
      </c>
      <c r="B117" s="44">
        <v>115</v>
      </c>
      <c r="C117" s="45">
        <f>prevalence2018!C117/100</f>
        <v>5.1999999999999998E-3</v>
      </c>
      <c r="D117" s="44">
        <f>C117*parameters!$B$2</f>
        <v>5.1999999999999998E-3</v>
      </c>
    </row>
    <row r="118" spans="1:4" x14ac:dyDescent="0.2">
      <c r="A118" s="44">
        <v>2018</v>
      </c>
      <c r="B118" s="44">
        <v>116</v>
      </c>
      <c r="C118" s="45">
        <f>prevalence2018!C118/100</f>
        <v>5.1999999999999998E-3</v>
      </c>
      <c r="D118" s="44">
        <f>C118*parameters!$B$2</f>
        <v>5.1999999999999998E-3</v>
      </c>
    </row>
    <row r="119" spans="1:4" x14ac:dyDescent="0.2">
      <c r="A119" s="44">
        <v>2018</v>
      </c>
      <c r="B119" s="44">
        <v>117</v>
      </c>
      <c r="C119" s="45">
        <f>prevalence2018!C119/100</f>
        <v>5.1999999999999998E-3</v>
      </c>
      <c r="D119" s="44">
        <f>C119*parameters!$B$2</f>
        <v>5.1999999999999998E-3</v>
      </c>
    </row>
    <row r="120" spans="1:4" x14ac:dyDescent="0.2">
      <c r="A120" s="44">
        <v>2018</v>
      </c>
      <c r="B120" s="44">
        <v>118</v>
      </c>
      <c r="C120" s="45">
        <f>prevalence2018!C120/100</f>
        <v>5.1999999999999998E-3</v>
      </c>
      <c r="D120" s="44">
        <f>C120*parameters!$B$2</f>
        <v>5.1999999999999998E-3</v>
      </c>
    </row>
    <row r="121" spans="1:4" x14ac:dyDescent="0.2">
      <c r="A121" s="44">
        <v>2018</v>
      </c>
      <c r="B121" s="44">
        <v>119</v>
      </c>
      <c r="C121" s="45">
        <f>prevalence2018!C121/100</f>
        <v>5.1999999999999998E-3</v>
      </c>
      <c r="D121" s="44">
        <f>C121*parameters!$B$2</f>
        <v>5.1999999999999998E-3</v>
      </c>
    </row>
    <row r="122" spans="1:4" x14ac:dyDescent="0.2">
      <c r="A122" s="44">
        <v>2018</v>
      </c>
      <c r="B122" s="44">
        <v>120</v>
      </c>
      <c r="C122" s="45">
        <f>prevalence2018!C122/100</f>
        <v>5.1999999999999998E-3</v>
      </c>
      <c r="D122" s="44">
        <f>C122*parameters!$B$2</f>
        <v>5.1999999999999998E-3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D8"/>
  <sheetViews>
    <sheetView zoomScale="110" zoomScaleNormal="110" workbookViewId="0">
      <selection activeCell="E16" sqref="E16"/>
    </sheetView>
  </sheetViews>
  <sheetFormatPr baseColWidth="10" defaultRowHeight="16" x14ac:dyDescent="0.2"/>
  <cols>
    <col min="1" max="1" width="21" style="44" bestFit="1" customWidth="1"/>
    <col min="2" max="4" width="10.83203125" style="45"/>
  </cols>
  <sheetData>
    <row r="1" spans="1:4" x14ac:dyDescent="0.2">
      <c r="A1" s="44" t="s">
        <v>47</v>
      </c>
      <c r="B1" s="45" t="s">
        <v>53</v>
      </c>
      <c r="C1" s="45" t="s">
        <v>54</v>
      </c>
      <c r="D1" s="45" t="s">
        <v>55</v>
      </c>
    </row>
    <row r="2" spans="1:4" x14ac:dyDescent="0.2">
      <c r="A2" s="44" t="s">
        <v>70</v>
      </c>
      <c r="B2" s="45">
        <v>1</v>
      </c>
      <c r="C2" s="45">
        <v>1</v>
      </c>
      <c r="D2" s="45">
        <v>1</v>
      </c>
    </row>
    <row r="3" spans="1:4" x14ac:dyDescent="0.2">
      <c r="A3" s="44" t="s">
        <v>48</v>
      </c>
      <c r="B3" s="45">
        <v>1.28</v>
      </c>
      <c r="C3" s="45">
        <v>1.1599999999999999</v>
      </c>
      <c r="D3" s="45">
        <v>1.4</v>
      </c>
    </row>
    <row r="4" spans="1:4" x14ac:dyDescent="0.2">
      <c r="A4" s="44" t="s">
        <v>50</v>
      </c>
      <c r="B4" s="45">
        <v>1.4</v>
      </c>
      <c r="C4" s="45">
        <v>1.19</v>
      </c>
      <c r="D4" s="45">
        <v>1.64</v>
      </c>
    </row>
    <row r="5" spans="1:4" x14ac:dyDescent="0.2">
      <c r="A5" s="44" t="s">
        <v>49</v>
      </c>
      <c r="B5" s="45">
        <v>1.49</v>
      </c>
    </row>
    <row r="6" spans="1:4" x14ac:dyDescent="0.2">
      <c r="A6" s="44" t="s">
        <v>51</v>
      </c>
      <c r="B6" s="45">
        <v>1.1000000000000001</v>
      </c>
    </row>
    <row r="7" spans="1:4" x14ac:dyDescent="0.2">
      <c r="A7" s="44" t="s">
        <v>52</v>
      </c>
      <c r="B7" s="45">
        <v>1.1000000000000001</v>
      </c>
    </row>
    <row r="8" spans="1:4" x14ac:dyDescent="0.2">
      <c r="A8" s="44" t="s">
        <v>65</v>
      </c>
      <c r="B8" s="45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CBB4-74F7-964D-810E-75E2CEB3631E}">
  <dimension ref="A1:C82"/>
  <sheetViews>
    <sheetView zoomScale="110" zoomScaleNormal="110" workbookViewId="0">
      <selection activeCell="H12" sqref="H12"/>
    </sheetView>
  </sheetViews>
  <sheetFormatPr baseColWidth="10" defaultRowHeight="16" x14ac:dyDescent="0.2"/>
  <cols>
    <col min="1" max="2" width="10.83203125" style="44"/>
    <col min="3" max="3" width="10.83203125" style="45"/>
  </cols>
  <sheetData>
    <row r="1" spans="1:3" x14ac:dyDescent="0.2">
      <c r="A1" s="44" t="s">
        <v>21</v>
      </c>
      <c r="B1" s="44" t="s">
        <v>19</v>
      </c>
      <c r="C1" s="45" t="s">
        <v>68</v>
      </c>
    </row>
    <row r="2" spans="1:3" x14ac:dyDescent="0.2">
      <c r="A2" s="44">
        <v>2018</v>
      </c>
      <c r="B2" s="44">
        <v>0</v>
      </c>
      <c r="C2" s="45">
        <v>0</v>
      </c>
    </row>
    <row r="3" spans="1:3" x14ac:dyDescent="0.2">
      <c r="A3" s="44">
        <v>2018</v>
      </c>
      <c r="B3" s="44">
        <v>1</v>
      </c>
      <c r="C3" s="45">
        <v>0</v>
      </c>
    </row>
    <row r="4" spans="1:3" x14ac:dyDescent="0.2">
      <c r="A4" s="44">
        <v>2018</v>
      </c>
      <c r="B4" s="44">
        <v>2</v>
      </c>
      <c r="C4" s="45">
        <v>0</v>
      </c>
    </row>
    <row r="5" spans="1:3" x14ac:dyDescent="0.2">
      <c r="A5" s="44">
        <v>2018</v>
      </c>
      <c r="B5" s="44">
        <v>3</v>
      </c>
      <c r="C5" s="45">
        <v>0</v>
      </c>
    </row>
    <row r="6" spans="1:3" x14ac:dyDescent="0.2">
      <c r="A6" s="44">
        <v>2018</v>
      </c>
      <c r="B6" s="44">
        <v>4</v>
      </c>
      <c r="C6" s="45">
        <v>0</v>
      </c>
    </row>
    <row r="7" spans="1:3" x14ac:dyDescent="0.2">
      <c r="A7" s="44">
        <v>2018</v>
      </c>
      <c r="B7" s="44">
        <v>5</v>
      </c>
      <c r="C7" s="45">
        <v>0</v>
      </c>
    </row>
    <row r="8" spans="1:3" x14ac:dyDescent="0.2">
      <c r="A8" s="44">
        <v>2018</v>
      </c>
      <c r="B8" s="44">
        <v>6</v>
      </c>
      <c r="C8" s="45">
        <v>0</v>
      </c>
    </row>
    <row r="9" spans="1:3" x14ac:dyDescent="0.2">
      <c r="A9" s="44">
        <v>2018</v>
      </c>
      <c r="B9" s="44">
        <v>7</v>
      </c>
      <c r="C9" s="45">
        <v>0</v>
      </c>
    </row>
    <row r="10" spans="1:3" x14ac:dyDescent="0.2">
      <c r="A10" s="44">
        <v>2018</v>
      </c>
      <c r="B10" s="44">
        <v>8</v>
      </c>
      <c r="C10" s="45">
        <v>0</v>
      </c>
    </row>
    <row r="11" spans="1:3" x14ac:dyDescent="0.2">
      <c r="A11" s="44">
        <v>2018</v>
      </c>
      <c r="B11" s="44">
        <v>9</v>
      </c>
      <c r="C11" s="45">
        <v>0</v>
      </c>
    </row>
    <row r="12" spans="1:3" x14ac:dyDescent="0.2">
      <c r="A12" s="44">
        <v>2018</v>
      </c>
      <c r="B12" s="44">
        <v>10</v>
      </c>
      <c r="C12" s="45">
        <v>0</v>
      </c>
    </row>
    <row r="13" spans="1:3" x14ac:dyDescent="0.2">
      <c r="A13" s="44">
        <v>2018</v>
      </c>
      <c r="B13" s="44">
        <v>11</v>
      </c>
      <c r="C13" s="45">
        <v>0</v>
      </c>
    </row>
    <row r="14" spans="1:3" x14ac:dyDescent="0.2">
      <c r="A14" s="44">
        <v>2018</v>
      </c>
      <c r="B14" s="44">
        <v>12</v>
      </c>
      <c r="C14" s="45">
        <v>0</v>
      </c>
    </row>
    <row r="15" spans="1:3" x14ac:dyDescent="0.2">
      <c r="A15" s="44">
        <v>2018</v>
      </c>
      <c r="B15" s="44">
        <v>13</v>
      </c>
      <c r="C15" s="45">
        <v>0</v>
      </c>
    </row>
    <row r="16" spans="1:3" x14ac:dyDescent="0.2">
      <c r="A16" s="44">
        <v>2018</v>
      </c>
      <c r="B16" s="44">
        <v>14</v>
      </c>
      <c r="C16" s="45">
        <v>0</v>
      </c>
    </row>
    <row r="17" spans="1:3" x14ac:dyDescent="0.2">
      <c r="A17" s="44">
        <v>2018</v>
      </c>
      <c r="B17" s="44">
        <v>15</v>
      </c>
      <c r="C17" s="45">
        <v>0</v>
      </c>
    </row>
    <row r="18" spans="1:3" x14ac:dyDescent="0.2">
      <c r="A18" s="44">
        <v>2018</v>
      </c>
      <c r="B18" s="44">
        <v>16</v>
      </c>
      <c r="C18" s="45">
        <v>0</v>
      </c>
    </row>
    <row r="19" spans="1:3" x14ac:dyDescent="0.2">
      <c r="A19" s="44">
        <v>2018</v>
      </c>
      <c r="B19" s="44">
        <v>17</v>
      </c>
      <c r="C19" s="45">
        <v>0</v>
      </c>
    </row>
    <row r="20" spans="1:3" x14ac:dyDescent="0.2">
      <c r="A20" s="44">
        <v>2018</v>
      </c>
      <c r="B20" s="44">
        <v>18</v>
      </c>
      <c r="C20" s="45">
        <f>prevalence2018!C20/5</f>
        <v>2.8000000000000004E-2</v>
      </c>
    </row>
    <row r="21" spans="1:3" x14ac:dyDescent="0.2">
      <c r="A21" s="44">
        <v>2018</v>
      </c>
      <c r="B21" s="44">
        <v>19</v>
      </c>
      <c r="C21" s="45">
        <f>prevalence2018!C21/5</f>
        <v>2.8000000000000004E-2</v>
      </c>
    </row>
    <row r="22" spans="1:3" x14ac:dyDescent="0.2">
      <c r="A22" s="44">
        <v>2018</v>
      </c>
      <c r="B22" s="44">
        <v>20</v>
      </c>
      <c r="C22" s="45">
        <f>prevalence2018!C22/5</f>
        <v>2.8000000000000004E-2</v>
      </c>
    </row>
    <row r="23" spans="1:3" x14ac:dyDescent="0.2">
      <c r="A23" s="44">
        <v>2018</v>
      </c>
      <c r="B23" s="44">
        <v>21</v>
      </c>
      <c r="C23" s="45">
        <f>prevalence2018!C23/5</f>
        <v>2.8000000000000004E-2</v>
      </c>
    </row>
    <row r="24" spans="1:3" x14ac:dyDescent="0.2">
      <c r="A24" s="44">
        <v>2018</v>
      </c>
      <c r="B24" s="44">
        <v>22</v>
      </c>
      <c r="C24" s="45">
        <f>prevalence2018!C24/5</f>
        <v>2.8000000000000004E-2</v>
      </c>
    </row>
    <row r="25" spans="1:3" x14ac:dyDescent="0.2">
      <c r="A25" s="44">
        <v>2018</v>
      </c>
      <c r="B25" s="44">
        <v>23</v>
      </c>
      <c r="C25" s="45">
        <f>prevalence2018!C25/5</f>
        <v>2.8000000000000004E-2</v>
      </c>
    </row>
    <row r="26" spans="1:3" x14ac:dyDescent="0.2">
      <c r="A26" s="44">
        <v>2018</v>
      </c>
      <c r="B26" s="44">
        <v>24</v>
      </c>
      <c r="C26" s="45">
        <f>prevalence2018!C26/5</f>
        <v>2.8000000000000004E-2</v>
      </c>
    </row>
    <row r="27" spans="1:3" x14ac:dyDescent="0.2">
      <c r="A27" s="44">
        <v>2018</v>
      </c>
      <c r="B27" s="44">
        <v>25</v>
      </c>
      <c r="C27" s="45">
        <f>prevalence2018!C27/5</f>
        <v>2.8000000000000004E-2</v>
      </c>
    </row>
    <row r="28" spans="1:3" x14ac:dyDescent="0.2">
      <c r="A28" s="44">
        <v>2018</v>
      </c>
      <c r="B28" s="44">
        <v>26</v>
      </c>
      <c r="C28" s="45">
        <f>prevalence2018!C28/5</f>
        <v>2.8000000000000004E-2</v>
      </c>
    </row>
    <row r="29" spans="1:3" x14ac:dyDescent="0.2">
      <c r="A29" s="44">
        <v>2018</v>
      </c>
      <c r="B29" s="44">
        <v>27</v>
      </c>
      <c r="C29" s="45">
        <f>prevalence2018!C29/5</f>
        <v>2.8000000000000004E-2</v>
      </c>
    </row>
    <row r="30" spans="1:3" x14ac:dyDescent="0.2">
      <c r="A30" s="44">
        <v>2018</v>
      </c>
      <c r="B30" s="44">
        <v>28</v>
      </c>
      <c r="C30" s="45">
        <f>prevalence2018!C30/5</f>
        <v>2.8000000000000004E-2</v>
      </c>
    </row>
    <row r="31" spans="1:3" x14ac:dyDescent="0.2">
      <c r="A31" s="44">
        <v>2018</v>
      </c>
      <c r="B31" s="44">
        <v>29</v>
      </c>
      <c r="C31" s="45">
        <f>prevalence2018!C31/5</f>
        <v>2.8000000000000004E-2</v>
      </c>
    </row>
    <row r="32" spans="1:3" x14ac:dyDescent="0.2">
      <c r="A32" s="44">
        <v>2018</v>
      </c>
      <c r="B32" s="44">
        <v>30</v>
      </c>
      <c r="C32" s="45">
        <f>prevalence2018!C32/5</f>
        <v>3.7999999999999999E-2</v>
      </c>
    </row>
    <row r="33" spans="1:3" x14ac:dyDescent="0.2">
      <c r="A33" s="44">
        <v>2018</v>
      </c>
      <c r="B33" s="44">
        <v>31</v>
      </c>
      <c r="C33" s="45">
        <f>prevalence2018!C33/5</f>
        <v>3.7999999999999999E-2</v>
      </c>
    </row>
    <row r="34" spans="1:3" x14ac:dyDescent="0.2">
      <c r="A34" s="44">
        <v>2018</v>
      </c>
      <c r="B34" s="44">
        <v>32</v>
      </c>
      <c r="C34" s="45">
        <f>prevalence2018!C34/5</f>
        <v>3.7999999999999999E-2</v>
      </c>
    </row>
    <row r="35" spans="1:3" x14ac:dyDescent="0.2">
      <c r="A35" s="44">
        <v>2018</v>
      </c>
      <c r="B35" s="44">
        <v>33</v>
      </c>
      <c r="C35" s="45">
        <f>prevalence2018!C35/5</f>
        <v>3.7999999999999999E-2</v>
      </c>
    </row>
    <row r="36" spans="1:3" x14ac:dyDescent="0.2">
      <c r="A36" s="44">
        <v>2018</v>
      </c>
      <c r="B36" s="44">
        <v>34</v>
      </c>
      <c r="C36" s="45">
        <f>prevalence2018!C36/5</f>
        <v>3.7999999999999999E-2</v>
      </c>
    </row>
    <row r="37" spans="1:3" x14ac:dyDescent="0.2">
      <c r="A37" s="44">
        <v>2018</v>
      </c>
      <c r="B37" s="44">
        <v>35</v>
      </c>
      <c r="C37" s="45">
        <f>prevalence2018!C37/5</f>
        <v>3.7999999999999999E-2</v>
      </c>
    </row>
    <row r="38" spans="1:3" x14ac:dyDescent="0.2">
      <c r="A38" s="44">
        <v>2018</v>
      </c>
      <c r="B38" s="44">
        <v>36</v>
      </c>
      <c r="C38" s="45">
        <f>prevalence2018!C38/5</f>
        <v>3.7999999999999999E-2</v>
      </c>
    </row>
    <row r="39" spans="1:3" x14ac:dyDescent="0.2">
      <c r="A39" s="44">
        <v>2018</v>
      </c>
      <c r="B39" s="44">
        <v>37</v>
      </c>
      <c r="C39" s="45">
        <f>prevalence2018!C39/5</f>
        <v>3.7999999999999999E-2</v>
      </c>
    </row>
    <row r="40" spans="1:3" x14ac:dyDescent="0.2">
      <c r="A40" s="44">
        <v>2018</v>
      </c>
      <c r="B40" s="44">
        <v>38</v>
      </c>
      <c r="C40" s="45">
        <f>prevalence2018!C40/5</f>
        <v>3.7999999999999999E-2</v>
      </c>
    </row>
    <row r="41" spans="1:3" x14ac:dyDescent="0.2">
      <c r="A41" s="44">
        <v>2018</v>
      </c>
      <c r="B41" s="44">
        <v>39</v>
      </c>
      <c r="C41" s="45">
        <f>prevalence2018!C41/5</f>
        <v>3.7999999999999999E-2</v>
      </c>
    </row>
    <row r="42" spans="1:3" x14ac:dyDescent="0.2">
      <c r="A42" s="44">
        <v>2018</v>
      </c>
      <c r="B42" s="44">
        <v>40</v>
      </c>
      <c r="C42" s="45">
        <f>prevalence2018!C42/5</f>
        <v>0.06</v>
      </c>
    </row>
    <row r="43" spans="1:3" x14ac:dyDescent="0.2">
      <c r="A43" s="44">
        <v>2018</v>
      </c>
      <c r="B43" s="44">
        <v>41</v>
      </c>
      <c r="C43" s="45">
        <f>prevalence2018!C43/5</f>
        <v>0.06</v>
      </c>
    </row>
    <row r="44" spans="1:3" x14ac:dyDescent="0.2">
      <c r="A44" s="44">
        <v>2018</v>
      </c>
      <c r="B44" s="44">
        <v>42</v>
      </c>
      <c r="C44" s="45">
        <f>prevalence2018!C44/5</f>
        <v>0.06</v>
      </c>
    </row>
    <row r="45" spans="1:3" x14ac:dyDescent="0.2">
      <c r="A45" s="44">
        <v>2018</v>
      </c>
      <c r="B45" s="44">
        <v>43</v>
      </c>
      <c r="C45" s="45">
        <f>prevalence2018!C45/5</f>
        <v>0.06</v>
      </c>
    </row>
    <row r="46" spans="1:3" x14ac:dyDescent="0.2">
      <c r="A46" s="44">
        <v>2018</v>
      </c>
      <c r="B46" s="44">
        <v>44</v>
      </c>
      <c r="C46" s="45">
        <f>prevalence2018!C46/5</f>
        <v>0.06</v>
      </c>
    </row>
    <row r="47" spans="1:3" x14ac:dyDescent="0.2">
      <c r="A47" s="44">
        <v>2018</v>
      </c>
      <c r="B47" s="44">
        <v>45</v>
      </c>
      <c r="C47" s="45">
        <f>prevalence2018!C47/5</f>
        <v>0.06</v>
      </c>
    </row>
    <row r="48" spans="1:3" x14ac:dyDescent="0.2">
      <c r="A48" s="44">
        <v>2018</v>
      </c>
      <c r="B48" s="44">
        <v>46</v>
      </c>
      <c r="C48" s="45">
        <f>prevalence2018!C48/5</f>
        <v>0.06</v>
      </c>
    </row>
    <row r="49" spans="1:3" x14ac:dyDescent="0.2">
      <c r="A49" s="44">
        <v>2018</v>
      </c>
      <c r="B49" s="44">
        <v>47</v>
      </c>
      <c r="C49" s="45">
        <f>prevalence2018!C49/5</f>
        <v>0.06</v>
      </c>
    </row>
    <row r="50" spans="1:3" x14ac:dyDescent="0.2">
      <c r="A50" s="44">
        <v>2018</v>
      </c>
      <c r="B50" s="44">
        <v>48</v>
      </c>
      <c r="C50" s="45">
        <f>prevalence2018!C50/5</f>
        <v>0.06</v>
      </c>
    </row>
    <row r="51" spans="1:3" x14ac:dyDescent="0.2">
      <c r="A51" s="44">
        <v>2018</v>
      </c>
      <c r="B51" s="44">
        <v>49</v>
      </c>
      <c r="C51" s="45">
        <f>prevalence2018!C51/5</f>
        <v>0.06</v>
      </c>
    </row>
    <row r="52" spans="1:3" x14ac:dyDescent="0.2">
      <c r="A52" s="44">
        <v>2018</v>
      </c>
      <c r="B52" s="44">
        <v>50</v>
      </c>
      <c r="C52" s="45">
        <f>prevalence2018!C52/5</f>
        <v>8.3999999999999991E-2</v>
      </c>
    </row>
    <row r="53" spans="1:3" x14ac:dyDescent="0.2">
      <c r="A53" s="44">
        <v>2018</v>
      </c>
      <c r="B53" s="44">
        <v>51</v>
      </c>
      <c r="C53" s="45">
        <f>prevalence2018!C53/5</f>
        <v>8.3999999999999991E-2</v>
      </c>
    </row>
    <row r="54" spans="1:3" x14ac:dyDescent="0.2">
      <c r="A54" s="44">
        <v>2018</v>
      </c>
      <c r="B54" s="44">
        <v>52</v>
      </c>
      <c r="C54" s="45">
        <f>prevalence2018!C54/5</f>
        <v>8.3999999999999991E-2</v>
      </c>
    </row>
    <row r="55" spans="1:3" x14ac:dyDescent="0.2">
      <c r="A55" s="44">
        <v>2018</v>
      </c>
      <c r="B55" s="44">
        <v>53</v>
      </c>
      <c r="C55" s="45">
        <f>prevalence2018!C55/5</f>
        <v>8.3999999999999991E-2</v>
      </c>
    </row>
    <row r="56" spans="1:3" x14ac:dyDescent="0.2">
      <c r="A56" s="44">
        <v>2018</v>
      </c>
      <c r="B56" s="44">
        <v>54</v>
      </c>
      <c r="C56" s="45">
        <f>prevalence2018!C56/5</f>
        <v>8.3999999999999991E-2</v>
      </c>
    </row>
    <row r="57" spans="1:3" x14ac:dyDescent="0.2">
      <c r="A57" s="44">
        <v>2018</v>
      </c>
      <c r="B57" s="44">
        <v>55</v>
      </c>
      <c r="C57" s="45">
        <f>prevalence2018!C57/5</f>
        <v>8.3999999999999991E-2</v>
      </c>
    </row>
    <row r="58" spans="1:3" x14ac:dyDescent="0.2">
      <c r="A58" s="44">
        <v>2018</v>
      </c>
      <c r="B58" s="44">
        <v>56</v>
      </c>
      <c r="C58" s="45">
        <f>prevalence2018!C58/5</f>
        <v>8.3999999999999991E-2</v>
      </c>
    </row>
    <row r="59" spans="1:3" x14ac:dyDescent="0.2">
      <c r="A59" s="44">
        <v>2018</v>
      </c>
      <c r="B59" s="44">
        <v>57</v>
      </c>
      <c r="C59" s="45">
        <f>prevalence2018!C59/5</f>
        <v>8.3999999999999991E-2</v>
      </c>
    </row>
    <row r="60" spans="1:3" x14ac:dyDescent="0.2">
      <c r="A60" s="44">
        <v>2018</v>
      </c>
      <c r="B60" s="44">
        <v>58</v>
      </c>
      <c r="C60" s="45">
        <f>prevalence2018!C60/5</f>
        <v>8.3999999999999991E-2</v>
      </c>
    </row>
    <row r="61" spans="1:3" x14ac:dyDescent="0.2">
      <c r="A61" s="44">
        <v>2018</v>
      </c>
      <c r="B61" s="44">
        <v>59</v>
      </c>
      <c r="C61" s="45">
        <f>prevalence2018!C61/5</f>
        <v>8.3999999999999991E-2</v>
      </c>
    </row>
    <row r="62" spans="1:3" x14ac:dyDescent="0.2">
      <c r="A62" s="44">
        <v>2018</v>
      </c>
      <c r="B62" s="44">
        <v>60</v>
      </c>
      <c r="C62" s="45">
        <f>prevalence2018!C62/5</f>
        <v>0.10400000000000001</v>
      </c>
    </row>
    <row r="63" spans="1:3" x14ac:dyDescent="0.2">
      <c r="A63" s="44">
        <v>2018</v>
      </c>
      <c r="B63" s="44">
        <v>61</v>
      </c>
      <c r="C63" s="45">
        <f>prevalence2018!C63/5</f>
        <v>0.10400000000000001</v>
      </c>
    </row>
    <row r="64" spans="1:3" x14ac:dyDescent="0.2">
      <c r="A64" s="44">
        <v>2018</v>
      </c>
      <c r="B64" s="44">
        <v>62</v>
      </c>
      <c r="C64" s="45">
        <f>prevalence2018!C64/5</f>
        <v>0.10400000000000001</v>
      </c>
    </row>
    <row r="65" spans="1:3" x14ac:dyDescent="0.2">
      <c r="A65" s="44">
        <v>2018</v>
      </c>
      <c r="B65" s="44">
        <v>63</v>
      </c>
      <c r="C65" s="45">
        <f>prevalence2018!C65/5</f>
        <v>0.10400000000000001</v>
      </c>
    </row>
    <row r="66" spans="1:3" x14ac:dyDescent="0.2">
      <c r="A66" s="44">
        <v>2018</v>
      </c>
      <c r="B66" s="44">
        <v>64</v>
      </c>
      <c r="C66" s="45">
        <f>prevalence2018!C66/5</f>
        <v>0.10400000000000001</v>
      </c>
    </row>
    <row r="67" spans="1:3" x14ac:dyDescent="0.2">
      <c r="A67" s="44">
        <v>2018</v>
      </c>
      <c r="B67" s="44">
        <v>65</v>
      </c>
      <c r="C67" s="45">
        <f>prevalence2018!C67/5</f>
        <v>0.10400000000000001</v>
      </c>
    </row>
    <row r="68" spans="1:3" x14ac:dyDescent="0.2">
      <c r="A68" s="44">
        <v>2018</v>
      </c>
      <c r="B68" s="44">
        <v>66</v>
      </c>
      <c r="C68" s="45">
        <f>prevalence2018!C68/5</f>
        <v>0.10400000000000001</v>
      </c>
    </row>
    <row r="69" spans="1:3" x14ac:dyDescent="0.2">
      <c r="A69" s="44">
        <v>2018</v>
      </c>
      <c r="B69" s="44">
        <v>67</v>
      </c>
      <c r="C69" s="45">
        <f>prevalence2018!C69/5</f>
        <v>0.10400000000000001</v>
      </c>
    </row>
    <row r="70" spans="1:3" x14ac:dyDescent="0.2">
      <c r="A70" s="44">
        <v>2018</v>
      </c>
      <c r="B70" s="44">
        <v>68</v>
      </c>
      <c r="C70" s="45">
        <f>prevalence2018!C70/5</f>
        <v>0.10400000000000001</v>
      </c>
    </row>
    <row r="71" spans="1:3" x14ac:dyDescent="0.2">
      <c r="A71" s="44">
        <v>2018</v>
      </c>
      <c r="B71" s="44">
        <v>69</v>
      </c>
      <c r="C71" s="45">
        <f>prevalence2018!C71/5</f>
        <v>0.10400000000000001</v>
      </c>
    </row>
    <row r="72" spans="1:3" x14ac:dyDescent="0.2">
      <c r="A72" s="44">
        <v>2018</v>
      </c>
      <c r="B72" s="44">
        <v>70</v>
      </c>
      <c r="C72" s="45">
        <f>prevalence2018!C72/5</f>
        <v>0.10400000000000001</v>
      </c>
    </row>
    <row r="73" spans="1:3" x14ac:dyDescent="0.2">
      <c r="A73" s="44">
        <v>2018</v>
      </c>
      <c r="B73" s="44">
        <v>71</v>
      </c>
      <c r="C73" s="45">
        <f>prevalence2018!C73/5</f>
        <v>0.10400000000000001</v>
      </c>
    </row>
    <row r="74" spans="1:3" x14ac:dyDescent="0.2">
      <c r="A74" s="44">
        <v>2018</v>
      </c>
      <c r="B74" s="44">
        <v>72</v>
      </c>
      <c r="C74" s="45">
        <f>prevalence2018!C74/5</f>
        <v>0.10400000000000001</v>
      </c>
    </row>
    <row r="75" spans="1:3" x14ac:dyDescent="0.2">
      <c r="A75" s="44">
        <v>2018</v>
      </c>
      <c r="B75" s="44">
        <v>73</v>
      </c>
      <c r="C75" s="45">
        <f>prevalence2018!C75/5</f>
        <v>0.10400000000000001</v>
      </c>
    </row>
    <row r="76" spans="1:3" x14ac:dyDescent="0.2">
      <c r="A76" s="44">
        <v>2018</v>
      </c>
      <c r="B76" s="44">
        <v>74</v>
      </c>
      <c r="C76" s="45">
        <f>prevalence2018!C76/5</f>
        <v>0.10400000000000001</v>
      </c>
    </row>
    <row r="77" spans="1:3" x14ac:dyDescent="0.2">
      <c r="A77" s="44">
        <v>2018</v>
      </c>
      <c r="B77" s="44">
        <v>75</v>
      </c>
      <c r="C77" s="45">
        <f>prevalence2018!C77/5</f>
        <v>0.10400000000000001</v>
      </c>
    </row>
    <row r="78" spans="1:3" x14ac:dyDescent="0.2">
      <c r="A78" s="44">
        <v>2018</v>
      </c>
      <c r="B78" s="44">
        <v>76</v>
      </c>
      <c r="C78" s="45">
        <f>prevalence2018!C78/5</f>
        <v>0.10400000000000001</v>
      </c>
    </row>
    <row r="79" spans="1:3" x14ac:dyDescent="0.2">
      <c r="A79" s="44">
        <v>2018</v>
      </c>
      <c r="B79" s="44">
        <v>77</v>
      </c>
      <c r="C79" s="45">
        <f>prevalence2018!C79/5</f>
        <v>0.10400000000000001</v>
      </c>
    </row>
    <row r="80" spans="1:3" x14ac:dyDescent="0.2">
      <c r="A80" s="44">
        <v>2018</v>
      </c>
      <c r="B80" s="44">
        <v>78</v>
      </c>
      <c r="C80" s="45">
        <f>prevalence2018!C80/5</f>
        <v>0.10400000000000001</v>
      </c>
    </row>
    <row r="81" spans="1:3" x14ac:dyDescent="0.2">
      <c r="A81" s="44">
        <v>2018</v>
      </c>
      <c r="B81" s="44">
        <v>79</v>
      </c>
      <c r="C81" s="45">
        <f>prevalence2018!C81/5</f>
        <v>0.10400000000000001</v>
      </c>
    </row>
    <row r="82" spans="1:3" x14ac:dyDescent="0.2">
      <c r="A82" s="44">
        <v>2018</v>
      </c>
      <c r="B82" s="44">
        <v>80</v>
      </c>
      <c r="C82" s="45">
        <f>prevalence2018!C82/5</f>
        <v>0.10400000000000001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C6" sqref="C6"/>
    </sheetView>
  </sheetViews>
  <sheetFormatPr baseColWidth="10" defaultColWidth="10.66406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treatment_parameters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2019-06-11T15:46:35Z</dcterms:modified>
</cp:coreProperties>
</file>