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Dropbox/Projects - ongoing/Malawi Project/Thanzi la Onse/04 - Methods Repository/"/>
    </mc:Choice>
  </mc:AlternateContent>
  <xr:revisionPtr revIDLastSave="0" documentId="13_ncr:1_{F5D37B0B-11FB-3247-A930-C9F2372D7601}" xr6:coauthVersionLast="40" xr6:coauthVersionMax="40" xr10:uidLastSave="{00000000-0000-0000-0000-000000000000}"/>
  <bookViews>
    <workbookView xWindow="0" yWindow="460" windowWidth="25600" windowHeight="26720" tabRatio="723" activeTab="1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treatment_parameters" sheetId="27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2" i="17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2" i="13"/>
  <c r="C21" i="17" l="1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20" i="1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20" i="27"/>
</calcChain>
</file>

<file path=xl/sharedStrings.xml><?xml version="1.0" encoding="utf-8"?>
<sst xmlns="http://schemas.openxmlformats.org/spreadsheetml/2006/main" count="140" uniqueCount="102">
  <si>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</si>
  <si>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</si>
  <si>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</si>
  <si>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</si>
  <si>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</si>
  <si>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</si>
  <si>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</si>
  <si>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</si>
  <si>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</si>
  <si>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</si>
  <si>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</si>
  <si>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</si>
  <si>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</si>
  <si>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</si>
  <si>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</si>
  <si>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</si>
  <si>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</si>
  <si>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</si>
  <si>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</si>
  <si>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</si>
  <si>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</si>
  <si>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</si>
  <si>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</si>
  <si>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</si>
  <si>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</si>
  <si>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 xml:space="preserve">Mikaela </t>
  </si>
  <si>
    <t>TBC</t>
  </si>
  <si>
    <t>see 'treatment_parameters'</t>
  </si>
  <si>
    <t>NA</t>
  </si>
  <si>
    <t>not currently but later: li_overwt; li_tob</t>
  </si>
  <si>
    <t>sex, dateofbirth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</si>
  <si>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</si>
  <si>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</si>
  <si>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</si>
  <si>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</si>
  <si>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</si>
  <si>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</si>
  <si>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</si>
  <si>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</si>
  <si>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Lifestyle Elements modified:</t>
  </si>
  <si>
    <t>Interventions acting upon disease indirectly:</t>
  </si>
  <si>
    <t>To be developed further</t>
  </si>
  <si>
    <t>Probability of treatment</t>
  </si>
  <si>
    <t>see 'parameters'</t>
  </si>
  <si>
    <t>Parameter</t>
  </si>
  <si>
    <t>prob_ht_given_tobacco</t>
  </si>
  <si>
    <t>prob_ht_given_weight</t>
  </si>
  <si>
    <t>Value</t>
  </si>
  <si>
    <t>Min</t>
  </si>
  <si>
    <t>Max</t>
  </si>
  <si>
    <t xml:space="preserve">first version 23/11/2018
</t>
  </si>
  <si>
    <t xml:space="preserve">
diabetes_current_status (Diabetes module)</t>
  </si>
  <si>
    <t>diabetes</t>
  </si>
  <si>
    <t>It is assumed that no one dies of high cholesterol</t>
  </si>
  <si>
    <t>Diabetes</t>
  </si>
  <si>
    <t>community-based screening, screen high risk (primary care), diabetes treatment &amp; interventions (community to referral hospital)</t>
  </si>
  <si>
    <t>diabetes treatment (community to referral hospital), CVD treatment (primary care to referral hospital)</t>
  </si>
  <si>
    <t>Treated (successful)</t>
  </si>
  <si>
    <t>To be added, still just 'treated'</t>
  </si>
  <si>
    <t>Treated (Not successful)</t>
  </si>
  <si>
    <t>To seed model: Prevalence at the start of the model by age (and sex)
Model run: Incidence by age and sex</t>
  </si>
  <si>
    <t>see 'prevalence2018'
see 'incidence2018_plus'</t>
  </si>
  <si>
    <t>Prevalence and incidence also depend on lifestyle factors, pre-existing conditions</t>
  </si>
  <si>
    <t>prob_treated</t>
  </si>
  <si>
    <t>prob_successful</t>
  </si>
  <si>
    <t>Susceptible adult/pregnant women/child</t>
  </si>
  <si>
    <t>Where adults is defined as aged &gt;=18 years; pregnant woman as pregnant, and child as aged &lt;18 years</t>
  </si>
  <si>
    <t>Diabetes TypeI/II and Gestational Diabetes</t>
  </si>
  <si>
    <t>Defined as fasting plasma glucose ≥7.0mmol/l (126mg/dl) or 2–h plasma glucose ≥11.1mmol/l (200mg/dl);</t>
  </si>
  <si>
    <t>Need to check same diagnostic for Type I and GD</t>
  </si>
  <si>
    <t>Individual is treated and glucose levels go back to normal levels</t>
  </si>
  <si>
    <t>Individual is treated and glucose levels do not go back to normal levels</t>
  </si>
  <si>
    <t>prob_diab</t>
  </si>
  <si>
    <t>Probability treatment successfully reduced glucose levels to normal levels</t>
  </si>
  <si>
    <t>Model Type I and GD seperately, currently only Type II (or overall diabetes)</t>
  </si>
  <si>
    <t>probability</t>
  </si>
  <si>
    <t>Cardiovascular disease, Hypertension, High cholesterol</t>
  </si>
  <si>
    <t>prob_death</t>
  </si>
  <si>
    <t>probability of dying given case</t>
  </si>
  <si>
    <t>will need to be dependant on e.g. treatment success, maybe age etc</t>
  </si>
  <si>
    <t>Prevalence/incidence to also depend on lifestyle factors and HIV (where relevant)</t>
  </si>
  <si>
    <t>Handle multiple risks</t>
  </si>
  <si>
    <t>Only change green coloured cells, rest is set or automated in following tabs</t>
  </si>
  <si>
    <t>probability_updated</t>
  </si>
  <si>
    <t>Diagnosed</t>
  </si>
  <si>
    <t>prob_screened(intx)</t>
  </si>
  <si>
    <t>Probability of being screened, depending on intervention intx</t>
  </si>
  <si>
    <t>-</t>
  </si>
  <si>
    <t>To be added, not in model yet</t>
  </si>
  <si>
    <t>diab_risk (risk ratio)
diab_current_status (yes; no)
diab_historic_status (N=never; C=current; P=previous)
diab_date_case (date of latest case)
diab_treatment_status (N=never; C=current; P=previous)
diab_date_treatment (date of latest treatment)</t>
  </si>
  <si>
    <t>Diagnosed with diabetes</t>
  </si>
  <si>
    <t>prob_stoptreat(intx)</t>
  </si>
  <si>
    <t>Probability of stopping treatment, depdending on intervention intx</t>
  </si>
  <si>
    <t>To be added</t>
  </si>
  <si>
    <t>prob_recovered(intx)</t>
  </si>
  <si>
    <t>Probability of getting to normal levels, given intx (only option for lifestyle intervention)</t>
  </si>
  <si>
    <t xml:space="preserve"> </t>
  </si>
  <si>
    <t>If treatment is stopped, person is assumed to have high cholesterol, unless sucessful lifestyle intervention</t>
  </si>
  <si>
    <t>Incorpporate deaths</t>
  </si>
  <si>
    <t>https://github.com/UCL/TLOmodel/tree/feature/msmit-NCD</t>
  </si>
  <si>
    <t>prob_diab_basic</t>
  </si>
  <si>
    <t>Details of health service to be developed, including treatment (un)success; diagnosis and recovery)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</si>
</sst>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3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0" xfId="0" applyFont="1" applyBorder="1"/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0" borderId="2" xfId="1" applyBorder="1"/>
    <xf numFmtId="0" fontId="0" fillId="2" borderId="0" xfId="0" applyFill="1"/>
    <xf numFmtId="0" fontId="0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115454</xdr:colOff>
      <xdr:row>0</xdr:row>
      <xdr:rowOff>103907</xdr:rowOff>
    </xdr:from>
    <xdr:to>
      <xdr:col>5</xdr:col>
      <xdr:colOff>326934</xdr:colOff>
      <xdr:row>21</xdr:row>
      <xdr:rowOff>138544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06B381-7B13-9942-81C6-7FB8391C57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5202" t="13355" r="35147" b="34614"/>
        <a:stretch/>
      </xdr:blipFill>
      <xdr:spPr>
        <a:xfrm>
          <a:off x="115454" y="103907"/>
          <a:ext cx="9170753" cy="4398819"/>
        </a:xfrm>
        <a:prstGeom prst="rect">
          <a:avLst/>
        </a:prstGeom>
      </xdr:spPr>
    </xdr:pic>
    <xdr:clientData/>
  </xdr:twoCellAnchor>
  <xdr:twoCellAnchor editAs="oneCell">
    <xdr:from>
      <xdr:col>5</xdr:col>
      <xdr:colOff>369454</xdr:colOff>
      <xdr:row>0</xdr:row>
      <xdr:rowOff>173180</xdr:rowOff>
    </xdr:from>
    <xdr:to>
      <xdr:col>14</xdr:col>
      <xdr:colOff>177296</xdr:colOff>
      <xdr:row>23</xdr:row>
      <xdr:rowOff>184727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2D3A00-D19C-6A4D-A499-56675D6DE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6691" t="14402" b="18390"/>
        <a:stretch/>
      </xdr:blipFill>
      <xdr:spPr>
        <a:xfrm>
          <a:off x="9328727" y="173180"/>
          <a:ext cx="13108205" cy="4791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D10" sqref="D10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9" t="s">
        <v>0</v>
      </c>
      <c r="C3" s="3" t="s">
        <v>54</v>
      </c>
    </row>
    <row r="4" spans="2:8" x14ac:dyDescent="0.2">
      <c r="B4" s="2"/>
    </row>
    <row r="5" spans="2:8" x14ac:dyDescent="0.2">
      <c r="B5" s="9" t="s">
        <v>3</v>
      </c>
      <c r="C5" s="37" t="s">
        <v>99</v>
      </c>
    </row>
    <row r="6" spans="2:8" x14ac:dyDescent="0.2">
      <c r="B6" s="7" t="s">
        <v>13</v>
      </c>
      <c r="C6" s="8" t="s">
        <v>28</v>
      </c>
    </row>
    <row r="7" spans="2:8" x14ac:dyDescent="0.2">
      <c r="B7" s="2"/>
      <c r="C7" t="s">
        <v>22</v>
      </c>
    </row>
    <row r="8" spans="2:8" x14ac:dyDescent="0.2">
      <c r="B8" s="9" t="s">
        <v>1</v>
      </c>
      <c r="C8" s="3" t="s">
        <v>23</v>
      </c>
    </row>
    <row r="9" spans="2:8" x14ac:dyDescent="0.2">
      <c r="B9" s="2"/>
    </row>
    <row r="10" spans="2:8" x14ac:dyDescent="0.2">
      <c r="B10" s="9" t="s">
        <v>2</v>
      </c>
      <c r="C10" s="3" t="s">
        <v>25</v>
      </c>
    </row>
    <row r="11" spans="2:8" x14ac:dyDescent="0.2">
      <c r="B11" s="2"/>
    </row>
    <row r="12" spans="2:8" ht="95" customHeight="1" x14ac:dyDescent="0.2">
      <c r="B12" s="10" t="s">
        <v>4</v>
      </c>
      <c r="C12" s="20" t="s">
        <v>50</v>
      </c>
      <c r="H12" s="24"/>
    </row>
    <row r="13" spans="2:8" x14ac:dyDescent="0.2">
      <c r="C13" s="19"/>
      <c r="H13" s="24"/>
    </row>
    <row r="14" spans="2:8" ht="102" x14ac:dyDescent="0.2">
      <c r="B14" s="11" t="s">
        <v>36</v>
      </c>
      <c r="C14" s="30" t="s">
        <v>89</v>
      </c>
      <c r="D14" s="28"/>
      <c r="H14" s="25"/>
    </row>
    <row r="15" spans="2:8" x14ac:dyDescent="0.2">
      <c r="B15" s="5" t="s">
        <v>37</v>
      </c>
      <c r="C15" s="31" t="s">
        <v>76</v>
      </c>
      <c r="H15" s="25"/>
    </row>
    <row r="16" spans="2:8" ht="34" x14ac:dyDescent="0.2">
      <c r="B16" s="5" t="s">
        <v>38</v>
      </c>
      <c r="C16" s="32" t="s">
        <v>55</v>
      </c>
      <c r="H16" s="24"/>
    </row>
    <row r="17" spans="2:8" ht="17" x14ac:dyDescent="0.2">
      <c r="B17" s="29" t="s">
        <v>31</v>
      </c>
      <c r="C17" s="31" t="s">
        <v>29</v>
      </c>
      <c r="H17" s="24"/>
    </row>
    <row r="18" spans="2:8" ht="17" x14ac:dyDescent="0.2">
      <c r="B18" s="5" t="s">
        <v>32</v>
      </c>
      <c r="C18" s="32" t="s">
        <v>30</v>
      </c>
    </row>
    <row r="19" spans="2:8" x14ac:dyDescent="0.2">
      <c r="B19" s="5" t="s">
        <v>33</v>
      </c>
      <c r="C19" s="31"/>
    </row>
    <row r="20" spans="2:8" x14ac:dyDescent="0.2">
      <c r="B20" s="7" t="s">
        <v>34</v>
      </c>
      <c r="C20" s="8"/>
    </row>
    <row r="22" spans="2:8" ht="34" x14ac:dyDescent="0.2">
      <c r="B22" s="11" t="s">
        <v>24</v>
      </c>
      <c r="C22" s="23" t="s">
        <v>51</v>
      </c>
    </row>
    <row r="23" spans="2:8" ht="17" x14ac:dyDescent="0.2">
      <c r="B23" s="5" t="s">
        <v>35</v>
      </c>
      <c r="C23" s="32" t="s">
        <v>52</v>
      </c>
    </row>
    <row r="24" spans="2:8" ht="17" x14ac:dyDescent="0.2">
      <c r="B24" s="5" t="s">
        <v>40</v>
      </c>
      <c r="C24" s="32" t="s">
        <v>56</v>
      </c>
    </row>
    <row r="25" spans="2:8" x14ac:dyDescent="0.2">
      <c r="B25" s="5" t="s">
        <v>39</v>
      </c>
      <c r="C25" s="33"/>
    </row>
    <row r="26" spans="2:8" x14ac:dyDescent="0.2">
      <c r="B26" s="5" t="s">
        <v>7</v>
      </c>
      <c r="C26" s="32"/>
    </row>
    <row r="27" spans="2:8" x14ac:dyDescent="0.2">
      <c r="B27" s="5" t="s">
        <v>6</v>
      </c>
      <c r="C27" s="31"/>
    </row>
    <row r="28" spans="2:8" x14ac:dyDescent="0.2">
      <c r="B28" s="7" t="s">
        <v>5</v>
      </c>
      <c r="C28" s="8"/>
    </row>
    <row r="29" spans="2:8" x14ac:dyDescent="0.2">
      <c r="B29" s="5"/>
      <c r="C29" s="6"/>
    </row>
    <row r="30" spans="2:8" x14ac:dyDescent="0.2">
      <c r="B30" s="12" t="s">
        <v>10</v>
      </c>
      <c r="C30" s="4"/>
    </row>
    <row r="31" spans="2:8" x14ac:dyDescent="0.2">
      <c r="B31" s="5" t="s">
        <v>11</v>
      </c>
      <c r="C31" s="6"/>
    </row>
    <row r="32" spans="2:8" x14ac:dyDescent="0.2">
      <c r="B32" s="5" t="s">
        <v>12</v>
      </c>
      <c r="C32" s="6"/>
    </row>
    <row r="33" spans="2:3" x14ac:dyDescent="0.2">
      <c r="B33" s="5" t="s">
        <v>20</v>
      </c>
      <c r="C33" s="6"/>
    </row>
    <row r="34" spans="2:3" x14ac:dyDescent="0.2">
      <c r="B34" s="13"/>
      <c r="C34" s="8"/>
    </row>
  </sheetData>
  <hyperlinks>
    <hyperlink ref="C5" r:id="rId1" xr:uid="{035E0765-A946-224C-90CE-0604EF6891C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4:G53"/>
  <sheetViews>
    <sheetView tabSelected="1" topLeftCell="A15" zoomScale="110" zoomScaleNormal="110" workbookViewId="0">
      <selection activeCell="B51" sqref="B51"/>
    </sheetView>
  </sheetViews>
  <sheetFormatPr baseColWidth="10" defaultColWidth="10.6640625" defaultRowHeight="16" x14ac:dyDescent="0.2"/>
  <cols>
    <col min="2" max="2" width="23.6640625" customWidth="1"/>
    <col min="3" max="3" width="47.5" customWidth="1"/>
    <col min="4" max="4" width="25.1640625" customWidth="1"/>
    <col min="6" max="6" width="59.6640625" customWidth="1"/>
    <col min="7" max="7" width="40.6640625" customWidth="1"/>
  </cols>
  <sheetData>
    <row r="24" spans="2:7" x14ac:dyDescent="0.2">
      <c r="B24" s="1" t="s">
        <v>8</v>
      </c>
    </row>
    <row r="25" spans="2:7" x14ac:dyDescent="0.2">
      <c r="B25" s="1"/>
    </row>
    <row r="26" spans="2:7" x14ac:dyDescent="0.2">
      <c r="B26" s="14" t="s">
        <v>14</v>
      </c>
      <c r="C26" s="15" t="s">
        <v>15</v>
      </c>
      <c r="D26" s="15" t="s">
        <v>16</v>
      </c>
      <c r="E26" s="15" t="s">
        <v>17</v>
      </c>
      <c r="F26" s="15" t="s">
        <v>18</v>
      </c>
      <c r="G26" s="16"/>
    </row>
    <row r="27" spans="2:7" x14ac:dyDescent="0.2">
      <c r="B27" s="17"/>
      <c r="C27" s="21"/>
      <c r="D27" s="21"/>
      <c r="E27" s="21"/>
      <c r="F27" s="21"/>
      <c r="G27" s="22"/>
    </row>
    <row r="28" spans="2:7" ht="34" x14ac:dyDescent="0.2">
      <c r="B28" s="40" t="s">
        <v>65</v>
      </c>
      <c r="C28" s="39" t="s">
        <v>66</v>
      </c>
      <c r="D28" s="39" t="s">
        <v>28</v>
      </c>
      <c r="E28" s="41" t="s">
        <v>28</v>
      </c>
      <c r="F28" s="41" t="s">
        <v>28</v>
      </c>
      <c r="G28" s="22"/>
    </row>
    <row r="29" spans="2:7" ht="36" customHeight="1" x14ac:dyDescent="0.2">
      <c r="B29" s="40" t="s">
        <v>67</v>
      </c>
      <c r="C29" s="39" t="s">
        <v>68</v>
      </c>
      <c r="D29" s="39" t="s">
        <v>28</v>
      </c>
      <c r="E29" s="41" t="s">
        <v>26</v>
      </c>
      <c r="F29" s="41" t="s">
        <v>69</v>
      </c>
      <c r="G29" s="22"/>
    </row>
    <row r="30" spans="2:7" ht="36" customHeight="1" x14ac:dyDescent="0.2">
      <c r="B30" s="34" t="s">
        <v>84</v>
      </c>
      <c r="C30" s="46" t="s">
        <v>90</v>
      </c>
      <c r="D30" s="46" t="s">
        <v>28</v>
      </c>
      <c r="E30" s="46" t="s">
        <v>28</v>
      </c>
      <c r="F30" s="46" t="s">
        <v>28</v>
      </c>
      <c r="G30" s="6"/>
    </row>
    <row r="31" spans="2:7" ht="34" x14ac:dyDescent="0.2">
      <c r="B31" s="40" t="s">
        <v>57</v>
      </c>
      <c r="C31" s="39" t="s">
        <v>70</v>
      </c>
      <c r="D31" s="41" t="s">
        <v>43</v>
      </c>
      <c r="E31" s="41" t="s">
        <v>26</v>
      </c>
      <c r="F31" s="41" t="s">
        <v>58</v>
      </c>
      <c r="G31" s="22"/>
    </row>
    <row r="32" spans="2:7" ht="34" x14ac:dyDescent="0.2">
      <c r="B32" s="40" t="s">
        <v>59</v>
      </c>
      <c r="C32" s="39" t="s">
        <v>71</v>
      </c>
      <c r="D32" s="41" t="s">
        <v>43</v>
      </c>
      <c r="E32" s="41" t="s">
        <v>26</v>
      </c>
      <c r="F32" s="41" t="s">
        <v>58</v>
      </c>
      <c r="G32" s="22"/>
    </row>
    <row r="33" spans="2:7" ht="51" x14ac:dyDescent="0.2">
      <c r="B33" s="40" t="s">
        <v>72</v>
      </c>
      <c r="C33" s="47" t="s">
        <v>60</v>
      </c>
      <c r="D33" s="47" t="s">
        <v>61</v>
      </c>
      <c r="E33" s="42" t="s">
        <v>26</v>
      </c>
      <c r="F33" s="41" t="s">
        <v>62</v>
      </c>
      <c r="G33" s="6"/>
    </row>
    <row r="34" spans="2:7" ht="34" x14ac:dyDescent="0.2">
      <c r="B34" s="34" t="s">
        <v>85</v>
      </c>
      <c r="C34" s="41" t="s">
        <v>86</v>
      </c>
      <c r="D34" s="46" t="s">
        <v>87</v>
      </c>
      <c r="E34" s="46" t="s">
        <v>26</v>
      </c>
      <c r="F34" s="46" t="s">
        <v>88</v>
      </c>
      <c r="G34" s="22"/>
    </row>
    <row r="35" spans="2:7" ht="34" x14ac:dyDescent="0.2">
      <c r="B35" s="34" t="s">
        <v>85</v>
      </c>
      <c r="C35" s="41" t="s">
        <v>86</v>
      </c>
      <c r="D35" s="46" t="s">
        <v>87</v>
      </c>
      <c r="E35" s="46" t="s">
        <v>26</v>
      </c>
      <c r="F35" s="46" t="s">
        <v>88</v>
      </c>
      <c r="G35" s="22"/>
    </row>
    <row r="36" spans="2:7" ht="17" x14ac:dyDescent="0.2">
      <c r="B36" s="43" t="s">
        <v>63</v>
      </c>
      <c r="C36" s="48" t="s">
        <v>42</v>
      </c>
      <c r="D36" s="48" t="s">
        <v>27</v>
      </c>
      <c r="E36" s="42" t="s">
        <v>26</v>
      </c>
      <c r="F36" s="42"/>
      <c r="G36" s="6"/>
    </row>
    <row r="37" spans="2:7" s="33" customFormat="1" ht="34" x14ac:dyDescent="0.2">
      <c r="B37" s="43" t="s">
        <v>64</v>
      </c>
      <c r="C37" s="48" t="s">
        <v>73</v>
      </c>
      <c r="D37" s="41" t="s">
        <v>43</v>
      </c>
      <c r="E37" s="42" t="s">
        <v>26</v>
      </c>
      <c r="F37" s="41" t="s">
        <v>58</v>
      </c>
      <c r="G37" s="31"/>
    </row>
    <row r="38" spans="2:7" s="33" customFormat="1" x14ac:dyDescent="0.2">
      <c r="B38" s="49" t="s">
        <v>91</v>
      </c>
      <c r="C38" s="50" t="s">
        <v>92</v>
      </c>
      <c r="D38" s="46" t="s">
        <v>87</v>
      </c>
      <c r="E38" s="46" t="s">
        <v>26</v>
      </c>
      <c r="F38" s="46" t="s">
        <v>93</v>
      </c>
      <c r="G38" s="31"/>
    </row>
    <row r="39" spans="2:7" s="33" customFormat="1" ht="34" x14ac:dyDescent="0.2">
      <c r="B39" s="34" t="s">
        <v>94</v>
      </c>
      <c r="C39" s="48" t="s">
        <v>95</v>
      </c>
      <c r="D39" s="50" t="s">
        <v>87</v>
      </c>
      <c r="E39" s="19" t="s">
        <v>26</v>
      </c>
      <c r="F39" s="19" t="s">
        <v>93</v>
      </c>
      <c r="G39" s="31"/>
    </row>
    <row r="40" spans="2:7" s="33" customFormat="1" ht="17" x14ac:dyDescent="0.2">
      <c r="B40" s="34" t="s">
        <v>77</v>
      </c>
      <c r="C40" s="50" t="s">
        <v>78</v>
      </c>
      <c r="D40" s="50" t="s">
        <v>43</v>
      </c>
      <c r="E40" s="42" t="s">
        <v>26</v>
      </c>
      <c r="F40" s="42" t="s">
        <v>79</v>
      </c>
      <c r="G40" s="31"/>
    </row>
    <row r="41" spans="2:7" x14ac:dyDescent="0.2">
      <c r="B41" s="13"/>
      <c r="C41" s="18"/>
      <c r="D41" s="18"/>
      <c r="E41" s="18"/>
      <c r="F41" s="18"/>
      <c r="G41" s="8"/>
    </row>
    <row r="42" spans="2:7" ht="17" x14ac:dyDescent="0.2">
      <c r="B42" s="43" t="s">
        <v>96</v>
      </c>
    </row>
    <row r="43" spans="2:7" x14ac:dyDescent="0.2">
      <c r="B43" s="1" t="s">
        <v>9</v>
      </c>
    </row>
    <row r="44" spans="2:7" x14ac:dyDescent="0.2">
      <c r="B44" t="s">
        <v>53</v>
      </c>
    </row>
    <row r="45" spans="2:7" x14ac:dyDescent="0.2">
      <c r="B45" t="s">
        <v>97</v>
      </c>
    </row>
    <row r="46" spans="2:7" x14ac:dyDescent="0.2">
      <c r="B46" t="s">
        <v>82</v>
      </c>
    </row>
    <row r="48" spans="2:7" x14ac:dyDescent="0.2">
      <c r="B48" s="35" t="s">
        <v>41</v>
      </c>
      <c r="C48" s="36"/>
      <c r="D48" s="36"/>
      <c r="E48" s="38"/>
      <c r="F48" s="38"/>
    </row>
    <row r="49" spans="2:6" x14ac:dyDescent="0.2">
      <c r="B49" s="36" t="s">
        <v>80</v>
      </c>
      <c r="C49" s="36"/>
      <c r="D49" s="36"/>
      <c r="E49" s="38"/>
      <c r="F49" s="38"/>
    </row>
    <row r="50" spans="2:6" x14ac:dyDescent="0.2">
      <c r="B50" s="36" t="s">
        <v>81</v>
      </c>
      <c r="C50" s="36"/>
      <c r="D50" s="36"/>
      <c r="E50" s="38"/>
      <c r="F50" s="38"/>
    </row>
    <row r="51" spans="2:6" x14ac:dyDescent="0.2">
      <c r="B51" s="36" t="s">
        <v>101</v>
      </c>
      <c r="C51" s="36"/>
      <c r="D51" s="36"/>
      <c r="E51" s="38"/>
      <c r="F51" s="38"/>
    </row>
    <row r="52" spans="2:6" x14ac:dyDescent="0.2">
      <c r="B52" s="36" t="s">
        <v>74</v>
      </c>
      <c r="C52" s="38"/>
      <c r="D52" s="38"/>
      <c r="E52" s="38"/>
      <c r="F52" s="38"/>
    </row>
    <row r="53" spans="2:6" x14ac:dyDescent="0.2">
      <c r="B53" s="36" t="s">
        <v>98</v>
      </c>
      <c r="C53" s="38"/>
      <c r="D53" s="38"/>
      <c r="E53" s="38"/>
      <c r="F53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2"/>
  <sheetViews>
    <sheetView zoomScale="110" zoomScaleNormal="110" workbookViewId="0">
      <selection activeCell="D2" sqref="D2:D82"/>
    </sheetView>
  </sheetViews>
  <sheetFormatPr baseColWidth="10" defaultColWidth="8.83203125" defaultRowHeight="16" x14ac:dyDescent="0.2"/>
  <cols>
    <col min="1" max="2" width="8.83203125" style="44"/>
    <col min="3" max="3" width="9.83203125" style="45" bestFit="1" customWidth="1"/>
    <col min="4" max="4" width="17.6640625" style="44" bestFit="1" customWidth="1"/>
  </cols>
  <sheetData>
    <row r="1" spans="1:11" x14ac:dyDescent="0.2">
      <c r="A1" s="44" t="s">
        <v>21</v>
      </c>
      <c r="B1" s="44" t="s">
        <v>19</v>
      </c>
      <c r="C1" s="45" t="s">
        <v>75</v>
      </c>
      <c r="D1" s="44" t="s">
        <v>83</v>
      </c>
    </row>
    <row r="2" spans="1:11" x14ac:dyDescent="0.2">
      <c r="A2" s="44">
        <v>2018</v>
      </c>
      <c r="B2" s="44">
        <v>0</v>
      </c>
      <c r="C2" s="45">
        <v>0</v>
      </c>
      <c r="D2" s="44">
        <f>C2*parameters!$B$2</f>
        <v>0</v>
      </c>
    </row>
    <row r="3" spans="1:11" x14ac:dyDescent="0.2">
      <c r="A3" s="44">
        <v>2018</v>
      </c>
      <c r="B3" s="44">
        <v>1</v>
      </c>
      <c r="C3" s="45">
        <v>0</v>
      </c>
      <c r="D3" s="44">
        <f>C3*parameters!$B$2</f>
        <v>0</v>
      </c>
    </row>
    <row r="4" spans="1:11" x14ac:dyDescent="0.2">
      <c r="A4" s="44">
        <v>2018</v>
      </c>
      <c r="B4" s="44">
        <v>2</v>
      </c>
      <c r="C4" s="45">
        <v>0</v>
      </c>
      <c r="D4" s="44">
        <f>C4*parameters!$B$2</f>
        <v>0</v>
      </c>
    </row>
    <row r="5" spans="1:11" x14ac:dyDescent="0.2">
      <c r="A5" s="44">
        <v>2018</v>
      </c>
      <c r="B5" s="44">
        <v>3</v>
      </c>
      <c r="C5" s="45">
        <v>0</v>
      </c>
      <c r="D5" s="44">
        <f>C5*parameters!$B$2</f>
        <v>0</v>
      </c>
    </row>
    <row r="6" spans="1:11" x14ac:dyDescent="0.2">
      <c r="A6" s="44">
        <v>2018</v>
      </c>
      <c r="B6" s="44">
        <v>4</v>
      </c>
      <c r="C6" s="45">
        <v>0</v>
      </c>
      <c r="D6" s="44">
        <f>C6*parameters!$B$2</f>
        <v>0</v>
      </c>
    </row>
    <row r="7" spans="1:11" x14ac:dyDescent="0.2">
      <c r="A7" s="44">
        <v>2018</v>
      </c>
      <c r="B7" s="44">
        <v>5</v>
      </c>
      <c r="C7" s="45">
        <v>0</v>
      </c>
      <c r="D7" s="44">
        <f>C7*parameters!$B$2</f>
        <v>0</v>
      </c>
    </row>
    <row r="8" spans="1:11" x14ac:dyDescent="0.2">
      <c r="A8" s="44">
        <v>2018</v>
      </c>
      <c r="B8" s="44">
        <v>6</v>
      </c>
      <c r="C8" s="45">
        <v>0</v>
      </c>
      <c r="D8" s="44">
        <f>C8*parameters!$B$2</f>
        <v>0</v>
      </c>
    </row>
    <row r="9" spans="1:11" x14ac:dyDescent="0.2">
      <c r="A9" s="44">
        <v>2018</v>
      </c>
      <c r="B9" s="44">
        <v>7</v>
      </c>
      <c r="C9" s="45">
        <v>0</v>
      </c>
      <c r="D9" s="44">
        <f>C9*parameters!$B$2</f>
        <v>0</v>
      </c>
    </row>
    <row r="10" spans="1:11" x14ac:dyDescent="0.2">
      <c r="A10" s="44">
        <v>2018</v>
      </c>
      <c r="B10" s="44">
        <v>8</v>
      </c>
      <c r="C10" s="45">
        <v>0</v>
      </c>
      <c r="D10" s="44">
        <f>C10*parameters!$B$2</f>
        <v>0</v>
      </c>
    </row>
    <row r="11" spans="1:11" x14ac:dyDescent="0.2">
      <c r="A11" s="44">
        <v>2018</v>
      </c>
      <c r="B11" s="44">
        <v>9</v>
      </c>
      <c r="C11" s="45">
        <v>0</v>
      </c>
      <c r="D11" s="44">
        <f>C11*parameters!$B$2</f>
        <v>0</v>
      </c>
    </row>
    <row r="12" spans="1:11" x14ac:dyDescent="0.2">
      <c r="A12" s="44">
        <v>2018</v>
      </c>
      <c r="B12" s="44">
        <v>10</v>
      </c>
      <c r="C12" s="45">
        <v>0</v>
      </c>
      <c r="D12" s="44">
        <f>C12*parameters!$B$2</f>
        <v>0</v>
      </c>
    </row>
    <row r="13" spans="1:11" x14ac:dyDescent="0.2">
      <c r="A13" s="44">
        <v>2018</v>
      </c>
      <c r="B13" s="44">
        <v>11</v>
      </c>
      <c r="C13" s="45">
        <v>0</v>
      </c>
      <c r="D13" s="44">
        <f>C13*parameters!$B$2</f>
        <v>0</v>
      </c>
    </row>
    <row r="14" spans="1:11" x14ac:dyDescent="0.2">
      <c r="A14" s="44">
        <v>2018</v>
      </c>
      <c r="B14" s="44">
        <v>12</v>
      </c>
      <c r="C14" s="45">
        <v>0</v>
      </c>
      <c r="D14" s="44">
        <f>C14*parameters!$B$2</f>
        <v>0</v>
      </c>
    </row>
    <row r="15" spans="1:11" x14ac:dyDescent="0.2">
      <c r="A15" s="44">
        <v>2018</v>
      </c>
      <c r="B15" s="44">
        <v>13</v>
      </c>
      <c r="C15" s="45">
        <v>0</v>
      </c>
      <c r="D15" s="44">
        <f>C15*parameters!$B$2</f>
        <v>0</v>
      </c>
      <c r="K15" s="26"/>
    </row>
    <row r="16" spans="1:11" x14ac:dyDescent="0.2">
      <c r="A16" s="44">
        <v>2018</v>
      </c>
      <c r="B16" s="44">
        <v>14</v>
      </c>
      <c r="C16" s="45">
        <v>0</v>
      </c>
      <c r="D16" s="44">
        <f>C16*parameters!$B$2</f>
        <v>0</v>
      </c>
      <c r="K16" s="26"/>
    </row>
    <row r="17" spans="1:11" x14ac:dyDescent="0.2">
      <c r="A17" s="44">
        <v>2018</v>
      </c>
      <c r="B17" s="44">
        <v>15</v>
      </c>
      <c r="C17" s="45">
        <v>0</v>
      </c>
      <c r="D17" s="44">
        <f>C17*parameters!$B$2</f>
        <v>0</v>
      </c>
      <c r="K17" s="26"/>
    </row>
    <row r="18" spans="1:11" x14ac:dyDescent="0.2">
      <c r="A18" s="44">
        <v>2018</v>
      </c>
      <c r="B18" s="44">
        <v>16</v>
      </c>
      <c r="C18" s="45">
        <v>0</v>
      </c>
      <c r="D18" s="44">
        <f>C18*parameters!$B$2</f>
        <v>0</v>
      </c>
      <c r="K18" s="26"/>
    </row>
    <row r="19" spans="1:11" x14ac:dyDescent="0.2">
      <c r="A19" s="44">
        <v>2018</v>
      </c>
      <c r="B19" s="44">
        <v>17</v>
      </c>
      <c r="C19" s="45">
        <v>0</v>
      </c>
      <c r="D19" s="44">
        <f>C19*parameters!$B$2</f>
        <v>0</v>
      </c>
      <c r="K19" s="27"/>
    </row>
    <row r="20" spans="1:11" x14ac:dyDescent="0.2">
      <c r="A20" s="44">
        <v>2018</v>
      </c>
      <c r="B20" s="44">
        <v>18</v>
      </c>
      <c r="C20" s="45">
        <v>0.123</v>
      </c>
      <c r="D20" s="44">
        <f>C20*parameters!$B$2</f>
        <v>0.123</v>
      </c>
    </row>
    <row r="21" spans="1:11" x14ac:dyDescent="0.2">
      <c r="A21" s="44">
        <v>2018</v>
      </c>
      <c r="B21" s="44">
        <v>19</v>
      </c>
      <c r="C21" s="45">
        <v>0.123</v>
      </c>
      <c r="D21" s="44">
        <f>C21*parameters!$B$2</f>
        <v>0.123</v>
      </c>
    </row>
    <row r="22" spans="1:11" x14ac:dyDescent="0.2">
      <c r="A22" s="44">
        <v>2018</v>
      </c>
      <c r="B22" s="44">
        <v>20</v>
      </c>
      <c r="C22" s="45">
        <v>0.123</v>
      </c>
      <c r="D22" s="44">
        <f>C22*parameters!$B$2</f>
        <v>0.123</v>
      </c>
    </row>
    <row r="23" spans="1:11" x14ac:dyDescent="0.2">
      <c r="A23" s="44">
        <v>2018</v>
      </c>
      <c r="B23" s="44">
        <v>21</v>
      </c>
      <c r="C23" s="45">
        <v>0.123</v>
      </c>
      <c r="D23" s="44">
        <f>C23*parameters!$B$2</f>
        <v>0.123</v>
      </c>
    </row>
    <row r="24" spans="1:11" x14ac:dyDescent="0.2">
      <c r="A24" s="44">
        <v>2018</v>
      </c>
      <c r="B24" s="44">
        <v>22</v>
      </c>
      <c r="C24" s="45">
        <v>0.123</v>
      </c>
      <c r="D24" s="44">
        <f>C24*parameters!$B$2</f>
        <v>0.123</v>
      </c>
    </row>
    <row r="25" spans="1:11" x14ac:dyDescent="0.2">
      <c r="A25" s="44">
        <v>2018</v>
      </c>
      <c r="B25" s="44">
        <v>23</v>
      </c>
      <c r="C25" s="45">
        <v>0.123</v>
      </c>
      <c r="D25" s="44">
        <f>C25*parameters!$B$2</f>
        <v>0.123</v>
      </c>
    </row>
    <row r="26" spans="1:11" x14ac:dyDescent="0.2">
      <c r="A26" s="44">
        <v>2018</v>
      </c>
      <c r="B26" s="44">
        <v>24</v>
      </c>
      <c r="C26" s="45">
        <v>0.123</v>
      </c>
      <c r="D26" s="44">
        <f>C26*parameters!$B$2</f>
        <v>0.123</v>
      </c>
    </row>
    <row r="27" spans="1:11" x14ac:dyDescent="0.2">
      <c r="A27" s="44">
        <v>2018</v>
      </c>
      <c r="B27" s="44">
        <v>25</v>
      </c>
      <c r="C27" s="45">
        <v>0.123</v>
      </c>
      <c r="D27" s="44">
        <f>C27*parameters!$B$2</f>
        <v>0.123</v>
      </c>
    </row>
    <row r="28" spans="1:11" x14ac:dyDescent="0.2">
      <c r="A28" s="44">
        <v>2018</v>
      </c>
      <c r="B28" s="44">
        <v>26</v>
      </c>
      <c r="C28" s="45">
        <v>0.123</v>
      </c>
      <c r="D28" s="44">
        <f>C28*parameters!$B$2</f>
        <v>0.123</v>
      </c>
    </row>
    <row r="29" spans="1:11" x14ac:dyDescent="0.2">
      <c r="A29" s="44">
        <v>2018</v>
      </c>
      <c r="B29" s="44">
        <v>27</v>
      </c>
      <c r="C29" s="45">
        <v>0.123</v>
      </c>
      <c r="D29" s="44">
        <f>C29*parameters!$B$2</f>
        <v>0.123</v>
      </c>
    </row>
    <row r="30" spans="1:11" x14ac:dyDescent="0.2">
      <c r="A30" s="44">
        <v>2018</v>
      </c>
      <c r="B30" s="44">
        <v>28</v>
      </c>
      <c r="C30" s="45">
        <v>0.123</v>
      </c>
      <c r="D30" s="44">
        <f>C30*parameters!$B$2</f>
        <v>0.123</v>
      </c>
    </row>
    <row r="31" spans="1:11" x14ac:dyDescent="0.2">
      <c r="A31" s="44">
        <v>2018</v>
      </c>
      <c r="B31" s="44">
        <v>29</v>
      </c>
      <c r="C31" s="45">
        <v>0.123</v>
      </c>
      <c r="D31" s="44">
        <f>C31*parameters!$B$2</f>
        <v>0.123</v>
      </c>
    </row>
    <row r="32" spans="1:11" x14ac:dyDescent="0.2">
      <c r="A32" s="44">
        <v>2018</v>
      </c>
      <c r="B32" s="44">
        <v>30</v>
      </c>
      <c r="C32" s="45">
        <v>0.155</v>
      </c>
      <c r="D32" s="44">
        <f>C32*parameters!$B$2</f>
        <v>0.155</v>
      </c>
    </row>
    <row r="33" spans="1:4" x14ac:dyDescent="0.2">
      <c r="A33" s="44">
        <v>2018</v>
      </c>
      <c r="B33" s="44">
        <v>31</v>
      </c>
      <c r="C33" s="45">
        <v>0.155</v>
      </c>
      <c r="D33" s="44">
        <f>C33*parameters!$B$2</f>
        <v>0.155</v>
      </c>
    </row>
    <row r="34" spans="1:4" x14ac:dyDescent="0.2">
      <c r="A34" s="44">
        <v>2018</v>
      </c>
      <c r="B34" s="44">
        <v>32</v>
      </c>
      <c r="C34" s="45">
        <v>0.155</v>
      </c>
      <c r="D34" s="44">
        <f>C34*parameters!$B$2</f>
        <v>0.155</v>
      </c>
    </row>
    <row r="35" spans="1:4" x14ac:dyDescent="0.2">
      <c r="A35" s="44">
        <v>2018</v>
      </c>
      <c r="B35" s="44">
        <v>33</v>
      </c>
      <c r="C35" s="45">
        <v>0.155</v>
      </c>
      <c r="D35" s="44">
        <f>C35*parameters!$B$2</f>
        <v>0.155</v>
      </c>
    </row>
    <row r="36" spans="1:4" x14ac:dyDescent="0.2">
      <c r="A36" s="44">
        <v>2018</v>
      </c>
      <c r="B36" s="44">
        <v>34</v>
      </c>
      <c r="C36" s="45">
        <v>0.155</v>
      </c>
      <c r="D36" s="44">
        <f>C36*parameters!$B$2</f>
        <v>0.155</v>
      </c>
    </row>
    <row r="37" spans="1:4" x14ac:dyDescent="0.2">
      <c r="A37" s="44">
        <v>2018</v>
      </c>
      <c r="B37" s="44">
        <v>35</v>
      </c>
      <c r="C37" s="45">
        <v>0.155</v>
      </c>
      <c r="D37" s="44">
        <f>C37*parameters!$B$2</f>
        <v>0.155</v>
      </c>
    </row>
    <row r="38" spans="1:4" x14ac:dyDescent="0.2">
      <c r="A38" s="44">
        <v>2018</v>
      </c>
      <c r="B38" s="44">
        <v>36</v>
      </c>
      <c r="C38" s="45">
        <v>0.155</v>
      </c>
      <c r="D38" s="44">
        <f>C38*parameters!$B$2</f>
        <v>0.155</v>
      </c>
    </row>
    <row r="39" spans="1:4" x14ac:dyDescent="0.2">
      <c r="A39" s="44">
        <v>2018</v>
      </c>
      <c r="B39" s="44">
        <v>37</v>
      </c>
      <c r="C39" s="45">
        <v>0.155</v>
      </c>
      <c r="D39" s="44">
        <f>C39*parameters!$B$2</f>
        <v>0.155</v>
      </c>
    </row>
    <row r="40" spans="1:4" x14ac:dyDescent="0.2">
      <c r="A40" s="44">
        <v>2018</v>
      </c>
      <c r="B40" s="44">
        <v>38</v>
      </c>
      <c r="C40" s="45">
        <v>0.155</v>
      </c>
      <c r="D40" s="44">
        <f>C40*parameters!$B$2</f>
        <v>0.155</v>
      </c>
    </row>
    <row r="41" spans="1:4" x14ac:dyDescent="0.2">
      <c r="A41" s="44">
        <v>2018</v>
      </c>
      <c r="B41" s="44">
        <v>39</v>
      </c>
      <c r="C41" s="45">
        <v>0.155</v>
      </c>
      <c r="D41" s="44">
        <f>C41*parameters!$B$2</f>
        <v>0.155</v>
      </c>
    </row>
    <row r="42" spans="1:4" x14ac:dyDescent="0.2">
      <c r="A42" s="44">
        <v>2018</v>
      </c>
      <c r="B42" s="44">
        <v>40</v>
      </c>
      <c r="C42" s="45">
        <v>0.23499999999999999</v>
      </c>
      <c r="D42" s="44">
        <f>C42*parameters!$B$2</f>
        <v>0.23499999999999999</v>
      </c>
    </row>
    <row r="43" spans="1:4" x14ac:dyDescent="0.2">
      <c r="A43" s="44">
        <v>2018</v>
      </c>
      <c r="B43" s="44">
        <v>41</v>
      </c>
      <c r="C43" s="45">
        <v>0.23499999999999999</v>
      </c>
      <c r="D43" s="44">
        <f>C43*parameters!$B$2</f>
        <v>0.23499999999999999</v>
      </c>
    </row>
    <row r="44" spans="1:4" x14ac:dyDescent="0.2">
      <c r="A44" s="44">
        <v>2018</v>
      </c>
      <c r="B44" s="44">
        <v>42</v>
      </c>
      <c r="C44" s="45">
        <v>0.23499999999999999</v>
      </c>
      <c r="D44" s="44">
        <f>C44*parameters!$B$2</f>
        <v>0.23499999999999999</v>
      </c>
    </row>
    <row r="45" spans="1:4" x14ac:dyDescent="0.2">
      <c r="A45" s="44">
        <v>2018</v>
      </c>
      <c r="B45" s="44">
        <v>43</v>
      </c>
      <c r="C45" s="45">
        <v>0.23499999999999999</v>
      </c>
      <c r="D45" s="44">
        <f>C45*parameters!$B$2</f>
        <v>0.23499999999999999</v>
      </c>
    </row>
    <row r="46" spans="1:4" x14ac:dyDescent="0.2">
      <c r="A46" s="44">
        <v>2018</v>
      </c>
      <c r="B46" s="44">
        <v>44</v>
      </c>
      <c r="C46" s="45">
        <v>0.23499999999999999</v>
      </c>
      <c r="D46" s="44">
        <f>C46*parameters!$B$2</f>
        <v>0.23499999999999999</v>
      </c>
    </row>
    <row r="47" spans="1:4" x14ac:dyDescent="0.2">
      <c r="A47" s="44">
        <v>2018</v>
      </c>
      <c r="B47" s="44">
        <v>45</v>
      </c>
      <c r="C47" s="45">
        <v>0.23499999999999999</v>
      </c>
      <c r="D47" s="44">
        <f>C47*parameters!$B$2</f>
        <v>0.23499999999999999</v>
      </c>
    </row>
    <row r="48" spans="1:4" x14ac:dyDescent="0.2">
      <c r="A48" s="44">
        <v>2018</v>
      </c>
      <c r="B48" s="44">
        <v>46</v>
      </c>
      <c r="C48" s="45">
        <v>0.23499999999999999</v>
      </c>
      <c r="D48" s="44">
        <f>C48*parameters!$B$2</f>
        <v>0.23499999999999999</v>
      </c>
    </row>
    <row r="49" spans="1:4" x14ac:dyDescent="0.2">
      <c r="A49" s="44">
        <v>2018</v>
      </c>
      <c r="B49" s="44">
        <v>47</v>
      </c>
      <c r="C49" s="45">
        <v>0.23499999999999999</v>
      </c>
      <c r="D49" s="44">
        <f>C49*parameters!$B$2</f>
        <v>0.23499999999999999</v>
      </c>
    </row>
    <row r="50" spans="1:4" x14ac:dyDescent="0.2">
      <c r="A50" s="44">
        <v>2018</v>
      </c>
      <c r="B50" s="44">
        <v>48</v>
      </c>
      <c r="C50" s="45">
        <v>0.23499999999999999</v>
      </c>
      <c r="D50" s="44">
        <f>C50*parameters!$B$2</f>
        <v>0.23499999999999999</v>
      </c>
    </row>
    <row r="51" spans="1:4" x14ac:dyDescent="0.2">
      <c r="A51" s="44">
        <v>2018</v>
      </c>
      <c r="B51" s="44">
        <v>49</v>
      </c>
      <c r="C51" s="45">
        <v>0.23499999999999999</v>
      </c>
      <c r="D51" s="44">
        <f>C51*parameters!$B$2</f>
        <v>0.23499999999999999</v>
      </c>
    </row>
    <row r="52" spans="1:4" x14ac:dyDescent="0.2">
      <c r="A52" s="44">
        <v>2018</v>
      </c>
      <c r="B52" s="44">
        <v>50</v>
      </c>
      <c r="C52" s="45">
        <v>0.42499999999999999</v>
      </c>
      <c r="D52" s="44">
        <f>C52*parameters!$B$2</f>
        <v>0.42499999999999999</v>
      </c>
    </row>
    <row r="53" spans="1:4" x14ac:dyDescent="0.2">
      <c r="A53" s="44">
        <v>2018</v>
      </c>
      <c r="B53" s="44">
        <v>51</v>
      </c>
      <c r="C53" s="45">
        <v>0.42499999999999999</v>
      </c>
      <c r="D53" s="44">
        <f>C53*parameters!$B$2</f>
        <v>0.42499999999999999</v>
      </c>
    </row>
    <row r="54" spans="1:4" x14ac:dyDescent="0.2">
      <c r="A54" s="44">
        <v>2018</v>
      </c>
      <c r="B54" s="44">
        <v>52</v>
      </c>
      <c r="C54" s="45">
        <v>0.42499999999999999</v>
      </c>
      <c r="D54" s="44">
        <f>C54*parameters!$B$2</f>
        <v>0.42499999999999999</v>
      </c>
    </row>
    <row r="55" spans="1:4" x14ac:dyDescent="0.2">
      <c r="A55" s="44">
        <v>2018</v>
      </c>
      <c r="B55" s="44">
        <v>53</v>
      </c>
      <c r="C55" s="45">
        <v>0.42499999999999999</v>
      </c>
      <c r="D55" s="44">
        <f>C55*parameters!$B$2</f>
        <v>0.42499999999999999</v>
      </c>
    </row>
    <row r="56" spans="1:4" x14ac:dyDescent="0.2">
      <c r="A56" s="44">
        <v>2018</v>
      </c>
      <c r="B56" s="44">
        <v>54</v>
      </c>
      <c r="C56" s="45">
        <v>0.42499999999999999</v>
      </c>
      <c r="D56" s="44">
        <f>C56*parameters!$B$2</f>
        <v>0.42499999999999999</v>
      </c>
    </row>
    <row r="57" spans="1:4" x14ac:dyDescent="0.2">
      <c r="A57" s="44">
        <v>2018</v>
      </c>
      <c r="B57" s="44">
        <v>55</v>
      </c>
      <c r="C57" s="45">
        <v>0.42499999999999999</v>
      </c>
      <c r="D57" s="44">
        <f>C57*parameters!$B$2</f>
        <v>0.42499999999999999</v>
      </c>
    </row>
    <row r="58" spans="1:4" x14ac:dyDescent="0.2">
      <c r="A58" s="44">
        <v>2018</v>
      </c>
      <c r="B58" s="44">
        <v>56</v>
      </c>
      <c r="C58" s="45">
        <v>0.42499999999999999</v>
      </c>
      <c r="D58" s="44">
        <f>C58*parameters!$B$2</f>
        <v>0.42499999999999999</v>
      </c>
    </row>
    <row r="59" spans="1:4" x14ac:dyDescent="0.2">
      <c r="A59" s="44">
        <v>2018</v>
      </c>
      <c r="B59" s="44">
        <v>57</v>
      </c>
      <c r="C59" s="45">
        <v>0.42499999999999999</v>
      </c>
      <c r="D59" s="44">
        <f>C59*parameters!$B$2</f>
        <v>0.42499999999999999</v>
      </c>
    </row>
    <row r="60" spans="1:4" x14ac:dyDescent="0.2">
      <c r="A60" s="44">
        <v>2018</v>
      </c>
      <c r="B60" s="44">
        <v>58</v>
      </c>
      <c r="C60" s="45">
        <v>0.42499999999999999</v>
      </c>
      <c r="D60" s="44">
        <f>C60*parameters!$B$2</f>
        <v>0.42499999999999999</v>
      </c>
    </row>
    <row r="61" spans="1:4" x14ac:dyDescent="0.2">
      <c r="A61" s="44">
        <v>2018</v>
      </c>
      <c r="B61" s="44">
        <v>59</v>
      </c>
      <c r="C61" s="45">
        <v>0.42499999999999999</v>
      </c>
      <c r="D61" s="44">
        <f>C61*parameters!$B$2</f>
        <v>0.42499999999999999</v>
      </c>
    </row>
    <row r="62" spans="1:4" x14ac:dyDescent="0.2">
      <c r="A62" s="44">
        <v>2018</v>
      </c>
      <c r="B62" s="44">
        <v>60</v>
      </c>
      <c r="C62" s="45">
        <v>0.54200000000000004</v>
      </c>
      <c r="D62" s="44">
        <f>C62*parameters!$B$2</f>
        <v>0.54200000000000004</v>
      </c>
    </row>
    <row r="63" spans="1:4" x14ac:dyDescent="0.2">
      <c r="A63" s="44">
        <v>2018</v>
      </c>
      <c r="B63" s="44">
        <v>61</v>
      </c>
      <c r="C63" s="45">
        <v>0.54200000000000004</v>
      </c>
      <c r="D63" s="44">
        <f>C63*parameters!$B$2</f>
        <v>0.54200000000000004</v>
      </c>
    </row>
    <row r="64" spans="1:4" x14ac:dyDescent="0.2">
      <c r="A64" s="44">
        <v>2018</v>
      </c>
      <c r="B64" s="44">
        <v>62</v>
      </c>
      <c r="C64" s="45">
        <v>0.54200000000000004</v>
      </c>
      <c r="D64" s="44">
        <f>C64*parameters!$B$2</f>
        <v>0.54200000000000004</v>
      </c>
    </row>
    <row r="65" spans="1:4" x14ac:dyDescent="0.2">
      <c r="A65" s="44">
        <v>2018</v>
      </c>
      <c r="B65" s="44">
        <v>63</v>
      </c>
      <c r="C65" s="45">
        <v>0.54200000000000004</v>
      </c>
      <c r="D65" s="44">
        <f>C65*parameters!$B$2</f>
        <v>0.54200000000000004</v>
      </c>
    </row>
    <row r="66" spans="1:4" x14ac:dyDescent="0.2">
      <c r="A66" s="44">
        <v>2018</v>
      </c>
      <c r="B66" s="44">
        <v>64</v>
      </c>
      <c r="C66" s="45">
        <v>0.54200000000000004</v>
      </c>
      <c r="D66" s="44">
        <f>C66*parameters!$B$2</f>
        <v>0.54200000000000004</v>
      </c>
    </row>
    <row r="67" spans="1:4" x14ac:dyDescent="0.2">
      <c r="A67" s="44">
        <v>2018</v>
      </c>
      <c r="B67" s="44">
        <v>65</v>
      </c>
      <c r="C67" s="45">
        <v>0.54200000000000004</v>
      </c>
      <c r="D67" s="44">
        <f>C67*parameters!$B$2</f>
        <v>0.54200000000000004</v>
      </c>
    </row>
    <row r="68" spans="1:4" x14ac:dyDescent="0.2">
      <c r="A68" s="44">
        <v>2018</v>
      </c>
      <c r="B68" s="44">
        <v>66</v>
      </c>
      <c r="C68" s="45">
        <v>0.54200000000000004</v>
      </c>
      <c r="D68" s="44">
        <f>C68*parameters!$B$2</f>
        <v>0.54200000000000004</v>
      </c>
    </row>
    <row r="69" spans="1:4" x14ac:dyDescent="0.2">
      <c r="A69" s="44">
        <v>2018</v>
      </c>
      <c r="B69" s="44">
        <v>67</v>
      </c>
      <c r="C69" s="45">
        <v>0.54200000000000004</v>
      </c>
      <c r="D69" s="44">
        <f>C69*parameters!$B$2</f>
        <v>0.54200000000000004</v>
      </c>
    </row>
    <row r="70" spans="1:4" x14ac:dyDescent="0.2">
      <c r="A70" s="44">
        <v>2018</v>
      </c>
      <c r="B70" s="44">
        <v>68</v>
      </c>
      <c r="C70" s="45">
        <v>0.54200000000000004</v>
      </c>
      <c r="D70" s="44">
        <f>C70*parameters!$B$2</f>
        <v>0.54200000000000004</v>
      </c>
    </row>
    <row r="71" spans="1:4" x14ac:dyDescent="0.2">
      <c r="A71" s="44">
        <v>2018</v>
      </c>
      <c r="B71" s="44">
        <v>69</v>
      </c>
      <c r="C71" s="45">
        <v>0.54200000000000004</v>
      </c>
      <c r="D71" s="44">
        <f>C71*parameters!$B$2</f>
        <v>0.54200000000000004</v>
      </c>
    </row>
    <row r="72" spans="1:4" x14ac:dyDescent="0.2">
      <c r="A72" s="44">
        <v>2018</v>
      </c>
      <c r="B72" s="44">
        <v>70</v>
      </c>
      <c r="C72" s="45">
        <v>0.54200000000000004</v>
      </c>
      <c r="D72" s="44">
        <f>C72*parameters!$B$2</f>
        <v>0.54200000000000004</v>
      </c>
    </row>
    <row r="73" spans="1:4" x14ac:dyDescent="0.2">
      <c r="A73" s="44">
        <v>2018</v>
      </c>
      <c r="B73" s="44">
        <v>71</v>
      </c>
      <c r="C73" s="45">
        <v>0.54200000000000004</v>
      </c>
      <c r="D73" s="44">
        <f>C73*parameters!$B$2</f>
        <v>0.54200000000000004</v>
      </c>
    </row>
    <row r="74" spans="1:4" x14ac:dyDescent="0.2">
      <c r="A74" s="44">
        <v>2018</v>
      </c>
      <c r="B74" s="44">
        <v>72</v>
      </c>
      <c r="C74" s="45">
        <v>0.54200000000000004</v>
      </c>
      <c r="D74" s="44">
        <f>C74*parameters!$B$2</f>
        <v>0.54200000000000004</v>
      </c>
    </row>
    <row r="75" spans="1:4" x14ac:dyDescent="0.2">
      <c r="A75" s="44">
        <v>2018</v>
      </c>
      <c r="B75" s="44">
        <v>73</v>
      </c>
      <c r="C75" s="45">
        <v>0.54200000000000004</v>
      </c>
      <c r="D75" s="44">
        <f>C75*parameters!$B$2</f>
        <v>0.54200000000000004</v>
      </c>
    </row>
    <row r="76" spans="1:4" x14ac:dyDescent="0.2">
      <c r="A76" s="44">
        <v>2018</v>
      </c>
      <c r="B76" s="44">
        <v>74</v>
      </c>
      <c r="C76" s="45">
        <v>0.54200000000000004</v>
      </c>
      <c r="D76" s="44">
        <f>C76*parameters!$B$2</f>
        <v>0.54200000000000004</v>
      </c>
    </row>
    <row r="77" spans="1:4" x14ac:dyDescent="0.2">
      <c r="A77" s="44">
        <v>2018</v>
      </c>
      <c r="B77" s="44">
        <v>75</v>
      </c>
      <c r="C77" s="45">
        <v>0.54200000000000004</v>
      </c>
      <c r="D77" s="44">
        <f>C77*parameters!$B$2</f>
        <v>0.54200000000000004</v>
      </c>
    </row>
    <row r="78" spans="1:4" x14ac:dyDescent="0.2">
      <c r="A78" s="44">
        <v>2018</v>
      </c>
      <c r="B78" s="44">
        <v>76</v>
      </c>
      <c r="C78" s="45">
        <v>0.54200000000000004</v>
      </c>
      <c r="D78" s="44">
        <f>C78*parameters!$B$2</f>
        <v>0.54200000000000004</v>
      </c>
    </row>
    <row r="79" spans="1:4" x14ac:dyDescent="0.2">
      <c r="A79" s="44">
        <v>2018</v>
      </c>
      <c r="B79" s="44">
        <v>77</v>
      </c>
      <c r="C79" s="45">
        <v>0.54200000000000004</v>
      </c>
      <c r="D79" s="44">
        <f>C79*parameters!$B$2</f>
        <v>0.54200000000000004</v>
      </c>
    </row>
    <row r="80" spans="1:4" x14ac:dyDescent="0.2">
      <c r="A80" s="44">
        <v>2018</v>
      </c>
      <c r="B80" s="44">
        <v>78</v>
      </c>
      <c r="C80" s="45">
        <v>0.54200000000000004</v>
      </c>
      <c r="D80" s="44">
        <f>C80*parameters!$B$2</f>
        <v>0.54200000000000004</v>
      </c>
    </row>
    <row r="81" spans="1:4" x14ac:dyDescent="0.2">
      <c r="A81" s="44">
        <v>2018</v>
      </c>
      <c r="B81" s="44">
        <v>79</v>
      </c>
      <c r="C81" s="45">
        <v>0.54200000000000004</v>
      </c>
      <c r="D81" s="44">
        <f>C81*parameters!$B$2</f>
        <v>0.54200000000000004</v>
      </c>
    </row>
    <row r="82" spans="1:4" x14ac:dyDescent="0.2">
      <c r="A82" s="44">
        <v>2018</v>
      </c>
      <c r="B82" s="44">
        <v>80</v>
      </c>
      <c r="C82" s="45">
        <v>0.54200000000000004</v>
      </c>
      <c r="D82" s="44">
        <f>C82*parameters!$B$2</f>
        <v>0.54200000000000004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2"/>
  <sheetViews>
    <sheetView zoomScale="110" zoomScaleNormal="110" workbookViewId="0">
      <selection activeCell="I30" sqref="I30"/>
    </sheetView>
  </sheetViews>
  <sheetFormatPr baseColWidth="10" defaultColWidth="8.83203125" defaultRowHeight="16" x14ac:dyDescent="0.2"/>
  <cols>
    <col min="1" max="2" width="8.83203125" style="44"/>
    <col min="3" max="3" width="9.83203125" style="45" bestFit="1" customWidth="1"/>
    <col min="4" max="4" width="17.6640625" style="44" bestFit="1" customWidth="1"/>
  </cols>
  <sheetData>
    <row r="1" spans="1:4" x14ac:dyDescent="0.2">
      <c r="A1" s="44" t="s">
        <v>21</v>
      </c>
      <c r="B1" s="44" t="s">
        <v>19</v>
      </c>
      <c r="C1" s="45" t="s">
        <v>75</v>
      </c>
      <c r="D1" s="44" t="s">
        <v>83</v>
      </c>
    </row>
    <row r="2" spans="1:4" x14ac:dyDescent="0.2">
      <c r="A2" s="44">
        <v>2018</v>
      </c>
      <c r="B2" s="44">
        <v>0</v>
      </c>
      <c r="C2" s="45">
        <v>0</v>
      </c>
      <c r="D2" s="44">
        <f>C2*parameters!$B$2</f>
        <v>0</v>
      </c>
    </row>
    <row r="3" spans="1:4" x14ac:dyDescent="0.2">
      <c r="A3" s="44">
        <v>2018</v>
      </c>
      <c r="B3" s="44">
        <v>1</v>
      </c>
      <c r="C3" s="45">
        <v>0</v>
      </c>
      <c r="D3" s="44">
        <f>C3*parameters!$B$2</f>
        <v>0</v>
      </c>
    </row>
    <row r="4" spans="1:4" x14ac:dyDescent="0.2">
      <c r="A4" s="44">
        <v>2018</v>
      </c>
      <c r="B4" s="44">
        <v>2</v>
      </c>
      <c r="C4" s="45">
        <v>0</v>
      </c>
      <c r="D4" s="44">
        <f>C4*parameters!$B$2</f>
        <v>0</v>
      </c>
    </row>
    <row r="5" spans="1:4" x14ac:dyDescent="0.2">
      <c r="A5" s="44">
        <v>2018</v>
      </c>
      <c r="B5" s="44">
        <v>3</v>
      </c>
      <c r="C5" s="45">
        <v>0</v>
      </c>
      <c r="D5" s="44">
        <f>C5*parameters!$B$2</f>
        <v>0</v>
      </c>
    </row>
    <row r="6" spans="1:4" x14ac:dyDescent="0.2">
      <c r="A6" s="44">
        <v>2018</v>
      </c>
      <c r="B6" s="44">
        <v>4</v>
      </c>
      <c r="C6" s="45">
        <v>0</v>
      </c>
      <c r="D6" s="44">
        <f>C6*parameters!$B$2</f>
        <v>0</v>
      </c>
    </row>
    <row r="7" spans="1:4" x14ac:dyDescent="0.2">
      <c r="A7" s="44">
        <v>2018</v>
      </c>
      <c r="B7" s="44">
        <v>5</v>
      </c>
      <c r="C7" s="45">
        <v>0</v>
      </c>
      <c r="D7" s="44">
        <f>C7*parameters!$B$2</f>
        <v>0</v>
      </c>
    </row>
    <row r="8" spans="1:4" x14ac:dyDescent="0.2">
      <c r="A8" s="44">
        <v>2018</v>
      </c>
      <c r="B8" s="44">
        <v>6</v>
      </c>
      <c r="C8" s="45">
        <v>0</v>
      </c>
      <c r="D8" s="44">
        <f>C8*parameters!$B$2</f>
        <v>0</v>
      </c>
    </row>
    <row r="9" spans="1:4" x14ac:dyDescent="0.2">
      <c r="A9" s="44">
        <v>2018</v>
      </c>
      <c r="B9" s="44">
        <v>7</v>
      </c>
      <c r="C9" s="45">
        <v>0</v>
      </c>
      <c r="D9" s="44">
        <f>C9*parameters!$B$2</f>
        <v>0</v>
      </c>
    </row>
    <row r="10" spans="1:4" x14ac:dyDescent="0.2">
      <c r="A10" s="44">
        <v>2018</v>
      </c>
      <c r="B10" s="44">
        <v>8</v>
      </c>
      <c r="C10" s="45">
        <v>0</v>
      </c>
      <c r="D10" s="44">
        <f>C10*parameters!$B$2</f>
        <v>0</v>
      </c>
    </row>
    <row r="11" spans="1:4" x14ac:dyDescent="0.2">
      <c r="A11" s="44">
        <v>2018</v>
      </c>
      <c r="B11" s="44">
        <v>9</v>
      </c>
      <c r="C11" s="45">
        <v>0</v>
      </c>
      <c r="D11" s="44">
        <f>C11*parameters!$B$2</f>
        <v>0</v>
      </c>
    </row>
    <row r="12" spans="1:4" x14ac:dyDescent="0.2">
      <c r="A12" s="44">
        <v>2018</v>
      </c>
      <c r="B12" s="44">
        <v>10</v>
      </c>
      <c r="C12" s="45">
        <v>0</v>
      </c>
      <c r="D12" s="44">
        <f>C12*parameters!$B$2</f>
        <v>0</v>
      </c>
    </row>
    <row r="13" spans="1:4" x14ac:dyDescent="0.2">
      <c r="A13" s="44">
        <v>2018</v>
      </c>
      <c r="B13" s="44">
        <v>11</v>
      </c>
      <c r="C13" s="45">
        <v>0</v>
      </c>
      <c r="D13" s="44">
        <f>C13*parameters!$B$2</f>
        <v>0</v>
      </c>
    </row>
    <row r="14" spans="1:4" x14ac:dyDescent="0.2">
      <c r="A14" s="44">
        <v>2018</v>
      </c>
      <c r="B14" s="44">
        <v>12</v>
      </c>
      <c r="C14" s="45">
        <v>0</v>
      </c>
      <c r="D14" s="44">
        <f>C14*parameters!$B$2</f>
        <v>0</v>
      </c>
    </row>
    <row r="15" spans="1:4" x14ac:dyDescent="0.2">
      <c r="A15" s="44">
        <v>2018</v>
      </c>
      <c r="B15" s="44">
        <v>13</v>
      </c>
      <c r="C15" s="45">
        <v>0</v>
      </c>
      <c r="D15" s="44">
        <f>C15*parameters!$B$2</f>
        <v>0</v>
      </c>
    </row>
    <row r="16" spans="1:4" x14ac:dyDescent="0.2">
      <c r="A16" s="44">
        <v>2018</v>
      </c>
      <c r="B16" s="44">
        <v>14</v>
      </c>
      <c r="C16" s="45">
        <v>0</v>
      </c>
      <c r="D16" s="44">
        <f>C16*parameters!$B$2</f>
        <v>0</v>
      </c>
    </row>
    <row r="17" spans="1:4" x14ac:dyDescent="0.2">
      <c r="A17" s="44">
        <v>2018</v>
      </c>
      <c r="B17" s="44">
        <v>15</v>
      </c>
      <c r="C17" s="45">
        <v>0</v>
      </c>
      <c r="D17" s="44">
        <f>C17*parameters!$B$2</f>
        <v>0</v>
      </c>
    </row>
    <row r="18" spans="1:4" x14ac:dyDescent="0.2">
      <c r="A18" s="44">
        <v>2018</v>
      </c>
      <c r="B18" s="44">
        <v>16</v>
      </c>
      <c r="C18" s="45">
        <v>0</v>
      </c>
      <c r="D18" s="44">
        <f>C18*parameters!$B$2</f>
        <v>0</v>
      </c>
    </row>
    <row r="19" spans="1:4" x14ac:dyDescent="0.2">
      <c r="A19" s="44">
        <v>2018</v>
      </c>
      <c r="B19" s="44">
        <v>17</v>
      </c>
      <c r="C19" s="45">
        <v>0</v>
      </c>
      <c r="D19" s="44">
        <f>C19*parameters!$B$2</f>
        <v>0</v>
      </c>
    </row>
    <row r="20" spans="1:4" x14ac:dyDescent="0.2">
      <c r="A20" s="44">
        <v>2018</v>
      </c>
      <c r="B20" s="44">
        <v>18</v>
      </c>
      <c r="C20" s="45">
        <f>prevalence2018!C20/100</f>
        <v>1.23E-3</v>
      </c>
      <c r="D20" s="44">
        <f>C20*parameters!$B$2</f>
        <v>1.23E-3</v>
      </c>
    </row>
    <row r="21" spans="1:4" x14ac:dyDescent="0.2">
      <c r="A21" s="44">
        <v>2018</v>
      </c>
      <c r="B21" s="44">
        <v>19</v>
      </c>
      <c r="C21" s="45">
        <f>prevalence2018!C21/100</f>
        <v>1.23E-3</v>
      </c>
      <c r="D21" s="44">
        <f>C21*parameters!$B$2</f>
        <v>1.23E-3</v>
      </c>
    </row>
    <row r="22" spans="1:4" x14ac:dyDescent="0.2">
      <c r="A22" s="44">
        <v>2018</v>
      </c>
      <c r="B22" s="44">
        <v>20</v>
      </c>
      <c r="C22" s="45">
        <f>prevalence2018!C22/100</f>
        <v>1.23E-3</v>
      </c>
      <c r="D22" s="44">
        <f>C22*parameters!$B$2</f>
        <v>1.23E-3</v>
      </c>
    </row>
    <row r="23" spans="1:4" x14ac:dyDescent="0.2">
      <c r="A23" s="44">
        <v>2018</v>
      </c>
      <c r="B23" s="44">
        <v>21</v>
      </c>
      <c r="C23" s="45">
        <f>prevalence2018!C23/100</f>
        <v>1.23E-3</v>
      </c>
      <c r="D23" s="44">
        <f>C23*parameters!$B$2</f>
        <v>1.23E-3</v>
      </c>
    </row>
    <row r="24" spans="1:4" x14ac:dyDescent="0.2">
      <c r="A24" s="44">
        <v>2018</v>
      </c>
      <c r="B24" s="44">
        <v>22</v>
      </c>
      <c r="C24" s="45">
        <f>prevalence2018!C24/100</f>
        <v>1.23E-3</v>
      </c>
      <c r="D24" s="44">
        <f>C24*parameters!$B$2</f>
        <v>1.23E-3</v>
      </c>
    </row>
    <row r="25" spans="1:4" x14ac:dyDescent="0.2">
      <c r="A25" s="44">
        <v>2018</v>
      </c>
      <c r="B25" s="44">
        <v>23</v>
      </c>
      <c r="C25" s="45">
        <f>prevalence2018!C25/100</f>
        <v>1.23E-3</v>
      </c>
      <c r="D25" s="44">
        <f>C25*parameters!$B$2</f>
        <v>1.23E-3</v>
      </c>
    </row>
    <row r="26" spans="1:4" x14ac:dyDescent="0.2">
      <c r="A26" s="44">
        <v>2018</v>
      </c>
      <c r="B26" s="44">
        <v>24</v>
      </c>
      <c r="C26" s="45">
        <f>prevalence2018!C26/100</f>
        <v>1.23E-3</v>
      </c>
      <c r="D26" s="44">
        <f>C26*parameters!$B$2</f>
        <v>1.23E-3</v>
      </c>
    </row>
    <row r="27" spans="1:4" x14ac:dyDescent="0.2">
      <c r="A27" s="44">
        <v>2018</v>
      </c>
      <c r="B27" s="44">
        <v>25</v>
      </c>
      <c r="C27" s="45">
        <f>prevalence2018!C27/100</f>
        <v>1.23E-3</v>
      </c>
      <c r="D27" s="44">
        <f>C27*parameters!$B$2</f>
        <v>1.23E-3</v>
      </c>
    </row>
    <row r="28" spans="1:4" x14ac:dyDescent="0.2">
      <c r="A28" s="44">
        <v>2018</v>
      </c>
      <c r="B28" s="44">
        <v>26</v>
      </c>
      <c r="C28" s="45">
        <f>prevalence2018!C28/100</f>
        <v>1.23E-3</v>
      </c>
      <c r="D28" s="44">
        <f>C28*parameters!$B$2</f>
        <v>1.23E-3</v>
      </c>
    </row>
    <row r="29" spans="1:4" x14ac:dyDescent="0.2">
      <c r="A29" s="44">
        <v>2018</v>
      </c>
      <c r="B29" s="44">
        <v>27</v>
      </c>
      <c r="C29" s="45">
        <f>prevalence2018!C29/100</f>
        <v>1.23E-3</v>
      </c>
      <c r="D29" s="44">
        <f>C29*parameters!$B$2</f>
        <v>1.23E-3</v>
      </c>
    </row>
    <row r="30" spans="1:4" x14ac:dyDescent="0.2">
      <c r="A30" s="44">
        <v>2018</v>
      </c>
      <c r="B30" s="44">
        <v>28</v>
      </c>
      <c r="C30" s="45">
        <f>prevalence2018!C30/100</f>
        <v>1.23E-3</v>
      </c>
      <c r="D30" s="44">
        <f>C30*parameters!$B$2</f>
        <v>1.23E-3</v>
      </c>
    </row>
    <row r="31" spans="1:4" x14ac:dyDescent="0.2">
      <c r="A31" s="44">
        <v>2018</v>
      </c>
      <c r="B31" s="44">
        <v>29</v>
      </c>
      <c r="C31" s="45">
        <f>prevalence2018!C31/100</f>
        <v>1.23E-3</v>
      </c>
      <c r="D31" s="44">
        <f>C31*parameters!$B$2</f>
        <v>1.23E-3</v>
      </c>
    </row>
    <row r="32" spans="1:4" x14ac:dyDescent="0.2">
      <c r="A32" s="44">
        <v>2018</v>
      </c>
      <c r="B32" s="44">
        <v>30</v>
      </c>
      <c r="C32" s="45">
        <f>prevalence2018!C32/100</f>
        <v>1.5499999999999999E-3</v>
      </c>
      <c r="D32" s="44">
        <f>C32*parameters!$B$2</f>
        <v>1.5499999999999999E-3</v>
      </c>
    </row>
    <row r="33" spans="1:4" x14ac:dyDescent="0.2">
      <c r="A33" s="44">
        <v>2018</v>
      </c>
      <c r="B33" s="44">
        <v>31</v>
      </c>
      <c r="C33" s="45">
        <f>prevalence2018!C33/100</f>
        <v>1.5499999999999999E-3</v>
      </c>
      <c r="D33" s="44">
        <f>C33*parameters!$B$2</f>
        <v>1.5499999999999999E-3</v>
      </c>
    </row>
    <row r="34" spans="1:4" x14ac:dyDescent="0.2">
      <c r="A34" s="44">
        <v>2018</v>
      </c>
      <c r="B34" s="44">
        <v>32</v>
      </c>
      <c r="C34" s="45">
        <f>prevalence2018!C34/100</f>
        <v>1.5499999999999999E-3</v>
      </c>
      <c r="D34" s="44">
        <f>C34*parameters!$B$2</f>
        <v>1.5499999999999999E-3</v>
      </c>
    </row>
    <row r="35" spans="1:4" x14ac:dyDescent="0.2">
      <c r="A35" s="44">
        <v>2018</v>
      </c>
      <c r="B35" s="44">
        <v>33</v>
      </c>
      <c r="C35" s="45">
        <f>prevalence2018!C35/100</f>
        <v>1.5499999999999999E-3</v>
      </c>
      <c r="D35" s="44">
        <f>C35*parameters!$B$2</f>
        <v>1.5499999999999999E-3</v>
      </c>
    </row>
    <row r="36" spans="1:4" x14ac:dyDescent="0.2">
      <c r="A36" s="44">
        <v>2018</v>
      </c>
      <c r="B36" s="44">
        <v>34</v>
      </c>
      <c r="C36" s="45">
        <f>prevalence2018!C36/100</f>
        <v>1.5499999999999999E-3</v>
      </c>
      <c r="D36" s="44">
        <f>C36*parameters!$B$2</f>
        <v>1.5499999999999999E-3</v>
      </c>
    </row>
    <row r="37" spans="1:4" x14ac:dyDescent="0.2">
      <c r="A37" s="44">
        <v>2018</v>
      </c>
      <c r="B37" s="44">
        <v>35</v>
      </c>
      <c r="C37" s="45">
        <f>prevalence2018!C37/100</f>
        <v>1.5499999999999999E-3</v>
      </c>
      <c r="D37" s="44">
        <f>C37*parameters!$B$2</f>
        <v>1.5499999999999999E-3</v>
      </c>
    </row>
    <row r="38" spans="1:4" x14ac:dyDescent="0.2">
      <c r="A38" s="44">
        <v>2018</v>
      </c>
      <c r="B38" s="44">
        <v>36</v>
      </c>
      <c r="C38" s="45">
        <f>prevalence2018!C38/100</f>
        <v>1.5499999999999999E-3</v>
      </c>
      <c r="D38" s="44">
        <f>C38*parameters!$B$2</f>
        <v>1.5499999999999999E-3</v>
      </c>
    </row>
    <row r="39" spans="1:4" x14ac:dyDescent="0.2">
      <c r="A39" s="44">
        <v>2018</v>
      </c>
      <c r="B39" s="44">
        <v>37</v>
      </c>
      <c r="C39" s="45">
        <f>prevalence2018!C39/100</f>
        <v>1.5499999999999999E-3</v>
      </c>
      <c r="D39" s="44">
        <f>C39*parameters!$B$2</f>
        <v>1.5499999999999999E-3</v>
      </c>
    </row>
    <row r="40" spans="1:4" x14ac:dyDescent="0.2">
      <c r="A40" s="44">
        <v>2018</v>
      </c>
      <c r="B40" s="44">
        <v>38</v>
      </c>
      <c r="C40" s="45">
        <f>prevalence2018!C40/100</f>
        <v>1.5499999999999999E-3</v>
      </c>
      <c r="D40" s="44">
        <f>C40*parameters!$B$2</f>
        <v>1.5499999999999999E-3</v>
      </c>
    </row>
    <row r="41" spans="1:4" x14ac:dyDescent="0.2">
      <c r="A41" s="44">
        <v>2018</v>
      </c>
      <c r="B41" s="44">
        <v>39</v>
      </c>
      <c r="C41" s="45">
        <f>prevalence2018!C41/100</f>
        <v>1.5499999999999999E-3</v>
      </c>
      <c r="D41" s="44">
        <f>C41*parameters!$B$2</f>
        <v>1.5499999999999999E-3</v>
      </c>
    </row>
    <row r="42" spans="1:4" x14ac:dyDescent="0.2">
      <c r="A42" s="44">
        <v>2018</v>
      </c>
      <c r="B42" s="44">
        <v>40</v>
      </c>
      <c r="C42" s="45">
        <f>prevalence2018!C42/100</f>
        <v>2.3499999999999997E-3</v>
      </c>
      <c r="D42" s="44">
        <f>C42*parameters!$B$2</f>
        <v>2.3499999999999997E-3</v>
      </c>
    </row>
    <row r="43" spans="1:4" x14ac:dyDescent="0.2">
      <c r="A43" s="44">
        <v>2018</v>
      </c>
      <c r="B43" s="44">
        <v>41</v>
      </c>
      <c r="C43" s="45">
        <f>prevalence2018!C43/100</f>
        <v>2.3499999999999997E-3</v>
      </c>
      <c r="D43" s="44">
        <f>C43*parameters!$B$2</f>
        <v>2.3499999999999997E-3</v>
      </c>
    </row>
    <row r="44" spans="1:4" x14ac:dyDescent="0.2">
      <c r="A44" s="44">
        <v>2018</v>
      </c>
      <c r="B44" s="44">
        <v>42</v>
      </c>
      <c r="C44" s="45">
        <f>prevalence2018!C44/100</f>
        <v>2.3499999999999997E-3</v>
      </c>
      <c r="D44" s="44">
        <f>C44*parameters!$B$2</f>
        <v>2.3499999999999997E-3</v>
      </c>
    </row>
    <row r="45" spans="1:4" x14ac:dyDescent="0.2">
      <c r="A45" s="44">
        <v>2018</v>
      </c>
      <c r="B45" s="44">
        <v>43</v>
      </c>
      <c r="C45" s="45">
        <f>prevalence2018!C45/100</f>
        <v>2.3499999999999997E-3</v>
      </c>
      <c r="D45" s="44">
        <f>C45*parameters!$B$2</f>
        <v>2.3499999999999997E-3</v>
      </c>
    </row>
    <row r="46" spans="1:4" x14ac:dyDescent="0.2">
      <c r="A46" s="44">
        <v>2018</v>
      </c>
      <c r="B46" s="44">
        <v>44</v>
      </c>
      <c r="C46" s="45">
        <f>prevalence2018!C46/100</f>
        <v>2.3499999999999997E-3</v>
      </c>
      <c r="D46" s="44">
        <f>C46*parameters!$B$2</f>
        <v>2.3499999999999997E-3</v>
      </c>
    </row>
    <row r="47" spans="1:4" x14ac:dyDescent="0.2">
      <c r="A47" s="44">
        <v>2018</v>
      </c>
      <c r="B47" s="44">
        <v>45</v>
      </c>
      <c r="C47" s="45">
        <f>prevalence2018!C47/100</f>
        <v>2.3499999999999997E-3</v>
      </c>
      <c r="D47" s="44">
        <f>C47*parameters!$B$2</f>
        <v>2.3499999999999997E-3</v>
      </c>
    </row>
    <row r="48" spans="1:4" x14ac:dyDescent="0.2">
      <c r="A48" s="44">
        <v>2018</v>
      </c>
      <c r="B48" s="44">
        <v>46</v>
      </c>
      <c r="C48" s="45">
        <f>prevalence2018!C48/100</f>
        <v>2.3499999999999997E-3</v>
      </c>
      <c r="D48" s="44">
        <f>C48*parameters!$B$2</f>
        <v>2.3499999999999997E-3</v>
      </c>
    </row>
    <row r="49" spans="1:4" x14ac:dyDescent="0.2">
      <c r="A49" s="44">
        <v>2018</v>
      </c>
      <c r="B49" s="44">
        <v>47</v>
      </c>
      <c r="C49" s="45">
        <f>prevalence2018!C49/100</f>
        <v>2.3499999999999997E-3</v>
      </c>
      <c r="D49" s="44">
        <f>C49*parameters!$B$2</f>
        <v>2.3499999999999997E-3</v>
      </c>
    </row>
    <row r="50" spans="1:4" x14ac:dyDescent="0.2">
      <c r="A50" s="44">
        <v>2018</v>
      </c>
      <c r="B50" s="44">
        <v>48</v>
      </c>
      <c r="C50" s="45">
        <f>prevalence2018!C50/100</f>
        <v>2.3499999999999997E-3</v>
      </c>
      <c r="D50" s="44">
        <f>C50*parameters!$B$2</f>
        <v>2.3499999999999997E-3</v>
      </c>
    </row>
    <row r="51" spans="1:4" x14ac:dyDescent="0.2">
      <c r="A51" s="44">
        <v>2018</v>
      </c>
      <c r="B51" s="44">
        <v>49</v>
      </c>
      <c r="C51" s="45">
        <f>prevalence2018!C51/100</f>
        <v>2.3499999999999997E-3</v>
      </c>
      <c r="D51" s="44">
        <f>C51*parameters!$B$2</f>
        <v>2.3499999999999997E-3</v>
      </c>
    </row>
    <row r="52" spans="1:4" x14ac:dyDescent="0.2">
      <c r="A52" s="44">
        <v>2018</v>
      </c>
      <c r="B52" s="44">
        <v>50</v>
      </c>
      <c r="C52" s="45">
        <f>prevalence2018!C52/100</f>
        <v>4.2500000000000003E-3</v>
      </c>
      <c r="D52" s="44">
        <f>C52*parameters!$B$2</f>
        <v>4.2500000000000003E-3</v>
      </c>
    </row>
    <row r="53" spans="1:4" x14ac:dyDescent="0.2">
      <c r="A53" s="44">
        <v>2018</v>
      </c>
      <c r="B53" s="44">
        <v>51</v>
      </c>
      <c r="C53" s="45">
        <f>prevalence2018!C53/100</f>
        <v>4.2500000000000003E-3</v>
      </c>
      <c r="D53" s="44">
        <f>C53*parameters!$B$2</f>
        <v>4.2500000000000003E-3</v>
      </c>
    </row>
    <row r="54" spans="1:4" x14ac:dyDescent="0.2">
      <c r="A54" s="44">
        <v>2018</v>
      </c>
      <c r="B54" s="44">
        <v>52</v>
      </c>
      <c r="C54" s="45">
        <f>prevalence2018!C54/100</f>
        <v>4.2500000000000003E-3</v>
      </c>
      <c r="D54" s="44">
        <f>C54*parameters!$B$2</f>
        <v>4.2500000000000003E-3</v>
      </c>
    </row>
    <row r="55" spans="1:4" x14ac:dyDescent="0.2">
      <c r="A55" s="44">
        <v>2018</v>
      </c>
      <c r="B55" s="44">
        <v>53</v>
      </c>
      <c r="C55" s="45">
        <f>prevalence2018!C55/100</f>
        <v>4.2500000000000003E-3</v>
      </c>
      <c r="D55" s="44">
        <f>C55*parameters!$B$2</f>
        <v>4.2500000000000003E-3</v>
      </c>
    </row>
    <row r="56" spans="1:4" x14ac:dyDescent="0.2">
      <c r="A56" s="44">
        <v>2018</v>
      </c>
      <c r="B56" s="44">
        <v>54</v>
      </c>
      <c r="C56" s="45">
        <f>prevalence2018!C56/100</f>
        <v>4.2500000000000003E-3</v>
      </c>
      <c r="D56" s="44">
        <f>C56*parameters!$B$2</f>
        <v>4.2500000000000003E-3</v>
      </c>
    </row>
    <row r="57" spans="1:4" x14ac:dyDescent="0.2">
      <c r="A57" s="44">
        <v>2018</v>
      </c>
      <c r="B57" s="44">
        <v>55</v>
      </c>
      <c r="C57" s="45">
        <f>prevalence2018!C57/100</f>
        <v>4.2500000000000003E-3</v>
      </c>
      <c r="D57" s="44">
        <f>C57*parameters!$B$2</f>
        <v>4.2500000000000003E-3</v>
      </c>
    </row>
    <row r="58" spans="1:4" x14ac:dyDescent="0.2">
      <c r="A58" s="44">
        <v>2018</v>
      </c>
      <c r="B58" s="44">
        <v>56</v>
      </c>
      <c r="C58" s="45">
        <f>prevalence2018!C58/100</f>
        <v>4.2500000000000003E-3</v>
      </c>
      <c r="D58" s="44">
        <f>C58*parameters!$B$2</f>
        <v>4.2500000000000003E-3</v>
      </c>
    </row>
    <row r="59" spans="1:4" x14ac:dyDescent="0.2">
      <c r="A59" s="44">
        <v>2018</v>
      </c>
      <c r="B59" s="44">
        <v>57</v>
      </c>
      <c r="C59" s="45">
        <f>prevalence2018!C59/100</f>
        <v>4.2500000000000003E-3</v>
      </c>
      <c r="D59" s="44">
        <f>C59*parameters!$B$2</f>
        <v>4.2500000000000003E-3</v>
      </c>
    </row>
    <row r="60" spans="1:4" x14ac:dyDescent="0.2">
      <c r="A60" s="44">
        <v>2018</v>
      </c>
      <c r="B60" s="44">
        <v>58</v>
      </c>
      <c r="C60" s="45">
        <f>prevalence2018!C60/100</f>
        <v>4.2500000000000003E-3</v>
      </c>
      <c r="D60" s="44">
        <f>C60*parameters!$B$2</f>
        <v>4.2500000000000003E-3</v>
      </c>
    </row>
    <row r="61" spans="1:4" x14ac:dyDescent="0.2">
      <c r="A61" s="44">
        <v>2018</v>
      </c>
      <c r="B61" s="44">
        <v>59</v>
      </c>
      <c r="C61" s="45">
        <f>prevalence2018!C61/100</f>
        <v>4.2500000000000003E-3</v>
      </c>
      <c r="D61" s="44">
        <f>C61*parameters!$B$2</f>
        <v>4.2500000000000003E-3</v>
      </c>
    </row>
    <row r="62" spans="1:4" x14ac:dyDescent="0.2">
      <c r="A62" s="44">
        <v>2018</v>
      </c>
      <c r="B62" s="44">
        <v>60</v>
      </c>
      <c r="C62" s="45">
        <f>prevalence2018!C62/100</f>
        <v>5.4200000000000003E-3</v>
      </c>
      <c r="D62" s="44">
        <f>C62*parameters!$B$2</f>
        <v>5.4200000000000003E-3</v>
      </c>
    </row>
    <row r="63" spans="1:4" x14ac:dyDescent="0.2">
      <c r="A63" s="44">
        <v>2018</v>
      </c>
      <c r="B63" s="44">
        <v>61</v>
      </c>
      <c r="C63" s="45">
        <f>prevalence2018!C63/100</f>
        <v>5.4200000000000003E-3</v>
      </c>
      <c r="D63" s="44">
        <f>C63*parameters!$B$2</f>
        <v>5.4200000000000003E-3</v>
      </c>
    </row>
    <row r="64" spans="1:4" x14ac:dyDescent="0.2">
      <c r="A64" s="44">
        <v>2018</v>
      </c>
      <c r="B64" s="44">
        <v>62</v>
      </c>
      <c r="C64" s="45">
        <f>prevalence2018!C64/100</f>
        <v>5.4200000000000003E-3</v>
      </c>
      <c r="D64" s="44">
        <f>C64*parameters!$B$2</f>
        <v>5.4200000000000003E-3</v>
      </c>
    </row>
    <row r="65" spans="1:4" x14ac:dyDescent="0.2">
      <c r="A65" s="44">
        <v>2018</v>
      </c>
      <c r="B65" s="44">
        <v>63</v>
      </c>
      <c r="C65" s="45">
        <f>prevalence2018!C65/100</f>
        <v>5.4200000000000003E-3</v>
      </c>
      <c r="D65" s="44">
        <f>C65*parameters!$B$2</f>
        <v>5.4200000000000003E-3</v>
      </c>
    </row>
    <row r="66" spans="1:4" x14ac:dyDescent="0.2">
      <c r="A66" s="44">
        <v>2018</v>
      </c>
      <c r="B66" s="44">
        <v>64</v>
      </c>
      <c r="C66" s="45">
        <f>prevalence2018!C66/100</f>
        <v>5.4200000000000003E-3</v>
      </c>
      <c r="D66" s="44">
        <f>C66*parameters!$B$2</f>
        <v>5.4200000000000003E-3</v>
      </c>
    </row>
    <row r="67" spans="1:4" x14ac:dyDescent="0.2">
      <c r="A67" s="44">
        <v>2018</v>
      </c>
      <c r="B67" s="44">
        <v>65</v>
      </c>
      <c r="C67" s="45">
        <f>prevalence2018!C67/100</f>
        <v>5.4200000000000003E-3</v>
      </c>
      <c r="D67" s="44">
        <f>C67*parameters!$B$2</f>
        <v>5.4200000000000003E-3</v>
      </c>
    </row>
    <row r="68" spans="1:4" x14ac:dyDescent="0.2">
      <c r="A68" s="44">
        <v>2018</v>
      </c>
      <c r="B68" s="44">
        <v>66</v>
      </c>
      <c r="C68" s="45">
        <f>prevalence2018!C68/100</f>
        <v>5.4200000000000003E-3</v>
      </c>
      <c r="D68" s="44">
        <f>C68*parameters!$B$2</f>
        <v>5.4200000000000003E-3</v>
      </c>
    </row>
    <row r="69" spans="1:4" x14ac:dyDescent="0.2">
      <c r="A69" s="44">
        <v>2018</v>
      </c>
      <c r="B69" s="44">
        <v>67</v>
      </c>
      <c r="C69" s="45">
        <f>prevalence2018!C69/100</f>
        <v>5.4200000000000003E-3</v>
      </c>
      <c r="D69" s="44">
        <f>C69*parameters!$B$2</f>
        <v>5.4200000000000003E-3</v>
      </c>
    </row>
    <row r="70" spans="1:4" x14ac:dyDescent="0.2">
      <c r="A70" s="44">
        <v>2018</v>
      </c>
      <c r="B70" s="44">
        <v>68</v>
      </c>
      <c r="C70" s="45">
        <f>prevalence2018!C70/100</f>
        <v>5.4200000000000003E-3</v>
      </c>
      <c r="D70" s="44">
        <f>C70*parameters!$B$2</f>
        <v>5.4200000000000003E-3</v>
      </c>
    </row>
    <row r="71" spans="1:4" x14ac:dyDescent="0.2">
      <c r="A71" s="44">
        <v>2018</v>
      </c>
      <c r="B71" s="44">
        <v>69</v>
      </c>
      <c r="C71" s="45">
        <f>prevalence2018!C71/100</f>
        <v>5.4200000000000003E-3</v>
      </c>
      <c r="D71" s="44">
        <f>C71*parameters!$B$2</f>
        <v>5.4200000000000003E-3</v>
      </c>
    </row>
    <row r="72" spans="1:4" x14ac:dyDescent="0.2">
      <c r="A72" s="44">
        <v>2018</v>
      </c>
      <c r="B72" s="44">
        <v>70</v>
      </c>
      <c r="C72" s="45">
        <f>prevalence2018!C72/100</f>
        <v>5.4200000000000003E-3</v>
      </c>
      <c r="D72" s="44">
        <f>C72*parameters!$B$2</f>
        <v>5.4200000000000003E-3</v>
      </c>
    </row>
    <row r="73" spans="1:4" x14ac:dyDescent="0.2">
      <c r="A73" s="44">
        <v>2018</v>
      </c>
      <c r="B73" s="44">
        <v>71</v>
      </c>
      <c r="C73" s="45">
        <f>prevalence2018!C73/100</f>
        <v>5.4200000000000003E-3</v>
      </c>
      <c r="D73" s="44">
        <f>C73*parameters!$B$2</f>
        <v>5.4200000000000003E-3</v>
      </c>
    </row>
    <row r="74" spans="1:4" x14ac:dyDescent="0.2">
      <c r="A74" s="44">
        <v>2018</v>
      </c>
      <c r="B74" s="44">
        <v>72</v>
      </c>
      <c r="C74" s="45">
        <f>prevalence2018!C74/100</f>
        <v>5.4200000000000003E-3</v>
      </c>
      <c r="D74" s="44">
        <f>C74*parameters!$B$2</f>
        <v>5.4200000000000003E-3</v>
      </c>
    </row>
    <row r="75" spans="1:4" x14ac:dyDescent="0.2">
      <c r="A75" s="44">
        <v>2018</v>
      </c>
      <c r="B75" s="44">
        <v>73</v>
      </c>
      <c r="C75" s="45">
        <f>prevalence2018!C75/100</f>
        <v>5.4200000000000003E-3</v>
      </c>
      <c r="D75" s="44">
        <f>C75*parameters!$B$2</f>
        <v>5.4200000000000003E-3</v>
      </c>
    </row>
    <row r="76" spans="1:4" x14ac:dyDescent="0.2">
      <c r="A76" s="44">
        <v>2018</v>
      </c>
      <c r="B76" s="44">
        <v>74</v>
      </c>
      <c r="C76" s="45">
        <f>prevalence2018!C76/100</f>
        <v>5.4200000000000003E-3</v>
      </c>
      <c r="D76" s="44">
        <f>C76*parameters!$B$2</f>
        <v>5.4200000000000003E-3</v>
      </c>
    </row>
    <row r="77" spans="1:4" x14ac:dyDescent="0.2">
      <c r="A77" s="44">
        <v>2018</v>
      </c>
      <c r="B77" s="44">
        <v>75</v>
      </c>
      <c r="C77" s="45">
        <f>prevalence2018!C77/100</f>
        <v>5.4200000000000003E-3</v>
      </c>
      <c r="D77" s="44">
        <f>C77*parameters!$B$2</f>
        <v>5.4200000000000003E-3</v>
      </c>
    </row>
    <row r="78" spans="1:4" x14ac:dyDescent="0.2">
      <c r="A78" s="44">
        <v>2018</v>
      </c>
      <c r="B78" s="44">
        <v>76</v>
      </c>
      <c r="C78" s="45">
        <f>prevalence2018!C78/100</f>
        <v>5.4200000000000003E-3</v>
      </c>
      <c r="D78" s="44">
        <f>C78*parameters!$B$2</f>
        <v>5.4200000000000003E-3</v>
      </c>
    </row>
    <row r="79" spans="1:4" x14ac:dyDescent="0.2">
      <c r="A79" s="44">
        <v>2018</v>
      </c>
      <c r="B79" s="44">
        <v>77</v>
      </c>
      <c r="C79" s="45">
        <f>prevalence2018!C79/100</f>
        <v>5.4200000000000003E-3</v>
      </c>
      <c r="D79" s="44">
        <f>C79*parameters!$B$2</f>
        <v>5.4200000000000003E-3</v>
      </c>
    </row>
    <row r="80" spans="1:4" x14ac:dyDescent="0.2">
      <c r="A80" s="44">
        <v>2018</v>
      </c>
      <c r="B80" s="44">
        <v>78</v>
      </c>
      <c r="C80" s="45">
        <f>prevalence2018!C80/100</f>
        <v>5.4200000000000003E-3</v>
      </c>
      <c r="D80" s="44">
        <f>C80*parameters!$B$2</f>
        <v>5.4200000000000003E-3</v>
      </c>
    </row>
    <row r="81" spans="1:4" x14ac:dyDescent="0.2">
      <c r="A81" s="44">
        <v>2018</v>
      </c>
      <c r="B81" s="44">
        <v>79</v>
      </c>
      <c r="C81" s="45">
        <f>prevalence2018!C81/100</f>
        <v>5.4200000000000003E-3</v>
      </c>
      <c r="D81" s="44">
        <f>C81*parameters!$B$2</f>
        <v>5.4200000000000003E-3</v>
      </c>
    </row>
    <row r="82" spans="1:4" x14ac:dyDescent="0.2">
      <c r="A82" s="44">
        <v>2018</v>
      </c>
      <c r="B82" s="44">
        <v>80</v>
      </c>
      <c r="C82" s="45">
        <f>prevalence2018!C82/100</f>
        <v>5.4200000000000003E-3</v>
      </c>
      <c r="D82" s="44">
        <f>C82*parameters!$B$2</f>
        <v>5.4200000000000003E-3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D6"/>
  <sheetViews>
    <sheetView zoomScale="110" zoomScaleNormal="110" workbookViewId="0">
      <selection activeCell="G7" sqref="G7"/>
    </sheetView>
  </sheetViews>
  <sheetFormatPr baseColWidth="10" defaultRowHeight="16" x14ac:dyDescent="0.2"/>
  <cols>
    <col min="1" max="1" width="21" style="44" bestFit="1" customWidth="1"/>
    <col min="2" max="4" width="10.83203125" style="45"/>
  </cols>
  <sheetData>
    <row r="1" spans="1:4" x14ac:dyDescent="0.2">
      <c r="A1" s="44" t="s">
        <v>44</v>
      </c>
      <c r="B1" s="45" t="s">
        <v>47</v>
      </c>
      <c r="C1" s="45" t="s">
        <v>48</v>
      </c>
      <c r="D1" s="45" t="s">
        <v>49</v>
      </c>
    </row>
    <row r="2" spans="1:4" x14ac:dyDescent="0.2">
      <c r="A2" s="44" t="s">
        <v>100</v>
      </c>
      <c r="B2" s="45">
        <v>1</v>
      </c>
    </row>
    <row r="3" spans="1:4" x14ac:dyDescent="0.2">
      <c r="A3" s="44" t="s">
        <v>45</v>
      </c>
      <c r="B3" s="45">
        <v>1.1000000000000001</v>
      </c>
    </row>
    <row r="4" spans="1:4" x14ac:dyDescent="0.2">
      <c r="A4" s="44" t="s">
        <v>46</v>
      </c>
      <c r="B4" s="45">
        <v>1.1000000000000001</v>
      </c>
    </row>
    <row r="5" spans="1:4" x14ac:dyDescent="0.2">
      <c r="A5" s="44" t="s">
        <v>64</v>
      </c>
      <c r="B5" s="45">
        <v>0.5</v>
      </c>
    </row>
    <row r="6" spans="1:4" x14ac:dyDescent="0.2">
      <c r="A6" s="44" t="s">
        <v>77</v>
      </c>
      <c r="B6" s="45">
        <v>1.05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CBB4-74F7-964D-810E-75E2CEB3631E}">
  <dimension ref="A1:C82"/>
  <sheetViews>
    <sheetView zoomScale="110" zoomScaleNormal="110" workbookViewId="0">
      <selection activeCell="F5" sqref="F5"/>
    </sheetView>
  </sheetViews>
  <sheetFormatPr baseColWidth="10" defaultRowHeight="16" x14ac:dyDescent="0.2"/>
  <sheetData>
    <row r="1" spans="1:3" x14ac:dyDescent="0.2">
      <c r="A1" t="s">
        <v>21</v>
      </c>
      <c r="B1" t="s">
        <v>19</v>
      </c>
      <c r="C1" t="s">
        <v>75</v>
      </c>
    </row>
    <row r="2" spans="1:3" x14ac:dyDescent="0.2">
      <c r="A2">
        <v>2018</v>
      </c>
      <c r="B2">
        <v>0</v>
      </c>
      <c r="C2">
        <v>0</v>
      </c>
    </row>
    <row r="3" spans="1:3" x14ac:dyDescent="0.2">
      <c r="A3">
        <v>2018</v>
      </c>
      <c r="B3">
        <v>1</v>
      </c>
      <c r="C3">
        <v>0</v>
      </c>
    </row>
    <row r="4" spans="1:3" x14ac:dyDescent="0.2">
      <c r="A4">
        <v>2018</v>
      </c>
      <c r="B4">
        <v>2</v>
      </c>
      <c r="C4">
        <v>0</v>
      </c>
    </row>
    <row r="5" spans="1:3" x14ac:dyDescent="0.2">
      <c r="A5">
        <v>2018</v>
      </c>
      <c r="B5">
        <v>3</v>
      </c>
      <c r="C5">
        <v>0</v>
      </c>
    </row>
    <row r="6" spans="1:3" x14ac:dyDescent="0.2">
      <c r="A6">
        <v>2018</v>
      </c>
      <c r="B6">
        <v>4</v>
      </c>
      <c r="C6">
        <v>0</v>
      </c>
    </row>
    <row r="7" spans="1:3" x14ac:dyDescent="0.2">
      <c r="A7">
        <v>2018</v>
      </c>
      <c r="B7">
        <v>5</v>
      </c>
      <c r="C7">
        <v>0</v>
      </c>
    </row>
    <row r="8" spans="1:3" x14ac:dyDescent="0.2">
      <c r="A8">
        <v>2018</v>
      </c>
      <c r="B8">
        <v>6</v>
      </c>
      <c r="C8">
        <v>0</v>
      </c>
    </row>
    <row r="9" spans="1:3" x14ac:dyDescent="0.2">
      <c r="A9">
        <v>2018</v>
      </c>
      <c r="B9">
        <v>7</v>
      </c>
      <c r="C9">
        <v>0</v>
      </c>
    </row>
    <row r="10" spans="1:3" x14ac:dyDescent="0.2">
      <c r="A10">
        <v>2018</v>
      </c>
      <c r="B10">
        <v>8</v>
      </c>
      <c r="C10">
        <v>0</v>
      </c>
    </row>
    <row r="11" spans="1:3" x14ac:dyDescent="0.2">
      <c r="A11">
        <v>2018</v>
      </c>
      <c r="B11">
        <v>9</v>
      </c>
      <c r="C11">
        <v>0</v>
      </c>
    </row>
    <row r="12" spans="1:3" x14ac:dyDescent="0.2">
      <c r="A12">
        <v>2018</v>
      </c>
      <c r="B12">
        <v>10</v>
      </c>
      <c r="C12">
        <v>0</v>
      </c>
    </row>
    <row r="13" spans="1:3" x14ac:dyDescent="0.2">
      <c r="A13">
        <v>2018</v>
      </c>
      <c r="B13">
        <v>11</v>
      </c>
      <c r="C13">
        <v>0</v>
      </c>
    </row>
    <row r="14" spans="1:3" x14ac:dyDescent="0.2">
      <c r="A14">
        <v>2018</v>
      </c>
      <c r="B14">
        <v>12</v>
      </c>
      <c r="C14">
        <v>0</v>
      </c>
    </row>
    <row r="15" spans="1:3" x14ac:dyDescent="0.2">
      <c r="A15">
        <v>2018</v>
      </c>
      <c r="B15">
        <v>13</v>
      </c>
      <c r="C15">
        <v>0</v>
      </c>
    </row>
    <row r="16" spans="1:3" x14ac:dyDescent="0.2">
      <c r="A16">
        <v>2018</v>
      </c>
      <c r="B16">
        <v>14</v>
      </c>
      <c r="C16">
        <v>0</v>
      </c>
    </row>
    <row r="17" spans="1:3" x14ac:dyDescent="0.2">
      <c r="A17">
        <v>2018</v>
      </c>
      <c r="B17">
        <v>15</v>
      </c>
      <c r="C17">
        <v>0</v>
      </c>
    </row>
    <row r="18" spans="1:3" x14ac:dyDescent="0.2">
      <c r="A18">
        <v>2018</v>
      </c>
      <c r="B18">
        <v>16</v>
      </c>
      <c r="C18">
        <v>0</v>
      </c>
    </row>
    <row r="19" spans="1:3" x14ac:dyDescent="0.2">
      <c r="A19">
        <v>2018</v>
      </c>
      <c r="B19">
        <v>17</v>
      </c>
      <c r="C19">
        <v>0</v>
      </c>
    </row>
    <row r="20" spans="1:3" x14ac:dyDescent="0.2">
      <c r="A20">
        <v>2018</v>
      </c>
      <c r="B20">
        <v>18</v>
      </c>
      <c r="C20">
        <f>prevalence2018!C20/5</f>
        <v>2.46E-2</v>
      </c>
    </row>
    <row r="21" spans="1:3" x14ac:dyDescent="0.2">
      <c r="A21">
        <v>2018</v>
      </c>
      <c r="B21">
        <v>19</v>
      </c>
      <c r="C21">
        <f>prevalence2018!C21/5</f>
        <v>2.46E-2</v>
      </c>
    </row>
    <row r="22" spans="1:3" x14ac:dyDescent="0.2">
      <c r="A22">
        <v>2018</v>
      </c>
      <c r="B22">
        <v>20</v>
      </c>
      <c r="C22">
        <f>prevalence2018!C22/5</f>
        <v>2.46E-2</v>
      </c>
    </row>
    <row r="23" spans="1:3" x14ac:dyDescent="0.2">
      <c r="A23">
        <v>2018</v>
      </c>
      <c r="B23">
        <v>21</v>
      </c>
      <c r="C23">
        <f>prevalence2018!C23/5</f>
        <v>2.46E-2</v>
      </c>
    </row>
    <row r="24" spans="1:3" x14ac:dyDescent="0.2">
      <c r="A24">
        <v>2018</v>
      </c>
      <c r="B24">
        <v>22</v>
      </c>
      <c r="C24">
        <f>prevalence2018!C24/5</f>
        <v>2.46E-2</v>
      </c>
    </row>
    <row r="25" spans="1:3" x14ac:dyDescent="0.2">
      <c r="A25">
        <v>2018</v>
      </c>
      <c r="B25">
        <v>23</v>
      </c>
      <c r="C25">
        <f>prevalence2018!C25/5</f>
        <v>2.46E-2</v>
      </c>
    </row>
    <row r="26" spans="1:3" x14ac:dyDescent="0.2">
      <c r="A26">
        <v>2018</v>
      </c>
      <c r="B26">
        <v>24</v>
      </c>
      <c r="C26">
        <f>prevalence2018!C26/5</f>
        <v>2.46E-2</v>
      </c>
    </row>
    <row r="27" spans="1:3" x14ac:dyDescent="0.2">
      <c r="A27">
        <v>2018</v>
      </c>
      <c r="B27">
        <v>25</v>
      </c>
      <c r="C27">
        <f>prevalence2018!C27/5</f>
        <v>2.46E-2</v>
      </c>
    </row>
    <row r="28" spans="1:3" x14ac:dyDescent="0.2">
      <c r="A28">
        <v>2018</v>
      </c>
      <c r="B28">
        <v>26</v>
      </c>
      <c r="C28">
        <f>prevalence2018!C28/5</f>
        <v>2.46E-2</v>
      </c>
    </row>
    <row r="29" spans="1:3" x14ac:dyDescent="0.2">
      <c r="A29">
        <v>2018</v>
      </c>
      <c r="B29">
        <v>27</v>
      </c>
      <c r="C29">
        <f>prevalence2018!C29/5</f>
        <v>2.46E-2</v>
      </c>
    </row>
    <row r="30" spans="1:3" x14ac:dyDescent="0.2">
      <c r="A30">
        <v>2018</v>
      </c>
      <c r="B30">
        <v>28</v>
      </c>
      <c r="C30">
        <f>prevalence2018!C30/5</f>
        <v>2.46E-2</v>
      </c>
    </row>
    <row r="31" spans="1:3" x14ac:dyDescent="0.2">
      <c r="A31">
        <v>2018</v>
      </c>
      <c r="B31">
        <v>29</v>
      </c>
      <c r="C31">
        <f>prevalence2018!C31/5</f>
        <v>2.46E-2</v>
      </c>
    </row>
    <row r="32" spans="1:3" x14ac:dyDescent="0.2">
      <c r="A32">
        <v>2018</v>
      </c>
      <c r="B32">
        <v>30</v>
      </c>
      <c r="C32">
        <f>prevalence2018!C32/5</f>
        <v>3.1E-2</v>
      </c>
    </row>
    <row r="33" spans="1:3" x14ac:dyDescent="0.2">
      <c r="A33">
        <v>2018</v>
      </c>
      <c r="B33">
        <v>31</v>
      </c>
      <c r="C33">
        <f>prevalence2018!C33/5</f>
        <v>3.1E-2</v>
      </c>
    </row>
    <row r="34" spans="1:3" x14ac:dyDescent="0.2">
      <c r="A34">
        <v>2018</v>
      </c>
      <c r="B34">
        <v>32</v>
      </c>
      <c r="C34">
        <f>prevalence2018!C34/5</f>
        <v>3.1E-2</v>
      </c>
    </row>
    <row r="35" spans="1:3" x14ac:dyDescent="0.2">
      <c r="A35">
        <v>2018</v>
      </c>
      <c r="B35">
        <v>33</v>
      </c>
      <c r="C35">
        <f>prevalence2018!C35/5</f>
        <v>3.1E-2</v>
      </c>
    </row>
    <row r="36" spans="1:3" x14ac:dyDescent="0.2">
      <c r="A36">
        <v>2018</v>
      </c>
      <c r="B36">
        <v>34</v>
      </c>
      <c r="C36">
        <f>prevalence2018!C36/5</f>
        <v>3.1E-2</v>
      </c>
    </row>
    <row r="37" spans="1:3" x14ac:dyDescent="0.2">
      <c r="A37">
        <v>2018</v>
      </c>
      <c r="B37">
        <v>35</v>
      </c>
      <c r="C37">
        <f>prevalence2018!C37/5</f>
        <v>3.1E-2</v>
      </c>
    </row>
    <row r="38" spans="1:3" x14ac:dyDescent="0.2">
      <c r="A38">
        <v>2018</v>
      </c>
      <c r="B38">
        <v>36</v>
      </c>
      <c r="C38">
        <f>prevalence2018!C38/5</f>
        <v>3.1E-2</v>
      </c>
    </row>
    <row r="39" spans="1:3" x14ac:dyDescent="0.2">
      <c r="A39">
        <v>2018</v>
      </c>
      <c r="B39">
        <v>37</v>
      </c>
      <c r="C39">
        <f>prevalence2018!C39/5</f>
        <v>3.1E-2</v>
      </c>
    </row>
    <row r="40" spans="1:3" x14ac:dyDescent="0.2">
      <c r="A40">
        <v>2018</v>
      </c>
      <c r="B40">
        <v>38</v>
      </c>
      <c r="C40">
        <f>prevalence2018!C40/5</f>
        <v>3.1E-2</v>
      </c>
    </row>
    <row r="41" spans="1:3" x14ac:dyDescent="0.2">
      <c r="A41">
        <v>2018</v>
      </c>
      <c r="B41">
        <v>39</v>
      </c>
      <c r="C41">
        <f>prevalence2018!C41/5</f>
        <v>3.1E-2</v>
      </c>
    </row>
    <row r="42" spans="1:3" x14ac:dyDescent="0.2">
      <c r="A42">
        <v>2018</v>
      </c>
      <c r="B42">
        <v>40</v>
      </c>
      <c r="C42">
        <f>prevalence2018!C42/5</f>
        <v>4.7E-2</v>
      </c>
    </row>
    <row r="43" spans="1:3" x14ac:dyDescent="0.2">
      <c r="A43">
        <v>2018</v>
      </c>
      <c r="B43">
        <v>41</v>
      </c>
      <c r="C43">
        <f>prevalence2018!C43/5</f>
        <v>4.7E-2</v>
      </c>
    </row>
    <row r="44" spans="1:3" x14ac:dyDescent="0.2">
      <c r="A44">
        <v>2018</v>
      </c>
      <c r="B44">
        <v>42</v>
      </c>
      <c r="C44">
        <f>prevalence2018!C44/5</f>
        <v>4.7E-2</v>
      </c>
    </row>
    <row r="45" spans="1:3" x14ac:dyDescent="0.2">
      <c r="A45">
        <v>2018</v>
      </c>
      <c r="B45">
        <v>43</v>
      </c>
      <c r="C45">
        <f>prevalence2018!C45/5</f>
        <v>4.7E-2</v>
      </c>
    </row>
    <row r="46" spans="1:3" x14ac:dyDescent="0.2">
      <c r="A46">
        <v>2018</v>
      </c>
      <c r="B46">
        <v>44</v>
      </c>
      <c r="C46">
        <f>prevalence2018!C46/5</f>
        <v>4.7E-2</v>
      </c>
    </row>
    <row r="47" spans="1:3" x14ac:dyDescent="0.2">
      <c r="A47">
        <v>2018</v>
      </c>
      <c r="B47">
        <v>45</v>
      </c>
      <c r="C47">
        <f>prevalence2018!C47/5</f>
        <v>4.7E-2</v>
      </c>
    </row>
    <row r="48" spans="1:3" x14ac:dyDescent="0.2">
      <c r="A48">
        <v>2018</v>
      </c>
      <c r="B48">
        <v>46</v>
      </c>
      <c r="C48">
        <f>prevalence2018!C48/5</f>
        <v>4.7E-2</v>
      </c>
    </row>
    <row r="49" spans="1:3" x14ac:dyDescent="0.2">
      <c r="A49">
        <v>2018</v>
      </c>
      <c r="B49">
        <v>47</v>
      </c>
      <c r="C49">
        <f>prevalence2018!C49/5</f>
        <v>4.7E-2</v>
      </c>
    </row>
    <row r="50" spans="1:3" x14ac:dyDescent="0.2">
      <c r="A50">
        <v>2018</v>
      </c>
      <c r="B50">
        <v>48</v>
      </c>
      <c r="C50">
        <f>prevalence2018!C50/5</f>
        <v>4.7E-2</v>
      </c>
    </row>
    <row r="51" spans="1:3" x14ac:dyDescent="0.2">
      <c r="A51">
        <v>2018</v>
      </c>
      <c r="B51">
        <v>49</v>
      </c>
      <c r="C51">
        <f>prevalence2018!C51/5</f>
        <v>4.7E-2</v>
      </c>
    </row>
    <row r="52" spans="1:3" x14ac:dyDescent="0.2">
      <c r="A52">
        <v>2018</v>
      </c>
      <c r="B52">
        <v>50</v>
      </c>
      <c r="C52">
        <f>prevalence2018!C52/5</f>
        <v>8.4999999999999992E-2</v>
      </c>
    </row>
    <row r="53" spans="1:3" x14ac:dyDescent="0.2">
      <c r="A53">
        <v>2018</v>
      </c>
      <c r="B53">
        <v>51</v>
      </c>
      <c r="C53">
        <f>prevalence2018!C53/5</f>
        <v>8.4999999999999992E-2</v>
      </c>
    </row>
    <row r="54" spans="1:3" x14ac:dyDescent="0.2">
      <c r="A54">
        <v>2018</v>
      </c>
      <c r="B54">
        <v>52</v>
      </c>
      <c r="C54">
        <f>prevalence2018!C54/5</f>
        <v>8.4999999999999992E-2</v>
      </c>
    </row>
    <row r="55" spans="1:3" x14ac:dyDescent="0.2">
      <c r="A55">
        <v>2018</v>
      </c>
      <c r="B55">
        <v>53</v>
      </c>
      <c r="C55">
        <f>prevalence2018!C55/5</f>
        <v>8.4999999999999992E-2</v>
      </c>
    </row>
    <row r="56" spans="1:3" x14ac:dyDescent="0.2">
      <c r="A56">
        <v>2018</v>
      </c>
      <c r="B56">
        <v>54</v>
      </c>
      <c r="C56">
        <f>prevalence2018!C56/5</f>
        <v>8.4999999999999992E-2</v>
      </c>
    </row>
    <row r="57" spans="1:3" x14ac:dyDescent="0.2">
      <c r="A57">
        <v>2018</v>
      </c>
      <c r="B57">
        <v>55</v>
      </c>
      <c r="C57">
        <f>prevalence2018!C57/5</f>
        <v>8.4999999999999992E-2</v>
      </c>
    </row>
    <row r="58" spans="1:3" x14ac:dyDescent="0.2">
      <c r="A58">
        <v>2018</v>
      </c>
      <c r="B58">
        <v>56</v>
      </c>
      <c r="C58">
        <f>prevalence2018!C58/5</f>
        <v>8.4999999999999992E-2</v>
      </c>
    </row>
    <row r="59" spans="1:3" x14ac:dyDescent="0.2">
      <c r="A59">
        <v>2018</v>
      </c>
      <c r="B59">
        <v>57</v>
      </c>
      <c r="C59">
        <f>prevalence2018!C59/5</f>
        <v>8.4999999999999992E-2</v>
      </c>
    </row>
    <row r="60" spans="1:3" x14ac:dyDescent="0.2">
      <c r="A60">
        <v>2018</v>
      </c>
      <c r="B60">
        <v>58</v>
      </c>
      <c r="C60">
        <f>prevalence2018!C60/5</f>
        <v>8.4999999999999992E-2</v>
      </c>
    </row>
    <row r="61" spans="1:3" x14ac:dyDescent="0.2">
      <c r="A61">
        <v>2018</v>
      </c>
      <c r="B61">
        <v>59</v>
      </c>
      <c r="C61">
        <f>prevalence2018!C61/5</f>
        <v>8.4999999999999992E-2</v>
      </c>
    </row>
    <row r="62" spans="1:3" x14ac:dyDescent="0.2">
      <c r="A62">
        <v>2018</v>
      </c>
      <c r="B62">
        <v>60</v>
      </c>
      <c r="C62">
        <f>prevalence2018!C62/5</f>
        <v>0.10840000000000001</v>
      </c>
    </row>
    <row r="63" spans="1:3" x14ac:dyDescent="0.2">
      <c r="A63">
        <v>2018</v>
      </c>
      <c r="B63">
        <v>61</v>
      </c>
      <c r="C63">
        <f>prevalence2018!C63/5</f>
        <v>0.10840000000000001</v>
      </c>
    </row>
    <row r="64" spans="1:3" x14ac:dyDescent="0.2">
      <c r="A64">
        <v>2018</v>
      </c>
      <c r="B64">
        <v>62</v>
      </c>
      <c r="C64">
        <f>prevalence2018!C64/5</f>
        <v>0.10840000000000001</v>
      </c>
    </row>
    <row r="65" spans="1:3" x14ac:dyDescent="0.2">
      <c r="A65">
        <v>2018</v>
      </c>
      <c r="B65">
        <v>63</v>
      </c>
      <c r="C65">
        <f>prevalence2018!C65/5</f>
        <v>0.10840000000000001</v>
      </c>
    </row>
    <row r="66" spans="1:3" x14ac:dyDescent="0.2">
      <c r="A66">
        <v>2018</v>
      </c>
      <c r="B66">
        <v>64</v>
      </c>
      <c r="C66">
        <f>prevalence2018!C66/5</f>
        <v>0.10840000000000001</v>
      </c>
    </row>
    <row r="67" spans="1:3" x14ac:dyDescent="0.2">
      <c r="A67">
        <v>2018</v>
      </c>
      <c r="B67">
        <v>65</v>
      </c>
      <c r="C67">
        <f>prevalence2018!C67/5</f>
        <v>0.10840000000000001</v>
      </c>
    </row>
    <row r="68" spans="1:3" x14ac:dyDescent="0.2">
      <c r="A68">
        <v>2018</v>
      </c>
      <c r="B68">
        <v>66</v>
      </c>
      <c r="C68">
        <f>prevalence2018!C68/5</f>
        <v>0.10840000000000001</v>
      </c>
    </row>
    <row r="69" spans="1:3" x14ac:dyDescent="0.2">
      <c r="A69">
        <v>2018</v>
      </c>
      <c r="B69">
        <v>67</v>
      </c>
      <c r="C69">
        <f>prevalence2018!C69/5</f>
        <v>0.10840000000000001</v>
      </c>
    </row>
    <row r="70" spans="1:3" x14ac:dyDescent="0.2">
      <c r="A70">
        <v>2018</v>
      </c>
      <c r="B70">
        <v>68</v>
      </c>
      <c r="C70">
        <f>prevalence2018!C70/5</f>
        <v>0.10840000000000001</v>
      </c>
    </row>
    <row r="71" spans="1:3" x14ac:dyDescent="0.2">
      <c r="A71">
        <v>2018</v>
      </c>
      <c r="B71">
        <v>69</v>
      </c>
      <c r="C71">
        <f>prevalence2018!C71/5</f>
        <v>0.10840000000000001</v>
      </c>
    </row>
    <row r="72" spans="1:3" x14ac:dyDescent="0.2">
      <c r="A72">
        <v>2018</v>
      </c>
      <c r="B72">
        <v>70</v>
      </c>
      <c r="C72">
        <f>prevalence2018!C72/5</f>
        <v>0.10840000000000001</v>
      </c>
    </row>
    <row r="73" spans="1:3" x14ac:dyDescent="0.2">
      <c r="A73">
        <v>2018</v>
      </c>
      <c r="B73">
        <v>71</v>
      </c>
      <c r="C73">
        <f>prevalence2018!C73/5</f>
        <v>0.10840000000000001</v>
      </c>
    </row>
    <row r="74" spans="1:3" x14ac:dyDescent="0.2">
      <c r="A74">
        <v>2018</v>
      </c>
      <c r="B74">
        <v>72</v>
      </c>
      <c r="C74">
        <f>prevalence2018!C74/5</f>
        <v>0.10840000000000001</v>
      </c>
    </row>
    <row r="75" spans="1:3" x14ac:dyDescent="0.2">
      <c r="A75">
        <v>2018</v>
      </c>
      <c r="B75">
        <v>73</v>
      </c>
      <c r="C75">
        <f>prevalence2018!C75/5</f>
        <v>0.10840000000000001</v>
      </c>
    </row>
    <row r="76" spans="1:3" x14ac:dyDescent="0.2">
      <c r="A76">
        <v>2018</v>
      </c>
      <c r="B76">
        <v>74</v>
      </c>
      <c r="C76">
        <f>prevalence2018!C76/5</f>
        <v>0.10840000000000001</v>
      </c>
    </row>
    <row r="77" spans="1:3" x14ac:dyDescent="0.2">
      <c r="A77">
        <v>2018</v>
      </c>
      <c r="B77">
        <v>75</v>
      </c>
      <c r="C77">
        <f>prevalence2018!C77/5</f>
        <v>0.10840000000000001</v>
      </c>
    </row>
    <row r="78" spans="1:3" x14ac:dyDescent="0.2">
      <c r="A78">
        <v>2018</v>
      </c>
      <c r="B78">
        <v>76</v>
      </c>
      <c r="C78">
        <f>prevalence2018!C78/5</f>
        <v>0.10840000000000001</v>
      </c>
    </row>
    <row r="79" spans="1:3" x14ac:dyDescent="0.2">
      <c r="A79">
        <v>2018</v>
      </c>
      <c r="B79">
        <v>77</v>
      </c>
      <c r="C79">
        <f>prevalence2018!C79/5</f>
        <v>0.10840000000000001</v>
      </c>
    </row>
    <row r="80" spans="1:3" x14ac:dyDescent="0.2">
      <c r="A80">
        <v>2018</v>
      </c>
      <c r="B80">
        <v>78</v>
      </c>
      <c r="C80">
        <f>prevalence2018!C80/5</f>
        <v>0.10840000000000001</v>
      </c>
    </row>
    <row r="81" spans="1:3" x14ac:dyDescent="0.2">
      <c r="A81">
        <v>2018</v>
      </c>
      <c r="B81">
        <v>79</v>
      </c>
      <c r="C81">
        <f>prevalence2018!C81/5</f>
        <v>0.10840000000000001</v>
      </c>
    </row>
    <row r="82" spans="1:3" x14ac:dyDescent="0.2">
      <c r="A82">
        <v>2018</v>
      </c>
      <c r="B82">
        <v>80</v>
      </c>
      <c r="C82">
        <f>prevalence2018!C82/5</f>
        <v>0.10840000000000001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C6" sqref="C6"/>
    </sheetView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treatment_parameters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2018-11-28T15:29:44Z</dcterms:modified>
</cp:coreProperties>
</file>