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dm522\PycharmProjects\TLOmodel\resources\"/>
    </mc:Choice>
  </mc:AlternateContent>
  <bookViews>
    <workbookView xWindow="375" yWindow="375" windowWidth="14835" windowHeight="9360" tabRatio="731" firstSheet="9" activeTab="12"/>
  </bookViews>
  <sheets>
    <sheet name="parameters" sheetId="16" r:id="rId1"/>
    <sheet name="IPTdistricts" sheetId="23" r:id="rId2"/>
    <sheet name="ipt_coverage" sheetId="27" r:id="rId3"/>
    <sheet name="pulm_tb" sheetId="20" r:id="rId4"/>
    <sheet name="cases2010district" sheetId="28" r:id="rId5"/>
    <sheet name="details_rates" sheetId="18" r:id="rId6"/>
    <sheet name="followup" sheetId="19" r:id="rId7"/>
    <sheet name="Active_TB_summary" sheetId="4" r:id="rId8"/>
    <sheet name="latent_TB2014_summary" sheetId="11" r:id="rId9"/>
    <sheet name="Latent_TB_prob" sheetId="13" r:id="rId10"/>
    <sheet name="WHO_estimates" sheetId="24" r:id="rId11"/>
    <sheet name="BCG_baseline" sheetId="26" r:id="rId12"/>
    <sheet name="BCG" sheetId="25" r:id="rId13"/>
  </sheets>
  <definedNames>
    <definedName name="_xlnm._FilterDatabase" localSheetId="4" hidden="1">cases2010district!$A$1:$C$33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28" l="1"/>
  <c r="E4" i="28"/>
  <c r="E5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2" i="28"/>
  <c r="C17" i="28" l="1"/>
  <c r="C28" i="28"/>
  <c r="C6" i="28"/>
  <c r="C10" i="28"/>
  <c r="C30" i="28"/>
  <c r="C20" i="28"/>
  <c r="C27" i="28"/>
  <c r="C32" i="28"/>
  <c r="C3" i="28"/>
  <c r="C2" i="28"/>
  <c r="C18" i="28"/>
  <c r="C5" i="28"/>
  <c r="C14" i="28"/>
  <c r="C7" i="28"/>
  <c r="C16" i="28"/>
  <c r="C11" i="28"/>
  <c r="C4" i="28"/>
  <c r="C15" i="28"/>
  <c r="C33" i="28"/>
  <c r="C24" i="28"/>
  <c r="C13" i="28"/>
  <c r="C21" i="28"/>
  <c r="C19" i="28"/>
  <c r="C22" i="28"/>
  <c r="C26" i="28"/>
  <c r="C31" i="28"/>
  <c r="C23" i="28"/>
  <c r="C29" i="28"/>
  <c r="C12" i="28"/>
  <c r="C9" i="28"/>
  <c r="C25" i="28"/>
  <c r="C8" i="28"/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22" i="4"/>
  <c r="G2" i="4"/>
  <c r="F20" i="18"/>
  <c r="G20" i="18" s="1"/>
  <c r="F21" i="18"/>
  <c r="G21" i="18"/>
  <c r="F22" i="18"/>
  <c r="G22" i="18" s="1"/>
  <c r="F15" i="18"/>
  <c r="G15" i="18"/>
  <c r="F16" i="18"/>
  <c r="G16" i="18" s="1"/>
  <c r="F14" i="18"/>
  <c r="G14" i="18"/>
  <c r="F4" i="18"/>
  <c r="G4" i="18" s="1"/>
  <c r="D2" i="11"/>
  <c r="B3" i="11"/>
  <c r="D3" i="11"/>
</calcChain>
</file>

<file path=xl/sharedStrings.xml><?xml version="1.0" encoding="utf-8"?>
<sst xmlns="http://schemas.openxmlformats.org/spreadsheetml/2006/main" count="806" uniqueCount="307">
  <si>
    <t>Age</t>
  </si>
  <si>
    <t>Sex</t>
  </si>
  <si>
    <t>source</t>
  </si>
  <si>
    <t>Year</t>
  </si>
  <si>
    <t>Incident cases</t>
  </si>
  <si>
    <t>F</t>
  </si>
  <si>
    <t>0_14</t>
  </si>
  <si>
    <t>15_80</t>
  </si>
  <si>
    <t>M</t>
  </si>
  <si>
    <t>Age_group</t>
  </si>
  <si>
    <t>latent_TB_prev</t>
  </si>
  <si>
    <t>proportion_latent_TB</t>
  </si>
  <si>
    <t>Population_size</t>
  </si>
  <si>
    <t>year</t>
  </si>
  <si>
    <t>age</t>
  </si>
  <si>
    <t>sex</t>
  </si>
  <si>
    <t>prob_latent_tb</t>
  </si>
  <si>
    <t>population_size2016</t>
  </si>
  <si>
    <t>incidence_per_100k</t>
  </si>
  <si>
    <t>0_80</t>
  </si>
  <si>
    <t>Total</t>
  </si>
  <si>
    <t>parameter</t>
  </si>
  <si>
    <t>prop_fast_progressor</t>
  </si>
  <si>
    <t>transmission_rate</t>
  </si>
  <si>
    <t>horsburgh</t>
  </si>
  <si>
    <t>rr_tb_with_hiv_stages</t>
  </si>
  <si>
    <t>value1</t>
  </si>
  <si>
    <t>value2</t>
  </si>
  <si>
    <t>value3</t>
  </si>
  <si>
    <t>value4</t>
  </si>
  <si>
    <t>prop_mdr2010</t>
  </si>
  <si>
    <t>prop_mdr_new</t>
  </si>
  <si>
    <t>prop_mdr_retreated</t>
  </si>
  <si>
    <t>who2017reports</t>
  </si>
  <si>
    <t>vynnycky</t>
  </si>
  <si>
    <t>juan</t>
  </si>
  <si>
    <t>rr_tb_art</t>
  </si>
  <si>
    <t>suthar_juan</t>
  </si>
  <si>
    <t>rr_tb_ipt</t>
  </si>
  <si>
    <t>rangaka_juan</t>
  </si>
  <si>
    <t>rr_tb_malnourished</t>
  </si>
  <si>
    <t>lonroth2010_dcp3</t>
  </si>
  <si>
    <t>rr_tb_diabetes1</t>
  </si>
  <si>
    <t>joen2008_dcp3</t>
  </si>
  <si>
    <t>rr_tb_alcohol</t>
  </si>
  <si>
    <t>lonroth2008_dcp3</t>
  </si>
  <si>
    <t>rr_tb_smoking</t>
  </si>
  <si>
    <t>lin2007_dcp3</t>
  </si>
  <si>
    <t>rr_tb_pollution</t>
  </si>
  <si>
    <t>rel_infectiousness_hiv</t>
  </si>
  <si>
    <t>tb_mortality_rate</t>
  </si>
  <si>
    <t>williams_pnas2010</t>
  </si>
  <si>
    <t>rate_relapse_tx_complete</t>
  </si>
  <si>
    <t>rate_relapse_tx_incomplete</t>
  </si>
  <si>
    <t>rate_relapse_2yrs</t>
  </si>
  <si>
    <t>juan_tableparams</t>
  </si>
  <si>
    <t>monthly_probability</t>
  </si>
  <si>
    <t>monthly_rate</t>
  </si>
  <si>
    <t>tb_mortality_hiv_rate</t>
  </si>
  <si>
    <t>monthly_prob_relapse_tx_complete</t>
  </si>
  <si>
    <t>monthly_prob_relapse_tx_incomplete</t>
  </si>
  <si>
    <t>monthly_prob_relapse_2yrs</t>
  </si>
  <si>
    <t>annual_rate_self_cure</t>
  </si>
  <si>
    <t>dye_1998_lancet</t>
  </si>
  <si>
    <t>monthly_prob_self_cure</t>
  </si>
  <si>
    <t>annual_progression_to_active_rate</t>
  </si>
  <si>
    <t>probability</t>
  </si>
  <si>
    <t>monthly_prob_tb_mortality</t>
  </si>
  <si>
    <t>monthly_prob_tb_mortality_hiv</t>
  </si>
  <si>
    <t>abouyannis</t>
  </si>
  <si>
    <t>prop_smear_positive</t>
  </si>
  <si>
    <t>prop_smear_positive_hiv</t>
  </si>
  <si>
    <t>hiv</t>
  </si>
  <si>
    <t>prob_pulm</t>
  </si>
  <si>
    <t>treatment_clinical</t>
  </si>
  <si>
    <t>treatment_sputum</t>
  </si>
  <si>
    <t>retreatment_clinical</t>
  </si>
  <si>
    <t>retreatment_sputum</t>
  </si>
  <si>
    <t>mdr_clinical</t>
  </si>
  <si>
    <t>mdr_sputum</t>
  </si>
  <si>
    <t>rel_inf_smear_ng</t>
  </si>
  <si>
    <t>rr_bcg_inf</t>
  </si>
  <si>
    <t>prog_active</t>
  </si>
  <si>
    <t>progr_1yr</t>
  </si>
  <si>
    <t>progr_1_2yr</t>
  </si>
  <si>
    <t>progr_10yr</t>
  </si>
  <si>
    <t>prop_pulm</t>
  </si>
  <si>
    <t>prop_pulm_hiv</t>
  </si>
  <si>
    <t>prop_pulm_1yr</t>
  </si>
  <si>
    <t>prop_pulm_1_2yr</t>
  </si>
  <si>
    <t>prop_pulm_2_5yr</t>
  </si>
  <si>
    <t>prop_pulm_5_10yr</t>
  </si>
  <si>
    <t>prop_pulm_10yr</t>
  </si>
  <si>
    <t>rr_tb_bcg</t>
  </si>
  <si>
    <t>rr_tb_hiv</t>
  </si>
  <si>
    <t>rr_tb_art_adult</t>
  </si>
  <si>
    <t>rr_tb_art_child</t>
  </si>
  <si>
    <t>rr_tb_overweight</t>
  </si>
  <si>
    <t>rr_tb_obese</t>
  </si>
  <si>
    <t>dur_prot_ipt</t>
  </si>
  <si>
    <t>dur_prot_ipt_infant</t>
  </si>
  <si>
    <t>rr_ipt_adult</t>
  </si>
  <si>
    <t>rr_ipt_child</t>
  </si>
  <si>
    <t>rr_ipt_adult_hiv</t>
  </si>
  <si>
    <t>rr_ipt_child_hiv</t>
  </si>
  <si>
    <t>rr_ipt_art_child</t>
  </si>
  <si>
    <t>rr_ipt_art_adult</t>
  </si>
  <si>
    <t>prob_tx_success_new</t>
  </si>
  <si>
    <t>prob_tx_success_prev</t>
  </si>
  <si>
    <t>prob_tx_success_hiv</t>
  </si>
  <si>
    <t>prob_tx_success_mdr</t>
  </si>
  <si>
    <t>prob_tx_success_extra</t>
  </si>
  <si>
    <t>prob_tx_success_5_14</t>
  </si>
  <si>
    <t>progr_2_5yr</t>
  </si>
  <si>
    <t>progr_5_10yr</t>
  </si>
  <si>
    <t>prob_tx_success_0_4</t>
  </si>
  <si>
    <t>treatment_extrapulm</t>
  </si>
  <si>
    <t>retreatment_extrapulm</t>
  </si>
  <si>
    <t>rr_relapse_hiv</t>
  </si>
  <si>
    <t>monthly_prob_self_cure_hiv</t>
  </si>
  <si>
    <t>rr_tb_aids</t>
  </si>
  <si>
    <t>False</t>
  </si>
  <si>
    <t>True</t>
  </si>
  <si>
    <t>district_name</t>
  </si>
  <si>
    <t>Lilongwe City</t>
  </si>
  <si>
    <t>Blantyre</t>
  </si>
  <si>
    <t>Mangochi</t>
  </si>
  <si>
    <t>Machinga</t>
  </si>
  <si>
    <t>Chikwawa</t>
  </si>
  <si>
    <t>Mzimba</t>
  </si>
  <si>
    <t>Thyolo</t>
  </si>
  <si>
    <t>Mulanje</t>
  </si>
  <si>
    <t>Nsanje</t>
  </si>
  <si>
    <t>Chiradzulu</t>
  </si>
  <si>
    <t>percentage_tb_with_hiv</t>
  </si>
  <si>
    <t>percentage_tb_with_hiv_low</t>
  </si>
  <si>
    <t>percentage_tb_with_hiv_high</t>
  </si>
  <si>
    <t>incidence_per_100k_low</t>
  </si>
  <si>
    <t>incidence_per_100k_high</t>
  </si>
  <si>
    <t>mortality_tb_excl_hiv_per_100k</t>
  </si>
  <si>
    <t>mortality_tb_excl_hiv_per_100k_low</t>
  </si>
  <si>
    <t>mortality_tb_excl_hiv_per_100k_high</t>
  </si>
  <si>
    <t>mortality_tb_hiv_per_100k</t>
  </si>
  <si>
    <t>mortality_tb_hiv_per_100k_low</t>
  </si>
  <si>
    <t>mortality_tb_hiv_per_100k_high</t>
  </si>
  <si>
    <t>prevalence_all_ages</t>
  </si>
  <si>
    <t>prevalence_all_ages_low</t>
  </si>
  <si>
    <t>prevalence_all_ages_high</t>
  </si>
  <si>
    <t>BCG immunization coverage among 1-year-olds (%)</t>
  </si>
  <si>
    <t>Indicator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</si>
  <si>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</si>
  <si>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</si>
  <si>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</si>
  <si>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</si>
  <si>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</si>
  <si>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</si>
  <si>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</si>
  <si>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</si>
  <si>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</si>
  <si>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</si>
  <si>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</si>
  <si>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</si>
  <si>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</si>
  <si>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</si>
  <si>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</si>
  <si>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</si>
  <si>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</si>
  <si>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</si>
  <si>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</si>
  <si>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</si>
  <si>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</si>
  <si>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</si>
  <si>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</si>
  <si>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</si>
  <si>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</si>
  <si>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</si>
  <si>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</si>
  <si>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</si>
  <si>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</si>
  <si>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</si>
  <si>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</si>
  <si>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</si>
  <si>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</si>
  <si>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</si>
  <si>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</si>
  <si>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</si>
  <si>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</si>
  <si>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</si>
  <si>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</si>
  <si>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</si>
  <si>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</si>
  <si>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</si>
  <si>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</si>
  <si>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</si>
  <si>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</si>
  <si>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</si>
  <si>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</si>
  <si>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</si>
  <si>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</si>
  <si>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</si>
  <si>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</si>
  <si>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</si>
  <si>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</si>
  <si>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</si>
  <si>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</si>
  <si>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</si>
  <si>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</si>
  <si>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</si>
  <si>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</si>
  <si>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</si>
  <si>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</si>
  <si>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</si>
  <si>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</si>
  <si>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</si>
  <si>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</si>
  <si>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</si>
  <si>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</si>
  <si>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</si>
  <si>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</si>
  <si>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</si>
  <si>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</si>
  <si>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</si>
  <si>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</si>
  <si>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</si>
  <si>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</si>
  <si>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</si>
  <si>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</si>
  <si>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</si>
  <si>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</si>
  <si>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</si>
  <si>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</si>
  <si>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</si>
  <si>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</si>
  <si>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</si>
  <si>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</si>
  <si>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</si>
  <si>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</si>
  <si>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</si>
  <si>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</si>
  <si>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</si>
  <si>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</si>
  <si>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</si>
  <si>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</si>
  <si>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</si>
  <si>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</si>
  <si>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</si>
  <si>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</si>
  <si>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</si>
  <si>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</si>
  <si>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</si>
  <si>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</si>
  <si>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bcg_coverage</t>
  </si>
  <si>
    <t>presump_testing</t>
  </si>
  <si>
    <t>value</t>
  </si>
  <si>
    <t>lower</t>
  </si>
  <si>
    <t>upper</t>
  </si>
  <si>
    <t>mort_cotrim</t>
  </si>
  <si>
    <t>mort_tx</t>
  </si>
  <si>
    <t>rel_inf_poor_tx</t>
  </si>
  <si>
    <t>r_trans_mdr</t>
  </si>
  <si>
    <t>p_mdr_new</t>
  </si>
  <si>
    <t>p_mdr_retreat</t>
  </si>
  <si>
    <t>p_mdr_tx_fail</t>
  </si>
  <si>
    <t>prop_fast_progressor_hiv</t>
  </si>
  <si>
    <t>rr_tbm_bcg</t>
  </si>
  <si>
    <t>rr_miliary_bcg</t>
  </si>
  <si>
    <t>sens_xpert</t>
  </si>
  <si>
    <t>sens_sputum_pos</t>
  </si>
  <si>
    <t>sens_sputum_neg</t>
  </si>
  <si>
    <t>sens_clinical</t>
  </si>
  <si>
    <t>spec_clinical</t>
  </si>
  <si>
    <t>prop_ltfu_tx</t>
  </si>
  <si>
    <t>prop_ltfu_retx</t>
  </si>
  <si>
    <t>coverage</t>
  </si>
  <si>
    <t>rate_testing_tb</t>
  </si>
  <si>
    <t>rr_testing_non_tb</t>
  </si>
  <si>
    <t>rate_testing_hiv</t>
  </si>
  <si>
    <t>Dedza</t>
  </si>
  <si>
    <t>Salima</t>
  </si>
  <si>
    <t>Balaka</t>
  </si>
  <si>
    <t>Nkhotakota</t>
  </si>
  <si>
    <t>Ntcheu</t>
  </si>
  <si>
    <t>Dowa</t>
  </si>
  <si>
    <t>Mchinji</t>
  </si>
  <si>
    <t>Kasungu</t>
  </si>
  <si>
    <t>Lilongwe</t>
  </si>
  <si>
    <t>Phalombe</t>
  </si>
  <si>
    <t>Ntchisi</t>
  </si>
  <si>
    <t>Blantyre City</t>
  </si>
  <si>
    <t>Mzuzu City</t>
  </si>
  <si>
    <t>Nkhata Bay</t>
  </si>
  <si>
    <t>Zomba</t>
  </si>
  <si>
    <t>Mwanza</t>
  </si>
  <si>
    <t>Rumphi</t>
  </si>
  <si>
    <t>Karonga</t>
  </si>
  <si>
    <t>Chitipa</t>
  </si>
  <si>
    <t>Zomba City</t>
  </si>
  <si>
    <t>Neno</t>
  </si>
  <si>
    <t>Likoma</t>
  </si>
  <si>
    <t>district</t>
  </si>
  <si>
    <t>cases_2010</t>
  </si>
  <si>
    <t>Northern</t>
  </si>
  <si>
    <t>Central</t>
  </si>
  <si>
    <t>Southern</t>
  </si>
  <si>
    <t>region</t>
  </si>
  <si>
    <t>pop</t>
  </si>
  <si>
    <t>proportion_active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</si>
</sst>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10.5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CBD2DC"/>
      </left>
      <right style="medium">
        <color rgb="FFCBD2DC"/>
      </right>
      <top/>
      <bottom style="medium">
        <color rgb="FFCBD2DC"/>
      </bottom>
      <diagonal/>
    </border>
    <border>
      <left style="medium">
        <color rgb="FFCBD2DC"/>
      </left>
      <right style="medium">
        <color rgb="FFCBD2DC"/>
      </right>
      <top/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49" fontId="0" fillId="0" borderId="0" xfId="0" applyNumberFormat="1"/>
    <xf numFmtId="0" fontId="0" fillId="0" borderId="0" xfId="0" applyFont="1"/>
    <xf numFmtId="0" fontId="6" fillId="0" borderId="0" xfId="0" applyFont="1" applyAlignment="1">
      <alignment vertical="center"/>
    </xf>
    <xf numFmtId="0" fontId="1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17" sqref="A17"/>
    </sheetView>
  </sheetViews>
  <sheetFormatPr defaultRowHeight="15.75" x14ac:dyDescent="0.25"/>
  <cols>
    <col min="1" max="1" width="35.25" customWidth="1"/>
    <col min="2" max="2" width="16.625" customWidth="1"/>
  </cols>
  <sheetData>
    <row r="1" spans="1:4" x14ac:dyDescent="0.25">
      <c r="A1" t="s">
        <v>21</v>
      </c>
      <c r="B1" t="s">
        <v>253</v>
      </c>
      <c r="C1" t="s">
        <v>254</v>
      </c>
      <c r="D1" t="s">
        <v>255</v>
      </c>
    </row>
    <row r="2" spans="1:4" ht="16.5" thickBot="1" x14ac:dyDescent="0.3">
      <c r="A2" s="2" t="s">
        <v>30</v>
      </c>
      <c r="B2" s="5">
        <v>1.8599999999999998E-2</v>
      </c>
    </row>
    <row r="3" spans="1:4" ht="16.5" thickBot="1" x14ac:dyDescent="0.3">
      <c r="A3" s="1" t="s">
        <v>23</v>
      </c>
      <c r="B3" s="3">
        <v>5.0000000000000001E-4</v>
      </c>
    </row>
    <row r="4" spans="1:4" ht="16.5" thickBot="1" x14ac:dyDescent="0.3">
      <c r="A4" s="2" t="s">
        <v>80</v>
      </c>
      <c r="B4" s="5">
        <v>0.22</v>
      </c>
      <c r="C4">
        <v>0.12</v>
      </c>
      <c r="D4">
        <v>0.37</v>
      </c>
    </row>
    <row r="5" spans="1:4" ht="16.5" thickBot="1" x14ac:dyDescent="0.3">
      <c r="A5" s="2" t="s">
        <v>258</v>
      </c>
      <c r="B5" s="5">
        <v>0.52</v>
      </c>
      <c r="C5">
        <v>0.25</v>
      </c>
      <c r="D5">
        <v>0.77</v>
      </c>
    </row>
    <row r="6" spans="1:4" ht="16.5" thickBot="1" x14ac:dyDescent="0.3">
      <c r="A6" s="2" t="s">
        <v>81</v>
      </c>
      <c r="B6" s="5">
        <v>0.81</v>
      </c>
    </row>
    <row r="7" spans="1:4" ht="16.5" thickBot="1" x14ac:dyDescent="0.3">
      <c r="A7" s="2" t="s">
        <v>59</v>
      </c>
      <c r="B7" s="5">
        <v>2.7000000000000001E-3</v>
      </c>
      <c r="C7">
        <v>1.4E-3</v>
      </c>
      <c r="D7">
        <v>4.0499999999999998E-3</v>
      </c>
    </row>
    <row r="8" spans="1:4" ht="16.5" thickBot="1" x14ac:dyDescent="0.3">
      <c r="A8" s="2" t="s">
        <v>60</v>
      </c>
      <c r="B8" s="5">
        <v>1.1599999999999999E-2</v>
      </c>
      <c r="C8">
        <v>5.7999999999999996E-3</v>
      </c>
      <c r="D8">
        <v>1.7399999999999999E-2</v>
      </c>
    </row>
    <row r="9" spans="1:4" ht="16.5" thickBot="1" x14ac:dyDescent="0.3">
      <c r="A9" s="2" t="s">
        <v>61</v>
      </c>
      <c r="B9" s="5">
        <v>1E-4</v>
      </c>
      <c r="C9">
        <v>5.0000000000000002E-5</v>
      </c>
      <c r="D9">
        <v>1.5E-3</v>
      </c>
    </row>
    <row r="10" spans="1:4" ht="16.5" thickBot="1" x14ac:dyDescent="0.3">
      <c r="A10" s="2" t="s">
        <v>118</v>
      </c>
      <c r="B10" s="5">
        <v>4.7</v>
      </c>
    </row>
    <row r="11" spans="1:4" ht="16.5" thickBot="1" x14ac:dyDescent="0.3">
      <c r="A11" s="2" t="s">
        <v>259</v>
      </c>
      <c r="B11" s="5">
        <v>0.64</v>
      </c>
      <c r="C11">
        <v>0.49</v>
      </c>
      <c r="D11">
        <v>0.79</v>
      </c>
    </row>
    <row r="12" spans="1:4" ht="16.5" thickBot="1" x14ac:dyDescent="0.3">
      <c r="A12" s="2" t="s">
        <v>260</v>
      </c>
      <c r="B12" s="5">
        <v>3.0000000000000001E-3</v>
      </c>
      <c r="C12">
        <v>1E-3</v>
      </c>
      <c r="D12">
        <v>8.0000000000000002E-3</v>
      </c>
    </row>
    <row r="13" spans="1:4" ht="16.5" thickBot="1" x14ac:dyDescent="0.3">
      <c r="A13" s="2" t="s">
        <v>261</v>
      </c>
      <c r="B13" s="5">
        <v>3.1</v>
      </c>
      <c r="C13">
        <v>1.8</v>
      </c>
      <c r="D13">
        <v>5.5</v>
      </c>
    </row>
    <row r="14" spans="1:4" ht="16.5" thickBot="1" x14ac:dyDescent="0.3">
      <c r="A14" s="2" t="s">
        <v>262</v>
      </c>
      <c r="B14" s="5">
        <v>2</v>
      </c>
      <c r="C14">
        <v>1.4</v>
      </c>
      <c r="D14">
        <v>2.8</v>
      </c>
    </row>
    <row r="15" spans="1:4" ht="16.5" thickBot="1" x14ac:dyDescent="0.3">
      <c r="A15" s="4" t="s">
        <v>22</v>
      </c>
      <c r="B15" s="5">
        <v>0.14000000000000001</v>
      </c>
      <c r="C15">
        <v>7.0000000000000007E-2</v>
      </c>
      <c r="D15">
        <v>0.21</v>
      </c>
    </row>
    <row r="16" spans="1:4" ht="16.5" thickBot="1" x14ac:dyDescent="0.3">
      <c r="A16" s="4" t="s">
        <v>263</v>
      </c>
      <c r="B16" s="5">
        <v>0.67</v>
      </c>
      <c r="C16">
        <v>0.36</v>
      </c>
      <c r="D16">
        <v>0.8</v>
      </c>
    </row>
    <row r="17" spans="1:4" ht="16.5" thickBot="1" x14ac:dyDescent="0.3">
      <c r="A17" s="4" t="s">
        <v>82</v>
      </c>
      <c r="B17" s="5">
        <v>1.13E-4</v>
      </c>
      <c r="C17">
        <v>1E-4</v>
      </c>
      <c r="D17">
        <v>2.9999999999999997E-4</v>
      </c>
    </row>
    <row r="18" spans="1:4" ht="16.5" thickBot="1" x14ac:dyDescent="0.3">
      <c r="A18" s="4" t="s">
        <v>83</v>
      </c>
      <c r="B18" s="5">
        <v>0.5</v>
      </c>
    </row>
    <row r="19" spans="1:4" ht="16.5" thickBot="1" x14ac:dyDescent="0.3">
      <c r="A19" s="4" t="s">
        <v>84</v>
      </c>
      <c r="B19" s="5">
        <v>0.25</v>
      </c>
    </row>
    <row r="20" spans="1:4" ht="16.5" thickBot="1" x14ac:dyDescent="0.3">
      <c r="A20" s="4" t="s">
        <v>113</v>
      </c>
      <c r="B20" s="5">
        <v>0.05</v>
      </c>
    </row>
    <row r="21" spans="1:4" ht="16.5" thickBot="1" x14ac:dyDescent="0.3">
      <c r="A21" s="4" t="s">
        <v>114</v>
      </c>
      <c r="B21" s="5">
        <v>0.02</v>
      </c>
    </row>
    <row r="22" spans="1:4" ht="16.5" thickBot="1" x14ac:dyDescent="0.3">
      <c r="A22" s="4" t="s">
        <v>85</v>
      </c>
      <c r="B22" s="5">
        <v>1.4999999999999999E-2</v>
      </c>
    </row>
    <row r="23" spans="1:4" ht="16.5" thickBot="1" x14ac:dyDescent="0.3">
      <c r="A23" s="4" t="s">
        <v>64</v>
      </c>
      <c r="B23" s="5">
        <v>1.24E-2</v>
      </c>
      <c r="C23">
        <v>1.1599999999999999E-2</v>
      </c>
      <c r="D23">
        <v>1.49E-2</v>
      </c>
    </row>
    <row r="24" spans="1:4" ht="16.5" thickBot="1" x14ac:dyDescent="0.3">
      <c r="A24" s="4" t="s">
        <v>119</v>
      </c>
      <c r="B24" s="5">
        <v>0</v>
      </c>
    </row>
    <row r="25" spans="1:4" ht="16.5" thickBot="1" x14ac:dyDescent="0.3">
      <c r="A25" s="4" t="s">
        <v>86</v>
      </c>
      <c r="B25" s="5">
        <v>0.8</v>
      </c>
    </row>
    <row r="26" spans="1:4" ht="16.5" thickBot="1" x14ac:dyDescent="0.3">
      <c r="A26" s="4" t="s">
        <v>87</v>
      </c>
      <c r="B26" s="5">
        <v>0.5</v>
      </c>
    </row>
    <row r="27" spans="1:4" ht="16.5" thickBot="1" x14ac:dyDescent="0.3">
      <c r="A27" s="4" t="s">
        <v>88</v>
      </c>
      <c r="B27" s="5">
        <v>0.7</v>
      </c>
    </row>
    <row r="28" spans="1:4" ht="16.5" thickBot="1" x14ac:dyDescent="0.3">
      <c r="A28" s="4" t="s">
        <v>89</v>
      </c>
      <c r="B28" s="5">
        <v>0.74</v>
      </c>
    </row>
    <row r="29" spans="1:4" ht="16.5" thickBot="1" x14ac:dyDescent="0.3">
      <c r="A29" s="4" t="s">
        <v>90</v>
      </c>
      <c r="B29" s="5">
        <v>0.91</v>
      </c>
    </row>
    <row r="30" spans="1:4" ht="16.5" thickBot="1" x14ac:dyDescent="0.3">
      <c r="A30" s="4" t="s">
        <v>91</v>
      </c>
      <c r="B30" s="5">
        <v>0.89</v>
      </c>
    </row>
    <row r="31" spans="1:4" ht="16.5" thickBot="1" x14ac:dyDescent="0.3">
      <c r="A31" s="4" t="s">
        <v>92</v>
      </c>
      <c r="B31" s="5">
        <v>0.99</v>
      </c>
    </row>
    <row r="32" spans="1:4" ht="16.5" thickBot="1" x14ac:dyDescent="0.3">
      <c r="A32" s="4" t="s">
        <v>70</v>
      </c>
      <c r="B32" s="5">
        <v>0.62</v>
      </c>
      <c r="C32">
        <v>0.42</v>
      </c>
      <c r="D32">
        <v>0.8</v>
      </c>
    </row>
    <row r="33" spans="1:4" ht="16.5" thickBot="1" x14ac:dyDescent="0.3">
      <c r="A33" s="4" t="s">
        <v>71</v>
      </c>
      <c r="B33" s="5">
        <v>0.35</v>
      </c>
      <c r="C33">
        <v>0.19</v>
      </c>
      <c r="D33">
        <v>0.54</v>
      </c>
    </row>
    <row r="34" spans="1:4" ht="16.5" thickBot="1" x14ac:dyDescent="0.3">
      <c r="A34" s="4" t="s">
        <v>67</v>
      </c>
      <c r="B34" s="5">
        <v>1.24E-2</v>
      </c>
      <c r="C34">
        <v>1.1599999999999999E-2</v>
      </c>
      <c r="D34">
        <v>1.49E-2</v>
      </c>
    </row>
    <row r="35" spans="1:4" ht="16.5" thickBot="1" x14ac:dyDescent="0.3">
      <c r="A35" s="4" t="s">
        <v>68</v>
      </c>
      <c r="B35" s="5">
        <v>6.7699999999999996E-2</v>
      </c>
    </row>
    <row r="36" spans="1:4" ht="16.5" thickBot="1" x14ac:dyDescent="0.3">
      <c r="A36" s="4" t="s">
        <v>256</v>
      </c>
      <c r="B36" s="5">
        <v>0.35</v>
      </c>
    </row>
    <row r="37" spans="1:4" ht="16.5" thickBot="1" x14ac:dyDescent="0.3">
      <c r="A37" s="4" t="s">
        <v>257</v>
      </c>
      <c r="B37" s="5">
        <v>0.1</v>
      </c>
      <c r="C37">
        <v>0.05</v>
      </c>
      <c r="D37">
        <v>0.15</v>
      </c>
    </row>
    <row r="38" spans="1:4" ht="16.5" thickBot="1" x14ac:dyDescent="0.3">
      <c r="A38" s="2" t="s">
        <v>93</v>
      </c>
      <c r="B38" s="3">
        <v>0.42</v>
      </c>
    </row>
    <row r="39" spans="1:4" ht="16.5" thickBot="1" x14ac:dyDescent="0.3">
      <c r="A39" s="2" t="s">
        <v>94</v>
      </c>
      <c r="B39" s="3">
        <v>5</v>
      </c>
    </row>
    <row r="40" spans="1:4" ht="16.5" thickBot="1" x14ac:dyDescent="0.3">
      <c r="A40" s="2" t="s">
        <v>120</v>
      </c>
      <c r="B40" s="3">
        <v>26.06</v>
      </c>
    </row>
    <row r="41" spans="1:4" ht="16.5" thickBot="1" x14ac:dyDescent="0.3">
      <c r="A41" s="1" t="s">
        <v>95</v>
      </c>
      <c r="B41" s="3">
        <v>0.35</v>
      </c>
    </row>
    <row r="42" spans="1:4" ht="16.5" thickBot="1" x14ac:dyDescent="0.3">
      <c r="A42" s="1" t="s">
        <v>96</v>
      </c>
      <c r="B42" s="3">
        <v>0.3</v>
      </c>
    </row>
    <row r="43" spans="1:4" ht="16.5" thickBot="1" x14ac:dyDescent="0.3">
      <c r="A43" s="2" t="s">
        <v>97</v>
      </c>
      <c r="B43" s="6">
        <v>0.62</v>
      </c>
    </row>
    <row r="44" spans="1:4" ht="16.5" thickBot="1" x14ac:dyDescent="0.3">
      <c r="A44" s="2" t="s">
        <v>98</v>
      </c>
      <c r="B44" s="6">
        <v>0.4</v>
      </c>
    </row>
    <row r="45" spans="1:4" ht="16.5" thickBot="1" x14ac:dyDescent="0.3">
      <c r="A45" s="2" t="s">
        <v>42</v>
      </c>
      <c r="B45" s="5">
        <v>3</v>
      </c>
    </row>
    <row r="46" spans="1:4" ht="16.5" thickBot="1" x14ac:dyDescent="0.3">
      <c r="A46" s="2" t="s">
        <v>44</v>
      </c>
      <c r="B46" s="5">
        <v>2.9</v>
      </c>
    </row>
    <row r="47" spans="1:4" ht="16.5" thickBot="1" x14ac:dyDescent="0.3">
      <c r="A47" s="2" t="s">
        <v>46</v>
      </c>
      <c r="B47" s="5">
        <v>2.6</v>
      </c>
    </row>
    <row r="48" spans="1:4" ht="16.5" thickBot="1" x14ac:dyDescent="0.3">
      <c r="A48" s="1" t="s">
        <v>99</v>
      </c>
      <c r="B48" s="3">
        <v>365</v>
      </c>
    </row>
    <row r="49" spans="1:4" ht="16.5" thickBot="1" x14ac:dyDescent="0.3">
      <c r="A49" s="1" t="s">
        <v>100</v>
      </c>
      <c r="B49" s="3">
        <v>548</v>
      </c>
    </row>
    <row r="50" spans="1:4" ht="16.5" thickBot="1" x14ac:dyDescent="0.3">
      <c r="A50" s="1" t="s">
        <v>101</v>
      </c>
      <c r="B50" s="3">
        <v>0.4</v>
      </c>
    </row>
    <row r="51" spans="1:4" ht="16.5" thickBot="1" x14ac:dyDescent="0.3">
      <c r="A51" s="1" t="s">
        <v>102</v>
      </c>
      <c r="B51" s="3">
        <v>0.55000000000000004</v>
      </c>
    </row>
    <row r="52" spans="1:4" ht="16.5" thickBot="1" x14ac:dyDescent="0.3">
      <c r="A52" s="1" t="s">
        <v>103</v>
      </c>
      <c r="B52" s="3">
        <v>0.68</v>
      </c>
    </row>
    <row r="53" spans="1:4" ht="16.5" thickBot="1" x14ac:dyDescent="0.3">
      <c r="A53" s="1" t="s">
        <v>104</v>
      </c>
      <c r="B53" s="3">
        <v>0.86</v>
      </c>
    </row>
    <row r="54" spans="1:4" ht="16.5" thickBot="1" x14ac:dyDescent="0.3">
      <c r="A54" s="1" t="s">
        <v>105</v>
      </c>
      <c r="B54" s="3">
        <v>0.76</v>
      </c>
    </row>
    <row r="55" spans="1:4" ht="16.5" thickBot="1" x14ac:dyDescent="0.3">
      <c r="A55" s="1" t="s">
        <v>106</v>
      </c>
      <c r="B55" s="3">
        <v>0.63</v>
      </c>
    </row>
    <row r="56" spans="1:4" ht="16.5" thickBot="1" x14ac:dyDescent="0.3">
      <c r="A56" s="1" t="s">
        <v>264</v>
      </c>
      <c r="B56" s="3">
        <v>0.27</v>
      </c>
    </row>
    <row r="57" spans="1:4" ht="16.5" thickBot="1" x14ac:dyDescent="0.3">
      <c r="A57" s="1" t="s">
        <v>265</v>
      </c>
      <c r="B57" s="3">
        <v>0.23</v>
      </c>
    </row>
    <row r="58" spans="1:4" ht="16.5" thickBot="1" x14ac:dyDescent="0.3">
      <c r="A58" s="1" t="s">
        <v>266</v>
      </c>
      <c r="B58" s="3">
        <v>0.85</v>
      </c>
    </row>
    <row r="59" spans="1:4" ht="16.5" thickBot="1" x14ac:dyDescent="0.3">
      <c r="A59" s="1" t="s">
        <v>267</v>
      </c>
      <c r="B59" s="3">
        <v>1</v>
      </c>
    </row>
    <row r="60" spans="1:4" ht="16.5" thickBot="1" x14ac:dyDescent="0.3">
      <c r="A60" s="1" t="s">
        <v>268</v>
      </c>
      <c r="B60" s="3">
        <v>0</v>
      </c>
    </row>
    <row r="61" spans="1:4" ht="16.5" thickBot="1" x14ac:dyDescent="0.3">
      <c r="A61" s="1" t="s">
        <v>269</v>
      </c>
      <c r="B61" s="3">
        <v>0.20899999999999999</v>
      </c>
      <c r="C61">
        <v>0.12</v>
      </c>
      <c r="D61">
        <v>0.33</v>
      </c>
    </row>
    <row r="62" spans="1:4" ht="16.5" thickBot="1" x14ac:dyDescent="0.3">
      <c r="A62" s="1" t="s">
        <v>270</v>
      </c>
      <c r="B62" s="3">
        <v>0.95299999999999996</v>
      </c>
      <c r="C62">
        <v>0.92</v>
      </c>
      <c r="D62">
        <v>0.97</v>
      </c>
    </row>
    <row r="63" spans="1:4" ht="16.5" thickBot="1" x14ac:dyDescent="0.3">
      <c r="A63" s="2" t="s">
        <v>107</v>
      </c>
      <c r="B63" s="3">
        <v>0.82</v>
      </c>
    </row>
    <row r="64" spans="1:4" ht="16.5" thickBot="1" x14ac:dyDescent="0.3">
      <c r="A64" s="1" t="s">
        <v>108</v>
      </c>
      <c r="B64" s="3">
        <v>0.81</v>
      </c>
    </row>
    <row r="65" spans="1:4" ht="16.5" thickBot="1" x14ac:dyDescent="0.3">
      <c r="A65" s="1" t="s">
        <v>109</v>
      </c>
      <c r="B65" s="3">
        <v>0.8</v>
      </c>
    </row>
    <row r="66" spans="1:4" ht="16.5" thickBot="1" x14ac:dyDescent="0.3">
      <c r="A66" s="1" t="s">
        <v>110</v>
      </c>
      <c r="B66" s="3">
        <v>0.61</v>
      </c>
    </row>
    <row r="67" spans="1:4" ht="16.5" thickBot="1" x14ac:dyDescent="0.3">
      <c r="A67" s="1" t="s">
        <v>111</v>
      </c>
      <c r="B67" s="3">
        <v>0.78500000000000003</v>
      </c>
    </row>
    <row r="68" spans="1:4" ht="16.5" thickBot="1" x14ac:dyDescent="0.3">
      <c r="A68" s="1" t="s">
        <v>115</v>
      </c>
      <c r="B68" s="3">
        <v>0.78200000000000003</v>
      </c>
    </row>
    <row r="69" spans="1:4" ht="16.5" thickBot="1" x14ac:dyDescent="0.3">
      <c r="A69" s="1" t="s">
        <v>112</v>
      </c>
      <c r="B69" s="3">
        <v>0.84399999999999997</v>
      </c>
    </row>
    <row r="70" spans="1:4" x14ac:dyDescent="0.25">
      <c r="A70" s="12" t="s">
        <v>271</v>
      </c>
      <c r="B70" s="13">
        <v>4.3999999999999997E-2</v>
      </c>
      <c r="C70">
        <v>2.1999999999999999E-2</v>
      </c>
      <c r="D70">
        <v>6.0999999999999999E-2</v>
      </c>
    </row>
    <row r="71" spans="1:4" x14ac:dyDescent="0.25">
      <c r="A71" s="12" t="s">
        <v>272</v>
      </c>
      <c r="B71" s="13">
        <v>0.10100000000000001</v>
      </c>
      <c r="C71">
        <v>7.1999999999999995E-2</v>
      </c>
      <c r="D71">
        <v>0.13100000000000001</v>
      </c>
    </row>
    <row r="72" spans="1:4" ht="16.5" thickBot="1" x14ac:dyDescent="0.3">
      <c r="A72" s="10" t="s">
        <v>252</v>
      </c>
      <c r="B72" s="11">
        <v>1E-3</v>
      </c>
    </row>
    <row r="73" spans="1:4" ht="16.5" thickBot="1" x14ac:dyDescent="0.3">
      <c r="A73" s="14" t="s">
        <v>274</v>
      </c>
    </row>
    <row r="74" spans="1:4" ht="17.25" thickTop="1" thickBot="1" x14ac:dyDescent="0.3">
      <c r="A74" s="15" t="s">
        <v>275</v>
      </c>
      <c r="B74" s="16">
        <v>1.4999999999999999E-2</v>
      </c>
    </row>
    <row r="75" spans="1:4" ht="16.5" thickBot="1" x14ac:dyDescent="0.3">
      <c r="A75" s="15" t="s">
        <v>276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3"/>
  <sheetViews>
    <sheetView workbookViewId="0">
      <selection activeCell="D1" sqref="D1"/>
    </sheetView>
  </sheetViews>
  <sheetFormatPr defaultRowHeight="15.75" x14ac:dyDescent="0.25"/>
  <sheetData>
    <row r="1" spans="1:4" x14ac:dyDescent="0.25">
      <c r="A1" t="s">
        <v>13</v>
      </c>
      <c r="B1" t="s">
        <v>14</v>
      </c>
      <c r="C1" t="s">
        <v>15</v>
      </c>
      <c r="D1" t="s">
        <v>16</v>
      </c>
    </row>
    <row r="2" spans="1:4" x14ac:dyDescent="0.25">
      <c r="A2">
        <v>2014</v>
      </c>
      <c r="B2">
        <v>0</v>
      </c>
      <c r="C2" t="s">
        <v>8</v>
      </c>
      <c r="D2">
        <v>6.6904097627478745E-2</v>
      </c>
    </row>
    <row r="3" spans="1:4" x14ac:dyDescent="0.25">
      <c r="A3">
        <v>2014</v>
      </c>
      <c r="B3">
        <v>1</v>
      </c>
      <c r="C3" t="s">
        <v>8</v>
      </c>
      <c r="D3">
        <v>6.6904097627478745E-2</v>
      </c>
    </row>
    <row r="4" spans="1:4" x14ac:dyDescent="0.25">
      <c r="A4">
        <v>2014</v>
      </c>
      <c r="B4">
        <v>2</v>
      </c>
      <c r="C4" t="s">
        <v>8</v>
      </c>
      <c r="D4">
        <v>6.6904097627478745E-2</v>
      </c>
    </row>
    <row r="5" spans="1:4" x14ac:dyDescent="0.25">
      <c r="A5">
        <v>2014</v>
      </c>
      <c r="B5">
        <v>3</v>
      </c>
      <c r="C5" t="s">
        <v>8</v>
      </c>
      <c r="D5">
        <v>6.6904097627478745E-2</v>
      </c>
    </row>
    <row r="6" spans="1:4" x14ac:dyDescent="0.25">
      <c r="A6">
        <v>2014</v>
      </c>
      <c r="B6">
        <v>4</v>
      </c>
      <c r="C6" t="s">
        <v>8</v>
      </c>
      <c r="D6">
        <v>6.6904097627478745E-2</v>
      </c>
    </row>
    <row r="7" spans="1:4" x14ac:dyDescent="0.25">
      <c r="A7">
        <v>2014</v>
      </c>
      <c r="B7">
        <v>5</v>
      </c>
      <c r="C7" t="s">
        <v>8</v>
      </c>
      <c r="D7">
        <v>6.6904097627478745E-2</v>
      </c>
    </row>
    <row r="8" spans="1:4" x14ac:dyDescent="0.25">
      <c r="A8">
        <v>2014</v>
      </c>
      <c r="B8">
        <v>6</v>
      </c>
      <c r="C8" t="s">
        <v>8</v>
      </c>
      <c r="D8">
        <v>6.6904097627478745E-2</v>
      </c>
    </row>
    <row r="9" spans="1:4" x14ac:dyDescent="0.25">
      <c r="A9">
        <v>2014</v>
      </c>
      <c r="B9">
        <v>7</v>
      </c>
      <c r="C9" t="s">
        <v>8</v>
      </c>
      <c r="D9">
        <v>6.6904097627478745E-2</v>
      </c>
    </row>
    <row r="10" spans="1:4" x14ac:dyDescent="0.25">
      <c r="A10">
        <v>2014</v>
      </c>
      <c r="B10">
        <v>8</v>
      </c>
      <c r="C10" t="s">
        <v>8</v>
      </c>
      <c r="D10">
        <v>6.6904097627478745E-2</v>
      </c>
    </row>
    <row r="11" spans="1:4" x14ac:dyDescent="0.25">
      <c r="A11">
        <v>2014</v>
      </c>
      <c r="B11">
        <v>9</v>
      </c>
      <c r="C11" t="s">
        <v>8</v>
      </c>
      <c r="D11">
        <v>6.6904097627478745E-2</v>
      </c>
    </row>
    <row r="12" spans="1:4" x14ac:dyDescent="0.25">
      <c r="A12">
        <v>2014</v>
      </c>
      <c r="B12">
        <v>10</v>
      </c>
      <c r="C12" t="s">
        <v>8</v>
      </c>
      <c r="D12">
        <v>6.6904097627478745E-2</v>
      </c>
    </row>
    <row r="13" spans="1:4" x14ac:dyDescent="0.25">
      <c r="A13">
        <v>2014</v>
      </c>
      <c r="B13">
        <v>11</v>
      </c>
      <c r="C13" t="s">
        <v>8</v>
      </c>
      <c r="D13">
        <v>6.6904097627478745E-2</v>
      </c>
    </row>
    <row r="14" spans="1:4" x14ac:dyDescent="0.25">
      <c r="A14">
        <v>2014</v>
      </c>
      <c r="B14">
        <v>12</v>
      </c>
      <c r="C14" t="s">
        <v>8</v>
      </c>
      <c r="D14">
        <v>6.6904097627478745E-2</v>
      </c>
    </row>
    <row r="15" spans="1:4" x14ac:dyDescent="0.25">
      <c r="A15">
        <v>2014</v>
      </c>
      <c r="B15">
        <v>13</v>
      </c>
      <c r="C15" t="s">
        <v>8</v>
      </c>
      <c r="D15">
        <v>6.6904097627478745E-2</v>
      </c>
    </row>
    <row r="16" spans="1:4" x14ac:dyDescent="0.25">
      <c r="A16">
        <v>2014</v>
      </c>
      <c r="B16">
        <v>14</v>
      </c>
      <c r="C16" t="s">
        <v>8</v>
      </c>
      <c r="D16">
        <v>6.6904097627478745E-2</v>
      </c>
    </row>
    <row r="17" spans="1:4" x14ac:dyDescent="0.25">
      <c r="A17">
        <v>2014</v>
      </c>
      <c r="B17">
        <v>15</v>
      </c>
      <c r="C17" t="s">
        <v>8</v>
      </c>
      <c r="D17">
        <v>0.27193600857364369</v>
      </c>
    </row>
    <row r="18" spans="1:4" x14ac:dyDescent="0.25">
      <c r="A18">
        <v>2014</v>
      </c>
      <c r="B18">
        <v>16</v>
      </c>
      <c r="C18" t="s">
        <v>8</v>
      </c>
      <c r="D18">
        <v>0.27193600857364369</v>
      </c>
    </row>
    <row r="19" spans="1:4" x14ac:dyDescent="0.25">
      <c r="A19">
        <v>2014</v>
      </c>
      <c r="B19">
        <v>17</v>
      </c>
      <c r="C19" t="s">
        <v>8</v>
      </c>
      <c r="D19">
        <v>0.27193600857364369</v>
      </c>
    </row>
    <row r="20" spans="1:4" x14ac:dyDescent="0.25">
      <c r="A20">
        <v>2014</v>
      </c>
      <c r="B20">
        <v>18</v>
      </c>
      <c r="C20" t="s">
        <v>8</v>
      </c>
      <c r="D20">
        <v>0.27193600857364369</v>
      </c>
    </row>
    <row r="21" spans="1:4" x14ac:dyDescent="0.25">
      <c r="A21">
        <v>2014</v>
      </c>
      <c r="B21">
        <v>19</v>
      </c>
      <c r="C21" t="s">
        <v>8</v>
      </c>
      <c r="D21">
        <v>0.27193600857364369</v>
      </c>
    </row>
    <row r="22" spans="1:4" x14ac:dyDescent="0.25">
      <c r="A22">
        <v>2014</v>
      </c>
      <c r="B22">
        <v>20</v>
      </c>
      <c r="C22" t="s">
        <v>8</v>
      </c>
      <c r="D22">
        <v>0.27193600857364369</v>
      </c>
    </row>
    <row r="23" spans="1:4" x14ac:dyDescent="0.25">
      <c r="A23">
        <v>2014</v>
      </c>
      <c r="B23">
        <v>21</v>
      </c>
      <c r="C23" t="s">
        <v>8</v>
      </c>
      <c r="D23">
        <v>0.27193600857364369</v>
      </c>
    </row>
    <row r="24" spans="1:4" x14ac:dyDescent="0.25">
      <c r="A24">
        <v>2014</v>
      </c>
      <c r="B24">
        <v>22</v>
      </c>
      <c r="C24" t="s">
        <v>8</v>
      </c>
      <c r="D24">
        <v>0.27193600857364369</v>
      </c>
    </row>
    <row r="25" spans="1:4" x14ac:dyDescent="0.25">
      <c r="A25">
        <v>2014</v>
      </c>
      <c r="B25">
        <v>23</v>
      </c>
      <c r="C25" t="s">
        <v>8</v>
      </c>
      <c r="D25">
        <v>0.27193600857364369</v>
      </c>
    </row>
    <row r="26" spans="1:4" x14ac:dyDescent="0.25">
      <c r="A26">
        <v>2014</v>
      </c>
      <c r="B26">
        <v>24</v>
      </c>
      <c r="C26" t="s">
        <v>8</v>
      </c>
      <c r="D26">
        <v>0.27193600857364369</v>
      </c>
    </row>
    <row r="27" spans="1:4" x14ac:dyDescent="0.25">
      <c r="A27">
        <v>2014</v>
      </c>
      <c r="B27">
        <v>25</v>
      </c>
      <c r="C27" t="s">
        <v>8</v>
      </c>
      <c r="D27">
        <v>0.27193600857364369</v>
      </c>
    </row>
    <row r="28" spans="1:4" x14ac:dyDescent="0.25">
      <c r="A28">
        <v>2014</v>
      </c>
      <c r="B28">
        <v>26</v>
      </c>
      <c r="C28" t="s">
        <v>8</v>
      </c>
      <c r="D28">
        <v>0.27193600857364369</v>
      </c>
    </row>
    <row r="29" spans="1:4" x14ac:dyDescent="0.25">
      <c r="A29">
        <v>2014</v>
      </c>
      <c r="B29">
        <v>27</v>
      </c>
      <c r="C29" t="s">
        <v>8</v>
      </c>
      <c r="D29">
        <v>0.27193600857364369</v>
      </c>
    </row>
    <row r="30" spans="1:4" x14ac:dyDescent="0.25">
      <c r="A30">
        <v>2014</v>
      </c>
      <c r="B30">
        <v>28</v>
      </c>
      <c r="C30" t="s">
        <v>8</v>
      </c>
      <c r="D30">
        <v>0.27193600857364369</v>
      </c>
    </row>
    <row r="31" spans="1:4" x14ac:dyDescent="0.25">
      <c r="A31">
        <v>2014</v>
      </c>
      <c r="B31">
        <v>29</v>
      </c>
      <c r="C31" t="s">
        <v>8</v>
      </c>
      <c r="D31">
        <v>0.27193600857364369</v>
      </c>
    </row>
    <row r="32" spans="1:4" x14ac:dyDescent="0.25">
      <c r="A32">
        <v>2014</v>
      </c>
      <c r="B32">
        <v>30</v>
      </c>
      <c r="C32" t="s">
        <v>8</v>
      </c>
      <c r="D32">
        <v>0.27193600857364369</v>
      </c>
    </row>
    <row r="33" spans="1:4" x14ac:dyDescent="0.25">
      <c r="A33">
        <v>2014</v>
      </c>
      <c r="B33">
        <v>31</v>
      </c>
      <c r="C33" t="s">
        <v>8</v>
      </c>
      <c r="D33">
        <v>0.27193600857364369</v>
      </c>
    </row>
    <row r="34" spans="1:4" x14ac:dyDescent="0.25">
      <c r="A34">
        <v>2014</v>
      </c>
      <c r="B34">
        <v>32</v>
      </c>
      <c r="C34" t="s">
        <v>8</v>
      </c>
      <c r="D34">
        <v>0.27193600857364369</v>
      </c>
    </row>
    <row r="35" spans="1:4" x14ac:dyDescent="0.25">
      <c r="A35">
        <v>2014</v>
      </c>
      <c r="B35">
        <v>33</v>
      </c>
      <c r="C35" t="s">
        <v>8</v>
      </c>
      <c r="D35">
        <v>0.27193600857364369</v>
      </c>
    </row>
    <row r="36" spans="1:4" x14ac:dyDescent="0.25">
      <c r="A36">
        <v>2014</v>
      </c>
      <c r="B36">
        <v>34</v>
      </c>
      <c r="C36" t="s">
        <v>8</v>
      </c>
      <c r="D36">
        <v>0.27193600857364369</v>
      </c>
    </row>
    <row r="37" spans="1:4" x14ac:dyDescent="0.25">
      <c r="A37">
        <v>2014</v>
      </c>
      <c r="B37">
        <v>35</v>
      </c>
      <c r="C37" t="s">
        <v>8</v>
      </c>
      <c r="D37">
        <v>0.27193600857364369</v>
      </c>
    </row>
    <row r="38" spans="1:4" x14ac:dyDescent="0.25">
      <c r="A38">
        <v>2014</v>
      </c>
      <c r="B38">
        <v>36</v>
      </c>
      <c r="C38" t="s">
        <v>8</v>
      </c>
      <c r="D38">
        <v>0.27193600857364369</v>
      </c>
    </row>
    <row r="39" spans="1:4" x14ac:dyDescent="0.25">
      <c r="A39">
        <v>2014</v>
      </c>
      <c r="B39">
        <v>37</v>
      </c>
      <c r="C39" t="s">
        <v>8</v>
      </c>
      <c r="D39">
        <v>0.27193600857364369</v>
      </c>
    </row>
    <row r="40" spans="1:4" x14ac:dyDescent="0.25">
      <c r="A40">
        <v>2014</v>
      </c>
      <c r="B40">
        <v>38</v>
      </c>
      <c r="C40" t="s">
        <v>8</v>
      </c>
      <c r="D40">
        <v>0.27193600857364369</v>
      </c>
    </row>
    <row r="41" spans="1:4" x14ac:dyDescent="0.25">
      <c r="A41">
        <v>2014</v>
      </c>
      <c r="B41">
        <v>39</v>
      </c>
      <c r="C41" t="s">
        <v>8</v>
      </c>
      <c r="D41">
        <v>0.27193600857364369</v>
      </c>
    </row>
    <row r="42" spans="1:4" x14ac:dyDescent="0.25">
      <c r="A42">
        <v>2014</v>
      </c>
      <c r="B42">
        <v>40</v>
      </c>
      <c r="C42" t="s">
        <v>8</v>
      </c>
      <c r="D42">
        <v>0.27193600857364369</v>
      </c>
    </row>
    <row r="43" spans="1:4" x14ac:dyDescent="0.25">
      <c r="A43">
        <v>2014</v>
      </c>
      <c r="B43">
        <v>41</v>
      </c>
      <c r="C43" t="s">
        <v>8</v>
      </c>
      <c r="D43">
        <v>0.27193600857364369</v>
      </c>
    </row>
    <row r="44" spans="1:4" x14ac:dyDescent="0.25">
      <c r="A44">
        <v>2014</v>
      </c>
      <c r="B44">
        <v>42</v>
      </c>
      <c r="C44" t="s">
        <v>8</v>
      </c>
      <c r="D44">
        <v>0.27193600857364369</v>
      </c>
    </row>
    <row r="45" spans="1:4" x14ac:dyDescent="0.25">
      <c r="A45">
        <v>2014</v>
      </c>
      <c r="B45">
        <v>43</v>
      </c>
      <c r="C45" t="s">
        <v>8</v>
      </c>
      <c r="D45">
        <v>0.27193600857364369</v>
      </c>
    </row>
    <row r="46" spans="1:4" x14ac:dyDescent="0.25">
      <c r="A46">
        <v>2014</v>
      </c>
      <c r="B46">
        <v>44</v>
      </c>
      <c r="C46" t="s">
        <v>8</v>
      </c>
      <c r="D46">
        <v>0.27193600857364369</v>
      </c>
    </row>
    <row r="47" spans="1:4" x14ac:dyDescent="0.25">
      <c r="A47">
        <v>2014</v>
      </c>
      <c r="B47">
        <v>45</v>
      </c>
      <c r="C47" t="s">
        <v>8</v>
      </c>
      <c r="D47">
        <v>0.27193600857364369</v>
      </c>
    </row>
    <row r="48" spans="1:4" x14ac:dyDescent="0.25">
      <c r="A48">
        <v>2014</v>
      </c>
      <c r="B48">
        <v>46</v>
      </c>
      <c r="C48" t="s">
        <v>8</v>
      </c>
      <c r="D48">
        <v>0.27193600857364369</v>
      </c>
    </row>
    <row r="49" spans="1:4" x14ac:dyDescent="0.25">
      <c r="A49">
        <v>2014</v>
      </c>
      <c r="B49">
        <v>47</v>
      </c>
      <c r="C49" t="s">
        <v>8</v>
      </c>
      <c r="D49">
        <v>0.27193600857364369</v>
      </c>
    </row>
    <row r="50" spans="1:4" x14ac:dyDescent="0.25">
      <c r="A50">
        <v>2014</v>
      </c>
      <c r="B50">
        <v>48</v>
      </c>
      <c r="C50" t="s">
        <v>8</v>
      </c>
      <c r="D50">
        <v>0.27193600857364369</v>
      </c>
    </row>
    <row r="51" spans="1:4" x14ac:dyDescent="0.25">
      <c r="A51">
        <v>2014</v>
      </c>
      <c r="B51">
        <v>49</v>
      </c>
      <c r="C51" t="s">
        <v>8</v>
      </c>
      <c r="D51">
        <v>0.27193600857364369</v>
      </c>
    </row>
    <row r="52" spans="1:4" x14ac:dyDescent="0.25">
      <c r="A52">
        <v>2014</v>
      </c>
      <c r="B52">
        <v>50</v>
      </c>
      <c r="C52" t="s">
        <v>8</v>
      </c>
      <c r="D52">
        <v>0.27193600857364369</v>
      </c>
    </row>
    <row r="53" spans="1:4" x14ac:dyDescent="0.25">
      <c r="A53">
        <v>2014</v>
      </c>
      <c r="B53">
        <v>51</v>
      </c>
      <c r="C53" t="s">
        <v>8</v>
      </c>
      <c r="D53">
        <v>0.27193600857364369</v>
      </c>
    </row>
    <row r="54" spans="1:4" x14ac:dyDescent="0.25">
      <c r="A54">
        <v>2014</v>
      </c>
      <c r="B54">
        <v>52</v>
      </c>
      <c r="C54" t="s">
        <v>8</v>
      </c>
      <c r="D54">
        <v>0.27193600857364369</v>
      </c>
    </row>
    <row r="55" spans="1:4" x14ac:dyDescent="0.25">
      <c r="A55">
        <v>2014</v>
      </c>
      <c r="B55">
        <v>53</v>
      </c>
      <c r="C55" t="s">
        <v>8</v>
      </c>
      <c r="D55">
        <v>0.27193600857364369</v>
      </c>
    </row>
    <row r="56" spans="1:4" x14ac:dyDescent="0.25">
      <c r="A56">
        <v>2014</v>
      </c>
      <c r="B56">
        <v>54</v>
      </c>
      <c r="C56" t="s">
        <v>8</v>
      </c>
      <c r="D56">
        <v>0.27193600857364369</v>
      </c>
    </row>
    <row r="57" spans="1:4" x14ac:dyDescent="0.25">
      <c r="A57">
        <v>2014</v>
      </c>
      <c r="B57">
        <v>55</v>
      </c>
      <c r="C57" t="s">
        <v>8</v>
      </c>
      <c r="D57">
        <v>0.27193600857364369</v>
      </c>
    </row>
    <row r="58" spans="1:4" x14ac:dyDescent="0.25">
      <c r="A58">
        <v>2014</v>
      </c>
      <c r="B58">
        <v>56</v>
      </c>
      <c r="C58" t="s">
        <v>8</v>
      </c>
      <c r="D58">
        <v>0.27193600857364369</v>
      </c>
    </row>
    <row r="59" spans="1:4" x14ac:dyDescent="0.25">
      <c r="A59">
        <v>2014</v>
      </c>
      <c r="B59">
        <v>57</v>
      </c>
      <c r="C59" t="s">
        <v>8</v>
      </c>
      <c r="D59">
        <v>0.27193600857364369</v>
      </c>
    </row>
    <row r="60" spans="1:4" x14ac:dyDescent="0.25">
      <c r="A60">
        <v>2014</v>
      </c>
      <c r="B60">
        <v>58</v>
      </c>
      <c r="C60" t="s">
        <v>8</v>
      </c>
      <c r="D60">
        <v>0.27193600857364369</v>
      </c>
    </row>
    <row r="61" spans="1:4" x14ac:dyDescent="0.25">
      <c r="A61">
        <v>2014</v>
      </c>
      <c r="B61">
        <v>59</v>
      </c>
      <c r="C61" t="s">
        <v>8</v>
      </c>
      <c r="D61">
        <v>0.27193600857364369</v>
      </c>
    </row>
    <row r="62" spans="1:4" x14ac:dyDescent="0.25">
      <c r="A62">
        <v>2014</v>
      </c>
      <c r="B62">
        <v>60</v>
      </c>
      <c r="C62" t="s">
        <v>8</v>
      </c>
      <c r="D62">
        <v>0.27193600857364369</v>
      </c>
    </row>
    <row r="63" spans="1:4" x14ac:dyDescent="0.25">
      <c r="A63">
        <v>2014</v>
      </c>
      <c r="B63">
        <v>61</v>
      </c>
      <c r="C63" t="s">
        <v>8</v>
      </c>
      <c r="D63">
        <v>0.27193600857364369</v>
      </c>
    </row>
    <row r="64" spans="1:4" x14ac:dyDescent="0.25">
      <c r="A64">
        <v>2014</v>
      </c>
      <c r="B64">
        <v>62</v>
      </c>
      <c r="C64" t="s">
        <v>8</v>
      </c>
      <c r="D64">
        <v>0.27193600857364369</v>
      </c>
    </row>
    <row r="65" spans="1:4" x14ac:dyDescent="0.25">
      <c r="A65">
        <v>2014</v>
      </c>
      <c r="B65">
        <v>63</v>
      </c>
      <c r="C65" t="s">
        <v>8</v>
      </c>
      <c r="D65">
        <v>0.27193600857364369</v>
      </c>
    </row>
    <row r="66" spans="1:4" x14ac:dyDescent="0.25">
      <c r="A66">
        <v>2014</v>
      </c>
      <c r="B66">
        <v>64</v>
      </c>
      <c r="C66" t="s">
        <v>8</v>
      </c>
      <c r="D66">
        <v>0.27193600857364369</v>
      </c>
    </row>
    <row r="67" spans="1:4" x14ac:dyDescent="0.25">
      <c r="A67">
        <v>2014</v>
      </c>
      <c r="B67">
        <v>65</v>
      </c>
      <c r="C67" t="s">
        <v>8</v>
      </c>
      <c r="D67">
        <v>0.27193600857364369</v>
      </c>
    </row>
    <row r="68" spans="1:4" x14ac:dyDescent="0.25">
      <c r="A68">
        <v>2014</v>
      </c>
      <c r="B68">
        <v>66</v>
      </c>
      <c r="C68" t="s">
        <v>8</v>
      </c>
      <c r="D68">
        <v>0.27193600857364369</v>
      </c>
    </row>
    <row r="69" spans="1:4" x14ac:dyDescent="0.25">
      <c r="A69">
        <v>2014</v>
      </c>
      <c r="B69">
        <v>67</v>
      </c>
      <c r="C69" t="s">
        <v>8</v>
      </c>
      <c r="D69">
        <v>0.27193600857364369</v>
      </c>
    </row>
    <row r="70" spans="1:4" x14ac:dyDescent="0.25">
      <c r="A70">
        <v>2014</v>
      </c>
      <c r="B70">
        <v>68</v>
      </c>
      <c r="C70" t="s">
        <v>8</v>
      </c>
      <c r="D70">
        <v>0.27193600857364369</v>
      </c>
    </row>
    <row r="71" spans="1:4" x14ac:dyDescent="0.25">
      <c r="A71">
        <v>2014</v>
      </c>
      <c r="B71">
        <v>69</v>
      </c>
      <c r="C71" t="s">
        <v>8</v>
      </c>
      <c r="D71">
        <v>0.27193600857364369</v>
      </c>
    </row>
    <row r="72" spans="1:4" x14ac:dyDescent="0.25">
      <c r="A72">
        <v>2014</v>
      </c>
      <c r="B72">
        <v>70</v>
      </c>
      <c r="C72" t="s">
        <v>8</v>
      </c>
      <c r="D72">
        <v>0.27193600857364369</v>
      </c>
    </row>
    <row r="73" spans="1:4" x14ac:dyDescent="0.25">
      <c r="A73">
        <v>2014</v>
      </c>
      <c r="B73">
        <v>71</v>
      </c>
      <c r="C73" t="s">
        <v>8</v>
      </c>
      <c r="D73">
        <v>0.27193600857364369</v>
      </c>
    </row>
    <row r="74" spans="1:4" x14ac:dyDescent="0.25">
      <c r="A74">
        <v>2014</v>
      </c>
      <c r="B74">
        <v>72</v>
      </c>
      <c r="C74" t="s">
        <v>8</v>
      </c>
      <c r="D74">
        <v>0.27193600857364369</v>
      </c>
    </row>
    <row r="75" spans="1:4" x14ac:dyDescent="0.25">
      <c r="A75">
        <v>2014</v>
      </c>
      <c r="B75">
        <v>73</v>
      </c>
      <c r="C75" t="s">
        <v>8</v>
      </c>
      <c r="D75">
        <v>0.27193600857364369</v>
      </c>
    </row>
    <row r="76" spans="1:4" x14ac:dyDescent="0.25">
      <c r="A76">
        <v>2014</v>
      </c>
      <c r="B76">
        <v>74</v>
      </c>
      <c r="C76" t="s">
        <v>8</v>
      </c>
      <c r="D76">
        <v>0.27193600857364369</v>
      </c>
    </row>
    <row r="77" spans="1:4" x14ac:dyDescent="0.25">
      <c r="A77">
        <v>2014</v>
      </c>
      <c r="B77">
        <v>75</v>
      </c>
      <c r="C77" t="s">
        <v>8</v>
      </c>
      <c r="D77">
        <v>0.27193600857364369</v>
      </c>
    </row>
    <row r="78" spans="1:4" x14ac:dyDescent="0.25">
      <c r="A78">
        <v>2014</v>
      </c>
      <c r="B78">
        <v>76</v>
      </c>
      <c r="C78" t="s">
        <v>8</v>
      </c>
      <c r="D78">
        <v>0.27193600857364369</v>
      </c>
    </row>
    <row r="79" spans="1:4" x14ac:dyDescent="0.25">
      <c r="A79">
        <v>2014</v>
      </c>
      <c r="B79">
        <v>77</v>
      </c>
      <c r="C79" t="s">
        <v>8</v>
      </c>
      <c r="D79">
        <v>0.27193600857364369</v>
      </c>
    </row>
    <row r="80" spans="1:4" x14ac:dyDescent="0.25">
      <c r="A80">
        <v>2014</v>
      </c>
      <c r="B80">
        <v>78</v>
      </c>
      <c r="C80" t="s">
        <v>8</v>
      </c>
      <c r="D80">
        <v>0.27193600857364369</v>
      </c>
    </row>
    <row r="81" spans="1:4" x14ac:dyDescent="0.25">
      <c r="A81">
        <v>2014</v>
      </c>
      <c r="B81">
        <v>79</v>
      </c>
      <c r="C81" t="s">
        <v>8</v>
      </c>
      <c r="D81">
        <v>0.27193600857364369</v>
      </c>
    </row>
    <row r="82" spans="1:4" x14ac:dyDescent="0.25">
      <c r="A82">
        <v>2014</v>
      </c>
      <c r="B82">
        <v>80</v>
      </c>
      <c r="C82" t="s">
        <v>8</v>
      </c>
      <c r="D82">
        <v>0.27193600857364369</v>
      </c>
    </row>
    <row r="83" spans="1:4" x14ac:dyDescent="0.25">
      <c r="A83">
        <v>2014</v>
      </c>
      <c r="B83">
        <v>0</v>
      </c>
      <c r="C83" t="s">
        <v>5</v>
      </c>
      <c r="D83">
        <v>6.6904097627478745E-2</v>
      </c>
    </row>
    <row r="84" spans="1:4" x14ac:dyDescent="0.25">
      <c r="A84">
        <v>2014</v>
      </c>
      <c r="B84">
        <v>1</v>
      </c>
      <c r="C84" t="s">
        <v>5</v>
      </c>
      <c r="D84">
        <v>6.6904097627478745E-2</v>
      </c>
    </row>
    <row r="85" spans="1:4" x14ac:dyDescent="0.25">
      <c r="A85">
        <v>2014</v>
      </c>
      <c r="B85">
        <v>2</v>
      </c>
      <c r="C85" t="s">
        <v>5</v>
      </c>
      <c r="D85">
        <v>6.6904097627478745E-2</v>
      </c>
    </row>
    <row r="86" spans="1:4" x14ac:dyDescent="0.25">
      <c r="A86">
        <v>2014</v>
      </c>
      <c r="B86">
        <v>3</v>
      </c>
      <c r="C86" t="s">
        <v>5</v>
      </c>
      <c r="D86">
        <v>6.6904097627478745E-2</v>
      </c>
    </row>
    <row r="87" spans="1:4" x14ac:dyDescent="0.25">
      <c r="A87">
        <v>2014</v>
      </c>
      <c r="B87">
        <v>4</v>
      </c>
      <c r="C87" t="s">
        <v>5</v>
      </c>
      <c r="D87">
        <v>6.6904097627478745E-2</v>
      </c>
    </row>
    <row r="88" spans="1:4" x14ac:dyDescent="0.25">
      <c r="A88">
        <v>2014</v>
      </c>
      <c r="B88">
        <v>5</v>
      </c>
      <c r="C88" t="s">
        <v>5</v>
      </c>
      <c r="D88">
        <v>6.6904097627478745E-2</v>
      </c>
    </row>
    <row r="89" spans="1:4" x14ac:dyDescent="0.25">
      <c r="A89">
        <v>2014</v>
      </c>
      <c r="B89">
        <v>6</v>
      </c>
      <c r="C89" t="s">
        <v>5</v>
      </c>
      <c r="D89">
        <v>6.6904097627478745E-2</v>
      </c>
    </row>
    <row r="90" spans="1:4" x14ac:dyDescent="0.25">
      <c r="A90">
        <v>2014</v>
      </c>
      <c r="B90">
        <v>7</v>
      </c>
      <c r="C90" t="s">
        <v>5</v>
      </c>
      <c r="D90">
        <v>6.6904097627478745E-2</v>
      </c>
    </row>
    <row r="91" spans="1:4" x14ac:dyDescent="0.25">
      <c r="A91">
        <v>2014</v>
      </c>
      <c r="B91">
        <v>8</v>
      </c>
      <c r="C91" t="s">
        <v>5</v>
      </c>
      <c r="D91">
        <v>6.6904097627478745E-2</v>
      </c>
    </row>
    <row r="92" spans="1:4" x14ac:dyDescent="0.25">
      <c r="A92">
        <v>2014</v>
      </c>
      <c r="B92">
        <v>9</v>
      </c>
      <c r="C92" t="s">
        <v>5</v>
      </c>
      <c r="D92">
        <v>6.6904097627478745E-2</v>
      </c>
    </row>
    <row r="93" spans="1:4" x14ac:dyDescent="0.25">
      <c r="A93">
        <v>2014</v>
      </c>
      <c r="B93">
        <v>10</v>
      </c>
      <c r="C93" t="s">
        <v>5</v>
      </c>
      <c r="D93">
        <v>6.6904097627478745E-2</v>
      </c>
    </row>
    <row r="94" spans="1:4" x14ac:dyDescent="0.25">
      <c r="A94">
        <v>2014</v>
      </c>
      <c r="B94">
        <v>11</v>
      </c>
      <c r="C94" t="s">
        <v>5</v>
      </c>
      <c r="D94">
        <v>6.6904097627478745E-2</v>
      </c>
    </row>
    <row r="95" spans="1:4" x14ac:dyDescent="0.25">
      <c r="A95">
        <v>2014</v>
      </c>
      <c r="B95">
        <v>12</v>
      </c>
      <c r="C95" t="s">
        <v>5</v>
      </c>
      <c r="D95">
        <v>6.6904097627478745E-2</v>
      </c>
    </row>
    <row r="96" spans="1:4" x14ac:dyDescent="0.25">
      <c r="A96">
        <v>2014</v>
      </c>
      <c r="B96">
        <v>13</v>
      </c>
      <c r="C96" t="s">
        <v>5</v>
      </c>
      <c r="D96">
        <v>6.6904097627478745E-2</v>
      </c>
    </row>
    <row r="97" spans="1:4" x14ac:dyDescent="0.25">
      <c r="A97">
        <v>2014</v>
      </c>
      <c r="B97">
        <v>14</v>
      </c>
      <c r="C97" t="s">
        <v>5</v>
      </c>
      <c r="D97">
        <v>6.6904097627478745E-2</v>
      </c>
    </row>
    <row r="98" spans="1:4" x14ac:dyDescent="0.25">
      <c r="A98">
        <v>2014</v>
      </c>
      <c r="B98">
        <v>15</v>
      </c>
      <c r="C98" t="s">
        <v>5</v>
      </c>
      <c r="D98">
        <v>0.27193600857364369</v>
      </c>
    </row>
    <row r="99" spans="1:4" x14ac:dyDescent="0.25">
      <c r="A99">
        <v>2014</v>
      </c>
      <c r="B99">
        <v>16</v>
      </c>
      <c r="C99" t="s">
        <v>5</v>
      </c>
      <c r="D99">
        <v>0.27193600857364369</v>
      </c>
    </row>
    <row r="100" spans="1:4" x14ac:dyDescent="0.25">
      <c r="A100">
        <v>2014</v>
      </c>
      <c r="B100">
        <v>17</v>
      </c>
      <c r="C100" t="s">
        <v>5</v>
      </c>
      <c r="D100">
        <v>0.27193600857364369</v>
      </c>
    </row>
    <row r="101" spans="1:4" x14ac:dyDescent="0.25">
      <c r="A101">
        <v>2014</v>
      </c>
      <c r="B101">
        <v>18</v>
      </c>
      <c r="C101" t="s">
        <v>5</v>
      </c>
      <c r="D101">
        <v>0.27193600857364369</v>
      </c>
    </row>
    <row r="102" spans="1:4" x14ac:dyDescent="0.25">
      <c r="A102">
        <v>2014</v>
      </c>
      <c r="B102">
        <v>19</v>
      </c>
      <c r="C102" t="s">
        <v>5</v>
      </c>
      <c r="D102">
        <v>0.27193600857364369</v>
      </c>
    </row>
    <row r="103" spans="1:4" x14ac:dyDescent="0.25">
      <c r="A103">
        <v>2014</v>
      </c>
      <c r="B103">
        <v>20</v>
      </c>
      <c r="C103" t="s">
        <v>5</v>
      </c>
      <c r="D103">
        <v>0.27193600857364369</v>
      </c>
    </row>
    <row r="104" spans="1:4" x14ac:dyDescent="0.25">
      <c r="A104">
        <v>2014</v>
      </c>
      <c r="B104">
        <v>21</v>
      </c>
      <c r="C104" t="s">
        <v>5</v>
      </c>
      <c r="D104">
        <v>0.27193600857364369</v>
      </c>
    </row>
    <row r="105" spans="1:4" x14ac:dyDescent="0.25">
      <c r="A105">
        <v>2014</v>
      </c>
      <c r="B105">
        <v>22</v>
      </c>
      <c r="C105" t="s">
        <v>5</v>
      </c>
      <c r="D105">
        <v>0.27193600857364369</v>
      </c>
    </row>
    <row r="106" spans="1:4" x14ac:dyDescent="0.25">
      <c r="A106">
        <v>2014</v>
      </c>
      <c r="B106">
        <v>23</v>
      </c>
      <c r="C106" t="s">
        <v>5</v>
      </c>
      <c r="D106">
        <v>0.27193600857364369</v>
      </c>
    </row>
    <row r="107" spans="1:4" x14ac:dyDescent="0.25">
      <c r="A107">
        <v>2014</v>
      </c>
      <c r="B107">
        <v>24</v>
      </c>
      <c r="C107" t="s">
        <v>5</v>
      </c>
      <c r="D107">
        <v>0.27193600857364369</v>
      </c>
    </row>
    <row r="108" spans="1:4" x14ac:dyDescent="0.25">
      <c r="A108">
        <v>2014</v>
      </c>
      <c r="B108">
        <v>25</v>
      </c>
      <c r="C108" t="s">
        <v>5</v>
      </c>
      <c r="D108">
        <v>0.27193600857364369</v>
      </c>
    </row>
    <row r="109" spans="1:4" x14ac:dyDescent="0.25">
      <c r="A109">
        <v>2014</v>
      </c>
      <c r="B109">
        <v>26</v>
      </c>
      <c r="C109" t="s">
        <v>5</v>
      </c>
      <c r="D109">
        <v>0.27193600857364369</v>
      </c>
    </row>
    <row r="110" spans="1:4" x14ac:dyDescent="0.25">
      <c r="A110">
        <v>2014</v>
      </c>
      <c r="B110">
        <v>27</v>
      </c>
      <c r="C110" t="s">
        <v>5</v>
      </c>
      <c r="D110">
        <v>0.27193600857364369</v>
      </c>
    </row>
    <row r="111" spans="1:4" x14ac:dyDescent="0.25">
      <c r="A111">
        <v>2014</v>
      </c>
      <c r="B111">
        <v>28</v>
      </c>
      <c r="C111" t="s">
        <v>5</v>
      </c>
      <c r="D111">
        <v>0.27193600857364369</v>
      </c>
    </row>
    <row r="112" spans="1:4" x14ac:dyDescent="0.25">
      <c r="A112">
        <v>2014</v>
      </c>
      <c r="B112">
        <v>29</v>
      </c>
      <c r="C112" t="s">
        <v>5</v>
      </c>
      <c r="D112">
        <v>0.27193600857364369</v>
      </c>
    </row>
    <row r="113" spans="1:4" x14ac:dyDescent="0.25">
      <c r="A113">
        <v>2014</v>
      </c>
      <c r="B113">
        <v>30</v>
      </c>
      <c r="C113" t="s">
        <v>5</v>
      </c>
      <c r="D113">
        <v>0.27193600857364369</v>
      </c>
    </row>
    <row r="114" spans="1:4" x14ac:dyDescent="0.25">
      <c r="A114">
        <v>2014</v>
      </c>
      <c r="B114">
        <v>31</v>
      </c>
      <c r="C114" t="s">
        <v>5</v>
      </c>
      <c r="D114">
        <v>0.27193600857364369</v>
      </c>
    </row>
    <row r="115" spans="1:4" x14ac:dyDescent="0.25">
      <c r="A115">
        <v>2014</v>
      </c>
      <c r="B115">
        <v>32</v>
      </c>
      <c r="C115" t="s">
        <v>5</v>
      </c>
      <c r="D115">
        <v>0.27193600857364369</v>
      </c>
    </row>
    <row r="116" spans="1:4" x14ac:dyDescent="0.25">
      <c r="A116">
        <v>2014</v>
      </c>
      <c r="B116">
        <v>33</v>
      </c>
      <c r="C116" t="s">
        <v>5</v>
      </c>
      <c r="D116">
        <v>0.27193600857364369</v>
      </c>
    </row>
    <row r="117" spans="1:4" x14ac:dyDescent="0.25">
      <c r="A117">
        <v>2014</v>
      </c>
      <c r="B117">
        <v>34</v>
      </c>
      <c r="C117" t="s">
        <v>5</v>
      </c>
      <c r="D117">
        <v>0.27193600857364369</v>
      </c>
    </row>
    <row r="118" spans="1:4" x14ac:dyDescent="0.25">
      <c r="A118">
        <v>2014</v>
      </c>
      <c r="B118">
        <v>35</v>
      </c>
      <c r="C118" t="s">
        <v>5</v>
      </c>
      <c r="D118">
        <v>0.27193600857364369</v>
      </c>
    </row>
    <row r="119" spans="1:4" x14ac:dyDescent="0.25">
      <c r="A119">
        <v>2014</v>
      </c>
      <c r="B119">
        <v>36</v>
      </c>
      <c r="C119" t="s">
        <v>5</v>
      </c>
      <c r="D119">
        <v>0.27193600857364369</v>
      </c>
    </row>
    <row r="120" spans="1:4" x14ac:dyDescent="0.25">
      <c r="A120">
        <v>2014</v>
      </c>
      <c r="B120">
        <v>37</v>
      </c>
      <c r="C120" t="s">
        <v>5</v>
      </c>
      <c r="D120">
        <v>0.27193600857364369</v>
      </c>
    </row>
    <row r="121" spans="1:4" x14ac:dyDescent="0.25">
      <c r="A121">
        <v>2014</v>
      </c>
      <c r="B121">
        <v>38</v>
      </c>
      <c r="C121" t="s">
        <v>5</v>
      </c>
      <c r="D121">
        <v>0.27193600857364369</v>
      </c>
    </row>
    <row r="122" spans="1:4" x14ac:dyDescent="0.25">
      <c r="A122">
        <v>2014</v>
      </c>
      <c r="B122">
        <v>39</v>
      </c>
      <c r="C122" t="s">
        <v>5</v>
      </c>
      <c r="D122">
        <v>0.27193600857364369</v>
      </c>
    </row>
    <row r="123" spans="1:4" x14ac:dyDescent="0.25">
      <c r="A123">
        <v>2014</v>
      </c>
      <c r="B123">
        <v>40</v>
      </c>
      <c r="C123" t="s">
        <v>5</v>
      </c>
      <c r="D123">
        <v>0.27193600857364369</v>
      </c>
    </row>
    <row r="124" spans="1:4" x14ac:dyDescent="0.25">
      <c r="A124">
        <v>2014</v>
      </c>
      <c r="B124">
        <v>41</v>
      </c>
      <c r="C124" t="s">
        <v>5</v>
      </c>
      <c r="D124">
        <v>0.27193600857364369</v>
      </c>
    </row>
    <row r="125" spans="1:4" x14ac:dyDescent="0.25">
      <c r="A125">
        <v>2014</v>
      </c>
      <c r="B125">
        <v>42</v>
      </c>
      <c r="C125" t="s">
        <v>5</v>
      </c>
      <c r="D125">
        <v>0.27193600857364369</v>
      </c>
    </row>
    <row r="126" spans="1:4" x14ac:dyDescent="0.25">
      <c r="A126">
        <v>2014</v>
      </c>
      <c r="B126">
        <v>43</v>
      </c>
      <c r="C126" t="s">
        <v>5</v>
      </c>
      <c r="D126">
        <v>0.27193600857364369</v>
      </c>
    </row>
    <row r="127" spans="1:4" x14ac:dyDescent="0.25">
      <c r="A127">
        <v>2014</v>
      </c>
      <c r="B127">
        <v>44</v>
      </c>
      <c r="C127" t="s">
        <v>5</v>
      </c>
      <c r="D127">
        <v>0.27193600857364369</v>
      </c>
    </row>
    <row r="128" spans="1:4" x14ac:dyDescent="0.25">
      <c r="A128">
        <v>2014</v>
      </c>
      <c r="B128">
        <v>45</v>
      </c>
      <c r="C128" t="s">
        <v>5</v>
      </c>
      <c r="D128">
        <v>0.27193600857364369</v>
      </c>
    </row>
    <row r="129" spans="1:4" x14ac:dyDescent="0.25">
      <c r="A129">
        <v>2014</v>
      </c>
      <c r="B129">
        <v>46</v>
      </c>
      <c r="C129" t="s">
        <v>5</v>
      </c>
      <c r="D129">
        <v>0.27193600857364369</v>
      </c>
    </row>
    <row r="130" spans="1:4" x14ac:dyDescent="0.25">
      <c r="A130">
        <v>2014</v>
      </c>
      <c r="B130">
        <v>47</v>
      </c>
      <c r="C130" t="s">
        <v>5</v>
      </c>
      <c r="D130">
        <v>0.27193600857364369</v>
      </c>
    </row>
    <row r="131" spans="1:4" x14ac:dyDescent="0.25">
      <c r="A131">
        <v>2014</v>
      </c>
      <c r="B131">
        <v>48</v>
      </c>
      <c r="C131" t="s">
        <v>5</v>
      </c>
      <c r="D131">
        <v>0.27193600857364369</v>
      </c>
    </row>
    <row r="132" spans="1:4" x14ac:dyDescent="0.25">
      <c r="A132">
        <v>2014</v>
      </c>
      <c r="B132">
        <v>49</v>
      </c>
      <c r="C132" t="s">
        <v>5</v>
      </c>
      <c r="D132">
        <v>0.27193600857364369</v>
      </c>
    </row>
    <row r="133" spans="1:4" x14ac:dyDescent="0.25">
      <c r="A133">
        <v>2014</v>
      </c>
      <c r="B133">
        <v>50</v>
      </c>
      <c r="C133" t="s">
        <v>5</v>
      </c>
      <c r="D133">
        <v>0.27193600857364369</v>
      </c>
    </row>
    <row r="134" spans="1:4" x14ac:dyDescent="0.25">
      <c r="A134">
        <v>2014</v>
      </c>
      <c r="B134">
        <v>51</v>
      </c>
      <c r="C134" t="s">
        <v>5</v>
      </c>
      <c r="D134">
        <v>0.27193600857364369</v>
      </c>
    </row>
    <row r="135" spans="1:4" x14ac:dyDescent="0.25">
      <c r="A135">
        <v>2014</v>
      </c>
      <c r="B135">
        <v>52</v>
      </c>
      <c r="C135" t="s">
        <v>5</v>
      </c>
      <c r="D135">
        <v>0.27193600857364369</v>
      </c>
    </row>
    <row r="136" spans="1:4" x14ac:dyDescent="0.25">
      <c r="A136">
        <v>2014</v>
      </c>
      <c r="B136">
        <v>53</v>
      </c>
      <c r="C136" t="s">
        <v>5</v>
      </c>
      <c r="D136">
        <v>0.27193600857364369</v>
      </c>
    </row>
    <row r="137" spans="1:4" x14ac:dyDescent="0.25">
      <c r="A137">
        <v>2014</v>
      </c>
      <c r="B137">
        <v>54</v>
      </c>
      <c r="C137" t="s">
        <v>5</v>
      </c>
      <c r="D137">
        <v>0.27193600857364369</v>
      </c>
    </row>
    <row r="138" spans="1:4" x14ac:dyDescent="0.25">
      <c r="A138">
        <v>2014</v>
      </c>
      <c r="B138">
        <v>55</v>
      </c>
      <c r="C138" t="s">
        <v>5</v>
      </c>
      <c r="D138">
        <v>0.27193600857364369</v>
      </c>
    </row>
    <row r="139" spans="1:4" x14ac:dyDescent="0.25">
      <c r="A139">
        <v>2014</v>
      </c>
      <c r="B139">
        <v>56</v>
      </c>
      <c r="C139" t="s">
        <v>5</v>
      </c>
      <c r="D139">
        <v>0.27193600857364369</v>
      </c>
    </row>
    <row r="140" spans="1:4" x14ac:dyDescent="0.25">
      <c r="A140">
        <v>2014</v>
      </c>
      <c r="B140">
        <v>57</v>
      </c>
      <c r="C140" t="s">
        <v>5</v>
      </c>
      <c r="D140">
        <v>0.27193600857364369</v>
      </c>
    </row>
    <row r="141" spans="1:4" x14ac:dyDescent="0.25">
      <c r="A141">
        <v>2014</v>
      </c>
      <c r="B141">
        <v>58</v>
      </c>
      <c r="C141" t="s">
        <v>5</v>
      </c>
      <c r="D141">
        <v>0.27193600857364369</v>
      </c>
    </row>
    <row r="142" spans="1:4" x14ac:dyDescent="0.25">
      <c r="A142">
        <v>2014</v>
      </c>
      <c r="B142">
        <v>59</v>
      </c>
      <c r="C142" t="s">
        <v>5</v>
      </c>
      <c r="D142">
        <v>0.27193600857364369</v>
      </c>
    </row>
    <row r="143" spans="1:4" x14ac:dyDescent="0.25">
      <c r="A143">
        <v>2014</v>
      </c>
      <c r="B143">
        <v>60</v>
      </c>
      <c r="C143" t="s">
        <v>5</v>
      </c>
      <c r="D143">
        <v>0.27193600857364369</v>
      </c>
    </row>
    <row r="144" spans="1:4" x14ac:dyDescent="0.25">
      <c r="A144">
        <v>2014</v>
      </c>
      <c r="B144">
        <v>61</v>
      </c>
      <c r="C144" t="s">
        <v>5</v>
      </c>
      <c r="D144">
        <v>0.27193600857364369</v>
      </c>
    </row>
    <row r="145" spans="1:4" x14ac:dyDescent="0.25">
      <c r="A145">
        <v>2014</v>
      </c>
      <c r="B145">
        <v>62</v>
      </c>
      <c r="C145" t="s">
        <v>5</v>
      </c>
      <c r="D145">
        <v>0.27193600857364369</v>
      </c>
    </row>
    <row r="146" spans="1:4" x14ac:dyDescent="0.25">
      <c r="A146">
        <v>2014</v>
      </c>
      <c r="B146">
        <v>63</v>
      </c>
      <c r="C146" t="s">
        <v>5</v>
      </c>
      <c r="D146">
        <v>0.27193600857364369</v>
      </c>
    </row>
    <row r="147" spans="1:4" x14ac:dyDescent="0.25">
      <c r="A147">
        <v>2014</v>
      </c>
      <c r="B147">
        <v>64</v>
      </c>
      <c r="C147" t="s">
        <v>5</v>
      </c>
      <c r="D147">
        <v>0.27193600857364369</v>
      </c>
    </row>
    <row r="148" spans="1:4" x14ac:dyDescent="0.25">
      <c r="A148">
        <v>2014</v>
      </c>
      <c r="B148">
        <v>65</v>
      </c>
      <c r="C148" t="s">
        <v>5</v>
      </c>
      <c r="D148">
        <v>0.27193600857364369</v>
      </c>
    </row>
    <row r="149" spans="1:4" x14ac:dyDescent="0.25">
      <c r="A149">
        <v>2014</v>
      </c>
      <c r="B149">
        <v>66</v>
      </c>
      <c r="C149" t="s">
        <v>5</v>
      </c>
      <c r="D149">
        <v>0.27193600857364369</v>
      </c>
    </row>
    <row r="150" spans="1:4" x14ac:dyDescent="0.25">
      <c r="A150">
        <v>2014</v>
      </c>
      <c r="B150">
        <v>67</v>
      </c>
      <c r="C150" t="s">
        <v>5</v>
      </c>
      <c r="D150">
        <v>0.27193600857364369</v>
      </c>
    </row>
    <row r="151" spans="1:4" x14ac:dyDescent="0.25">
      <c r="A151">
        <v>2014</v>
      </c>
      <c r="B151">
        <v>68</v>
      </c>
      <c r="C151" t="s">
        <v>5</v>
      </c>
      <c r="D151">
        <v>0.27193600857364369</v>
      </c>
    </row>
    <row r="152" spans="1:4" x14ac:dyDescent="0.25">
      <c r="A152">
        <v>2014</v>
      </c>
      <c r="B152">
        <v>69</v>
      </c>
      <c r="C152" t="s">
        <v>5</v>
      </c>
      <c r="D152">
        <v>0.27193600857364369</v>
      </c>
    </row>
    <row r="153" spans="1:4" x14ac:dyDescent="0.25">
      <c r="A153">
        <v>2014</v>
      </c>
      <c r="B153">
        <v>70</v>
      </c>
      <c r="C153" t="s">
        <v>5</v>
      </c>
      <c r="D153">
        <v>0.27193600857364369</v>
      </c>
    </row>
    <row r="154" spans="1:4" x14ac:dyDescent="0.25">
      <c r="A154">
        <v>2014</v>
      </c>
      <c r="B154">
        <v>71</v>
      </c>
      <c r="C154" t="s">
        <v>5</v>
      </c>
      <c r="D154">
        <v>0.27193600857364369</v>
      </c>
    </row>
    <row r="155" spans="1:4" x14ac:dyDescent="0.25">
      <c r="A155">
        <v>2014</v>
      </c>
      <c r="B155">
        <v>72</v>
      </c>
      <c r="C155" t="s">
        <v>5</v>
      </c>
      <c r="D155">
        <v>0.27193600857364369</v>
      </c>
    </row>
    <row r="156" spans="1:4" x14ac:dyDescent="0.25">
      <c r="A156">
        <v>2014</v>
      </c>
      <c r="B156">
        <v>73</v>
      </c>
      <c r="C156" t="s">
        <v>5</v>
      </c>
      <c r="D156">
        <v>0.27193600857364369</v>
      </c>
    </row>
    <row r="157" spans="1:4" x14ac:dyDescent="0.25">
      <c r="A157">
        <v>2014</v>
      </c>
      <c r="B157">
        <v>74</v>
      </c>
      <c r="C157" t="s">
        <v>5</v>
      </c>
      <c r="D157">
        <v>0.27193600857364369</v>
      </c>
    </row>
    <row r="158" spans="1:4" x14ac:dyDescent="0.25">
      <c r="A158">
        <v>2014</v>
      </c>
      <c r="B158">
        <v>75</v>
      </c>
      <c r="C158" t="s">
        <v>5</v>
      </c>
      <c r="D158">
        <v>0.27193600857364369</v>
      </c>
    </row>
    <row r="159" spans="1:4" x14ac:dyDescent="0.25">
      <c r="A159">
        <v>2014</v>
      </c>
      <c r="B159">
        <v>76</v>
      </c>
      <c r="C159" t="s">
        <v>5</v>
      </c>
      <c r="D159">
        <v>0.27193600857364369</v>
      </c>
    </row>
    <row r="160" spans="1:4" x14ac:dyDescent="0.25">
      <c r="A160">
        <v>2014</v>
      </c>
      <c r="B160">
        <v>77</v>
      </c>
      <c r="C160" t="s">
        <v>5</v>
      </c>
      <c r="D160">
        <v>0.27193600857364369</v>
      </c>
    </row>
    <row r="161" spans="1:4" x14ac:dyDescent="0.25">
      <c r="A161">
        <v>2014</v>
      </c>
      <c r="B161">
        <v>78</v>
      </c>
      <c r="C161" t="s">
        <v>5</v>
      </c>
      <c r="D161">
        <v>0.27193600857364369</v>
      </c>
    </row>
    <row r="162" spans="1:4" x14ac:dyDescent="0.25">
      <c r="A162">
        <v>2014</v>
      </c>
      <c r="B162">
        <v>79</v>
      </c>
      <c r="C162" t="s">
        <v>5</v>
      </c>
      <c r="D162">
        <v>0.27193600857364369</v>
      </c>
    </row>
    <row r="163" spans="1:4" x14ac:dyDescent="0.25">
      <c r="A163">
        <v>2014</v>
      </c>
      <c r="B163">
        <v>80</v>
      </c>
      <c r="C163" t="s">
        <v>5</v>
      </c>
      <c r="D163">
        <v>0.27193600857364369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>
      <selection activeCell="B23" sqref="B23"/>
    </sheetView>
  </sheetViews>
  <sheetFormatPr defaultRowHeight="15.75" x14ac:dyDescent="0.25"/>
  <cols>
    <col min="1" max="1" width="4.875" bestFit="1" customWidth="1"/>
    <col min="2" max="2" width="4.875" customWidth="1"/>
    <col min="3" max="3" width="17.375" bestFit="1" customWidth="1"/>
    <col min="4" max="4" width="21.375" bestFit="1" customWidth="1"/>
    <col min="5" max="5" width="22" bestFit="1" customWidth="1"/>
    <col min="6" max="6" width="20.75" bestFit="1" customWidth="1"/>
    <col min="7" max="7" width="24.75" bestFit="1" customWidth="1"/>
    <col min="8" max="8" width="25.5" bestFit="1" customWidth="1"/>
    <col min="9" max="9" width="27.375" bestFit="1" customWidth="1"/>
    <col min="10" max="10" width="31.375" bestFit="1" customWidth="1"/>
    <col min="11" max="11" width="32" bestFit="1" customWidth="1"/>
    <col min="12" max="12" width="23" bestFit="1" customWidth="1"/>
    <col min="13" max="13" width="27" bestFit="1" customWidth="1"/>
    <col min="14" max="14" width="27.625" bestFit="1" customWidth="1"/>
    <col min="15" max="15" width="17.875" bestFit="1" customWidth="1"/>
    <col min="16" max="16" width="21.875" bestFit="1" customWidth="1"/>
    <col min="17" max="17" width="22.5" bestFit="1" customWidth="1"/>
  </cols>
  <sheetData>
    <row r="1" spans="1:17" x14ac:dyDescent="0.25">
      <c r="A1" t="s">
        <v>13</v>
      </c>
      <c r="B1" t="s">
        <v>251</v>
      </c>
      <c r="C1" t="s">
        <v>18</v>
      </c>
      <c r="D1" t="s">
        <v>137</v>
      </c>
      <c r="E1" t="s">
        <v>138</v>
      </c>
      <c r="F1" t="s">
        <v>134</v>
      </c>
      <c r="G1" t="s">
        <v>135</v>
      </c>
      <c r="H1" t="s">
        <v>136</v>
      </c>
      <c r="I1" t="s">
        <v>139</v>
      </c>
      <c r="J1" t="s">
        <v>140</v>
      </c>
      <c r="K1" t="s">
        <v>141</v>
      </c>
      <c r="L1" t="s">
        <v>142</v>
      </c>
      <c r="M1" t="s">
        <v>143</v>
      </c>
      <c r="N1" t="s">
        <v>144</v>
      </c>
      <c r="O1" t="s">
        <v>145</v>
      </c>
      <c r="P1" t="s">
        <v>146</v>
      </c>
      <c r="Q1" t="s">
        <v>147</v>
      </c>
    </row>
    <row r="2" spans="1:17" x14ac:dyDescent="0.25">
      <c r="A2">
        <v>2000</v>
      </c>
      <c r="B2">
        <v>83</v>
      </c>
      <c r="C2">
        <v>392</v>
      </c>
      <c r="D2">
        <v>228</v>
      </c>
      <c r="E2">
        <v>599</v>
      </c>
      <c r="F2">
        <v>69</v>
      </c>
      <c r="G2">
        <v>59</v>
      </c>
      <c r="H2">
        <v>78</v>
      </c>
      <c r="I2">
        <v>26</v>
      </c>
      <c r="J2">
        <v>13</v>
      </c>
      <c r="K2">
        <v>45</v>
      </c>
      <c r="L2">
        <v>112</v>
      </c>
      <c r="M2">
        <v>64</v>
      </c>
      <c r="N2">
        <v>172</v>
      </c>
      <c r="O2">
        <v>3.9556363950896661E-3</v>
      </c>
      <c r="P2">
        <v>2.2854788060518074E-3</v>
      </c>
      <c r="Q2">
        <v>5.9774061081354956E-3</v>
      </c>
    </row>
    <row r="3" spans="1:17" x14ac:dyDescent="0.25">
      <c r="A3">
        <v>2001</v>
      </c>
      <c r="B3">
        <v>93</v>
      </c>
      <c r="C3">
        <v>394</v>
      </c>
      <c r="D3">
        <v>233</v>
      </c>
      <c r="E3">
        <v>597</v>
      </c>
      <c r="F3">
        <v>69</v>
      </c>
      <c r="G3">
        <v>59</v>
      </c>
      <c r="H3">
        <v>78</v>
      </c>
      <c r="I3">
        <v>25</v>
      </c>
      <c r="J3">
        <v>12</v>
      </c>
      <c r="K3">
        <v>42</v>
      </c>
      <c r="L3">
        <v>106</v>
      </c>
      <c r="M3">
        <v>62</v>
      </c>
      <c r="N3">
        <v>161</v>
      </c>
      <c r="O3">
        <v>3.9330146052497369E-3</v>
      </c>
      <c r="P3">
        <v>2.3085085726465846E-3</v>
      </c>
      <c r="Q3">
        <v>5.9850222253800336E-3</v>
      </c>
    </row>
    <row r="4" spans="1:17" x14ac:dyDescent="0.25">
      <c r="A4">
        <v>2002</v>
      </c>
      <c r="B4">
        <v>78</v>
      </c>
      <c r="C4">
        <v>396</v>
      </c>
      <c r="D4">
        <v>238</v>
      </c>
      <c r="E4">
        <v>594</v>
      </c>
      <c r="F4">
        <v>69</v>
      </c>
      <c r="G4">
        <v>59</v>
      </c>
      <c r="H4">
        <v>78</v>
      </c>
      <c r="I4">
        <v>27</v>
      </c>
      <c r="J4">
        <v>13</v>
      </c>
      <c r="K4">
        <v>46</v>
      </c>
      <c r="L4">
        <v>116</v>
      </c>
      <c r="M4">
        <v>68</v>
      </c>
      <c r="N4">
        <v>176</v>
      </c>
      <c r="O4">
        <v>3.9954348826936161E-3</v>
      </c>
      <c r="P4">
        <v>2.4139085749607259E-3</v>
      </c>
      <c r="Q4">
        <v>5.9099140973176397E-3</v>
      </c>
    </row>
    <row r="5" spans="1:17" x14ac:dyDescent="0.25">
      <c r="A5">
        <v>2003</v>
      </c>
      <c r="B5">
        <v>91</v>
      </c>
      <c r="C5">
        <v>397</v>
      </c>
      <c r="D5">
        <v>241</v>
      </c>
      <c r="E5">
        <v>591</v>
      </c>
      <c r="F5">
        <v>69</v>
      </c>
      <c r="G5">
        <v>59</v>
      </c>
      <c r="H5">
        <v>78</v>
      </c>
      <c r="I5">
        <v>25</v>
      </c>
      <c r="J5">
        <v>12</v>
      </c>
      <c r="K5">
        <v>41</v>
      </c>
      <c r="L5">
        <v>105</v>
      </c>
      <c r="M5">
        <v>63</v>
      </c>
      <c r="N5">
        <v>157</v>
      </c>
      <c r="O5">
        <v>3.9718929401386287E-3</v>
      </c>
      <c r="P5">
        <v>2.4317711878399768E-3</v>
      </c>
      <c r="Q5">
        <v>5.9173098904106106E-3</v>
      </c>
    </row>
    <row r="6" spans="1:17" x14ac:dyDescent="0.25">
      <c r="A6">
        <v>2004</v>
      </c>
      <c r="B6">
        <v>97</v>
      </c>
      <c r="C6">
        <v>397</v>
      </c>
      <c r="D6">
        <v>244</v>
      </c>
      <c r="E6">
        <v>587</v>
      </c>
      <c r="F6">
        <v>69</v>
      </c>
      <c r="G6">
        <v>59</v>
      </c>
      <c r="H6">
        <v>78</v>
      </c>
      <c r="I6">
        <v>27</v>
      </c>
      <c r="J6">
        <v>13</v>
      </c>
      <c r="K6">
        <v>44</v>
      </c>
      <c r="L6">
        <v>112</v>
      </c>
      <c r="M6">
        <v>67</v>
      </c>
      <c r="N6">
        <v>168</v>
      </c>
      <c r="O6">
        <v>3.9444501507489961E-3</v>
      </c>
      <c r="P6">
        <v>2.4455590934643772E-3</v>
      </c>
      <c r="Q6">
        <v>5.8377862231085136E-3</v>
      </c>
    </row>
    <row r="7" spans="1:17" x14ac:dyDescent="0.25">
      <c r="A7">
        <v>2005</v>
      </c>
      <c r="B7">
        <v>99</v>
      </c>
      <c r="C7">
        <v>397</v>
      </c>
      <c r="D7">
        <v>247</v>
      </c>
      <c r="E7">
        <v>582</v>
      </c>
      <c r="F7">
        <v>69</v>
      </c>
      <c r="G7">
        <v>59</v>
      </c>
      <c r="H7">
        <v>78</v>
      </c>
      <c r="I7">
        <v>29</v>
      </c>
      <c r="J7">
        <v>14</v>
      </c>
      <c r="K7">
        <v>48</v>
      </c>
      <c r="L7">
        <v>120</v>
      </c>
      <c r="M7">
        <v>72</v>
      </c>
      <c r="N7">
        <v>179</v>
      </c>
      <c r="O7">
        <v>3.9878184416817213E-3</v>
      </c>
      <c r="P7">
        <v>2.4540421179579824E-3</v>
      </c>
      <c r="Q7">
        <v>5.8283500301502082E-3</v>
      </c>
    </row>
    <row r="8" spans="1:17" x14ac:dyDescent="0.25">
      <c r="A8">
        <v>2006</v>
      </c>
      <c r="B8">
        <v>99</v>
      </c>
      <c r="C8">
        <v>392</v>
      </c>
      <c r="D8">
        <v>245</v>
      </c>
      <c r="E8">
        <v>574</v>
      </c>
      <c r="F8">
        <v>69</v>
      </c>
      <c r="G8">
        <v>59</v>
      </c>
      <c r="H8">
        <v>78</v>
      </c>
      <c r="I8">
        <v>29</v>
      </c>
      <c r="J8">
        <v>15</v>
      </c>
      <c r="K8">
        <v>49</v>
      </c>
      <c r="L8">
        <v>121</v>
      </c>
      <c r="M8">
        <v>73</v>
      </c>
      <c r="N8">
        <v>181</v>
      </c>
      <c r="O8">
        <v>3.9466055543484072E-3</v>
      </c>
      <c r="P8">
        <v>2.4573204394999519E-3</v>
      </c>
      <c r="Q8">
        <v>5.7337476921665541E-3</v>
      </c>
    </row>
    <row r="9" spans="1:17" x14ac:dyDescent="0.25">
      <c r="A9">
        <v>2007</v>
      </c>
      <c r="B9">
        <v>95</v>
      </c>
      <c r="C9">
        <v>383</v>
      </c>
      <c r="D9">
        <v>239</v>
      </c>
      <c r="E9">
        <v>561</v>
      </c>
      <c r="F9">
        <v>67</v>
      </c>
      <c r="G9">
        <v>59</v>
      </c>
      <c r="H9">
        <v>75</v>
      </c>
      <c r="I9">
        <v>31</v>
      </c>
      <c r="J9">
        <v>16</v>
      </c>
      <c r="K9">
        <v>51</v>
      </c>
      <c r="L9">
        <v>117</v>
      </c>
      <c r="M9">
        <v>71</v>
      </c>
      <c r="N9">
        <v>175</v>
      </c>
      <c r="O9">
        <v>3.8292116686338942E-3</v>
      </c>
      <c r="P9">
        <v>2.3842261333003492E-3</v>
      </c>
      <c r="Q9">
        <v>5.6354435878008249E-3</v>
      </c>
    </row>
    <row r="10" spans="1:17" x14ac:dyDescent="0.25">
      <c r="A10">
        <v>2008</v>
      </c>
      <c r="B10">
        <v>97</v>
      </c>
      <c r="C10">
        <v>370</v>
      </c>
      <c r="D10">
        <v>228</v>
      </c>
      <c r="E10">
        <v>544</v>
      </c>
      <c r="F10">
        <v>66</v>
      </c>
      <c r="G10">
        <v>53</v>
      </c>
      <c r="H10">
        <v>78</v>
      </c>
      <c r="I10">
        <v>31</v>
      </c>
      <c r="J10">
        <v>15</v>
      </c>
      <c r="K10">
        <v>53</v>
      </c>
      <c r="L10">
        <v>113</v>
      </c>
      <c r="M10">
        <v>66</v>
      </c>
      <c r="N10">
        <v>173</v>
      </c>
      <c r="O10">
        <v>3.713764345816206E-3</v>
      </c>
      <c r="P10">
        <v>2.312343837961034E-3</v>
      </c>
      <c r="Q10">
        <v>5.4655399806351713E-3</v>
      </c>
    </row>
    <row r="11" spans="1:17" x14ac:dyDescent="0.25">
      <c r="A11">
        <v>2009</v>
      </c>
      <c r="B11">
        <v>95</v>
      </c>
      <c r="C11">
        <v>352</v>
      </c>
      <c r="D11">
        <v>214</v>
      </c>
      <c r="E11">
        <v>524</v>
      </c>
      <c r="F11">
        <v>67</v>
      </c>
      <c r="G11">
        <v>59</v>
      </c>
      <c r="H11">
        <v>75</v>
      </c>
      <c r="I11">
        <v>30</v>
      </c>
      <c r="J11">
        <v>15</v>
      </c>
      <c r="K11">
        <v>49</v>
      </c>
      <c r="L11">
        <v>112</v>
      </c>
      <c r="M11">
        <v>66</v>
      </c>
      <c r="N11">
        <v>169</v>
      </c>
      <c r="O11">
        <v>3.5339046207298031E-3</v>
      </c>
      <c r="P11">
        <v>2.1747105358337249E-3</v>
      </c>
      <c r="Q11">
        <v>5.2328972268499002E-3</v>
      </c>
    </row>
    <row r="12" spans="1:17" x14ac:dyDescent="0.25">
      <c r="A12">
        <v>2010</v>
      </c>
      <c r="B12">
        <v>97</v>
      </c>
      <c r="C12">
        <v>332</v>
      </c>
      <c r="D12">
        <v>197</v>
      </c>
      <c r="E12">
        <v>501</v>
      </c>
      <c r="F12">
        <v>67</v>
      </c>
      <c r="G12">
        <v>45</v>
      </c>
      <c r="H12">
        <v>86</v>
      </c>
      <c r="I12">
        <v>28</v>
      </c>
      <c r="J12">
        <v>9.6999999999999993</v>
      </c>
      <c r="K12">
        <v>57</v>
      </c>
      <c r="L12">
        <v>108</v>
      </c>
      <c r="M12">
        <v>56</v>
      </c>
      <c r="N12">
        <v>178</v>
      </c>
      <c r="O12">
        <v>3.2966101946351623E-3</v>
      </c>
      <c r="P12">
        <v>1.9779661167810977E-3</v>
      </c>
      <c r="Q12">
        <v>5.0108474958454469E-3</v>
      </c>
    </row>
    <row r="13" spans="1:17" x14ac:dyDescent="0.25">
      <c r="A13">
        <v>2011</v>
      </c>
      <c r="B13">
        <v>99</v>
      </c>
      <c r="C13">
        <v>312</v>
      </c>
      <c r="D13">
        <v>181</v>
      </c>
      <c r="E13">
        <v>479</v>
      </c>
      <c r="F13">
        <v>64</v>
      </c>
      <c r="G13">
        <v>56</v>
      </c>
      <c r="H13">
        <v>72</v>
      </c>
      <c r="I13">
        <v>31</v>
      </c>
      <c r="J13">
        <v>15</v>
      </c>
      <c r="K13">
        <v>51</v>
      </c>
      <c r="L13">
        <v>100</v>
      </c>
      <c r="M13">
        <v>56</v>
      </c>
      <c r="N13">
        <v>156</v>
      </c>
      <c r="O13">
        <v>3.1354746449522891E-3</v>
      </c>
      <c r="P13">
        <v>1.7916997971155937E-3</v>
      </c>
      <c r="Q13">
        <v>4.7991958851310544E-3</v>
      </c>
    </row>
    <row r="14" spans="1:17" x14ac:dyDescent="0.25">
      <c r="A14">
        <v>2012</v>
      </c>
      <c r="B14">
        <v>99</v>
      </c>
      <c r="C14">
        <v>294</v>
      </c>
      <c r="D14">
        <v>166</v>
      </c>
      <c r="E14">
        <v>458</v>
      </c>
      <c r="F14">
        <v>59</v>
      </c>
      <c r="G14">
        <v>52</v>
      </c>
      <c r="H14">
        <v>66</v>
      </c>
      <c r="I14">
        <v>31</v>
      </c>
      <c r="J14">
        <v>16</v>
      </c>
      <c r="K14">
        <v>52</v>
      </c>
      <c r="L14">
        <v>83</v>
      </c>
      <c r="M14">
        <v>45</v>
      </c>
      <c r="N14">
        <v>131</v>
      </c>
      <c r="O14">
        <v>2.9197433980408523E-3</v>
      </c>
      <c r="P14">
        <v>1.6772993988745321E-3</v>
      </c>
      <c r="Q14">
        <v>4.5970427969153843E-3</v>
      </c>
    </row>
    <row r="15" spans="1:17" x14ac:dyDescent="0.25">
      <c r="A15">
        <v>2013</v>
      </c>
      <c r="B15">
        <v>96</v>
      </c>
      <c r="C15">
        <v>261</v>
      </c>
      <c r="D15">
        <v>140</v>
      </c>
      <c r="E15">
        <v>420</v>
      </c>
      <c r="F15">
        <v>56</v>
      </c>
      <c r="G15">
        <v>49</v>
      </c>
      <c r="H15">
        <v>63</v>
      </c>
      <c r="I15">
        <v>30</v>
      </c>
      <c r="J15">
        <v>15</v>
      </c>
      <c r="K15">
        <v>52</v>
      </c>
      <c r="L15">
        <v>72</v>
      </c>
      <c r="M15">
        <v>37</v>
      </c>
      <c r="N15">
        <v>117</v>
      </c>
      <c r="O15">
        <v>2.5939324782485191E-3</v>
      </c>
      <c r="P15">
        <v>1.3874522558073473E-3</v>
      </c>
      <c r="Q15">
        <v>4.2226807785441002E-3</v>
      </c>
    </row>
    <row r="16" spans="1:17" x14ac:dyDescent="0.25">
      <c r="A16">
        <v>2014</v>
      </c>
      <c r="B16">
        <v>97</v>
      </c>
      <c r="C16">
        <v>227</v>
      </c>
      <c r="D16">
        <v>122</v>
      </c>
      <c r="E16">
        <v>365</v>
      </c>
      <c r="F16">
        <v>54</v>
      </c>
      <c r="G16">
        <v>48</v>
      </c>
      <c r="H16">
        <v>60</v>
      </c>
      <c r="I16">
        <v>27</v>
      </c>
      <c r="J16">
        <v>13</v>
      </c>
      <c r="K16">
        <v>46</v>
      </c>
      <c r="L16">
        <v>59</v>
      </c>
      <c r="M16">
        <v>31</v>
      </c>
      <c r="N16">
        <v>96</v>
      </c>
      <c r="O16">
        <v>2.2848655544097378E-3</v>
      </c>
      <c r="P16">
        <v>1.2303122216052434E-3</v>
      </c>
      <c r="Q16">
        <v>3.6323503685488138E-3</v>
      </c>
    </row>
    <row r="17" spans="1:17" x14ac:dyDescent="0.25">
      <c r="A17">
        <v>2015</v>
      </c>
      <c r="B17">
        <v>90</v>
      </c>
      <c r="C17">
        <v>193</v>
      </c>
      <c r="D17">
        <v>104</v>
      </c>
      <c r="E17">
        <v>310</v>
      </c>
      <c r="F17">
        <v>52</v>
      </c>
      <c r="G17">
        <v>46</v>
      </c>
      <c r="H17">
        <v>58</v>
      </c>
      <c r="I17">
        <v>23</v>
      </c>
      <c r="J17">
        <v>11</v>
      </c>
      <c r="K17">
        <v>38</v>
      </c>
      <c r="L17">
        <v>45</v>
      </c>
      <c r="M17">
        <v>24</v>
      </c>
      <c r="N17">
        <v>74</v>
      </c>
      <c r="O17">
        <v>1.9347194915648222E-3</v>
      </c>
      <c r="P17">
        <v>1.0242632602401999E-3</v>
      </c>
      <c r="Q17">
        <v>3.1296932951783889E-3</v>
      </c>
    </row>
    <row r="18" spans="1:17" x14ac:dyDescent="0.25">
      <c r="A18">
        <v>2016</v>
      </c>
      <c r="B18">
        <v>86</v>
      </c>
      <c r="C18">
        <v>159</v>
      </c>
      <c r="D18">
        <v>85</v>
      </c>
      <c r="E18">
        <v>256</v>
      </c>
      <c r="F18">
        <v>53</v>
      </c>
      <c r="G18">
        <v>48</v>
      </c>
      <c r="H18">
        <v>57</v>
      </c>
      <c r="I18">
        <v>16</v>
      </c>
      <c r="J18">
        <v>8.1</v>
      </c>
      <c r="K18">
        <v>27</v>
      </c>
      <c r="L18">
        <v>33</v>
      </c>
      <c r="M18">
        <v>18</v>
      </c>
      <c r="N18">
        <v>53</v>
      </c>
      <c r="O18">
        <v>1.6029560720943312E-3</v>
      </c>
      <c r="P18">
        <v>8.2911520970396443E-4</v>
      </c>
      <c r="Q18">
        <v>2.5426199764254907E-3</v>
      </c>
    </row>
    <row r="19" spans="1:17" x14ac:dyDescent="0.25">
      <c r="A19">
        <v>2017</v>
      </c>
      <c r="B19">
        <v>89</v>
      </c>
      <c r="C19">
        <v>131</v>
      </c>
      <c r="D19">
        <v>70</v>
      </c>
      <c r="E19">
        <v>210</v>
      </c>
      <c r="F19">
        <v>49</v>
      </c>
      <c r="G19">
        <v>46</v>
      </c>
      <c r="H19">
        <v>53</v>
      </c>
      <c r="I19">
        <v>11</v>
      </c>
      <c r="J19">
        <v>5.4</v>
      </c>
      <c r="K19">
        <v>17</v>
      </c>
      <c r="L19">
        <v>19</v>
      </c>
      <c r="M19">
        <v>10</v>
      </c>
      <c r="N19">
        <v>30</v>
      </c>
      <c r="O19">
        <v>1.2887909980526368E-3</v>
      </c>
      <c r="P19">
        <v>6.9809512394517826E-4</v>
      </c>
      <c r="Q19">
        <v>2.094285371835535E-3</v>
      </c>
    </row>
    <row r="20" spans="1:17" x14ac:dyDescent="0.25">
      <c r="A20">
        <v>2018</v>
      </c>
      <c r="B20">
        <v>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topLeftCell="A67" workbookViewId="0">
      <selection activeCell="B2" sqref="B2"/>
    </sheetView>
  </sheetViews>
  <sheetFormatPr defaultRowHeight="15.75" x14ac:dyDescent="0.25"/>
  <sheetData>
    <row r="1" spans="1:2" x14ac:dyDescent="0.25">
      <c r="A1" t="s">
        <v>0</v>
      </c>
      <c r="B1" t="s">
        <v>251</v>
      </c>
    </row>
    <row r="2" spans="1:2" x14ac:dyDescent="0.25">
      <c r="A2" s="7" t="s">
        <v>150</v>
      </c>
      <c r="B2">
        <v>97</v>
      </c>
    </row>
    <row r="3" spans="1:2" x14ac:dyDescent="0.25">
      <c r="A3" s="7" t="s">
        <v>151</v>
      </c>
      <c r="B3">
        <v>95</v>
      </c>
    </row>
    <row r="4" spans="1:2" x14ac:dyDescent="0.25">
      <c r="A4" s="7" t="s">
        <v>152</v>
      </c>
      <c r="B4">
        <v>97</v>
      </c>
    </row>
    <row r="5" spans="1:2" x14ac:dyDescent="0.25">
      <c r="A5" s="7" t="s">
        <v>153</v>
      </c>
      <c r="B5">
        <v>95</v>
      </c>
    </row>
    <row r="6" spans="1:2" x14ac:dyDescent="0.25">
      <c r="A6" s="7" t="s">
        <v>154</v>
      </c>
      <c r="B6">
        <v>99</v>
      </c>
    </row>
    <row r="7" spans="1:2" x14ac:dyDescent="0.25">
      <c r="A7" s="7" t="s">
        <v>155</v>
      </c>
      <c r="B7">
        <v>99</v>
      </c>
    </row>
    <row r="8" spans="1:2" x14ac:dyDescent="0.25">
      <c r="A8" s="7" t="s">
        <v>156</v>
      </c>
      <c r="B8">
        <v>97</v>
      </c>
    </row>
    <row r="9" spans="1:2" x14ac:dyDescent="0.25">
      <c r="A9" s="7" t="s">
        <v>157</v>
      </c>
      <c r="B9">
        <v>91</v>
      </c>
    </row>
    <row r="10" spans="1:2" x14ac:dyDescent="0.25">
      <c r="A10" s="7" t="s">
        <v>158</v>
      </c>
      <c r="B10">
        <v>78</v>
      </c>
    </row>
    <row r="11" spans="1:2" x14ac:dyDescent="0.25">
      <c r="A11" s="7" t="s">
        <v>159</v>
      </c>
      <c r="B11">
        <v>93</v>
      </c>
    </row>
    <row r="12" spans="1:2" x14ac:dyDescent="0.25">
      <c r="A12" s="7" t="s">
        <v>160</v>
      </c>
      <c r="B12">
        <v>83</v>
      </c>
    </row>
    <row r="13" spans="1:2" x14ac:dyDescent="0.25">
      <c r="A13" s="7" t="s">
        <v>161</v>
      </c>
      <c r="B13">
        <v>87</v>
      </c>
    </row>
    <row r="14" spans="1:2" x14ac:dyDescent="0.25">
      <c r="A14" s="7" t="s">
        <v>162</v>
      </c>
      <c r="B14">
        <v>99</v>
      </c>
    </row>
    <row r="15" spans="1:2" x14ac:dyDescent="0.25">
      <c r="A15" s="7" t="s">
        <v>163</v>
      </c>
      <c r="B15">
        <v>99</v>
      </c>
    </row>
    <row r="16" spans="1:2" x14ac:dyDescent="0.25">
      <c r="A16" s="7" t="s">
        <v>164</v>
      </c>
      <c r="B16">
        <v>95</v>
      </c>
    </row>
    <row r="17" spans="1:2" x14ac:dyDescent="0.25">
      <c r="A17" s="7" t="s">
        <v>165</v>
      </c>
      <c r="B17">
        <v>97</v>
      </c>
    </row>
    <row r="18" spans="1:2" x14ac:dyDescent="0.25">
      <c r="A18" s="7" t="s">
        <v>166</v>
      </c>
      <c r="B18">
        <v>94</v>
      </c>
    </row>
    <row r="19" spans="1:2" x14ac:dyDescent="0.25">
      <c r="A19" s="7" t="s">
        <v>167</v>
      </c>
      <c r="B19">
        <v>96</v>
      </c>
    </row>
    <row r="20" spans="1:2" x14ac:dyDescent="0.25">
      <c r="A20" s="7" t="s">
        <v>168</v>
      </c>
      <c r="B20">
        <v>98</v>
      </c>
    </row>
    <row r="21" spans="1:2" x14ac:dyDescent="0.25">
      <c r="A21" s="7" t="s">
        <v>169</v>
      </c>
      <c r="B21">
        <v>96</v>
      </c>
    </row>
    <row r="22" spans="1:2" x14ac:dyDescent="0.25">
      <c r="A22" s="7" t="s">
        <v>170</v>
      </c>
      <c r="B22">
        <v>97</v>
      </c>
    </row>
    <row r="23" spans="1:2" x14ac:dyDescent="0.25">
      <c r="A23" s="7" t="s">
        <v>171</v>
      </c>
      <c r="B23">
        <v>96</v>
      </c>
    </row>
    <row r="24" spans="1:2" x14ac:dyDescent="0.25">
      <c r="A24" s="7" t="s">
        <v>172</v>
      </c>
      <c r="B24">
        <v>90</v>
      </c>
    </row>
    <row r="25" spans="1:2" x14ac:dyDescent="0.25">
      <c r="A25" s="7" t="s">
        <v>173</v>
      </c>
      <c r="B25">
        <v>92</v>
      </c>
    </row>
    <row r="26" spans="1:2" x14ac:dyDescent="0.25">
      <c r="A26" s="7" t="s">
        <v>174</v>
      </c>
      <c r="B26">
        <v>87</v>
      </c>
    </row>
    <row r="27" spans="1:2" x14ac:dyDescent="0.25">
      <c r="A27" s="7" t="s">
        <v>175</v>
      </c>
      <c r="B27">
        <v>87</v>
      </c>
    </row>
    <row r="28" spans="1:2" x14ac:dyDescent="0.25">
      <c r="A28" s="7" t="s">
        <v>176</v>
      </c>
      <c r="B28">
        <v>74</v>
      </c>
    </row>
    <row r="29" spans="1:2" x14ac:dyDescent="0.25">
      <c r="A29" s="7" t="s">
        <v>177</v>
      </c>
      <c r="B29">
        <v>81</v>
      </c>
    </row>
    <row r="30" spans="1:2" x14ac:dyDescent="0.25">
      <c r="A30" s="7" t="s">
        <v>178</v>
      </c>
      <c r="B30">
        <v>87</v>
      </c>
    </row>
    <row r="31" spans="1:2" x14ac:dyDescent="0.25">
      <c r="A31" s="7" t="s">
        <v>179</v>
      </c>
      <c r="B31">
        <v>86</v>
      </c>
    </row>
    <row r="32" spans="1:2" x14ac:dyDescent="0.25">
      <c r="A32" s="7" t="s">
        <v>180</v>
      </c>
      <c r="B32">
        <v>0</v>
      </c>
    </row>
    <row r="33" spans="1:2" x14ac:dyDescent="0.25">
      <c r="A33" s="7" t="s">
        <v>181</v>
      </c>
      <c r="B33">
        <v>0</v>
      </c>
    </row>
    <row r="34" spans="1:2" x14ac:dyDescent="0.25">
      <c r="A34" s="7" t="s">
        <v>182</v>
      </c>
      <c r="B34">
        <v>0</v>
      </c>
    </row>
    <row r="35" spans="1:2" x14ac:dyDescent="0.25">
      <c r="A35" s="7" t="s">
        <v>183</v>
      </c>
      <c r="B35">
        <v>0</v>
      </c>
    </row>
    <row r="36" spans="1:2" x14ac:dyDescent="0.25">
      <c r="A36" s="7" t="s">
        <v>184</v>
      </c>
      <c r="B36">
        <v>0</v>
      </c>
    </row>
    <row r="37" spans="1:2" x14ac:dyDescent="0.25">
      <c r="A37" s="7" t="s">
        <v>185</v>
      </c>
      <c r="B37">
        <v>0</v>
      </c>
    </row>
    <row r="38" spans="1:2" x14ac:dyDescent="0.25">
      <c r="A38" s="7" t="s">
        <v>186</v>
      </c>
      <c r="B38">
        <v>0</v>
      </c>
    </row>
    <row r="39" spans="1:2" x14ac:dyDescent="0.25">
      <c r="A39" s="7" t="s">
        <v>187</v>
      </c>
      <c r="B39">
        <v>0</v>
      </c>
    </row>
    <row r="40" spans="1:2" x14ac:dyDescent="0.25">
      <c r="A40" s="7" t="s">
        <v>188</v>
      </c>
      <c r="B40">
        <v>0</v>
      </c>
    </row>
    <row r="41" spans="1:2" x14ac:dyDescent="0.25">
      <c r="A41" s="7" t="s">
        <v>189</v>
      </c>
      <c r="B41">
        <v>0</v>
      </c>
    </row>
    <row r="42" spans="1:2" x14ac:dyDescent="0.25">
      <c r="A42" s="7" t="s">
        <v>190</v>
      </c>
      <c r="B42">
        <v>0</v>
      </c>
    </row>
    <row r="43" spans="1:2" x14ac:dyDescent="0.25">
      <c r="A43" s="7" t="s">
        <v>191</v>
      </c>
      <c r="B43">
        <v>0</v>
      </c>
    </row>
    <row r="44" spans="1:2" x14ac:dyDescent="0.25">
      <c r="A44" s="7" t="s">
        <v>192</v>
      </c>
      <c r="B44">
        <v>0</v>
      </c>
    </row>
    <row r="45" spans="1:2" x14ac:dyDescent="0.25">
      <c r="A45" s="7" t="s">
        <v>193</v>
      </c>
      <c r="B45">
        <v>0</v>
      </c>
    </row>
    <row r="46" spans="1:2" x14ac:dyDescent="0.25">
      <c r="A46" s="7" t="s">
        <v>194</v>
      </c>
      <c r="B46">
        <v>0</v>
      </c>
    </row>
    <row r="47" spans="1:2" x14ac:dyDescent="0.25">
      <c r="A47" s="7" t="s">
        <v>195</v>
      </c>
      <c r="B47">
        <v>0</v>
      </c>
    </row>
    <row r="48" spans="1:2" x14ac:dyDescent="0.25">
      <c r="A48" s="7" t="s">
        <v>196</v>
      </c>
      <c r="B48">
        <v>0</v>
      </c>
    </row>
    <row r="49" spans="1:2" x14ac:dyDescent="0.25">
      <c r="A49" s="7" t="s">
        <v>197</v>
      </c>
      <c r="B49">
        <v>0</v>
      </c>
    </row>
    <row r="50" spans="1:2" x14ac:dyDescent="0.25">
      <c r="A50" s="7" t="s">
        <v>198</v>
      </c>
      <c r="B50">
        <v>0</v>
      </c>
    </row>
    <row r="51" spans="1:2" x14ac:dyDescent="0.25">
      <c r="A51" s="7" t="s">
        <v>199</v>
      </c>
      <c r="B51">
        <v>0</v>
      </c>
    </row>
    <row r="52" spans="1:2" x14ac:dyDescent="0.25">
      <c r="A52" s="7" t="s">
        <v>200</v>
      </c>
      <c r="B52">
        <v>0</v>
      </c>
    </row>
    <row r="53" spans="1:2" x14ac:dyDescent="0.25">
      <c r="A53" s="7" t="s">
        <v>201</v>
      </c>
      <c r="B53">
        <v>0</v>
      </c>
    </row>
    <row r="54" spans="1:2" x14ac:dyDescent="0.25">
      <c r="A54" s="7" t="s">
        <v>202</v>
      </c>
      <c r="B54">
        <v>0</v>
      </c>
    </row>
    <row r="55" spans="1:2" x14ac:dyDescent="0.25">
      <c r="A55" s="7" t="s">
        <v>203</v>
      </c>
      <c r="B55">
        <v>0</v>
      </c>
    </row>
    <row r="56" spans="1:2" x14ac:dyDescent="0.25">
      <c r="A56" s="7" t="s">
        <v>204</v>
      </c>
      <c r="B56">
        <v>0</v>
      </c>
    </row>
    <row r="57" spans="1:2" x14ac:dyDescent="0.25">
      <c r="A57" s="7" t="s">
        <v>205</v>
      </c>
      <c r="B57">
        <v>0</v>
      </c>
    </row>
    <row r="58" spans="1:2" x14ac:dyDescent="0.25">
      <c r="A58" s="7" t="s">
        <v>206</v>
      </c>
      <c r="B58">
        <v>0</v>
      </c>
    </row>
    <row r="59" spans="1:2" x14ac:dyDescent="0.25">
      <c r="A59" s="7" t="s">
        <v>207</v>
      </c>
      <c r="B59">
        <v>0</v>
      </c>
    </row>
    <row r="60" spans="1:2" x14ac:dyDescent="0.25">
      <c r="A60" s="7" t="s">
        <v>208</v>
      </c>
      <c r="B60">
        <v>0</v>
      </c>
    </row>
    <row r="61" spans="1:2" x14ac:dyDescent="0.25">
      <c r="A61" s="7" t="s">
        <v>209</v>
      </c>
      <c r="B61">
        <v>0</v>
      </c>
    </row>
    <row r="62" spans="1:2" x14ac:dyDescent="0.25">
      <c r="A62" s="7" t="s">
        <v>210</v>
      </c>
      <c r="B62">
        <v>0</v>
      </c>
    </row>
    <row r="63" spans="1:2" x14ac:dyDescent="0.25">
      <c r="A63" s="7" t="s">
        <v>211</v>
      </c>
      <c r="B63">
        <v>0</v>
      </c>
    </row>
    <row r="64" spans="1:2" x14ac:dyDescent="0.25">
      <c r="A64" s="7" t="s">
        <v>212</v>
      </c>
      <c r="B64">
        <v>0</v>
      </c>
    </row>
    <row r="65" spans="1:2" x14ac:dyDescent="0.25">
      <c r="A65" s="7" t="s">
        <v>213</v>
      </c>
      <c r="B65">
        <v>0</v>
      </c>
    </row>
    <row r="66" spans="1:2" x14ac:dyDescent="0.25">
      <c r="A66" s="7" t="s">
        <v>214</v>
      </c>
      <c r="B66">
        <v>0</v>
      </c>
    </row>
    <row r="67" spans="1:2" x14ac:dyDescent="0.25">
      <c r="A67" s="7" t="s">
        <v>215</v>
      </c>
      <c r="B67">
        <v>0</v>
      </c>
    </row>
    <row r="68" spans="1:2" x14ac:dyDescent="0.25">
      <c r="A68" s="7" t="s">
        <v>216</v>
      </c>
      <c r="B68">
        <v>0</v>
      </c>
    </row>
    <row r="69" spans="1:2" x14ac:dyDescent="0.25">
      <c r="A69" s="7" t="s">
        <v>217</v>
      </c>
      <c r="B69">
        <v>0</v>
      </c>
    </row>
    <row r="70" spans="1:2" x14ac:dyDescent="0.25">
      <c r="A70" s="7" t="s">
        <v>218</v>
      </c>
      <c r="B70">
        <v>0</v>
      </c>
    </row>
    <row r="71" spans="1:2" x14ac:dyDescent="0.25">
      <c r="A71" s="7" t="s">
        <v>219</v>
      </c>
      <c r="B71">
        <v>0</v>
      </c>
    </row>
    <row r="72" spans="1:2" x14ac:dyDescent="0.25">
      <c r="A72" s="7" t="s">
        <v>220</v>
      </c>
      <c r="B72">
        <v>0</v>
      </c>
    </row>
    <row r="73" spans="1:2" x14ac:dyDescent="0.25">
      <c r="A73" s="7" t="s">
        <v>221</v>
      </c>
      <c r="B73">
        <v>0</v>
      </c>
    </row>
    <row r="74" spans="1:2" x14ac:dyDescent="0.25">
      <c r="A74" s="7" t="s">
        <v>222</v>
      </c>
      <c r="B74">
        <v>0</v>
      </c>
    </row>
    <row r="75" spans="1:2" x14ac:dyDescent="0.25">
      <c r="A75" s="7" t="s">
        <v>223</v>
      </c>
      <c r="B75">
        <v>0</v>
      </c>
    </row>
    <row r="76" spans="1:2" x14ac:dyDescent="0.25">
      <c r="A76" s="7" t="s">
        <v>224</v>
      </c>
      <c r="B76">
        <v>0</v>
      </c>
    </row>
    <row r="77" spans="1:2" x14ac:dyDescent="0.25">
      <c r="A77" s="7" t="s">
        <v>225</v>
      </c>
      <c r="B77">
        <v>0</v>
      </c>
    </row>
    <row r="78" spans="1:2" x14ac:dyDescent="0.25">
      <c r="A78" s="7" t="s">
        <v>226</v>
      </c>
      <c r="B78">
        <v>0</v>
      </c>
    </row>
    <row r="79" spans="1:2" x14ac:dyDescent="0.25">
      <c r="A79" s="7" t="s">
        <v>227</v>
      </c>
      <c r="B79">
        <v>0</v>
      </c>
    </row>
    <row r="80" spans="1:2" x14ac:dyDescent="0.25">
      <c r="A80" s="7" t="s">
        <v>228</v>
      </c>
      <c r="B80">
        <v>0</v>
      </c>
    </row>
    <row r="81" spans="1:2" x14ac:dyDescent="0.25">
      <c r="A81" s="7" t="s">
        <v>229</v>
      </c>
      <c r="B81">
        <v>0</v>
      </c>
    </row>
    <row r="82" spans="1:2" x14ac:dyDescent="0.25">
      <c r="A82" s="7" t="s">
        <v>230</v>
      </c>
      <c r="B82">
        <v>0</v>
      </c>
    </row>
    <row r="83" spans="1:2" x14ac:dyDescent="0.25">
      <c r="A83" s="7" t="s">
        <v>231</v>
      </c>
      <c r="B83">
        <v>0</v>
      </c>
    </row>
    <row r="84" spans="1:2" x14ac:dyDescent="0.25">
      <c r="A84" s="7" t="s">
        <v>232</v>
      </c>
      <c r="B84">
        <v>0</v>
      </c>
    </row>
    <row r="85" spans="1:2" x14ac:dyDescent="0.25">
      <c r="A85" s="7" t="s">
        <v>233</v>
      </c>
      <c r="B85">
        <v>0</v>
      </c>
    </row>
    <row r="86" spans="1:2" x14ac:dyDescent="0.25">
      <c r="A86" s="7" t="s">
        <v>234</v>
      </c>
      <c r="B86">
        <v>0</v>
      </c>
    </row>
    <row r="87" spans="1:2" x14ac:dyDescent="0.25">
      <c r="A87" s="7" t="s">
        <v>235</v>
      </c>
      <c r="B87">
        <v>0</v>
      </c>
    </row>
    <row r="88" spans="1:2" x14ac:dyDescent="0.25">
      <c r="A88" s="7" t="s">
        <v>236</v>
      </c>
      <c r="B88">
        <v>0</v>
      </c>
    </row>
    <row r="89" spans="1:2" x14ac:dyDescent="0.25">
      <c r="A89" s="7" t="s">
        <v>237</v>
      </c>
      <c r="B89">
        <v>0</v>
      </c>
    </row>
    <row r="90" spans="1:2" x14ac:dyDescent="0.25">
      <c r="A90" s="7" t="s">
        <v>238</v>
      </c>
      <c r="B90">
        <v>0</v>
      </c>
    </row>
    <row r="91" spans="1:2" x14ac:dyDescent="0.25">
      <c r="A91" s="7" t="s">
        <v>239</v>
      </c>
      <c r="B91">
        <v>0</v>
      </c>
    </row>
    <row r="92" spans="1:2" x14ac:dyDescent="0.25">
      <c r="A92" s="7" t="s">
        <v>240</v>
      </c>
      <c r="B92">
        <v>0</v>
      </c>
    </row>
    <row r="93" spans="1:2" x14ac:dyDescent="0.25">
      <c r="A93" s="7" t="s">
        <v>241</v>
      </c>
      <c r="B93">
        <v>0</v>
      </c>
    </row>
    <row r="94" spans="1:2" x14ac:dyDescent="0.25">
      <c r="A94" s="7" t="s">
        <v>242</v>
      </c>
      <c r="B94">
        <v>0</v>
      </c>
    </row>
    <row r="95" spans="1:2" x14ac:dyDescent="0.25">
      <c r="A95" s="7" t="s">
        <v>243</v>
      </c>
      <c r="B95">
        <v>0</v>
      </c>
    </row>
    <row r="96" spans="1:2" x14ac:dyDescent="0.25">
      <c r="A96" s="7" t="s">
        <v>244</v>
      </c>
      <c r="B96">
        <v>0</v>
      </c>
    </row>
    <row r="97" spans="1:2" x14ac:dyDescent="0.25">
      <c r="A97" s="7" t="s">
        <v>245</v>
      </c>
      <c r="B97">
        <v>0</v>
      </c>
    </row>
    <row r="98" spans="1:2" x14ac:dyDescent="0.25">
      <c r="A98" s="7" t="s">
        <v>246</v>
      </c>
      <c r="B98">
        <v>0</v>
      </c>
    </row>
    <row r="99" spans="1:2" x14ac:dyDescent="0.25">
      <c r="A99" s="7" t="s">
        <v>247</v>
      </c>
      <c r="B99">
        <v>0</v>
      </c>
    </row>
    <row r="100" spans="1:2" x14ac:dyDescent="0.25">
      <c r="A100" s="7" t="s">
        <v>248</v>
      </c>
      <c r="B100">
        <v>0</v>
      </c>
    </row>
    <row r="101" spans="1:2" x14ac:dyDescent="0.25">
      <c r="A101" s="7" t="s">
        <v>249</v>
      </c>
      <c r="B101">
        <v>0</v>
      </c>
    </row>
    <row r="102" spans="1:2" x14ac:dyDescent="0.25">
      <c r="A102" s="7" t="s">
        <v>250</v>
      </c>
      <c r="B10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abSelected="1" workbookViewId="0">
      <selection activeCell="C1" sqref="C1"/>
    </sheetView>
  </sheetViews>
  <sheetFormatPr defaultRowHeight="15.75" x14ac:dyDescent="0.25"/>
  <cols>
    <col min="1" max="1" width="43.375" bestFit="1" customWidth="1"/>
  </cols>
  <sheetData>
    <row r="1" spans="1:3" x14ac:dyDescent="0.25">
      <c r="A1" t="s">
        <v>149</v>
      </c>
      <c r="B1" t="s">
        <v>3</v>
      </c>
      <c r="C1" t="s">
        <v>251</v>
      </c>
    </row>
    <row r="2" spans="1:3" x14ac:dyDescent="0.25">
      <c r="A2" t="s">
        <v>148</v>
      </c>
      <c r="B2">
        <v>2018</v>
      </c>
      <c r="C2">
        <v>92</v>
      </c>
    </row>
    <row r="3" spans="1:3" x14ac:dyDescent="0.25">
      <c r="A3" t="s">
        <v>148</v>
      </c>
      <c r="B3">
        <v>2017</v>
      </c>
      <c r="C3">
        <v>89</v>
      </c>
    </row>
    <row r="4" spans="1:3" x14ac:dyDescent="0.25">
      <c r="A4" t="s">
        <v>148</v>
      </c>
      <c r="B4">
        <v>2016</v>
      </c>
      <c r="C4">
        <v>86</v>
      </c>
    </row>
    <row r="5" spans="1:3" x14ac:dyDescent="0.25">
      <c r="A5" t="s">
        <v>148</v>
      </c>
      <c r="B5">
        <v>2015</v>
      </c>
      <c r="C5">
        <v>90</v>
      </c>
    </row>
    <row r="6" spans="1:3" x14ac:dyDescent="0.25">
      <c r="A6" t="s">
        <v>148</v>
      </c>
      <c r="B6">
        <v>2014</v>
      </c>
      <c r="C6">
        <v>97</v>
      </c>
    </row>
    <row r="7" spans="1:3" x14ac:dyDescent="0.25">
      <c r="A7" t="s">
        <v>148</v>
      </c>
      <c r="B7">
        <v>2013</v>
      </c>
      <c r="C7">
        <v>96</v>
      </c>
    </row>
    <row r="8" spans="1:3" x14ac:dyDescent="0.25">
      <c r="A8" t="s">
        <v>148</v>
      </c>
      <c r="B8">
        <v>2012</v>
      </c>
      <c r="C8">
        <v>99</v>
      </c>
    </row>
    <row r="9" spans="1:3" x14ac:dyDescent="0.25">
      <c r="A9" t="s">
        <v>148</v>
      </c>
      <c r="B9">
        <v>2011</v>
      </c>
      <c r="C9">
        <v>99</v>
      </c>
    </row>
    <row r="10" spans="1:3" x14ac:dyDescent="0.25">
      <c r="A10" t="s">
        <v>148</v>
      </c>
      <c r="B10">
        <v>2010</v>
      </c>
      <c r="C10">
        <v>97</v>
      </c>
    </row>
    <row r="11" spans="1:3" x14ac:dyDescent="0.25">
      <c r="A11" t="s">
        <v>148</v>
      </c>
      <c r="B11">
        <v>2009</v>
      </c>
      <c r="C11">
        <v>95</v>
      </c>
    </row>
    <row r="12" spans="1:3" x14ac:dyDescent="0.25">
      <c r="A12" t="s">
        <v>148</v>
      </c>
      <c r="B12">
        <v>2008</v>
      </c>
      <c r="C12">
        <v>97</v>
      </c>
    </row>
    <row r="13" spans="1:3" x14ac:dyDescent="0.25">
      <c r="A13" t="s">
        <v>148</v>
      </c>
      <c r="B13">
        <v>2007</v>
      </c>
      <c r="C13">
        <v>95</v>
      </c>
    </row>
    <row r="14" spans="1:3" x14ac:dyDescent="0.25">
      <c r="A14" t="s">
        <v>148</v>
      </c>
      <c r="B14">
        <v>2006</v>
      </c>
      <c r="C14">
        <v>99</v>
      </c>
    </row>
    <row r="15" spans="1:3" x14ac:dyDescent="0.25">
      <c r="A15" t="s">
        <v>148</v>
      </c>
      <c r="B15">
        <v>2005</v>
      </c>
      <c r="C15">
        <v>99</v>
      </c>
    </row>
    <row r="16" spans="1:3" x14ac:dyDescent="0.25">
      <c r="A16" t="s">
        <v>148</v>
      </c>
      <c r="B16">
        <v>2004</v>
      </c>
      <c r="C16">
        <v>97</v>
      </c>
    </row>
    <row r="17" spans="1:3" x14ac:dyDescent="0.25">
      <c r="A17" t="s">
        <v>148</v>
      </c>
      <c r="B17">
        <v>2003</v>
      </c>
      <c r="C17">
        <v>91</v>
      </c>
    </row>
    <row r="18" spans="1:3" x14ac:dyDescent="0.25">
      <c r="A18" t="s">
        <v>148</v>
      </c>
      <c r="B18">
        <v>2002</v>
      </c>
      <c r="C18">
        <v>78</v>
      </c>
    </row>
    <row r="19" spans="1:3" x14ac:dyDescent="0.25">
      <c r="A19" t="s">
        <v>148</v>
      </c>
      <c r="B19">
        <v>2001</v>
      </c>
      <c r="C19">
        <v>93</v>
      </c>
    </row>
    <row r="20" spans="1:3" x14ac:dyDescent="0.25">
      <c r="A20" t="s">
        <v>148</v>
      </c>
      <c r="B20">
        <v>2000</v>
      </c>
      <c r="C20">
        <v>83</v>
      </c>
    </row>
    <row r="21" spans="1:3" x14ac:dyDescent="0.25">
      <c r="A21" t="s">
        <v>148</v>
      </c>
      <c r="B21">
        <v>1999</v>
      </c>
      <c r="C21">
        <v>87</v>
      </c>
    </row>
    <row r="22" spans="1:3" x14ac:dyDescent="0.25">
      <c r="A22" t="s">
        <v>148</v>
      </c>
      <c r="B22">
        <v>1998</v>
      </c>
      <c r="C22">
        <v>99</v>
      </c>
    </row>
    <row r="23" spans="1:3" x14ac:dyDescent="0.25">
      <c r="A23" t="s">
        <v>148</v>
      </c>
      <c r="B23">
        <v>1997</v>
      </c>
      <c r="C23">
        <v>99</v>
      </c>
    </row>
    <row r="24" spans="1:3" x14ac:dyDescent="0.25">
      <c r="A24" t="s">
        <v>148</v>
      </c>
      <c r="B24">
        <v>1996</v>
      </c>
      <c r="C24">
        <v>95</v>
      </c>
    </row>
    <row r="25" spans="1:3" x14ac:dyDescent="0.25">
      <c r="A25" t="s">
        <v>148</v>
      </c>
      <c r="B25">
        <v>1995</v>
      </c>
      <c r="C25">
        <v>97</v>
      </c>
    </row>
    <row r="26" spans="1:3" x14ac:dyDescent="0.25">
      <c r="A26" t="s">
        <v>148</v>
      </c>
      <c r="B26">
        <v>1994</v>
      </c>
      <c r="C26">
        <v>94</v>
      </c>
    </row>
    <row r="27" spans="1:3" x14ac:dyDescent="0.25">
      <c r="A27" t="s">
        <v>148</v>
      </c>
      <c r="B27">
        <v>1993</v>
      </c>
      <c r="C27">
        <v>96</v>
      </c>
    </row>
    <row r="28" spans="1:3" x14ac:dyDescent="0.25">
      <c r="A28" t="s">
        <v>148</v>
      </c>
      <c r="B28">
        <v>1992</v>
      </c>
      <c r="C28">
        <v>98</v>
      </c>
    </row>
    <row r="29" spans="1:3" x14ac:dyDescent="0.25">
      <c r="A29" t="s">
        <v>148</v>
      </c>
      <c r="B29">
        <v>1991</v>
      </c>
      <c r="C29">
        <v>96</v>
      </c>
    </row>
    <row r="30" spans="1:3" x14ac:dyDescent="0.25">
      <c r="A30" t="s">
        <v>148</v>
      </c>
      <c r="B30">
        <v>1990</v>
      </c>
      <c r="C30">
        <v>97</v>
      </c>
    </row>
    <row r="31" spans="1:3" x14ac:dyDescent="0.25">
      <c r="A31" t="s">
        <v>148</v>
      </c>
      <c r="B31">
        <v>1989</v>
      </c>
      <c r="C31">
        <v>96</v>
      </c>
    </row>
    <row r="32" spans="1:3" x14ac:dyDescent="0.25">
      <c r="A32" t="s">
        <v>148</v>
      </c>
      <c r="B32">
        <v>1988</v>
      </c>
      <c r="C32">
        <v>90</v>
      </c>
    </row>
    <row r="33" spans="1:3" x14ac:dyDescent="0.25">
      <c r="A33" t="s">
        <v>148</v>
      </c>
      <c r="B33">
        <v>1987</v>
      </c>
      <c r="C33">
        <v>92</v>
      </c>
    </row>
    <row r="34" spans="1:3" x14ac:dyDescent="0.25">
      <c r="A34" t="s">
        <v>148</v>
      </c>
      <c r="B34">
        <v>1986</v>
      </c>
      <c r="C34">
        <v>87</v>
      </c>
    </row>
    <row r="35" spans="1:3" x14ac:dyDescent="0.25">
      <c r="A35" t="s">
        <v>148</v>
      </c>
      <c r="B35">
        <v>1985</v>
      </c>
      <c r="C35">
        <v>87</v>
      </c>
    </row>
    <row r="36" spans="1:3" x14ac:dyDescent="0.25">
      <c r="A36" t="s">
        <v>148</v>
      </c>
      <c r="B36">
        <v>1984</v>
      </c>
      <c r="C36">
        <v>74</v>
      </c>
    </row>
    <row r="37" spans="1:3" x14ac:dyDescent="0.25">
      <c r="A37" t="s">
        <v>148</v>
      </c>
      <c r="B37">
        <v>1983</v>
      </c>
      <c r="C37">
        <v>81</v>
      </c>
    </row>
    <row r="38" spans="1:3" x14ac:dyDescent="0.25">
      <c r="A38" t="s">
        <v>148</v>
      </c>
      <c r="B38">
        <v>1982</v>
      </c>
      <c r="C38">
        <v>87</v>
      </c>
    </row>
    <row r="39" spans="1:3" x14ac:dyDescent="0.25">
      <c r="A39" t="s">
        <v>148</v>
      </c>
      <c r="B39">
        <v>1981</v>
      </c>
      <c r="C39">
        <v>86</v>
      </c>
    </row>
    <row r="40" spans="1:3" x14ac:dyDescent="0.25">
      <c r="A40" t="s">
        <v>148</v>
      </c>
      <c r="B40">
        <v>1980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B33" sqref="B33"/>
    </sheetView>
  </sheetViews>
  <sheetFormatPr defaultRowHeight="15.75" x14ac:dyDescent="0.25"/>
  <cols>
    <col min="1" max="1" width="9" style="8"/>
  </cols>
  <sheetData>
    <row r="1" spans="1:1" x14ac:dyDescent="0.25">
      <c r="A1" s="8" t="s">
        <v>123</v>
      </c>
    </row>
    <row r="2" spans="1:1" x14ac:dyDescent="0.25">
      <c r="A2" s="9" t="s">
        <v>124</v>
      </c>
    </row>
    <row r="3" spans="1:1" x14ac:dyDescent="0.25">
      <c r="A3" s="9" t="s">
        <v>125</v>
      </c>
    </row>
    <row r="4" spans="1:1" x14ac:dyDescent="0.25">
      <c r="A4" s="9" t="s">
        <v>126</v>
      </c>
    </row>
    <row r="5" spans="1:1" x14ac:dyDescent="0.25">
      <c r="A5" s="9" t="s">
        <v>127</v>
      </c>
    </row>
    <row r="6" spans="1:1" x14ac:dyDescent="0.25">
      <c r="A6" s="8" t="s">
        <v>128</v>
      </c>
    </row>
    <row r="7" spans="1:1" x14ac:dyDescent="0.25">
      <c r="A7" s="8" t="s">
        <v>129</v>
      </c>
    </row>
    <row r="8" spans="1:1" x14ac:dyDescent="0.25">
      <c r="A8" s="8" t="s">
        <v>130</v>
      </c>
    </row>
    <row r="9" spans="1:1" x14ac:dyDescent="0.25">
      <c r="A9" s="8" t="s">
        <v>131</v>
      </c>
    </row>
    <row r="10" spans="1:1" x14ac:dyDescent="0.25">
      <c r="A10" s="8" t="s">
        <v>132</v>
      </c>
    </row>
    <row r="11" spans="1:1" x14ac:dyDescent="0.25">
      <c r="A11" s="8" t="s">
        <v>133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</sheetViews>
  <sheetFormatPr defaultRowHeight="15.75" x14ac:dyDescent="0.25"/>
  <sheetData>
    <row r="1" spans="1:2" x14ac:dyDescent="0.25">
      <c r="A1" t="s">
        <v>13</v>
      </c>
      <c r="B1" t="s">
        <v>273</v>
      </c>
    </row>
    <row r="2" spans="1:2" x14ac:dyDescent="0.25">
      <c r="A2">
        <v>2014</v>
      </c>
      <c r="B2">
        <v>0.85</v>
      </c>
    </row>
    <row r="3" spans="1:2" x14ac:dyDescent="0.25">
      <c r="A3">
        <v>2015</v>
      </c>
      <c r="B3">
        <v>0.82</v>
      </c>
    </row>
    <row r="4" spans="1:2" x14ac:dyDescent="0.25">
      <c r="A4">
        <v>2016</v>
      </c>
      <c r="B4">
        <v>0.74399999999999999</v>
      </c>
    </row>
    <row r="5" spans="1:2" x14ac:dyDescent="0.25">
      <c r="A5">
        <v>2017</v>
      </c>
      <c r="B5">
        <v>0.81299999999999994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3"/>
  <sheetViews>
    <sheetView workbookViewId="0">
      <selection activeCell="B105" sqref="B105"/>
    </sheetView>
  </sheetViews>
  <sheetFormatPr defaultRowHeight="15.75" x14ac:dyDescent="0.25"/>
  <cols>
    <col min="2" max="2" width="9" style="7"/>
  </cols>
  <sheetData>
    <row r="1" spans="1:3" x14ac:dyDescent="0.25">
      <c r="A1" t="s">
        <v>14</v>
      </c>
      <c r="B1" s="7" t="s">
        <v>72</v>
      </c>
      <c r="C1" t="s">
        <v>73</v>
      </c>
    </row>
    <row r="2" spans="1:3" x14ac:dyDescent="0.25">
      <c r="A2">
        <v>0</v>
      </c>
      <c r="B2" s="7" t="s">
        <v>121</v>
      </c>
      <c r="C2">
        <v>0.7</v>
      </c>
    </row>
    <row r="3" spans="1:3" x14ac:dyDescent="0.25">
      <c r="A3">
        <v>1</v>
      </c>
      <c r="B3" s="7" t="s">
        <v>121</v>
      </c>
      <c r="C3">
        <v>0.74</v>
      </c>
    </row>
    <row r="4" spans="1:3" x14ac:dyDescent="0.25">
      <c r="A4">
        <v>2</v>
      </c>
      <c r="B4" s="7" t="s">
        <v>121</v>
      </c>
      <c r="C4">
        <v>0.91</v>
      </c>
    </row>
    <row r="5" spans="1:3" x14ac:dyDescent="0.25">
      <c r="A5">
        <v>3</v>
      </c>
      <c r="B5" s="7" t="s">
        <v>121</v>
      </c>
      <c r="C5">
        <v>0.91</v>
      </c>
    </row>
    <row r="6" spans="1:3" x14ac:dyDescent="0.25">
      <c r="A6">
        <v>4</v>
      </c>
      <c r="B6" s="7" t="s">
        <v>121</v>
      </c>
      <c r="C6">
        <v>0.91</v>
      </c>
    </row>
    <row r="7" spans="1:3" x14ac:dyDescent="0.25">
      <c r="A7">
        <v>5</v>
      </c>
      <c r="B7" s="7" t="s">
        <v>121</v>
      </c>
      <c r="C7">
        <v>0.89</v>
      </c>
    </row>
    <row r="8" spans="1:3" x14ac:dyDescent="0.25">
      <c r="A8">
        <v>6</v>
      </c>
      <c r="B8" s="7" t="s">
        <v>121</v>
      </c>
      <c r="C8">
        <v>0.89</v>
      </c>
    </row>
    <row r="9" spans="1:3" x14ac:dyDescent="0.25">
      <c r="A9">
        <v>7</v>
      </c>
      <c r="B9" s="7" t="s">
        <v>121</v>
      </c>
      <c r="C9">
        <v>0.89</v>
      </c>
    </row>
    <row r="10" spans="1:3" x14ac:dyDescent="0.25">
      <c r="A10">
        <v>8</v>
      </c>
      <c r="B10" s="7" t="s">
        <v>121</v>
      </c>
      <c r="C10">
        <v>0.89</v>
      </c>
    </row>
    <row r="11" spans="1:3" x14ac:dyDescent="0.25">
      <c r="A11">
        <v>9</v>
      </c>
      <c r="B11" s="7" t="s">
        <v>121</v>
      </c>
      <c r="C11">
        <v>0.89</v>
      </c>
    </row>
    <row r="12" spans="1:3" x14ac:dyDescent="0.25">
      <c r="A12">
        <v>10</v>
      </c>
      <c r="B12" s="7" t="s">
        <v>121</v>
      </c>
      <c r="C12">
        <v>0.99</v>
      </c>
    </row>
    <row r="13" spans="1:3" x14ac:dyDescent="0.25">
      <c r="A13">
        <v>11</v>
      </c>
      <c r="B13" s="7" t="s">
        <v>121</v>
      </c>
      <c r="C13">
        <v>0.99</v>
      </c>
    </row>
    <row r="14" spans="1:3" x14ac:dyDescent="0.25">
      <c r="A14">
        <v>12</v>
      </c>
      <c r="B14" s="7" t="s">
        <v>121</v>
      </c>
      <c r="C14">
        <v>0.99</v>
      </c>
    </row>
    <row r="15" spans="1:3" x14ac:dyDescent="0.25">
      <c r="A15">
        <v>13</v>
      </c>
      <c r="B15" s="7" t="s">
        <v>121</v>
      </c>
      <c r="C15">
        <v>0.99</v>
      </c>
    </row>
    <row r="16" spans="1:3" x14ac:dyDescent="0.25">
      <c r="A16">
        <v>14</v>
      </c>
      <c r="B16" s="7" t="s">
        <v>121</v>
      </c>
      <c r="C16">
        <v>0.99</v>
      </c>
    </row>
    <row r="17" spans="1:3" x14ac:dyDescent="0.25">
      <c r="A17">
        <v>15</v>
      </c>
      <c r="B17" s="7" t="s">
        <v>121</v>
      </c>
      <c r="C17">
        <v>0.8</v>
      </c>
    </row>
    <row r="18" spans="1:3" x14ac:dyDescent="0.25">
      <c r="A18">
        <v>16</v>
      </c>
      <c r="B18" s="7" t="s">
        <v>121</v>
      </c>
      <c r="C18">
        <v>0.8</v>
      </c>
    </row>
    <row r="19" spans="1:3" x14ac:dyDescent="0.25">
      <c r="A19">
        <v>17</v>
      </c>
      <c r="B19" s="7" t="s">
        <v>121</v>
      </c>
      <c r="C19">
        <v>0.8</v>
      </c>
    </row>
    <row r="20" spans="1:3" x14ac:dyDescent="0.25">
      <c r="A20">
        <v>18</v>
      </c>
      <c r="B20" s="7" t="s">
        <v>121</v>
      </c>
      <c r="C20">
        <v>0.8</v>
      </c>
    </row>
    <row r="21" spans="1:3" x14ac:dyDescent="0.25">
      <c r="A21">
        <v>19</v>
      </c>
      <c r="B21" s="7" t="s">
        <v>121</v>
      </c>
      <c r="C21">
        <v>0.8</v>
      </c>
    </row>
    <row r="22" spans="1:3" x14ac:dyDescent="0.25">
      <c r="A22">
        <v>20</v>
      </c>
      <c r="B22" s="7" t="s">
        <v>121</v>
      </c>
      <c r="C22">
        <v>0.8</v>
      </c>
    </row>
    <row r="23" spans="1:3" x14ac:dyDescent="0.25">
      <c r="A23">
        <v>21</v>
      </c>
      <c r="B23" s="7" t="s">
        <v>121</v>
      </c>
      <c r="C23">
        <v>0.8</v>
      </c>
    </row>
    <row r="24" spans="1:3" x14ac:dyDescent="0.25">
      <c r="A24">
        <v>22</v>
      </c>
      <c r="B24" s="7" t="s">
        <v>121</v>
      </c>
      <c r="C24">
        <v>0.8</v>
      </c>
    </row>
    <row r="25" spans="1:3" x14ac:dyDescent="0.25">
      <c r="A25">
        <v>23</v>
      </c>
      <c r="B25" s="7" t="s">
        <v>121</v>
      </c>
      <c r="C25">
        <v>0.8</v>
      </c>
    </row>
    <row r="26" spans="1:3" x14ac:dyDescent="0.25">
      <c r="A26">
        <v>24</v>
      </c>
      <c r="B26" s="7" t="s">
        <v>121</v>
      </c>
      <c r="C26">
        <v>0.8</v>
      </c>
    </row>
    <row r="27" spans="1:3" x14ac:dyDescent="0.25">
      <c r="A27">
        <v>25</v>
      </c>
      <c r="B27" s="7" t="s">
        <v>121</v>
      </c>
      <c r="C27">
        <v>0.8</v>
      </c>
    </row>
    <row r="28" spans="1:3" x14ac:dyDescent="0.25">
      <c r="A28">
        <v>26</v>
      </c>
      <c r="B28" s="7" t="s">
        <v>121</v>
      </c>
      <c r="C28">
        <v>0.8</v>
      </c>
    </row>
    <row r="29" spans="1:3" x14ac:dyDescent="0.25">
      <c r="A29">
        <v>27</v>
      </c>
      <c r="B29" s="7" t="s">
        <v>121</v>
      </c>
      <c r="C29">
        <v>0.8</v>
      </c>
    </row>
    <row r="30" spans="1:3" x14ac:dyDescent="0.25">
      <c r="A30">
        <v>28</v>
      </c>
      <c r="B30" s="7" t="s">
        <v>121</v>
      </c>
      <c r="C30">
        <v>0.8</v>
      </c>
    </row>
    <row r="31" spans="1:3" x14ac:dyDescent="0.25">
      <c r="A31">
        <v>29</v>
      </c>
      <c r="B31" s="7" t="s">
        <v>121</v>
      </c>
      <c r="C31">
        <v>0.8</v>
      </c>
    </row>
    <row r="32" spans="1:3" x14ac:dyDescent="0.25">
      <c r="A32">
        <v>30</v>
      </c>
      <c r="B32" s="7" t="s">
        <v>121</v>
      </c>
      <c r="C32">
        <v>0.8</v>
      </c>
    </row>
    <row r="33" spans="1:3" x14ac:dyDescent="0.25">
      <c r="A33">
        <v>31</v>
      </c>
      <c r="B33" s="7" t="s">
        <v>121</v>
      </c>
      <c r="C33">
        <v>0.8</v>
      </c>
    </row>
    <row r="34" spans="1:3" x14ac:dyDescent="0.25">
      <c r="A34">
        <v>32</v>
      </c>
      <c r="B34" s="7" t="s">
        <v>121</v>
      </c>
      <c r="C34">
        <v>0.8</v>
      </c>
    </row>
    <row r="35" spans="1:3" x14ac:dyDescent="0.25">
      <c r="A35">
        <v>33</v>
      </c>
      <c r="B35" s="7" t="s">
        <v>121</v>
      </c>
      <c r="C35">
        <v>0.8</v>
      </c>
    </row>
    <row r="36" spans="1:3" x14ac:dyDescent="0.25">
      <c r="A36">
        <v>34</v>
      </c>
      <c r="B36" s="7" t="s">
        <v>121</v>
      </c>
      <c r="C36">
        <v>0.8</v>
      </c>
    </row>
    <row r="37" spans="1:3" x14ac:dyDescent="0.25">
      <c r="A37">
        <v>35</v>
      </c>
      <c r="B37" s="7" t="s">
        <v>121</v>
      </c>
      <c r="C37">
        <v>0.8</v>
      </c>
    </row>
    <row r="38" spans="1:3" x14ac:dyDescent="0.25">
      <c r="A38">
        <v>36</v>
      </c>
      <c r="B38" s="7" t="s">
        <v>121</v>
      </c>
      <c r="C38">
        <v>0.8</v>
      </c>
    </row>
    <row r="39" spans="1:3" x14ac:dyDescent="0.25">
      <c r="A39">
        <v>37</v>
      </c>
      <c r="B39" s="7" t="s">
        <v>121</v>
      </c>
      <c r="C39">
        <v>0.8</v>
      </c>
    </row>
    <row r="40" spans="1:3" x14ac:dyDescent="0.25">
      <c r="A40">
        <v>38</v>
      </c>
      <c r="B40" s="7" t="s">
        <v>121</v>
      </c>
      <c r="C40">
        <v>0.8</v>
      </c>
    </row>
    <row r="41" spans="1:3" x14ac:dyDescent="0.25">
      <c r="A41">
        <v>39</v>
      </c>
      <c r="B41" s="7" t="s">
        <v>121</v>
      </c>
      <c r="C41">
        <v>0.8</v>
      </c>
    </row>
    <row r="42" spans="1:3" x14ac:dyDescent="0.25">
      <c r="A42">
        <v>40</v>
      </c>
      <c r="B42" s="7" t="s">
        <v>121</v>
      </c>
      <c r="C42">
        <v>0.8</v>
      </c>
    </row>
    <row r="43" spans="1:3" x14ac:dyDescent="0.25">
      <c r="A43">
        <v>41</v>
      </c>
      <c r="B43" s="7" t="s">
        <v>121</v>
      </c>
      <c r="C43">
        <v>0.8</v>
      </c>
    </row>
    <row r="44" spans="1:3" x14ac:dyDescent="0.25">
      <c r="A44">
        <v>42</v>
      </c>
      <c r="B44" s="7" t="s">
        <v>121</v>
      </c>
      <c r="C44">
        <v>0.8</v>
      </c>
    </row>
    <row r="45" spans="1:3" x14ac:dyDescent="0.25">
      <c r="A45">
        <v>43</v>
      </c>
      <c r="B45" s="7" t="s">
        <v>121</v>
      </c>
      <c r="C45">
        <v>0.8</v>
      </c>
    </row>
    <row r="46" spans="1:3" x14ac:dyDescent="0.25">
      <c r="A46">
        <v>44</v>
      </c>
      <c r="B46" s="7" t="s">
        <v>121</v>
      </c>
      <c r="C46">
        <v>0.8</v>
      </c>
    </row>
    <row r="47" spans="1:3" x14ac:dyDescent="0.25">
      <c r="A47">
        <v>45</v>
      </c>
      <c r="B47" s="7" t="s">
        <v>121</v>
      </c>
      <c r="C47">
        <v>0.8</v>
      </c>
    </row>
    <row r="48" spans="1:3" x14ac:dyDescent="0.25">
      <c r="A48">
        <v>46</v>
      </c>
      <c r="B48" s="7" t="s">
        <v>121</v>
      </c>
      <c r="C48">
        <v>0.8</v>
      </c>
    </row>
    <row r="49" spans="1:3" x14ac:dyDescent="0.25">
      <c r="A49">
        <v>47</v>
      </c>
      <c r="B49" s="7" t="s">
        <v>121</v>
      </c>
      <c r="C49">
        <v>0.8</v>
      </c>
    </row>
    <row r="50" spans="1:3" x14ac:dyDescent="0.25">
      <c r="A50">
        <v>48</v>
      </c>
      <c r="B50" s="7" t="s">
        <v>121</v>
      </c>
      <c r="C50">
        <v>0.8</v>
      </c>
    </row>
    <row r="51" spans="1:3" x14ac:dyDescent="0.25">
      <c r="A51">
        <v>49</v>
      </c>
      <c r="B51" s="7" t="s">
        <v>121</v>
      </c>
      <c r="C51">
        <v>0.8</v>
      </c>
    </row>
    <row r="52" spans="1:3" x14ac:dyDescent="0.25">
      <c r="A52">
        <v>50</v>
      </c>
      <c r="B52" s="7" t="s">
        <v>121</v>
      </c>
      <c r="C52">
        <v>0.8</v>
      </c>
    </row>
    <row r="53" spans="1:3" x14ac:dyDescent="0.25">
      <c r="A53">
        <v>51</v>
      </c>
      <c r="B53" s="7" t="s">
        <v>121</v>
      </c>
      <c r="C53">
        <v>0.8</v>
      </c>
    </row>
    <row r="54" spans="1:3" x14ac:dyDescent="0.25">
      <c r="A54">
        <v>52</v>
      </c>
      <c r="B54" s="7" t="s">
        <v>121</v>
      </c>
      <c r="C54">
        <v>0.8</v>
      </c>
    </row>
    <row r="55" spans="1:3" x14ac:dyDescent="0.25">
      <c r="A55">
        <v>53</v>
      </c>
      <c r="B55" s="7" t="s">
        <v>121</v>
      </c>
      <c r="C55">
        <v>0.8</v>
      </c>
    </row>
    <row r="56" spans="1:3" x14ac:dyDescent="0.25">
      <c r="A56">
        <v>54</v>
      </c>
      <c r="B56" s="7" t="s">
        <v>121</v>
      </c>
      <c r="C56">
        <v>0.8</v>
      </c>
    </row>
    <row r="57" spans="1:3" x14ac:dyDescent="0.25">
      <c r="A57">
        <v>55</v>
      </c>
      <c r="B57" s="7" t="s">
        <v>121</v>
      </c>
      <c r="C57">
        <v>0.8</v>
      </c>
    </row>
    <row r="58" spans="1:3" x14ac:dyDescent="0.25">
      <c r="A58">
        <v>56</v>
      </c>
      <c r="B58" s="7" t="s">
        <v>121</v>
      </c>
      <c r="C58">
        <v>0.8</v>
      </c>
    </row>
    <row r="59" spans="1:3" x14ac:dyDescent="0.25">
      <c r="A59">
        <v>57</v>
      </c>
      <c r="B59" s="7" t="s">
        <v>121</v>
      </c>
      <c r="C59">
        <v>0.8</v>
      </c>
    </row>
    <row r="60" spans="1:3" x14ac:dyDescent="0.25">
      <c r="A60">
        <v>58</v>
      </c>
      <c r="B60" s="7" t="s">
        <v>121</v>
      </c>
      <c r="C60">
        <v>0.8</v>
      </c>
    </row>
    <row r="61" spans="1:3" x14ac:dyDescent="0.25">
      <c r="A61">
        <v>59</v>
      </c>
      <c r="B61" s="7" t="s">
        <v>121</v>
      </c>
      <c r="C61">
        <v>0.8</v>
      </c>
    </row>
    <row r="62" spans="1:3" x14ac:dyDescent="0.25">
      <c r="A62">
        <v>60</v>
      </c>
      <c r="B62" s="7" t="s">
        <v>121</v>
      </c>
      <c r="C62">
        <v>0.8</v>
      </c>
    </row>
    <row r="63" spans="1:3" x14ac:dyDescent="0.25">
      <c r="A63">
        <v>61</v>
      </c>
      <c r="B63" s="7" t="s">
        <v>121</v>
      </c>
      <c r="C63">
        <v>0.8</v>
      </c>
    </row>
    <row r="64" spans="1:3" x14ac:dyDescent="0.25">
      <c r="A64">
        <v>62</v>
      </c>
      <c r="B64" s="7" t="s">
        <v>121</v>
      </c>
      <c r="C64">
        <v>0.8</v>
      </c>
    </row>
    <row r="65" spans="1:3" x14ac:dyDescent="0.25">
      <c r="A65">
        <v>63</v>
      </c>
      <c r="B65" s="7" t="s">
        <v>121</v>
      </c>
      <c r="C65">
        <v>0.8</v>
      </c>
    </row>
    <row r="66" spans="1:3" x14ac:dyDescent="0.25">
      <c r="A66">
        <v>64</v>
      </c>
      <c r="B66" s="7" t="s">
        <v>121</v>
      </c>
      <c r="C66">
        <v>0.8</v>
      </c>
    </row>
    <row r="67" spans="1:3" x14ac:dyDescent="0.25">
      <c r="A67">
        <v>65</v>
      </c>
      <c r="B67" s="7" t="s">
        <v>121</v>
      </c>
      <c r="C67">
        <v>0.8</v>
      </c>
    </row>
    <row r="68" spans="1:3" x14ac:dyDescent="0.25">
      <c r="A68">
        <v>66</v>
      </c>
      <c r="B68" s="7" t="s">
        <v>121</v>
      </c>
      <c r="C68">
        <v>0.8</v>
      </c>
    </row>
    <row r="69" spans="1:3" x14ac:dyDescent="0.25">
      <c r="A69">
        <v>67</v>
      </c>
      <c r="B69" s="7" t="s">
        <v>121</v>
      </c>
      <c r="C69">
        <v>0.8</v>
      </c>
    </row>
    <row r="70" spans="1:3" x14ac:dyDescent="0.25">
      <c r="A70">
        <v>68</v>
      </c>
      <c r="B70" s="7" t="s">
        <v>121</v>
      </c>
      <c r="C70">
        <v>0.8</v>
      </c>
    </row>
    <row r="71" spans="1:3" x14ac:dyDescent="0.25">
      <c r="A71">
        <v>69</v>
      </c>
      <c r="B71" s="7" t="s">
        <v>121</v>
      </c>
      <c r="C71">
        <v>0.8</v>
      </c>
    </row>
    <row r="72" spans="1:3" x14ac:dyDescent="0.25">
      <c r="A72">
        <v>70</v>
      </c>
      <c r="B72" s="7" t="s">
        <v>121</v>
      </c>
      <c r="C72">
        <v>0.8</v>
      </c>
    </row>
    <row r="73" spans="1:3" x14ac:dyDescent="0.25">
      <c r="A73">
        <v>71</v>
      </c>
      <c r="B73" s="7" t="s">
        <v>121</v>
      </c>
      <c r="C73">
        <v>0.8</v>
      </c>
    </row>
    <row r="74" spans="1:3" x14ac:dyDescent="0.25">
      <c r="A74">
        <v>72</v>
      </c>
      <c r="B74" s="7" t="s">
        <v>121</v>
      </c>
      <c r="C74">
        <v>0.8</v>
      </c>
    </row>
    <row r="75" spans="1:3" x14ac:dyDescent="0.25">
      <c r="A75">
        <v>73</v>
      </c>
      <c r="B75" s="7" t="s">
        <v>121</v>
      </c>
      <c r="C75">
        <v>0.8</v>
      </c>
    </row>
    <row r="76" spans="1:3" x14ac:dyDescent="0.25">
      <c r="A76">
        <v>74</v>
      </c>
      <c r="B76" s="7" t="s">
        <v>121</v>
      </c>
      <c r="C76">
        <v>0.8</v>
      </c>
    </row>
    <row r="77" spans="1:3" x14ac:dyDescent="0.25">
      <c r="A77">
        <v>75</v>
      </c>
      <c r="B77" s="7" t="s">
        <v>121</v>
      </c>
      <c r="C77">
        <v>0.8</v>
      </c>
    </row>
    <row r="78" spans="1:3" x14ac:dyDescent="0.25">
      <c r="A78">
        <v>76</v>
      </c>
      <c r="B78" s="7" t="s">
        <v>121</v>
      </c>
      <c r="C78">
        <v>0.8</v>
      </c>
    </row>
    <row r="79" spans="1:3" x14ac:dyDescent="0.25">
      <c r="A79">
        <v>77</v>
      </c>
      <c r="B79" s="7" t="s">
        <v>121</v>
      </c>
      <c r="C79">
        <v>0.8</v>
      </c>
    </row>
    <row r="80" spans="1:3" x14ac:dyDescent="0.25">
      <c r="A80">
        <v>78</v>
      </c>
      <c r="B80" s="7" t="s">
        <v>121</v>
      </c>
      <c r="C80">
        <v>0.8</v>
      </c>
    </row>
    <row r="81" spans="1:3" x14ac:dyDescent="0.25">
      <c r="A81">
        <v>79</v>
      </c>
      <c r="B81" s="7" t="s">
        <v>121</v>
      </c>
      <c r="C81">
        <v>0.8</v>
      </c>
    </row>
    <row r="82" spans="1:3" x14ac:dyDescent="0.25">
      <c r="A82">
        <v>80</v>
      </c>
      <c r="B82" s="7" t="s">
        <v>121</v>
      </c>
      <c r="C82">
        <v>0.8</v>
      </c>
    </row>
    <row r="83" spans="1:3" x14ac:dyDescent="0.25">
      <c r="A83">
        <v>81</v>
      </c>
      <c r="B83" s="7" t="s">
        <v>121</v>
      </c>
      <c r="C83">
        <v>0.8</v>
      </c>
    </row>
    <row r="84" spans="1:3" x14ac:dyDescent="0.25">
      <c r="A84">
        <v>82</v>
      </c>
      <c r="B84" s="7" t="s">
        <v>121</v>
      </c>
      <c r="C84">
        <v>0.8</v>
      </c>
    </row>
    <row r="85" spans="1:3" x14ac:dyDescent="0.25">
      <c r="A85">
        <v>83</v>
      </c>
      <c r="B85" s="7" t="s">
        <v>121</v>
      </c>
      <c r="C85">
        <v>0.8</v>
      </c>
    </row>
    <row r="86" spans="1:3" x14ac:dyDescent="0.25">
      <c r="A86">
        <v>84</v>
      </c>
      <c r="B86" s="7" t="s">
        <v>121</v>
      </c>
      <c r="C86">
        <v>0.8</v>
      </c>
    </row>
    <row r="87" spans="1:3" x14ac:dyDescent="0.25">
      <c r="A87">
        <v>85</v>
      </c>
      <c r="B87" s="7" t="s">
        <v>121</v>
      </c>
      <c r="C87">
        <v>0.8</v>
      </c>
    </row>
    <row r="88" spans="1:3" x14ac:dyDescent="0.25">
      <c r="A88">
        <v>86</v>
      </c>
      <c r="B88" s="7" t="s">
        <v>121</v>
      </c>
      <c r="C88">
        <v>0.8</v>
      </c>
    </row>
    <row r="89" spans="1:3" x14ac:dyDescent="0.25">
      <c r="A89">
        <v>87</v>
      </c>
      <c r="B89" s="7" t="s">
        <v>121</v>
      </c>
      <c r="C89">
        <v>0.8</v>
      </c>
    </row>
    <row r="90" spans="1:3" x14ac:dyDescent="0.25">
      <c r="A90">
        <v>88</v>
      </c>
      <c r="B90" s="7" t="s">
        <v>121</v>
      </c>
      <c r="C90">
        <v>0.8</v>
      </c>
    </row>
    <row r="91" spans="1:3" x14ac:dyDescent="0.25">
      <c r="A91">
        <v>89</v>
      </c>
      <c r="B91" s="7" t="s">
        <v>121</v>
      </c>
      <c r="C91">
        <v>0.8</v>
      </c>
    </row>
    <row r="92" spans="1:3" x14ac:dyDescent="0.25">
      <c r="A92">
        <v>90</v>
      </c>
      <c r="B92" s="7" t="s">
        <v>121</v>
      </c>
      <c r="C92">
        <v>0.8</v>
      </c>
    </row>
    <row r="93" spans="1:3" x14ac:dyDescent="0.25">
      <c r="A93">
        <v>91</v>
      </c>
      <c r="B93" s="7" t="s">
        <v>121</v>
      </c>
      <c r="C93">
        <v>0.8</v>
      </c>
    </row>
    <row r="94" spans="1:3" x14ac:dyDescent="0.25">
      <c r="A94">
        <v>92</v>
      </c>
      <c r="B94" s="7" t="s">
        <v>121</v>
      </c>
      <c r="C94">
        <v>0.8</v>
      </c>
    </row>
    <row r="95" spans="1:3" x14ac:dyDescent="0.25">
      <c r="A95">
        <v>93</v>
      </c>
      <c r="B95" s="7" t="s">
        <v>121</v>
      </c>
      <c r="C95">
        <v>0.8</v>
      </c>
    </row>
    <row r="96" spans="1:3" x14ac:dyDescent="0.25">
      <c r="A96">
        <v>94</v>
      </c>
      <c r="B96" s="7" t="s">
        <v>121</v>
      </c>
      <c r="C96">
        <v>0.8</v>
      </c>
    </row>
    <row r="97" spans="1:3" x14ac:dyDescent="0.25">
      <c r="A97">
        <v>95</v>
      </c>
      <c r="B97" s="7" t="s">
        <v>121</v>
      </c>
      <c r="C97">
        <v>0.8</v>
      </c>
    </row>
    <row r="98" spans="1:3" x14ac:dyDescent="0.25">
      <c r="A98">
        <v>96</v>
      </c>
      <c r="B98" s="7" t="s">
        <v>121</v>
      </c>
      <c r="C98">
        <v>0.8</v>
      </c>
    </row>
    <row r="99" spans="1:3" x14ac:dyDescent="0.25">
      <c r="A99">
        <v>97</v>
      </c>
      <c r="B99" s="7" t="s">
        <v>121</v>
      </c>
      <c r="C99">
        <v>0.8</v>
      </c>
    </row>
    <row r="100" spans="1:3" x14ac:dyDescent="0.25">
      <c r="A100">
        <v>98</v>
      </c>
      <c r="B100" s="7" t="s">
        <v>121</v>
      </c>
      <c r="C100">
        <v>0.8</v>
      </c>
    </row>
    <row r="101" spans="1:3" x14ac:dyDescent="0.25">
      <c r="A101">
        <v>99</v>
      </c>
      <c r="B101" s="7" t="s">
        <v>121</v>
      </c>
      <c r="C101">
        <v>0.8</v>
      </c>
    </row>
    <row r="102" spans="1:3" x14ac:dyDescent="0.25">
      <c r="A102">
        <v>100</v>
      </c>
      <c r="B102" s="7" t="s">
        <v>121</v>
      </c>
      <c r="C102">
        <v>0.8</v>
      </c>
    </row>
    <row r="103" spans="1:3" x14ac:dyDescent="0.25">
      <c r="A103">
        <v>0</v>
      </c>
      <c r="B103" s="7" t="s">
        <v>122</v>
      </c>
      <c r="C103">
        <v>0.5</v>
      </c>
    </row>
    <row r="104" spans="1:3" x14ac:dyDescent="0.25">
      <c r="A104">
        <v>1</v>
      </c>
      <c r="B104" s="7" t="s">
        <v>122</v>
      </c>
      <c r="C104">
        <v>0.5</v>
      </c>
    </row>
    <row r="105" spans="1:3" x14ac:dyDescent="0.25">
      <c r="A105">
        <v>2</v>
      </c>
      <c r="B105" s="7" t="s">
        <v>122</v>
      </c>
      <c r="C105">
        <v>0.5</v>
      </c>
    </row>
    <row r="106" spans="1:3" x14ac:dyDescent="0.25">
      <c r="A106">
        <v>3</v>
      </c>
      <c r="B106" s="7" t="s">
        <v>122</v>
      </c>
      <c r="C106">
        <v>0.5</v>
      </c>
    </row>
    <row r="107" spans="1:3" x14ac:dyDescent="0.25">
      <c r="A107">
        <v>4</v>
      </c>
      <c r="B107" s="7" t="s">
        <v>122</v>
      </c>
      <c r="C107">
        <v>0.5</v>
      </c>
    </row>
    <row r="108" spans="1:3" x14ac:dyDescent="0.25">
      <c r="A108">
        <v>5</v>
      </c>
      <c r="B108" s="7" t="s">
        <v>122</v>
      </c>
      <c r="C108">
        <v>0.5</v>
      </c>
    </row>
    <row r="109" spans="1:3" x14ac:dyDescent="0.25">
      <c r="A109">
        <v>6</v>
      </c>
      <c r="B109" s="7" t="s">
        <v>122</v>
      </c>
      <c r="C109">
        <v>0.5</v>
      </c>
    </row>
    <row r="110" spans="1:3" x14ac:dyDescent="0.25">
      <c r="A110">
        <v>7</v>
      </c>
      <c r="B110" s="7" t="s">
        <v>122</v>
      </c>
      <c r="C110">
        <v>0.5</v>
      </c>
    </row>
    <row r="111" spans="1:3" x14ac:dyDescent="0.25">
      <c r="A111">
        <v>8</v>
      </c>
      <c r="B111" s="7" t="s">
        <v>122</v>
      </c>
      <c r="C111">
        <v>0.5</v>
      </c>
    </row>
    <row r="112" spans="1:3" x14ac:dyDescent="0.25">
      <c r="A112">
        <v>9</v>
      </c>
      <c r="B112" s="7" t="s">
        <v>122</v>
      </c>
      <c r="C112">
        <v>0.5</v>
      </c>
    </row>
    <row r="113" spans="1:3" x14ac:dyDescent="0.25">
      <c r="A113">
        <v>10</v>
      </c>
      <c r="B113" s="7" t="s">
        <v>122</v>
      </c>
      <c r="C113">
        <v>0.5</v>
      </c>
    </row>
    <row r="114" spans="1:3" x14ac:dyDescent="0.25">
      <c r="A114">
        <v>11</v>
      </c>
      <c r="B114" s="7" t="s">
        <v>122</v>
      </c>
      <c r="C114">
        <v>0.5</v>
      </c>
    </row>
    <row r="115" spans="1:3" x14ac:dyDescent="0.25">
      <c r="A115">
        <v>12</v>
      </c>
      <c r="B115" s="7" t="s">
        <v>122</v>
      </c>
      <c r="C115">
        <v>0.5</v>
      </c>
    </row>
    <row r="116" spans="1:3" x14ac:dyDescent="0.25">
      <c r="A116">
        <v>13</v>
      </c>
      <c r="B116" s="7" t="s">
        <v>122</v>
      </c>
      <c r="C116">
        <v>0.5</v>
      </c>
    </row>
    <row r="117" spans="1:3" x14ac:dyDescent="0.25">
      <c r="A117">
        <v>14</v>
      </c>
      <c r="B117" s="7" t="s">
        <v>122</v>
      </c>
      <c r="C117">
        <v>0.5</v>
      </c>
    </row>
    <row r="118" spans="1:3" x14ac:dyDescent="0.25">
      <c r="A118">
        <v>15</v>
      </c>
      <c r="B118" s="7" t="s">
        <v>122</v>
      </c>
      <c r="C118">
        <v>0.5</v>
      </c>
    </row>
    <row r="119" spans="1:3" x14ac:dyDescent="0.25">
      <c r="A119">
        <v>16</v>
      </c>
      <c r="B119" s="7" t="s">
        <v>122</v>
      </c>
      <c r="C119">
        <v>0.5</v>
      </c>
    </row>
    <row r="120" spans="1:3" x14ac:dyDescent="0.25">
      <c r="A120">
        <v>17</v>
      </c>
      <c r="B120" s="7" t="s">
        <v>122</v>
      </c>
      <c r="C120">
        <v>0.5</v>
      </c>
    </row>
    <row r="121" spans="1:3" x14ac:dyDescent="0.25">
      <c r="A121">
        <v>18</v>
      </c>
      <c r="B121" s="7" t="s">
        <v>122</v>
      </c>
      <c r="C121">
        <v>0.5</v>
      </c>
    </row>
    <row r="122" spans="1:3" x14ac:dyDescent="0.25">
      <c r="A122">
        <v>19</v>
      </c>
      <c r="B122" s="7" t="s">
        <v>122</v>
      </c>
      <c r="C122">
        <v>0.5</v>
      </c>
    </row>
    <row r="123" spans="1:3" x14ac:dyDescent="0.25">
      <c r="A123">
        <v>20</v>
      </c>
      <c r="B123" s="7" t="s">
        <v>122</v>
      </c>
      <c r="C123">
        <v>0.5</v>
      </c>
    </row>
    <row r="124" spans="1:3" x14ac:dyDescent="0.25">
      <c r="A124">
        <v>21</v>
      </c>
      <c r="B124" s="7" t="s">
        <v>122</v>
      </c>
      <c r="C124">
        <v>0.5</v>
      </c>
    </row>
    <row r="125" spans="1:3" x14ac:dyDescent="0.25">
      <c r="A125">
        <v>22</v>
      </c>
      <c r="B125" s="7" t="s">
        <v>122</v>
      </c>
      <c r="C125">
        <v>0.5</v>
      </c>
    </row>
    <row r="126" spans="1:3" x14ac:dyDescent="0.25">
      <c r="A126">
        <v>23</v>
      </c>
      <c r="B126" s="7" t="s">
        <v>122</v>
      </c>
      <c r="C126">
        <v>0.5</v>
      </c>
    </row>
    <row r="127" spans="1:3" x14ac:dyDescent="0.25">
      <c r="A127">
        <v>24</v>
      </c>
      <c r="B127" s="7" t="s">
        <v>122</v>
      </c>
      <c r="C127">
        <v>0.5</v>
      </c>
    </row>
    <row r="128" spans="1:3" x14ac:dyDescent="0.25">
      <c r="A128">
        <v>25</v>
      </c>
      <c r="B128" s="7" t="s">
        <v>122</v>
      </c>
      <c r="C128">
        <v>0.5</v>
      </c>
    </row>
    <row r="129" spans="1:3" x14ac:dyDescent="0.25">
      <c r="A129">
        <v>26</v>
      </c>
      <c r="B129" s="7" t="s">
        <v>122</v>
      </c>
      <c r="C129">
        <v>0.5</v>
      </c>
    </row>
    <row r="130" spans="1:3" x14ac:dyDescent="0.25">
      <c r="A130">
        <v>27</v>
      </c>
      <c r="B130" s="7" t="s">
        <v>122</v>
      </c>
      <c r="C130">
        <v>0.5</v>
      </c>
    </row>
    <row r="131" spans="1:3" x14ac:dyDescent="0.25">
      <c r="A131">
        <v>28</v>
      </c>
      <c r="B131" s="7" t="s">
        <v>122</v>
      </c>
      <c r="C131">
        <v>0.5</v>
      </c>
    </row>
    <row r="132" spans="1:3" x14ac:dyDescent="0.25">
      <c r="A132">
        <v>29</v>
      </c>
      <c r="B132" s="7" t="s">
        <v>122</v>
      </c>
      <c r="C132">
        <v>0.5</v>
      </c>
    </row>
    <row r="133" spans="1:3" x14ac:dyDescent="0.25">
      <c r="A133">
        <v>30</v>
      </c>
      <c r="B133" s="7" t="s">
        <v>122</v>
      </c>
      <c r="C133">
        <v>0.5</v>
      </c>
    </row>
    <row r="134" spans="1:3" x14ac:dyDescent="0.25">
      <c r="A134">
        <v>31</v>
      </c>
      <c r="B134" s="7" t="s">
        <v>122</v>
      </c>
      <c r="C134">
        <v>0.5</v>
      </c>
    </row>
    <row r="135" spans="1:3" x14ac:dyDescent="0.25">
      <c r="A135">
        <v>32</v>
      </c>
      <c r="B135" s="7" t="s">
        <v>122</v>
      </c>
      <c r="C135">
        <v>0.5</v>
      </c>
    </row>
    <row r="136" spans="1:3" x14ac:dyDescent="0.25">
      <c r="A136">
        <v>33</v>
      </c>
      <c r="B136" s="7" t="s">
        <v>122</v>
      </c>
      <c r="C136">
        <v>0.5</v>
      </c>
    </row>
    <row r="137" spans="1:3" x14ac:dyDescent="0.25">
      <c r="A137">
        <v>34</v>
      </c>
      <c r="B137" s="7" t="s">
        <v>122</v>
      </c>
      <c r="C137">
        <v>0.5</v>
      </c>
    </row>
    <row r="138" spans="1:3" x14ac:dyDescent="0.25">
      <c r="A138">
        <v>35</v>
      </c>
      <c r="B138" s="7" t="s">
        <v>122</v>
      </c>
      <c r="C138">
        <v>0.5</v>
      </c>
    </row>
    <row r="139" spans="1:3" x14ac:dyDescent="0.25">
      <c r="A139">
        <v>36</v>
      </c>
      <c r="B139" s="7" t="s">
        <v>122</v>
      </c>
      <c r="C139">
        <v>0.5</v>
      </c>
    </row>
    <row r="140" spans="1:3" x14ac:dyDescent="0.25">
      <c r="A140">
        <v>37</v>
      </c>
      <c r="B140" s="7" t="s">
        <v>122</v>
      </c>
      <c r="C140">
        <v>0.5</v>
      </c>
    </row>
    <row r="141" spans="1:3" x14ac:dyDescent="0.25">
      <c r="A141">
        <v>38</v>
      </c>
      <c r="B141" s="7" t="s">
        <v>122</v>
      </c>
      <c r="C141">
        <v>0.5</v>
      </c>
    </row>
    <row r="142" spans="1:3" x14ac:dyDescent="0.25">
      <c r="A142">
        <v>39</v>
      </c>
      <c r="B142" s="7" t="s">
        <v>122</v>
      </c>
      <c r="C142">
        <v>0.5</v>
      </c>
    </row>
    <row r="143" spans="1:3" x14ac:dyDescent="0.25">
      <c r="A143">
        <v>40</v>
      </c>
      <c r="B143" s="7" t="s">
        <v>122</v>
      </c>
      <c r="C143">
        <v>0.5</v>
      </c>
    </row>
    <row r="144" spans="1:3" x14ac:dyDescent="0.25">
      <c r="A144">
        <v>41</v>
      </c>
      <c r="B144" s="7" t="s">
        <v>122</v>
      </c>
      <c r="C144">
        <v>0.5</v>
      </c>
    </row>
    <row r="145" spans="1:3" x14ac:dyDescent="0.25">
      <c r="A145">
        <v>42</v>
      </c>
      <c r="B145" s="7" t="s">
        <v>122</v>
      </c>
      <c r="C145">
        <v>0.5</v>
      </c>
    </row>
    <row r="146" spans="1:3" x14ac:dyDescent="0.25">
      <c r="A146">
        <v>43</v>
      </c>
      <c r="B146" s="7" t="s">
        <v>122</v>
      </c>
      <c r="C146">
        <v>0.5</v>
      </c>
    </row>
    <row r="147" spans="1:3" x14ac:dyDescent="0.25">
      <c r="A147">
        <v>44</v>
      </c>
      <c r="B147" s="7" t="s">
        <v>122</v>
      </c>
      <c r="C147">
        <v>0.5</v>
      </c>
    </row>
    <row r="148" spans="1:3" x14ac:dyDescent="0.25">
      <c r="A148">
        <v>45</v>
      </c>
      <c r="B148" s="7" t="s">
        <v>122</v>
      </c>
      <c r="C148">
        <v>0.5</v>
      </c>
    </row>
    <row r="149" spans="1:3" x14ac:dyDescent="0.25">
      <c r="A149">
        <v>46</v>
      </c>
      <c r="B149" s="7" t="s">
        <v>122</v>
      </c>
      <c r="C149">
        <v>0.5</v>
      </c>
    </row>
    <row r="150" spans="1:3" x14ac:dyDescent="0.25">
      <c r="A150">
        <v>47</v>
      </c>
      <c r="B150" s="7" t="s">
        <v>122</v>
      </c>
      <c r="C150">
        <v>0.5</v>
      </c>
    </row>
    <row r="151" spans="1:3" x14ac:dyDescent="0.25">
      <c r="A151">
        <v>48</v>
      </c>
      <c r="B151" s="7" t="s">
        <v>122</v>
      </c>
      <c r="C151">
        <v>0.5</v>
      </c>
    </row>
    <row r="152" spans="1:3" x14ac:dyDescent="0.25">
      <c r="A152">
        <v>49</v>
      </c>
      <c r="B152" s="7" t="s">
        <v>122</v>
      </c>
      <c r="C152">
        <v>0.5</v>
      </c>
    </row>
    <row r="153" spans="1:3" x14ac:dyDescent="0.25">
      <c r="A153">
        <v>50</v>
      </c>
      <c r="B153" s="7" t="s">
        <v>122</v>
      </c>
      <c r="C153">
        <v>0.5</v>
      </c>
    </row>
    <row r="154" spans="1:3" x14ac:dyDescent="0.25">
      <c r="A154">
        <v>51</v>
      </c>
      <c r="B154" s="7" t="s">
        <v>122</v>
      </c>
      <c r="C154">
        <v>0.5</v>
      </c>
    </row>
    <row r="155" spans="1:3" x14ac:dyDescent="0.25">
      <c r="A155">
        <v>52</v>
      </c>
      <c r="B155" s="7" t="s">
        <v>122</v>
      </c>
      <c r="C155">
        <v>0.5</v>
      </c>
    </row>
    <row r="156" spans="1:3" x14ac:dyDescent="0.25">
      <c r="A156">
        <v>53</v>
      </c>
      <c r="B156" s="7" t="s">
        <v>122</v>
      </c>
      <c r="C156">
        <v>0.5</v>
      </c>
    </row>
    <row r="157" spans="1:3" x14ac:dyDescent="0.25">
      <c r="A157">
        <v>54</v>
      </c>
      <c r="B157" s="7" t="s">
        <v>122</v>
      </c>
      <c r="C157">
        <v>0.5</v>
      </c>
    </row>
    <row r="158" spans="1:3" x14ac:dyDescent="0.25">
      <c r="A158">
        <v>55</v>
      </c>
      <c r="B158" s="7" t="s">
        <v>122</v>
      </c>
      <c r="C158">
        <v>0.5</v>
      </c>
    </row>
    <row r="159" spans="1:3" x14ac:dyDescent="0.25">
      <c r="A159">
        <v>56</v>
      </c>
      <c r="B159" s="7" t="s">
        <v>122</v>
      </c>
      <c r="C159">
        <v>0.5</v>
      </c>
    </row>
    <row r="160" spans="1:3" x14ac:dyDescent="0.25">
      <c r="A160">
        <v>57</v>
      </c>
      <c r="B160" s="7" t="s">
        <v>122</v>
      </c>
      <c r="C160">
        <v>0.5</v>
      </c>
    </row>
    <row r="161" spans="1:3" x14ac:dyDescent="0.25">
      <c r="A161">
        <v>58</v>
      </c>
      <c r="B161" s="7" t="s">
        <v>122</v>
      </c>
      <c r="C161">
        <v>0.5</v>
      </c>
    </row>
    <row r="162" spans="1:3" x14ac:dyDescent="0.25">
      <c r="A162">
        <v>59</v>
      </c>
      <c r="B162" s="7" t="s">
        <v>122</v>
      </c>
      <c r="C162">
        <v>0.5</v>
      </c>
    </row>
    <row r="163" spans="1:3" x14ac:dyDescent="0.25">
      <c r="A163">
        <v>60</v>
      </c>
      <c r="B163" s="7" t="s">
        <v>122</v>
      </c>
      <c r="C163">
        <v>0.5</v>
      </c>
    </row>
    <row r="164" spans="1:3" x14ac:dyDescent="0.25">
      <c r="A164">
        <v>61</v>
      </c>
      <c r="B164" s="7" t="s">
        <v>122</v>
      </c>
      <c r="C164">
        <v>0.5</v>
      </c>
    </row>
    <row r="165" spans="1:3" x14ac:dyDescent="0.25">
      <c r="A165">
        <v>62</v>
      </c>
      <c r="B165" s="7" t="s">
        <v>122</v>
      </c>
      <c r="C165">
        <v>0.5</v>
      </c>
    </row>
    <row r="166" spans="1:3" x14ac:dyDescent="0.25">
      <c r="A166">
        <v>63</v>
      </c>
      <c r="B166" s="7" t="s">
        <v>122</v>
      </c>
      <c r="C166">
        <v>0.5</v>
      </c>
    </row>
    <row r="167" spans="1:3" x14ac:dyDescent="0.25">
      <c r="A167">
        <v>64</v>
      </c>
      <c r="B167" s="7" t="s">
        <v>122</v>
      </c>
      <c r="C167">
        <v>0.5</v>
      </c>
    </row>
    <row r="168" spans="1:3" x14ac:dyDescent="0.25">
      <c r="A168">
        <v>65</v>
      </c>
      <c r="B168" s="7" t="s">
        <v>122</v>
      </c>
      <c r="C168">
        <v>0.5</v>
      </c>
    </row>
    <row r="169" spans="1:3" x14ac:dyDescent="0.25">
      <c r="A169">
        <v>66</v>
      </c>
      <c r="B169" s="7" t="s">
        <v>122</v>
      </c>
      <c r="C169">
        <v>0.5</v>
      </c>
    </row>
    <row r="170" spans="1:3" x14ac:dyDescent="0.25">
      <c r="A170">
        <v>67</v>
      </c>
      <c r="B170" s="7" t="s">
        <v>122</v>
      </c>
      <c r="C170">
        <v>0.5</v>
      </c>
    </row>
    <row r="171" spans="1:3" x14ac:dyDescent="0.25">
      <c r="A171">
        <v>68</v>
      </c>
      <c r="B171" s="7" t="s">
        <v>122</v>
      </c>
      <c r="C171">
        <v>0.5</v>
      </c>
    </row>
    <row r="172" spans="1:3" x14ac:dyDescent="0.25">
      <c r="A172">
        <v>69</v>
      </c>
      <c r="B172" s="7" t="s">
        <v>122</v>
      </c>
      <c r="C172">
        <v>0.5</v>
      </c>
    </row>
    <row r="173" spans="1:3" x14ac:dyDescent="0.25">
      <c r="A173">
        <v>70</v>
      </c>
      <c r="B173" s="7" t="s">
        <v>122</v>
      </c>
      <c r="C173">
        <v>0.5</v>
      </c>
    </row>
    <row r="174" spans="1:3" x14ac:dyDescent="0.25">
      <c r="A174">
        <v>71</v>
      </c>
      <c r="B174" s="7" t="s">
        <v>122</v>
      </c>
      <c r="C174">
        <v>0.5</v>
      </c>
    </row>
    <row r="175" spans="1:3" x14ac:dyDescent="0.25">
      <c r="A175">
        <v>72</v>
      </c>
      <c r="B175" s="7" t="s">
        <v>122</v>
      </c>
      <c r="C175">
        <v>0.5</v>
      </c>
    </row>
    <row r="176" spans="1:3" x14ac:dyDescent="0.25">
      <c r="A176">
        <v>73</v>
      </c>
      <c r="B176" s="7" t="s">
        <v>122</v>
      </c>
      <c r="C176">
        <v>0.5</v>
      </c>
    </row>
    <row r="177" spans="1:3" x14ac:dyDescent="0.25">
      <c r="A177">
        <v>74</v>
      </c>
      <c r="B177" s="7" t="s">
        <v>122</v>
      </c>
      <c r="C177">
        <v>0.5</v>
      </c>
    </row>
    <row r="178" spans="1:3" x14ac:dyDescent="0.25">
      <c r="A178">
        <v>75</v>
      </c>
      <c r="B178" s="7" t="s">
        <v>122</v>
      </c>
      <c r="C178">
        <v>0.5</v>
      </c>
    </row>
    <row r="179" spans="1:3" x14ac:dyDescent="0.25">
      <c r="A179">
        <v>76</v>
      </c>
      <c r="B179" s="7" t="s">
        <v>122</v>
      </c>
      <c r="C179">
        <v>0.5</v>
      </c>
    </row>
    <row r="180" spans="1:3" x14ac:dyDescent="0.25">
      <c r="A180">
        <v>77</v>
      </c>
      <c r="B180" s="7" t="s">
        <v>122</v>
      </c>
      <c r="C180">
        <v>0.5</v>
      </c>
    </row>
    <row r="181" spans="1:3" x14ac:dyDescent="0.25">
      <c r="A181">
        <v>78</v>
      </c>
      <c r="B181" s="7" t="s">
        <v>122</v>
      </c>
      <c r="C181">
        <v>0.5</v>
      </c>
    </row>
    <row r="182" spans="1:3" x14ac:dyDescent="0.25">
      <c r="A182">
        <v>79</v>
      </c>
      <c r="B182" s="7" t="s">
        <v>122</v>
      </c>
      <c r="C182">
        <v>0.5</v>
      </c>
    </row>
    <row r="183" spans="1:3" x14ac:dyDescent="0.25">
      <c r="A183">
        <v>80</v>
      </c>
      <c r="B183" s="7" t="s">
        <v>122</v>
      </c>
      <c r="C183">
        <v>0.5</v>
      </c>
    </row>
    <row r="184" spans="1:3" x14ac:dyDescent="0.25">
      <c r="A184">
        <v>81</v>
      </c>
      <c r="B184" s="7" t="s">
        <v>122</v>
      </c>
      <c r="C184">
        <v>0.5</v>
      </c>
    </row>
    <row r="185" spans="1:3" x14ac:dyDescent="0.25">
      <c r="A185">
        <v>82</v>
      </c>
      <c r="B185" s="7" t="s">
        <v>122</v>
      </c>
      <c r="C185">
        <v>0.5</v>
      </c>
    </row>
    <row r="186" spans="1:3" x14ac:dyDescent="0.25">
      <c r="A186">
        <v>83</v>
      </c>
      <c r="B186" s="7" t="s">
        <v>122</v>
      </c>
      <c r="C186">
        <v>0.5</v>
      </c>
    </row>
    <row r="187" spans="1:3" x14ac:dyDescent="0.25">
      <c r="A187">
        <v>84</v>
      </c>
      <c r="B187" s="7" t="s">
        <v>122</v>
      </c>
      <c r="C187">
        <v>0.5</v>
      </c>
    </row>
    <row r="188" spans="1:3" x14ac:dyDescent="0.25">
      <c r="A188">
        <v>85</v>
      </c>
      <c r="B188" s="7" t="s">
        <v>122</v>
      </c>
      <c r="C188">
        <v>0.5</v>
      </c>
    </row>
    <row r="189" spans="1:3" x14ac:dyDescent="0.25">
      <c r="A189">
        <v>86</v>
      </c>
      <c r="B189" s="7" t="s">
        <v>122</v>
      </c>
      <c r="C189">
        <v>0.5</v>
      </c>
    </row>
    <row r="190" spans="1:3" x14ac:dyDescent="0.25">
      <c r="A190">
        <v>87</v>
      </c>
      <c r="B190" s="7" t="s">
        <v>122</v>
      </c>
      <c r="C190">
        <v>0.5</v>
      </c>
    </row>
    <row r="191" spans="1:3" x14ac:dyDescent="0.25">
      <c r="A191">
        <v>88</v>
      </c>
      <c r="B191" s="7" t="s">
        <v>122</v>
      </c>
      <c r="C191">
        <v>0.5</v>
      </c>
    </row>
    <row r="192" spans="1:3" x14ac:dyDescent="0.25">
      <c r="A192">
        <v>89</v>
      </c>
      <c r="B192" s="7" t="s">
        <v>122</v>
      </c>
      <c r="C192">
        <v>0.5</v>
      </c>
    </row>
    <row r="193" spans="1:3" x14ac:dyDescent="0.25">
      <c r="A193">
        <v>90</v>
      </c>
      <c r="B193" s="7" t="s">
        <v>122</v>
      </c>
      <c r="C193">
        <v>0.5</v>
      </c>
    </row>
    <row r="194" spans="1:3" x14ac:dyDescent="0.25">
      <c r="A194">
        <v>91</v>
      </c>
      <c r="B194" s="7" t="s">
        <v>122</v>
      </c>
      <c r="C194">
        <v>0.5</v>
      </c>
    </row>
    <row r="195" spans="1:3" x14ac:dyDescent="0.25">
      <c r="A195">
        <v>92</v>
      </c>
      <c r="B195" s="7" t="s">
        <v>122</v>
      </c>
      <c r="C195">
        <v>0.5</v>
      </c>
    </row>
    <row r="196" spans="1:3" x14ac:dyDescent="0.25">
      <c r="A196">
        <v>93</v>
      </c>
      <c r="B196" s="7" t="s">
        <v>122</v>
      </c>
      <c r="C196">
        <v>0.5</v>
      </c>
    </row>
    <row r="197" spans="1:3" x14ac:dyDescent="0.25">
      <c r="A197">
        <v>94</v>
      </c>
      <c r="B197" s="7" t="s">
        <v>122</v>
      </c>
      <c r="C197">
        <v>0.5</v>
      </c>
    </row>
    <row r="198" spans="1:3" x14ac:dyDescent="0.25">
      <c r="A198">
        <v>95</v>
      </c>
      <c r="B198" s="7" t="s">
        <v>122</v>
      </c>
      <c r="C198">
        <v>0.5</v>
      </c>
    </row>
    <row r="199" spans="1:3" x14ac:dyDescent="0.25">
      <c r="A199">
        <v>96</v>
      </c>
      <c r="B199" s="7" t="s">
        <v>122</v>
      </c>
      <c r="C199">
        <v>0.5</v>
      </c>
    </row>
    <row r="200" spans="1:3" x14ac:dyDescent="0.25">
      <c r="A200">
        <v>97</v>
      </c>
      <c r="B200" s="7" t="s">
        <v>122</v>
      </c>
      <c r="C200">
        <v>0.5</v>
      </c>
    </row>
    <row r="201" spans="1:3" x14ac:dyDescent="0.25">
      <c r="A201">
        <v>98</v>
      </c>
      <c r="B201" s="7" t="s">
        <v>122</v>
      </c>
      <c r="C201">
        <v>0.5</v>
      </c>
    </row>
    <row r="202" spans="1:3" x14ac:dyDescent="0.25">
      <c r="A202">
        <v>99</v>
      </c>
      <c r="B202" s="7" t="s">
        <v>122</v>
      </c>
      <c r="C202">
        <v>0.5</v>
      </c>
    </row>
    <row r="203" spans="1:3" x14ac:dyDescent="0.25">
      <c r="A203">
        <v>100</v>
      </c>
      <c r="B203" s="7" t="s">
        <v>122</v>
      </c>
      <c r="C203"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E1" sqref="E1"/>
    </sheetView>
  </sheetViews>
  <sheetFormatPr defaultRowHeight="15.75" x14ac:dyDescent="0.25"/>
  <cols>
    <col min="1" max="1" width="11.75" bestFit="1" customWidth="1"/>
    <col min="3" max="3" width="10.5" bestFit="1" customWidth="1"/>
    <col min="5" max="5" width="15.25" bestFit="1" customWidth="1"/>
  </cols>
  <sheetData>
    <row r="1" spans="1:5" x14ac:dyDescent="0.25">
      <c r="A1" t="s">
        <v>299</v>
      </c>
      <c r="B1" t="s">
        <v>304</v>
      </c>
      <c r="C1" t="s">
        <v>300</v>
      </c>
      <c r="D1" t="s">
        <v>305</v>
      </c>
      <c r="E1" t="s">
        <v>306</v>
      </c>
    </row>
    <row r="2" spans="1:5" x14ac:dyDescent="0.25">
      <c r="A2" t="s">
        <v>279</v>
      </c>
      <c r="B2" t="s">
        <v>303</v>
      </c>
      <c r="C2">
        <f t="shared" ref="C2:C33" si="0">ROUND(50000/32,0)</f>
        <v>1563</v>
      </c>
      <c r="D2">
        <v>438379</v>
      </c>
      <c r="E2">
        <f>C2/D2</f>
        <v>3.5654080145262434E-3</v>
      </c>
    </row>
    <row r="3" spans="1:5" x14ac:dyDescent="0.25">
      <c r="A3" t="s">
        <v>125</v>
      </c>
      <c r="B3" t="s">
        <v>303</v>
      </c>
      <c r="C3">
        <f t="shared" si="0"/>
        <v>1563</v>
      </c>
      <c r="D3">
        <v>451220</v>
      </c>
      <c r="E3">
        <f t="shared" ref="E3:E33" si="1">C3/D3</f>
        <v>3.4639422011435664E-3</v>
      </c>
    </row>
    <row r="4" spans="1:5" x14ac:dyDescent="0.25">
      <c r="A4" t="s">
        <v>288</v>
      </c>
      <c r="B4" t="s">
        <v>303</v>
      </c>
      <c r="C4">
        <f t="shared" si="0"/>
        <v>1563</v>
      </c>
      <c r="D4">
        <v>800264</v>
      </c>
      <c r="E4">
        <f t="shared" si="1"/>
        <v>1.9531054751931864E-3</v>
      </c>
    </row>
    <row r="5" spans="1:5" x14ac:dyDescent="0.25">
      <c r="A5" t="s">
        <v>128</v>
      </c>
      <c r="B5" t="s">
        <v>303</v>
      </c>
      <c r="C5">
        <f t="shared" si="0"/>
        <v>1563</v>
      </c>
      <c r="D5">
        <v>564684</v>
      </c>
      <c r="E5">
        <f t="shared" si="1"/>
        <v>2.7679197568905795E-3</v>
      </c>
    </row>
    <row r="6" spans="1:5" x14ac:dyDescent="0.25">
      <c r="A6" t="s">
        <v>133</v>
      </c>
      <c r="B6" t="s">
        <v>303</v>
      </c>
      <c r="C6">
        <f t="shared" si="0"/>
        <v>1563</v>
      </c>
      <c r="D6">
        <v>356875</v>
      </c>
      <c r="E6">
        <f t="shared" si="1"/>
        <v>4.3796847635726799E-3</v>
      </c>
    </row>
    <row r="7" spans="1:5" x14ac:dyDescent="0.25">
      <c r="A7" t="s">
        <v>295</v>
      </c>
      <c r="B7" t="s">
        <v>301</v>
      </c>
      <c r="C7">
        <f t="shared" si="0"/>
        <v>1563</v>
      </c>
      <c r="D7">
        <v>234927</v>
      </c>
      <c r="E7">
        <f t="shared" si="1"/>
        <v>6.653130546935857E-3</v>
      </c>
    </row>
    <row r="8" spans="1:5" x14ac:dyDescent="0.25">
      <c r="A8" t="s">
        <v>277</v>
      </c>
      <c r="B8" t="s">
        <v>302</v>
      </c>
      <c r="C8">
        <f t="shared" si="0"/>
        <v>1563</v>
      </c>
      <c r="D8">
        <v>830512</v>
      </c>
      <c r="E8">
        <f t="shared" si="1"/>
        <v>1.8819716030593176E-3</v>
      </c>
    </row>
    <row r="9" spans="1:5" x14ac:dyDescent="0.25">
      <c r="A9" t="s">
        <v>282</v>
      </c>
      <c r="B9" t="s">
        <v>302</v>
      </c>
      <c r="C9">
        <f t="shared" si="0"/>
        <v>1563</v>
      </c>
      <c r="D9">
        <v>772569</v>
      </c>
      <c r="E9">
        <f t="shared" si="1"/>
        <v>2.0231202649860403E-3</v>
      </c>
    </row>
    <row r="10" spans="1:5" x14ac:dyDescent="0.25">
      <c r="A10" t="s">
        <v>294</v>
      </c>
      <c r="B10" t="s">
        <v>301</v>
      </c>
      <c r="C10">
        <f t="shared" si="0"/>
        <v>1563</v>
      </c>
      <c r="D10">
        <v>365028</v>
      </c>
      <c r="E10">
        <f t="shared" si="1"/>
        <v>4.2818633091160126E-3</v>
      </c>
    </row>
    <row r="11" spans="1:5" x14ac:dyDescent="0.25">
      <c r="A11" t="s">
        <v>284</v>
      </c>
      <c r="B11" t="s">
        <v>302</v>
      </c>
      <c r="C11">
        <f t="shared" si="0"/>
        <v>1563</v>
      </c>
      <c r="D11">
        <v>842953</v>
      </c>
      <c r="E11">
        <f t="shared" si="1"/>
        <v>1.8541959041607301E-3</v>
      </c>
    </row>
    <row r="12" spans="1:5" x14ac:dyDescent="0.25">
      <c r="A12" t="s">
        <v>298</v>
      </c>
      <c r="B12" t="s">
        <v>301</v>
      </c>
      <c r="C12">
        <f t="shared" si="0"/>
        <v>1563</v>
      </c>
      <c r="D12">
        <v>14527</v>
      </c>
      <c r="E12">
        <f t="shared" si="1"/>
        <v>0.10759275831210849</v>
      </c>
    </row>
    <row r="13" spans="1:5" x14ac:dyDescent="0.25">
      <c r="A13" t="s">
        <v>285</v>
      </c>
      <c r="B13" t="s">
        <v>302</v>
      </c>
      <c r="C13">
        <f t="shared" si="0"/>
        <v>1563</v>
      </c>
      <c r="D13">
        <v>1637583</v>
      </c>
      <c r="E13">
        <f t="shared" si="1"/>
        <v>9.5445543828923476E-4</v>
      </c>
    </row>
    <row r="14" spans="1:5" x14ac:dyDescent="0.25">
      <c r="A14" t="s">
        <v>124</v>
      </c>
      <c r="B14" t="s">
        <v>302</v>
      </c>
      <c r="C14">
        <f t="shared" si="0"/>
        <v>1563</v>
      </c>
      <c r="D14">
        <v>989318</v>
      </c>
      <c r="E14">
        <f t="shared" si="1"/>
        <v>1.5798762379740387E-3</v>
      </c>
    </row>
    <row r="15" spans="1:5" x14ac:dyDescent="0.25">
      <c r="A15" t="s">
        <v>127</v>
      </c>
      <c r="B15" t="s">
        <v>303</v>
      </c>
      <c r="C15">
        <f t="shared" si="0"/>
        <v>1563</v>
      </c>
      <c r="D15">
        <v>735438</v>
      </c>
      <c r="E15">
        <f t="shared" si="1"/>
        <v>2.1252641283153713E-3</v>
      </c>
    </row>
    <row r="16" spans="1:5" x14ac:dyDescent="0.25">
      <c r="A16" t="s">
        <v>126</v>
      </c>
      <c r="B16" t="s">
        <v>303</v>
      </c>
      <c r="C16">
        <f t="shared" si="0"/>
        <v>1563</v>
      </c>
      <c r="D16">
        <v>1148611</v>
      </c>
      <c r="E16">
        <f t="shared" si="1"/>
        <v>1.3607740131341246E-3</v>
      </c>
    </row>
    <row r="17" spans="1:5" x14ac:dyDescent="0.25">
      <c r="A17" t="s">
        <v>283</v>
      </c>
      <c r="B17" t="s">
        <v>302</v>
      </c>
      <c r="C17">
        <f t="shared" si="0"/>
        <v>1563</v>
      </c>
      <c r="D17">
        <v>602305</v>
      </c>
      <c r="E17">
        <f t="shared" si="1"/>
        <v>2.5950307568424636E-3</v>
      </c>
    </row>
    <row r="18" spans="1:5" x14ac:dyDescent="0.25">
      <c r="A18" t="s">
        <v>131</v>
      </c>
      <c r="B18" t="s">
        <v>303</v>
      </c>
      <c r="C18">
        <f t="shared" si="0"/>
        <v>1563</v>
      </c>
      <c r="D18">
        <v>684107</v>
      </c>
      <c r="E18">
        <f t="shared" si="1"/>
        <v>2.2847303126557689E-3</v>
      </c>
    </row>
    <row r="19" spans="1:5" x14ac:dyDescent="0.25">
      <c r="A19" t="s">
        <v>292</v>
      </c>
      <c r="B19" t="s">
        <v>303</v>
      </c>
      <c r="C19">
        <f t="shared" si="0"/>
        <v>1563</v>
      </c>
      <c r="D19">
        <v>130949</v>
      </c>
      <c r="E19">
        <f t="shared" si="1"/>
        <v>1.1935944528022361E-2</v>
      </c>
    </row>
    <row r="20" spans="1:5" x14ac:dyDescent="0.25">
      <c r="A20" t="s">
        <v>129</v>
      </c>
      <c r="B20" t="s">
        <v>301</v>
      </c>
      <c r="C20">
        <f t="shared" si="0"/>
        <v>1563</v>
      </c>
      <c r="D20">
        <v>936250</v>
      </c>
      <c r="E20">
        <f t="shared" si="1"/>
        <v>1.669425901201602E-3</v>
      </c>
    </row>
    <row r="21" spans="1:5" x14ac:dyDescent="0.25">
      <c r="A21" t="s">
        <v>289</v>
      </c>
      <c r="B21" t="s">
        <v>301</v>
      </c>
      <c r="C21">
        <f t="shared" si="0"/>
        <v>1563</v>
      </c>
      <c r="D21">
        <v>221272</v>
      </c>
      <c r="E21">
        <f t="shared" si="1"/>
        <v>7.0637044000144622E-3</v>
      </c>
    </row>
    <row r="22" spans="1:5" x14ac:dyDescent="0.25">
      <c r="A22" t="s">
        <v>297</v>
      </c>
      <c r="B22" t="s">
        <v>303</v>
      </c>
      <c r="C22">
        <f t="shared" si="0"/>
        <v>1563</v>
      </c>
      <c r="D22">
        <v>138291</v>
      </c>
      <c r="E22">
        <f t="shared" si="1"/>
        <v>1.1302253942772849E-2</v>
      </c>
    </row>
    <row r="23" spans="1:5" x14ac:dyDescent="0.25">
      <c r="A23" t="s">
        <v>290</v>
      </c>
      <c r="B23" t="s">
        <v>301</v>
      </c>
      <c r="C23">
        <f t="shared" si="0"/>
        <v>1563</v>
      </c>
      <c r="D23">
        <v>285795</v>
      </c>
      <c r="E23">
        <f t="shared" si="1"/>
        <v>5.4689550202067913E-3</v>
      </c>
    </row>
    <row r="24" spans="1:5" x14ac:dyDescent="0.25">
      <c r="A24" t="s">
        <v>280</v>
      </c>
      <c r="B24" t="s">
        <v>302</v>
      </c>
      <c r="C24">
        <f t="shared" si="0"/>
        <v>1563</v>
      </c>
      <c r="D24">
        <v>395897</v>
      </c>
      <c r="E24">
        <f t="shared" si="1"/>
        <v>3.9479965748666955E-3</v>
      </c>
    </row>
    <row r="25" spans="1:5" x14ac:dyDescent="0.25">
      <c r="A25" t="s">
        <v>132</v>
      </c>
      <c r="B25" t="s">
        <v>303</v>
      </c>
      <c r="C25">
        <f t="shared" si="0"/>
        <v>1563</v>
      </c>
      <c r="D25">
        <v>299168</v>
      </c>
      <c r="E25">
        <f t="shared" si="1"/>
        <v>5.2244892501871858E-3</v>
      </c>
    </row>
    <row r="26" spans="1:5" x14ac:dyDescent="0.25">
      <c r="A26" t="s">
        <v>281</v>
      </c>
      <c r="B26" t="s">
        <v>302</v>
      </c>
      <c r="C26">
        <f t="shared" si="0"/>
        <v>1563</v>
      </c>
      <c r="D26">
        <v>659608</v>
      </c>
      <c r="E26">
        <f t="shared" si="1"/>
        <v>2.3695892105614243E-3</v>
      </c>
    </row>
    <row r="27" spans="1:5" x14ac:dyDescent="0.25">
      <c r="A27" t="s">
        <v>287</v>
      </c>
      <c r="B27" t="s">
        <v>302</v>
      </c>
      <c r="C27">
        <f t="shared" si="0"/>
        <v>1563</v>
      </c>
      <c r="D27">
        <v>317069</v>
      </c>
      <c r="E27">
        <f t="shared" si="1"/>
        <v>4.9295263806931611E-3</v>
      </c>
    </row>
    <row r="28" spans="1:5" x14ac:dyDescent="0.25">
      <c r="A28" t="s">
        <v>286</v>
      </c>
      <c r="B28" t="s">
        <v>303</v>
      </c>
      <c r="C28">
        <f t="shared" si="0"/>
        <v>1563</v>
      </c>
      <c r="D28">
        <v>429450</v>
      </c>
      <c r="E28">
        <f t="shared" si="1"/>
        <v>3.639538945162417E-3</v>
      </c>
    </row>
    <row r="29" spans="1:5" x14ac:dyDescent="0.25">
      <c r="A29" t="s">
        <v>293</v>
      </c>
      <c r="B29" t="s">
        <v>301</v>
      </c>
      <c r="C29">
        <f t="shared" si="0"/>
        <v>1563</v>
      </c>
      <c r="D29">
        <v>229161</v>
      </c>
      <c r="E29">
        <f t="shared" si="1"/>
        <v>6.8205322895257044E-3</v>
      </c>
    </row>
    <row r="30" spans="1:5" x14ac:dyDescent="0.25">
      <c r="A30" t="s">
        <v>278</v>
      </c>
      <c r="B30" t="s">
        <v>302</v>
      </c>
      <c r="C30">
        <f t="shared" si="0"/>
        <v>1563</v>
      </c>
      <c r="D30">
        <v>478346</v>
      </c>
      <c r="E30">
        <f t="shared" si="1"/>
        <v>3.2675092924368552E-3</v>
      </c>
    </row>
    <row r="31" spans="1:5" x14ac:dyDescent="0.25">
      <c r="A31" t="s">
        <v>130</v>
      </c>
      <c r="B31" t="s">
        <v>303</v>
      </c>
      <c r="C31">
        <f t="shared" si="0"/>
        <v>1563</v>
      </c>
      <c r="D31">
        <v>721456</v>
      </c>
      <c r="E31">
        <f t="shared" si="1"/>
        <v>2.1664522853784571E-3</v>
      </c>
    </row>
    <row r="32" spans="1:5" x14ac:dyDescent="0.25">
      <c r="A32" t="s">
        <v>291</v>
      </c>
      <c r="B32" t="s">
        <v>303</v>
      </c>
      <c r="C32">
        <f t="shared" si="0"/>
        <v>1563</v>
      </c>
      <c r="D32">
        <v>746724</v>
      </c>
      <c r="E32">
        <f t="shared" si="1"/>
        <v>2.0931428479598886E-3</v>
      </c>
    </row>
    <row r="33" spans="1:5" x14ac:dyDescent="0.25">
      <c r="A33" t="s">
        <v>296</v>
      </c>
      <c r="B33" t="s">
        <v>303</v>
      </c>
      <c r="C33">
        <f t="shared" si="0"/>
        <v>1563</v>
      </c>
      <c r="D33">
        <v>105013</v>
      </c>
      <c r="E33">
        <f t="shared" si="1"/>
        <v>1.4883871520668869E-2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zoomScale="90" zoomScaleNormal="90" workbookViewId="0">
      <selection activeCell="A20" sqref="A20"/>
    </sheetView>
  </sheetViews>
  <sheetFormatPr defaultRowHeight="15.75" x14ac:dyDescent="0.25"/>
  <cols>
    <col min="1" max="1" width="30.25" bestFit="1" customWidth="1"/>
    <col min="6" max="6" width="11.875" bestFit="1" customWidth="1"/>
    <col min="7" max="7" width="14.375" customWidth="1"/>
  </cols>
  <sheetData>
    <row r="1" spans="1:9" x14ac:dyDescent="0.25">
      <c r="A1" t="s">
        <v>21</v>
      </c>
      <c r="B1" t="s">
        <v>26</v>
      </c>
      <c r="C1" t="s">
        <v>27</v>
      </c>
      <c r="D1" t="s">
        <v>28</v>
      </c>
      <c r="E1" t="s">
        <v>29</v>
      </c>
      <c r="F1" t="s">
        <v>57</v>
      </c>
      <c r="G1" t="s">
        <v>56</v>
      </c>
      <c r="I1" t="s">
        <v>2</v>
      </c>
    </row>
    <row r="2" spans="1:9" x14ac:dyDescent="0.25">
      <c r="A2" t="s">
        <v>22</v>
      </c>
      <c r="B2">
        <v>0.14000000000000001</v>
      </c>
      <c r="I2" t="s">
        <v>34</v>
      </c>
    </row>
    <row r="3" spans="1:9" x14ac:dyDescent="0.25">
      <c r="A3" t="s">
        <v>23</v>
      </c>
      <c r="B3">
        <v>4.9000000000000004</v>
      </c>
      <c r="I3" t="s">
        <v>35</v>
      </c>
    </row>
    <row r="4" spans="1:9" x14ac:dyDescent="0.25">
      <c r="A4" t="s">
        <v>65</v>
      </c>
      <c r="B4">
        <v>0.05</v>
      </c>
      <c r="F4">
        <f>B4/12</f>
        <v>4.1666666666666666E-3</v>
      </c>
      <c r="G4">
        <f>1-(EXP(-F4))</f>
        <v>4.1579981548900413E-3</v>
      </c>
      <c r="I4" t="s">
        <v>24</v>
      </c>
    </row>
    <row r="5" spans="1:9" x14ac:dyDescent="0.25">
      <c r="A5" t="s">
        <v>25</v>
      </c>
      <c r="B5">
        <v>3.44</v>
      </c>
      <c r="C5">
        <v>6.76</v>
      </c>
      <c r="D5">
        <v>13.28</v>
      </c>
      <c r="E5">
        <v>26.06</v>
      </c>
      <c r="I5" t="s">
        <v>51</v>
      </c>
    </row>
    <row r="6" spans="1:9" x14ac:dyDescent="0.25">
      <c r="A6" t="s">
        <v>36</v>
      </c>
      <c r="B6">
        <v>0.35</v>
      </c>
      <c r="I6" t="s">
        <v>37</v>
      </c>
    </row>
    <row r="7" spans="1:9" x14ac:dyDescent="0.25">
      <c r="A7" t="s">
        <v>38</v>
      </c>
      <c r="B7">
        <v>0.63</v>
      </c>
      <c r="I7" t="s">
        <v>39</v>
      </c>
    </row>
    <row r="8" spans="1:9" x14ac:dyDescent="0.25">
      <c r="A8" t="s">
        <v>40</v>
      </c>
      <c r="B8">
        <v>2.1</v>
      </c>
      <c r="I8" t="s">
        <v>41</v>
      </c>
    </row>
    <row r="9" spans="1:9" x14ac:dyDescent="0.25">
      <c r="A9" t="s">
        <v>42</v>
      </c>
      <c r="B9">
        <v>3</v>
      </c>
      <c r="I9" t="s">
        <v>43</v>
      </c>
    </row>
    <row r="10" spans="1:9" x14ac:dyDescent="0.25">
      <c r="A10" t="s">
        <v>44</v>
      </c>
      <c r="B10">
        <v>2.9</v>
      </c>
      <c r="I10" t="s">
        <v>45</v>
      </c>
    </row>
    <row r="11" spans="1:9" x14ac:dyDescent="0.25">
      <c r="A11" t="s">
        <v>46</v>
      </c>
      <c r="B11">
        <v>2.6</v>
      </c>
      <c r="I11" t="s">
        <v>47</v>
      </c>
    </row>
    <row r="12" spans="1:9" x14ac:dyDescent="0.25">
      <c r="A12" t="s">
        <v>48</v>
      </c>
      <c r="B12">
        <v>1.5</v>
      </c>
      <c r="I12" t="s">
        <v>47</v>
      </c>
    </row>
    <row r="13" spans="1:9" x14ac:dyDescent="0.25">
      <c r="A13" t="s">
        <v>49</v>
      </c>
      <c r="B13">
        <v>0.68</v>
      </c>
      <c r="I13" t="s">
        <v>35</v>
      </c>
    </row>
    <row r="14" spans="1:9" x14ac:dyDescent="0.25">
      <c r="A14" t="s">
        <v>62</v>
      </c>
      <c r="B14">
        <v>0.2</v>
      </c>
      <c r="F14">
        <f>B14/12</f>
        <v>1.6666666666666666E-2</v>
      </c>
      <c r="G14">
        <f>1-EXP(-F14)</f>
        <v>1.6528546178382508E-2</v>
      </c>
      <c r="I14" t="s">
        <v>63</v>
      </c>
    </row>
    <row r="15" spans="1:9" x14ac:dyDescent="0.25">
      <c r="A15" t="s">
        <v>50</v>
      </c>
      <c r="B15">
        <v>0.15</v>
      </c>
      <c r="F15">
        <f t="shared" ref="F15:F22" si="0">B15/12</f>
        <v>1.2499999999999999E-2</v>
      </c>
      <c r="G15">
        <f t="shared" ref="G15:G22" si="1">1-EXP(-F15)</f>
        <v>1.2422199506118559E-2</v>
      </c>
      <c r="I15" t="s">
        <v>35</v>
      </c>
    </row>
    <row r="16" spans="1:9" x14ac:dyDescent="0.25">
      <c r="A16" t="s">
        <v>58</v>
      </c>
      <c r="B16">
        <v>0.84</v>
      </c>
      <c r="F16">
        <f t="shared" si="0"/>
        <v>6.9999999999999993E-2</v>
      </c>
      <c r="G16">
        <f t="shared" si="1"/>
        <v>6.7606180094051727E-2</v>
      </c>
      <c r="I16" t="s">
        <v>35</v>
      </c>
    </row>
    <row r="17" spans="1:9" ht="14.25" customHeight="1" x14ac:dyDescent="0.25">
      <c r="A17" t="s">
        <v>30</v>
      </c>
      <c r="B17">
        <v>1.8599999999999998E-2</v>
      </c>
      <c r="I17" t="s">
        <v>69</v>
      </c>
    </row>
    <row r="18" spans="1:9" x14ac:dyDescent="0.25">
      <c r="A18" t="s">
        <v>31</v>
      </c>
      <c r="B18">
        <v>7.4999999999999997E-2</v>
      </c>
      <c r="I18" t="s">
        <v>33</v>
      </c>
    </row>
    <row r="19" spans="1:9" x14ac:dyDescent="0.25">
      <c r="A19" t="s">
        <v>32</v>
      </c>
      <c r="B19">
        <v>6.4000000000000001E-2</v>
      </c>
      <c r="I19" t="s">
        <v>33</v>
      </c>
    </row>
    <row r="20" spans="1:9" x14ac:dyDescent="0.25">
      <c r="A20" t="s">
        <v>52</v>
      </c>
      <c r="B20">
        <v>3.2000000000000001E-2</v>
      </c>
      <c r="F20">
        <f t="shared" si="0"/>
        <v>2.6666666666666666E-3</v>
      </c>
      <c r="G20">
        <f t="shared" si="1"/>
        <v>2.6631142694990562E-3</v>
      </c>
      <c r="I20" t="s">
        <v>55</v>
      </c>
    </row>
    <row r="21" spans="1:9" x14ac:dyDescent="0.25">
      <c r="A21" t="s">
        <v>53</v>
      </c>
      <c r="B21">
        <v>0.14000000000000001</v>
      </c>
      <c r="F21">
        <f t="shared" si="0"/>
        <v>1.1666666666666667E-2</v>
      </c>
      <c r="G21">
        <f t="shared" si="1"/>
        <v>1.1598875001476161E-2</v>
      </c>
      <c r="I21" t="s">
        <v>55</v>
      </c>
    </row>
    <row r="22" spans="1:9" x14ac:dyDescent="0.25">
      <c r="A22" t="s">
        <v>54</v>
      </c>
      <c r="B22">
        <v>1.5E-3</v>
      </c>
      <c r="F22">
        <f t="shared" si="0"/>
        <v>1.25E-4</v>
      </c>
      <c r="G22">
        <f t="shared" si="1"/>
        <v>1.2499218782546784E-4</v>
      </c>
      <c r="I22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C1" sqref="C1"/>
    </sheetView>
  </sheetViews>
  <sheetFormatPr defaultRowHeight="15.75" x14ac:dyDescent="0.25"/>
  <cols>
    <col min="1" max="1" width="15.75" bestFit="1" customWidth="1"/>
    <col min="2" max="2" width="16" bestFit="1" customWidth="1"/>
    <col min="3" max="3" width="16" customWidth="1"/>
    <col min="4" max="4" width="17.5" bestFit="1" customWidth="1"/>
    <col min="5" max="5" width="17.75" bestFit="1" customWidth="1"/>
    <col min="6" max="6" width="17.75" customWidth="1"/>
    <col min="7" max="7" width="10.75" bestFit="1" customWidth="1"/>
    <col min="8" max="8" width="11" bestFit="1" customWidth="1"/>
  </cols>
  <sheetData>
    <row r="1" spans="1:8" x14ac:dyDescent="0.25">
      <c r="A1" t="s">
        <v>74</v>
      </c>
      <c r="B1" t="s">
        <v>75</v>
      </c>
      <c r="C1" t="s">
        <v>116</v>
      </c>
      <c r="D1" t="s">
        <v>76</v>
      </c>
      <c r="E1" t="s">
        <v>77</v>
      </c>
      <c r="F1" t="s">
        <v>117</v>
      </c>
      <c r="G1" t="s">
        <v>78</v>
      </c>
      <c r="H1" t="s">
        <v>79</v>
      </c>
    </row>
    <row r="2" spans="1:8" x14ac:dyDescent="0.25">
      <c r="A2">
        <v>2</v>
      </c>
      <c r="B2">
        <v>2</v>
      </c>
      <c r="C2">
        <v>2</v>
      </c>
      <c r="D2">
        <v>2</v>
      </c>
      <c r="E2">
        <v>3</v>
      </c>
      <c r="F2">
        <v>2</v>
      </c>
      <c r="G2">
        <v>2</v>
      </c>
      <c r="H2">
        <v>2</v>
      </c>
    </row>
    <row r="3" spans="1:8" x14ac:dyDescent="0.25">
      <c r="A3">
        <v>4</v>
      </c>
      <c r="B3">
        <v>5</v>
      </c>
      <c r="C3">
        <v>4</v>
      </c>
      <c r="D3">
        <v>4</v>
      </c>
      <c r="E3">
        <v>5</v>
      </c>
      <c r="F3">
        <v>4</v>
      </c>
      <c r="G3">
        <v>4</v>
      </c>
      <c r="H3">
        <v>5</v>
      </c>
    </row>
    <row r="4" spans="1:8" x14ac:dyDescent="0.25">
      <c r="A4">
        <v>8</v>
      </c>
      <c r="B4">
        <v>6</v>
      </c>
      <c r="C4">
        <v>8</v>
      </c>
      <c r="D4">
        <v>8</v>
      </c>
      <c r="E4">
        <v>7</v>
      </c>
      <c r="F4">
        <v>8</v>
      </c>
      <c r="G4">
        <v>8</v>
      </c>
      <c r="H4">
        <v>6</v>
      </c>
    </row>
    <row r="5" spans="1:8" x14ac:dyDescent="0.25">
      <c r="A5">
        <v>12</v>
      </c>
      <c r="C5">
        <v>12</v>
      </c>
      <c r="D5">
        <v>12</v>
      </c>
      <c r="F5">
        <v>12</v>
      </c>
      <c r="G5">
        <v>12</v>
      </c>
    </row>
    <row r="6" spans="1:8" x14ac:dyDescent="0.25">
      <c r="A6">
        <v>16</v>
      </c>
      <c r="C6">
        <v>16</v>
      </c>
      <c r="D6">
        <v>16</v>
      </c>
      <c r="F6">
        <v>16</v>
      </c>
      <c r="G6">
        <v>16</v>
      </c>
    </row>
    <row r="7" spans="1:8" x14ac:dyDescent="0.25">
      <c r="A7">
        <v>20</v>
      </c>
      <c r="C7">
        <v>20</v>
      </c>
      <c r="D7">
        <v>20</v>
      </c>
      <c r="F7">
        <v>20</v>
      </c>
      <c r="G7">
        <v>20</v>
      </c>
    </row>
    <row r="8" spans="1:8" x14ac:dyDescent="0.25">
      <c r="C8">
        <v>24</v>
      </c>
      <c r="D8">
        <v>24</v>
      </c>
      <c r="F8">
        <v>24</v>
      </c>
      <c r="G8">
        <v>24</v>
      </c>
    </row>
    <row r="9" spans="1:8" x14ac:dyDescent="0.25">
      <c r="C9">
        <v>28</v>
      </c>
      <c r="D9">
        <v>28</v>
      </c>
      <c r="F9">
        <v>28</v>
      </c>
      <c r="G9">
        <v>28</v>
      </c>
    </row>
    <row r="10" spans="1:8" x14ac:dyDescent="0.25">
      <c r="C10">
        <v>32</v>
      </c>
      <c r="F10">
        <v>32</v>
      </c>
      <c r="G10">
        <v>32</v>
      </c>
    </row>
    <row r="11" spans="1:8" x14ac:dyDescent="0.25">
      <c r="C11">
        <v>36</v>
      </c>
      <c r="F11">
        <v>36</v>
      </c>
      <c r="G11">
        <v>36</v>
      </c>
    </row>
    <row r="12" spans="1:8" x14ac:dyDescent="0.25">
      <c r="C12">
        <v>40</v>
      </c>
      <c r="F12">
        <v>40</v>
      </c>
      <c r="G12">
        <v>40</v>
      </c>
    </row>
    <row r="13" spans="1:8" x14ac:dyDescent="0.25">
      <c r="G13">
        <v>44</v>
      </c>
    </row>
    <row r="14" spans="1:8" x14ac:dyDescent="0.25">
      <c r="G14">
        <v>48</v>
      </c>
    </row>
    <row r="15" spans="1:8" x14ac:dyDescent="0.25">
      <c r="G15">
        <v>52</v>
      </c>
    </row>
    <row r="16" spans="1:8" x14ac:dyDescent="0.25">
      <c r="G16">
        <v>56</v>
      </c>
    </row>
    <row r="17" spans="7:7" x14ac:dyDescent="0.25">
      <c r="G17">
        <v>60</v>
      </c>
    </row>
    <row r="18" spans="7:7" x14ac:dyDescent="0.25">
      <c r="G18">
        <v>64</v>
      </c>
    </row>
    <row r="19" spans="7:7" x14ac:dyDescent="0.25">
      <c r="G19">
        <v>68</v>
      </c>
    </row>
    <row r="20" spans="7:7" x14ac:dyDescent="0.25">
      <c r="G20">
        <v>72</v>
      </c>
    </row>
    <row r="21" spans="7:7" x14ac:dyDescent="0.25">
      <c r="G21">
        <v>76</v>
      </c>
    </row>
    <row r="22" spans="7:7" x14ac:dyDescent="0.25">
      <c r="G22">
        <v>80</v>
      </c>
    </row>
    <row r="23" spans="7:7" x14ac:dyDescent="0.25">
      <c r="G23">
        <v>84</v>
      </c>
    </row>
    <row r="24" spans="7:7" x14ac:dyDescent="0.25">
      <c r="G24">
        <v>88</v>
      </c>
    </row>
    <row r="25" spans="7:7" x14ac:dyDescent="0.25">
      <c r="G25">
        <v>92</v>
      </c>
    </row>
    <row r="26" spans="7:7" x14ac:dyDescent="0.25">
      <c r="G26">
        <v>96</v>
      </c>
    </row>
    <row r="27" spans="7:7" x14ac:dyDescent="0.25">
      <c r="G27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13" sqref="G13"/>
    </sheetView>
  </sheetViews>
  <sheetFormatPr defaultColWidth="10.625" defaultRowHeight="15.75" x14ac:dyDescent="0.25"/>
  <cols>
    <col min="1" max="1" width="4.875" bestFit="1" customWidth="1"/>
    <col min="2" max="2" width="13.75" bestFit="1" customWidth="1"/>
    <col min="3" max="3" width="17.375" bestFit="1" customWidth="1"/>
    <col min="4" max="4" width="17.125" bestFit="1" customWidth="1"/>
    <col min="6" max="6" width="17.375" bestFit="1" customWidth="1"/>
    <col min="7" max="7" width="13.75" bestFit="1" customWidth="1"/>
    <col min="8" max="8" width="17.375" bestFit="1" customWidth="1"/>
    <col min="9" max="9" width="12.625" bestFit="1" customWidth="1"/>
  </cols>
  <sheetData>
    <row r="1" spans="1:7" x14ac:dyDescent="0.25">
      <c r="A1" t="s">
        <v>3</v>
      </c>
      <c r="B1" t="s">
        <v>0</v>
      </c>
      <c r="C1" t="s">
        <v>1</v>
      </c>
      <c r="D1" t="s">
        <v>4</v>
      </c>
      <c r="E1" t="s">
        <v>12</v>
      </c>
      <c r="F1" t="s">
        <v>18</v>
      </c>
      <c r="G1" t="s">
        <v>66</v>
      </c>
    </row>
    <row r="2" spans="1:7" x14ac:dyDescent="0.25">
      <c r="A2">
        <v>2000</v>
      </c>
      <c r="B2" t="s">
        <v>19</v>
      </c>
      <c r="C2" t="s">
        <v>20</v>
      </c>
      <c r="D2">
        <v>45000</v>
      </c>
      <c r="E2">
        <v>11376172</v>
      </c>
      <c r="F2">
        <v>392</v>
      </c>
      <c r="G2">
        <f>D2/E2</f>
        <v>3.9556363950896661E-3</v>
      </c>
    </row>
    <row r="3" spans="1:7" x14ac:dyDescent="0.25">
      <c r="A3">
        <v>2001</v>
      </c>
      <c r="B3" t="s">
        <v>19</v>
      </c>
      <c r="C3" t="s">
        <v>20</v>
      </c>
      <c r="D3">
        <v>46000</v>
      </c>
      <c r="E3">
        <v>11695863</v>
      </c>
      <c r="F3">
        <v>394</v>
      </c>
      <c r="G3">
        <f t="shared" ref="G3:G22" si="0">D3/E3</f>
        <v>3.9330146052497369E-3</v>
      </c>
    </row>
    <row r="4" spans="1:7" x14ac:dyDescent="0.25">
      <c r="A4">
        <v>2002</v>
      </c>
      <c r="B4" t="s">
        <v>19</v>
      </c>
      <c r="C4" t="s">
        <v>20</v>
      </c>
      <c r="D4">
        <v>48000</v>
      </c>
      <c r="E4">
        <v>12013711</v>
      </c>
      <c r="F4">
        <v>396</v>
      </c>
      <c r="G4">
        <f t="shared" si="0"/>
        <v>3.9954348826936161E-3</v>
      </c>
    </row>
    <row r="5" spans="1:7" x14ac:dyDescent="0.25">
      <c r="A5">
        <v>2003</v>
      </c>
      <c r="B5" t="s">
        <v>19</v>
      </c>
      <c r="C5" t="s">
        <v>20</v>
      </c>
      <c r="D5">
        <v>49000</v>
      </c>
      <c r="E5">
        <v>12336687</v>
      </c>
      <c r="F5">
        <v>397</v>
      </c>
      <c r="G5">
        <f t="shared" si="0"/>
        <v>3.9718929401386287E-3</v>
      </c>
    </row>
    <row r="6" spans="1:7" x14ac:dyDescent="0.25">
      <c r="A6">
        <v>2004</v>
      </c>
      <c r="B6" t="s">
        <v>19</v>
      </c>
      <c r="C6" t="s">
        <v>20</v>
      </c>
      <c r="D6">
        <v>50000</v>
      </c>
      <c r="E6">
        <v>12676038</v>
      </c>
      <c r="F6">
        <v>397</v>
      </c>
      <c r="G6">
        <f t="shared" si="0"/>
        <v>3.9444501507489961E-3</v>
      </c>
    </row>
    <row r="7" spans="1:7" x14ac:dyDescent="0.25">
      <c r="A7">
        <v>2005</v>
      </c>
      <c r="B7" t="s">
        <v>19</v>
      </c>
      <c r="C7" t="s">
        <v>20</v>
      </c>
      <c r="D7">
        <v>52000</v>
      </c>
      <c r="E7">
        <v>13039711</v>
      </c>
      <c r="F7">
        <v>397</v>
      </c>
      <c r="G7">
        <f t="shared" si="0"/>
        <v>3.9878184416817213E-3</v>
      </c>
    </row>
    <row r="8" spans="1:7" x14ac:dyDescent="0.25">
      <c r="A8">
        <v>2006</v>
      </c>
      <c r="B8" t="s">
        <v>19</v>
      </c>
      <c r="C8" t="s">
        <v>20</v>
      </c>
      <c r="D8">
        <v>53000</v>
      </c>
      <c r="E8">
        <v>13429262</v>
      </c>
      <c r="F8">
        <v>392</v>
      </c>
      <c r="G8">
        <f t="shared" si="0"/>
        <v>3.9466055543484072E-3</v>
      </c>
    </row>
    <row r="9" spans="1:7" x14ac:dyDescent="0.25">
      <c r="A9">
        <v>2007</v>
      </c>
      <c r="B9" t="s">
        <v>19</v>
      </c>
      <c r="C9" t="s">
        <v>20</v>
      </c>
      <c r="D9">
        <v>53000</v>
      </c>
      <c r="E9">
        <v>13840969</v>
      </c>
      <c r="F9">
        <v>383</v>
      </c>
      <c r="G9">
        <f t="shared" si="0"/>
        <v>3.8292116686338942E-3</v>
      </c>
    </row>
    <row r="10" spans="1:7" x14ac:dyDescent="0.25">
      <c r="A10">
        <v>2008</v>
      </c>
      <c r="B10" t="s">
        <v>19</v>
      </c>
      <c r="C10" t="s">
        <v>20</v>
      </c>
      <c r="D10">
        <v>53000</v>
      </c>
      <c r="E10">
        <v>14271234</v>
      </c>
      <c r="F10">
        <v>370</v>
      </c>
      <c r="G10">
        <f t="shared" si="0"/>
        <v>3.713764345816206E-3</v>
      </c>
    </row>
    <row r="11" spans="1:7" x14ac:dyDescent="0.25">
      <c r="A11">
        <v>2009</v>
      </c>
      <c r="B11" t="s">
        <v>19</v>
      </c>
      <c r="C11" t="s">
        <v>20</v>
      </c>
      <c r="D11">
        <v>52000</v>
      </c>
      <c r="E11">
        <v>14714602</v>
      </c>
      <c r="F11">
        <v>352</v>
      </c>
      <c r="G11">
        <f t="shared" si="0"/>
        <v>3.5339046207298031E-3</v>
      </c>
    </row>
    <row r="12" spans="1:7" x14ac:dyDescent="0.25">
      <c r="A12">
        <v>2010</v>
      </c>
      <c r="B12" t="s">
        <v>19</v>
      </c>
      <c r="C12" t="s">
        <v>20</v>
      </c>
      <c r="D12">
        <v>50000</v>
      </c>
      <c r="E12">
        <v>15167095</v>
      </c>
      <c r="F12">
        <v>332</v>
      </c>
      <c r="G12">
        <f t="shared" si="0"/>
        <v>3.2966101946351623E-3</v>
      </c>
    </row>
    <row r="13" spans="1:7" x14ac:dyDescent="0.25">
      <c r="A13">
        <v>2011</v>
      </c>
      <c r="B13" t="s">
        <v>19</v>
      </c>
      <c r="C13" t="s">
        <v>20</v>
      </c>
      <c r="D13">
        <v>49000</v>
      </c>
      <c r="E13">
        <v>15627618</v>
      </c>
      <c r="F13">
        <v>312</v>
      </c>
      <c r="G13">
        <f t="shared" si="0"/>
        <v>3.1354746449522891E-3</v>
      </c>
    </row>
    <row r="14" spans="1:7" x14ac:dyDescent="0.25">
      <c r="A14">
        <v>2012</v>
      </c>
      <c r="B14" t="s">
        <v>19</v>
      </c>
      <c r="C14" t="s">
        <v>20</v>
      </c>
      <c r="D14">
        <v>47000</v>
      </c>
      <c r="E14">
        <v>16097305</v>
      </c>
      <c r="F14">
        <v>294</v>
      </c>
      <c r="G14">
        <f t="shared" si="0"/>
        <v>2.9197433980408523E-3</v>
      </c>
    </row>
    <row r="15" spans="1:7" x14ac:dyDescent="0.25">
      <c r="A15">
        <v>2013</v>
      </c>
      <c r="B15" t="s">
        <v>19</v>
      </c>
      <c r="C15" t="s">
        <v>20</v>
      </c>
      <c r="D15">
        <v>43000</v>
      </c>
      <c r="E15">
        <v>16577147</v>
      </c>
      <c r="F15">
        <v>261</v>
      </c>
      <c r="G15">
        <f t="shared" si="0"/>
        <v>2.5939324782485191E-3</v>
      </c>
    </row>
    <row r="16" spans="1:7" x14ac:dyDescent="0.25">
      <c r="A16">
        <v>2014</v>
      </c>
      <c r="B16" t="s">
        <v>19</v>
      </c>
      <c r="C16" t="s">
        <v>20</v>
      </c>
      <c r="D16">
        <v>39000</v>
      </c>
      <c r="E16">
        <v>17068838</v>
      </c>
      <c r="F16">
        <v>227</v>
      </c>
      <c r="G16">
        <f t="shared" si="0"/>
        <v>2.2848655544097378E-3</v>
      </c>
    </row>
    <row r="17" spans="1:7" x14ac:dyDescent="0.25">
      <c r="A17">
        <v>2015</v>
      </c>
      <c r="B17" t="s">
        <v>19</v>
      </c>
      <c r="C17" t="s">
        <v>20</v>
      </c>
      <c r="D17">
        <v>34000</v>
      </c>
      <c r="E17">
        <v>17573607</v>
      </c>
      <c r="F17">
        <v>193</v>
      </c>
      <c r="G17">
        <f t="shared" si="0"/>
        <v>1.9347194915648222E-3</v>
      </c>
    </row>
    <row r="18" spans="1:7" x14ac:dyDescent="0.25">
      <c r="A18">
        <v>2016</v>
      </c>
      <c r="B18" t="s">
        <v>6</v>
      </c>
      <c r="C18" t="s">
        <v>5</v>
      </c>
      <c r="D18">
        <v>1000</v>
      </c>
    </row>
    <row r="19" spans="1:7" x14ac:dyDescent="0.25">
      <c r="A19">
        <v>2016</v>
      </c>
      <c r="B19" t="s">
        <v>7</v>
      </c>
      <c r="C19" t="s">
        <v>5</v>
      </c>
      <c r="D19">
        <v>11000</v>
      </c>
    </row>
    <row r="20" spans="1:7" x14ac:dyDescent="0.25">
      <c r="A20">
        <v>2016</v>
      </c>
      <c r="B20" t="s">
        <v>6</v>
      </c>
      <c r="C20" t="s">
        <v>8</v>
      </c>
      <c r="D20">
        <v>1200</v>
      </c>
    </row>
    <row r="21" spans="1:7" x14ac:dyDescent="0.25">
      <c r="A21">
        <v>2016</v>
      </c>
      <c r="B21" t="s">
        <v>7</v>
      </c>
      <c r="C21" t="s">
        <v>8</v>
      </c>
      <c r="D21">
        <v>16000</v>
      </c>
    </row>
    <row r="22" spans="1:7" x14ac:dyDescent="0.25">
      <c r="A22">
        <v>2016</v>
      </c>
      <c r="B22" t="s">
        <v>19</v>
      </c>
      <c r="C22" t="s">
        <v>20</v>
      </c>
      <c r="D22">
        <v>29200</v>
      </c>
      <c r="E22">
        <v>18091575</v>
      </c>
      <c r="F22">
        <v>159</v>
      </c>
      <c r="G22">
        <f t="shared" si="0"/>
        <v>1.6140109415570508E-3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2" sqref="D2:D3"/>
    </sheetView>
  </sheetViews>
  <sheetFormatPr defaultRowHeight="15.75" x14ac:dyDescent="0.25"/>
  <cols>
    <col min="1" max="1" width="9.625" bestFit="1" customWidth="1"/>
    <col min="2" max="2" width="13.375" bestFit="1" customWidth="1"/>
    <col min="3" max="3" width="18.5" bestFit="1" customWidth="1"/>
    <col min="4" max="4" width="17.375" bestFit="1" customWidth="1"/>
  </cols>
  <sheetData>
    <row r="1" spans="1:4" x14ac:dyDescent="0.25">
      <c r="A1" t="s">
        <v>9</v>
      </c>
      <c r="B1" t="s">
        <v>10</v>
      </c>
      <c r="C1" t="s">
        <v>17</v>
      </c>
      <c r="D1" t="s">
        <v>11</v>
      </c>
    </row>
    <row r="2" spans="1:4" x14ac:dyDescent="0.25">
      <c r="A2" t="s">
        <v>6</v>
      </c>
      <c r="B2">
        <v>525000</v>
      </c>
      <c r="C2">
        <v>7847053</v>
      </c>
      <c r="D2">
        <f>B2/C2</f>
        <v>6.6904097627478745E-2</v>
      </c>
    </row>
    <row r="3" spans="1:4" x14ac:dyDescent="0.25">
      <c r="A3" t="s">
        <v>7</v>
      </c>
      <c r="B3">
        <f>3170000-525000</f>
        <v>2645000</v>
      </c>
      <c r="C3">
        <v>9726553</v>
      </c>
      <c r="D3">
        <f>B3/C3</f>
        <v>0.27193600857364369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parameters</vt:lpstr>
      <vt:lpstr>IPTdistricts</vt:lpstr>
      <vt:lpstr>ipt_coverage</vt:lpstr>
      <vt:lpstr>pulm_tb</vt:lpstr>
      <vt:lpstr>cases2010district</vt:lpstr>
      <vt:lpstr>details_rates</vt:lpstr>
      <vt:lpstr>followup</vt:lpstr>
      <vt:lpstr>Active_TB_summary</vt:lpstr>
      <vt:lpstr>latent_TB2014_summary</vt:lpstr>
      <vt:lpstr>Latent_TB_prob</vt:lpstr>
      <vt:lpstr>WHO_estimates</vt:lpstr>
      <vt:lpstr>BCG_baseline</vt:lpstr>
      <vt:lpstr>BCG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Hallett, Timothy B</dc:creator>
  <cp:lastModifiedBy>Mangal, T.D.</cp:lastModifiedBy>
  <dcterms:created xsi:type="dcterms:W3CDTF">2018-07-04T10:49:34Z</dcterms:created>
  <dcterms:modified xsi:type="dcterms:W3CDTF">2020-01-20T14:42:55Z</dcterms:modified>
</cp:coreProperties>
</file>