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2F95D9F-E509-47DA-8074-C5149054724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7" i="1" l="1"/>
  <c r="C33" i="1"/>
  <c r="D33" i="1"/>
  <c r="E33" i="1"/>
  <c r="F33" i="1"/>
  <c r="G33" i="1"/>
  <c r="B33" i="1"/>
  <c r="C25" i="1" l="1"/>
  <c r="D25" i="1"/>
  <c r="E25" i="1"/>
  <c r="F25" i="1"/>
  <c r="G25" i="1"/>
  <c r="B25" i="1"/>
  <c r="B18" i="1"/>
  <c r="C18" i="1"/>
  <c r="D18" i="1"/>
  <c r="E18" i="1"/>
  <c r="F18" i="1"/>
  <c r="G18" i="1"/>
</calcChain>
</file>

<file path=xl/sharedStrings.xml><?xml version="1.0" encoding="utf-8"?>
<sst xmlns="http://schemas.openxmlformats.org/spreadsheetml/2006/main" count="46" uniqueCount="33">
  <si>
    <t>Tiempo</t>
  </si>
  <si>
    <t>Tiempo (años)</t>
  </si>
  <si>
    <t>Equipos</t>
  </si>
  <si>
    <t>Supuestos</t>
  </si>
  <si>
    <t>Superficie (km2)</t>
  </si>
  <si>
    <t>Vista 3d (1-Si, 0-No)</t>
  </si>
  <si>
    <t>Coste:</t>
  </si>
  <si>
    <t>Vista 3d, coste por puesto y año</t>
  </si>
  <si>
    <t>Coste por hoja 2x2 km</t>
  </si>
  <si>
    <t>Descuento por año, %</t>
  </si>
  <si>
    <t>Descuento por puesto, %</t>
  </si>
  <si>
    <t>Alicante,1 año, 1 puesto</t>
  </si>
  <si>
    <t>Alicante,1 año, 2 puestos</t>
  </si>
  <si>
    <t>Alicante,2 años, 1 puesto</t>
  </si>
  <si>
    <t>Alicante,2 años, 2 puestos</t>
  </si>
  <si>
    <t>CValencia,1 año, 1 puesto</t>
  </si>
  <si>
    <t>CValencia,1 año, 2 puestos</t>
  </si>
  <si>
    <t>CValencia,2 años, 1 puesto</t>
  </si>
  <si>
    <t>CValencia,2 años, 2 puestos</t>
  </si>
  <si>
    <t>Alicante,1 año, 4 puestos</t>
  </si>
  <si>
    <t>CValencia,1 año, 4 puestos</t>
  </si>
  <si>
    <t>España,1 año, 1 puesto</t>
  </si>
  <si>
    <t>España,1 año, 2 puestos</t>
  </si>
  <si>
    <t>España,1 año, 4 puestos</t>
  </si>
  <si>
    <t>España,2 años, 1 puesto</t>
  </si>
  <si>
    <t>España,2 años, 2 puestos</t>
  </si>
  <si>
    <t>Alicante,2 años, 4 puestos</t>
  </si>
  <si>
    <t>CValencia,2 años, 4 puestos</t>
  </si>
  <si>
    <t>España,2 años, 4 puestos</t>
  </si>
  <si>
    <t>Coste mínimo por licencia anual, sin 3d</t>
  </si>
  <si>
    <t>Coste mínimo por licencia anual, con 3d</t>
  </si>
  <si>
    <t>Descuento por cada 10000 km2, comunidad</t>
  </si>
  <si>
    <t>Descuento por cada 10000 km2,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</si>
</sst>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1" max="1" width="39.42578125" customWidth="1"/>
    <col min="2" max="2" width="25.5703125" customWidth="1"/>
    <col min="3" max="3" width="25.7109375" customWidth="1"/>
    <col min="4" max="4" width="24.28515625" customWidth="1"/>
    <col min="5" max="5" width="27.7109375" customWidth="1"/>
    <col min="6" max="6" width="27.5703125" customWidth="1"/>
    <col min="7" max="7" width="30" customWidth="1"/>
    <col min="8" max="8" width="18.140625" customWidth="1"/>
  </cols>
  <sheetData>
    <row r="1" spans="1:7" s="1" customFormat="1" x14ac:dyDescent="0.25"/>
    <row r="2" spans="1:7" x14ac:dyDescent="0.25">
      <c r="A2" t="s">
        <v>8</v>
      </c>
      <c r="B2">
        <v>0.15</v>
      </c>
    </row>
    <row r="3" spans="1:7" x14ac:dyDescent="0.25">
      <c r="A3" t="s">
        <v>1</v>
      </c>
      <c r="B3">
        <v>1</v>
      </c>
    </row>
    <row r="4" spans="1:7" x14ac:dyDescent="0.25">
      <c r="A4" t="s">
        <v>2</v>
      </c>
      <c r="B4">
        <v>1</v>
      </c>
    </row>
    <row r="5" spans="1:7" x14ac:dyDescent="0.25">
      <c r="A5" t="s">
        <v>7</v>
      </c>
      <c r="B5">
        <v>50</v>
      </c>
    </row>
    <row r="6" spans="1:7" x14ac:dyDescent="0.25">
      <c r="A6" t="s">
        <v>29</v>
      </c>
      <c r="B6">
        <v>100</v>
      </c>
    </row>
    <row r="7" spans="1:7" x14ac:dyDescent="0.25">
      <c r="A7" t="s">
        <v>30</v>
      </c>
      <c r="B7">
        <v>150</v>
      </c>
    </row>
    <row r="8" spans="1:7" x14ac:dyDescent="0.25">
      <c r="A8" t="s">
        <v>10</v>
      </c>
      <c r="B8">
        <v>0.15</v>
      </c>
    </row>
    <row r="9" spans="1:7" x14ac:dyDescent="0.25">
      <c r="A9" t="s">
        <v>9</v>
      </c>
      <c r="B9">
        <v>0.4</v>
      </c>
    </row>
    <row r="10" spans="1:7" x14ac:dyDescent="0.25">
      <c r="A10" t="s">
        <v>31</v>
      </c>
      <c r="B10">
        <v>0.1</v>
      </c>
    </row>
    <row r="11" spans="1:7" x14ac:dyDescent="0.25">
      <c r="A11" t="s">
        <v>32</v>
      </c>
      <c r="B11">
        <v>1.7000000000000001E-2</v>
      </c>
    </row>
    <row r="13" spans="1:7" x14ac:dyDescent="0.25">
      <c r="A13" t="s">
        <v>3</v>
      </c>
      <c r="B13" s="1" t="s">
        <v>11</v>
      </c>
      <c r="C13" s="1" t="s">
        <v>12</v>
      </c>
      <c r="D13" s="1" t="s">
        <v>19</v>
      </c>
      <c r="E13" s="1" t="s">
        <v>13</v>
      </c>
      <c r="F13" s="1" t="s">
        <v>14</v>
      </c>
      <c r="G13" s="1" t="s">
        <v>26</v>
      </c>
    </row>
    <row r="14" spans="1:7" x14ac:dyDescent="0.25">
      <c r="A14" t="s">
        <v>4</v>
      </c>
      <c r="B14">
        <v>5800</v>
      </c>
      <c r="C14">
        <v>5800</v>
      </c>
      <c r="D14">
        <v>5800</v>
      </c>
      <c r="E14">
        <v>5800</v>
      </c>
      <c r="F14">
        <v>5800</v>
      </c>
      <c r="G14">
        <v>5800</v>
      </c>
    </row>
    <row r="15" spans="1:7" x14ac:dyDescent="0.25">
      <c r="A15" t="s">
        <v>0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</row>
    <row r="16" spans="1:7" x14ac:dyDescent="0.25">
      <c r="A16" t="s">
        <v>2</v>
      </c>
      <c r="B16">
        <v>1</v>
      </c>
      <c r="C16">
        <v>2</v>
      </c>
      <c r="D16">
        <v>4</v>
      </c>
      <c r="E16">
        <v>1</v>
      </c>
      <c r="F16">
        <v>2</v>
      </c>
      <c r="G16">
        <v>4</v>
      </c>
    </row>
    <row r="17" spans="1:8" x14ac:dyDescent="0.25">
      <c r="A17" t="s">
        <v>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8" x14ac:dyDescent="0.25">
      <c r="A18" t="s">
        <v>6</v>
      </c>
      <c r="B18" s="2">
        <f>MAX($B$7,(1-$B$10*(B14/10000))*(1-$B$9*(B15-1))*(1-$B$8*(B16-1))*((B14/4*$B$2+$B$5)*B17*B15*B16))</f>
        <v>251.98499999999999</v>
      </c>
      <c r="C18" s="2">
        <f t="shared" ref="C18:G18" si="0">MAX($B$7,(1-$B$10*(C14/10000))*(1-$B$9*(C15-1))*(1-$B$8*(C16-1))*((C14/4*$B$2+$B$5)*C17*C15*C16))</f>
        <v>428.37449999999995</v>
      </c>
      <c r="D18" s="2">
        <f t="shared" si="0"/>
        <v>554.36699999999996</v>
      </c>
      <c r="E18" s="2">
        <f t="shared" si="0"/>
        <v>302.38199999999995</v>
      </c>
      <c r="F18" s="2">
        <f t="shared" si="0"/>
        <v>514.04939999999988</v>
      </c>
      <c r="G18" s="2">
        <f t="shared" si="0"/>
        <v>665.24039999999991</v>
      </c>
    </row>
    <row r="20" spans="1:8" x14ac:dyDescent="0.25">
      <c r="A20" t="s">
        <v>3</v>
      </c>
      <c r="B20" s="1" t="s">
        <v>15</v>
      </c>
      <c r="C20" s="1" t="s">
        <v>16</v>
      </c>
      <c r="D20" s="1" t="s">
        <v>20</v>
      </c>
      <c r="E20" s="1" t="s">
        <v>17</v>
      </c>
      <c r="F20" s="1" t="s">
        <v>18</v>
      </c>
      <c r="G20" s="1" t="s">
        <v>27</v>
      </c>
    </row>
    <row r="21" spans="1:8" x14ac:dyDescent="0.25">
      <c r="A21" t="s">
        <v>4</v>
      </c>
      <c r="B21">
        <v>23260</v>
      </c>
      <c r="C21">
        <v>23260</v>
      </c>
      <c r="D21">
        <v>23260</v>
      </c>
      <c r="E21">
        <v>23260</v>
      </c>
      <c r="F21">
        <v>23260</v>
      </c>
      <c r="G21">
        <v>23260</v>
      </c>
    </row>
    <row r="22" spans="1:8" x14ac:dyDescent="0.25">
      <c r="A22" t="s">
        <v>0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</row>
    <row r="23" spans="1:8" x14ac:dyDescent="0.25">
      <c r="A23" t="s">
        <v>2</v>
      </c>
      <c r="B23">
        <v>1</v>
      </c>
      <c r="C23">
        <v>2</v>
      </c>
      <c r="D23">
        <v>4</v>
      </c>
      <c r="E23">
        <v>1</v>
      </c>
      <c r="F23">
        <v>2</v>
      </c>
      <c r="G23">
        <v>4</v>
      </c>
    </row>
    <row r="24" spans="1:8" x14ac:dyDescent="0.25">
      <c r="A24" t="s">
        <v>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8" x14ac:dyDescent="0.25">
      <c r="A25" t="s">
        <v>6</v>
      </c>
      <c r="B25" s="2">
        <f>MAX($B$7,(1-$B$10*(B21/10000))*(1-$B$9*(B22-1))*(1-$B$8*(B23-1))*((B21/4*$B$2+$B$5)*B24*B22*B23))</f>
        <v>707.73464999999999</v>
      </c>
      <c r="C25" s="2">
        <f t="shared" ref="C25:G25" si="1">MAX($B$7,(1-$B$10*(C21/10000))*(1-$B$9*(C22-1))*(1-$B$8*(C23-1))*((C21/4*$B$2+$B$5)*C24*C22*C23))</f>
        <v>1203.1489049999998</v>
      </c>
      <c r="D25" s="2">
        <f t="shared" si="1"/>
        <v>1557.01623</v>
      </c>
      <c r="E25" s="2">
        <f t="shared" si="1"/>
        <v>849.28157999999996</v>
      </c>
      <c r="F25" s="2">
        <f t="shared" si="1"/>
        <v>1443.7786859999999</v>
      </c>
      <c r="G25" s="2">
        <f t="shared" si="1"/>
        <v>1868.4194760000003</v>
      </c>
    </row>
    <row r="26" spans="1:8" x14ac:dyDescent="0.25">
      <c r="B26" s="2">
        <v>550</v>
      </c>
      <c r="C26" s="2">
        <v>800</v>
      </c>
      <c r="D26" s="2">
        <v>1300</v>
      </c>
      <c r="E26" s="2">
        <v>850</v>
      </c>
      <c r="F26" s="2">
        <v>1500</v>
      </c>
      <c r="G26" s="2">
        <v>2200</v>
      </c>
    </row>
    <row r="27" spans="1:8" x14ac:dyDescent="0.25">
      <c r="H27">
        <f>40*20</f>
        <v>800</v>
      </c>
    </row>
    <row r="28" spans="1:8" x14ac:dyDescent="0.25">
      <c r="A28" t="s">
        <v>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28</v>
      </c>
    </row>
    <row r="29" spans="1:8" x14ac:dyDescent="0.25">
      <c r="A29" t="s">
        <v>4</v>
      </c>
      <c r="B29">
        <v>506000</v>
      </c>
      <c r="C29">
        <v>506000</v>
      </c>
      <c r="D29">
        <v>506000</v>
      </c>
      <c r="E29">
        <v>506000</v>
      </c>
      <c r="F29">
        <v>506000</v>
      </c>
      <c r="G29">
        <v>506000</v>
      </c>
    </row>
    <row r="30" spans="1:8" x14ac:dyDescent="0.25">
      <c r="A30" t="s">
        <v>0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</row>
    <row r="31" spans="1:8" x14ac:dyDescent="0.25">
      <c r="A31" t="s">
        <v>2</v>
      </c>
      <c r="B31">
        <v>1</v>
      </c>
      <c r="C31">
        <v>2</v>
      </c>
      <c r="D31">
        <v>4</v>
      </c>
      <c r="E31">
        <v>1</v>
      </c>
      <c r="F31">
        <v>2</v>
      </c>
      <c r="G31">
        <v>4</v>
      </c>
    </row>
    <row r="32" spans="1:8" x14ac:dyDescent="0.25">
      <c r="A32" t="s">
        <v>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t="s">
        <v>6</v>
      </c>
      <c r="B33" s="2">
        <f>MAX($B$7,(1-$B$11*(B29/10000))*(1-$B$9*(B30-1))*(1-$B$8*(B31-1))*((B29/4*$B$2+$B$5)*B32*B30*B31))</f>
        <v>2659.6949999999983</v>
      </c>
      <c r="C33" s="2">
        <f t="shared" ref="C33:G33" si="2">MAX($B$7,(1-$B$11*(C29/10000))*(1-$B$9*(C30-1))*(1-$B$8*(C31-1))*((C29/4*$B$2+$B$5)*C32*C30*C31))</f>
        <v>4521.4814999999971</v>
      </c>
      <c r="D33" s="2">
        <f t="shared" si="2"/>
        <v>5851.328999999997</v>
      </c>
      <c r="E33" s="2">
        <f t="shared" si="2"/>
        <v>3191.6339999999982</v>
      </c>
      <c r="F33" s="2">
        <f t="shared" si="2"/>
        <v>5425.7777999999971</v>
      </c>
      <c r="G33" s="2">
        <f t="shared" si="2"/>
        <v>7021.5947999999971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2019-05-08T17:58:41Z</dcterms:modified>
</cp:coreProperties>
</file>