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amnewall/Documents/School Stuff/UCL/MSc Climate Change/Dissertation_continued/Individual Core Data/"/>
    </mc:Choice>
  </mc:AlternateContent>
  <xr:revisionPtr revIDLastSave="0" documentId="13_ncr:1_{8E239C21-9F6F-E24D-B35C-7B6AFFD62600}" xr6:coauthVersionLast="47" xr6:coauthVersionMax="47" xr10:uidLastSave="{00000000-0000-0000-0000-000000000000}"/>
  <bookViews>
    <workbookView xWindow="6460" yWindow="500" windowWidth="19000" windowHeight="16440" xr2:uid="{65F56BE1-58F8-FC44-AA97-820A36601204}"/>
  </bookViews>
  <sheets>
    <sheet name="metadata" sheetId="1" r:id="rId1"/>
    <sheet name="14C.data"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30" i="2" l="1"/>
  <c r="F35" i="2"/>
  <c r="F34" i="2"/>
  <c r="F33" i="2"/>
  <c r="F32" i="2"/>
  <c r="F31" i="2"/>
  <c r="F30" i="2"/>
  <c r="F29" i="2"/>
  <c r="F28" i="2"/>
  <c r="F27" i="2"/>
  <c r="F26" i="2"/>
  <c r="F25" i="2"/>
  <c r="F24" i="2"/>
  <c r="F23" i="2"/>
  <c r="F22" i="2"/>
</calcChain>
</file>

<file path=xl/sharedStrings.xml><?xml version="1.0" encoding="utf-8"?>
<sst xmlns="http://schemas.openxmlformats.org/spreadsheetml/2006/main" count="554" uniqueCount="176">
  <si>
    <t>Class</t>
  </si>
  <si>
    <t>Requirement</t>
  </si>
  <si>
    <t>Field</t>
  </si>
  <si>
    <t>String or Units</t>
  </si>
  <si>
    <t>Entry</t>
  </si>
  <si>
    <t>Core Info (Non-interpretive)</t>
  </si>
  <si>
    <t>Core Info (Interpretive)</t>
  </si>
  <si>
    <t>Chronological Info</t>
  </si>
  <si>
    <t>Proxy Info</t>
  </si>
  <si>
    <t>Core</t>
  </si>
  <si>
    <t>String</t>
  </si>
  <si>
    <t>Lake Name</t>
  </si>
  <si>
    <t>Site Name</t>
  </si>
  <si>
    <t>Latitude</t>
  </si>
  <si>
    <t>degrees</t>
  </si>
  <si>
    <t>Longitude</t>
  </si>
  <si>
    <t>Elevation</t>
  </si>
  <si>
    <t>m</t>
  </si>
  <si>
    <t>Water Depth</t>
  </si>
  <si>
    <t>Coring Method</t>
  </si>
  <si>
    <t>Length</t>
  </si>
  <si>
    <t>cm</t>
  </si>
  <si>
    <t>Date Retrieved</t>
  </si>
  <si>
    <t>dd/mm/yyyy</t>
  </si>
  <si>
    <t>Depth Correction</t>
  </si>
  <si>
    <t>Depth Correction Error</t>
  </si>
  <si>
    <t>Depth Correction Method</t>
  </si>
  <si>
    <t>Core Comments</t>
  </si>
  <si>
    <t>Chronological Data 1</t>
  </si>
  <si>
    <t>Chron Data References 1</t>
  </si>
  <si>
    <t>Chron 1 Comments</t>
  </si>
  <si>
    <t>Proxy Data 1</t>
  </si>
  <si>
    <t>Proxy References 1</t>
  </si>
  <si>
    <t>Proxy 1 Comments</t>
  </si>
  <si>
    <t>Non-interpretive?</t>
  </si>
  <si>
    <t>*</t>
  </si>
  <si>
    <t>Lab Code</t>
  </si>
  <si>
    <t>Section Code</t>
  </si>
  <si>
    <t>Top Depth</t>
  </si>
  <si>
    <t>Bottom Depth</t>
  </si>
  <si>
    <t>Middle Depth</t>
  </si>
  <si>
    <t>Corrected Depth (cm)</t>
  </si>
  <si>
    <t>Thickness</t>
  </si>
  <si>
    <t>Material</t>
  </si>
  <si>
    <t>Genus/Species</t>
  </si>
  <si>
    <t>Pretreatment Method</t>
  </si>
  <si>
    <t>Dating Method</t>
  </si>
  <si>
    <t>Analysis Type</t>
  </si>
  <si>
    <t>Value</t>
  </si>
  <si>
    <t>Error</t>
  </si>
  <si>
    <t>d13C method</t>
  </si>
  <si>
    <t>d13C</t>
  </si>
  <si>
    <t>d13C error</t>
  </si>
  <si>
    <t>Carbon Yield</t>
  </si>
  <si>
    <t>Reference</t>
  </si>
  <si>
    <t>Comments</t>
  </si>
  <si>
    <t>14C yr BP</t>
  </si>
  <si>
    <t>± 14C yr BP</t>
  </si>
  <si>
    <t>permille</t>
  </si>
  <si>
    <t>± permille</t>
  </si>
  <si>
    <t>%</t>
  </si>
  <si>
    <t>Entry1</t>
  </si>
  <si>
    <t>Entry2</t>
  </si>
  <si>
    <t>Entry3</t>
  </si>
  <si>
    <t>Entry4</t>
  </si>
  <si>
    <t>Entry5</t>
  </si>
  <si>
    <t>Lake Baikal</t>
  </si>
  <si>
    <t>Buguldeika Saddle</t>
  </si>
  <si>
    <t>Advance hydraulic piston core</t>
  </si>
  <si>
    <t>--/--/1993</t>
  </si>
  <si>
    <t>NA</t>
  </si>
  <si>
    <t>14C</t>
  </si>
  <si>
    <t>Colman et al., 1996; Nakamura et al., 2003</t>
  </si>
  <si>
    <t xml:space="preserve">OS-02514 </t>
  </si>
  <si>
    <t>TOC</t>
  </si>
  <si>
    <t>AMS</t>
  </si>
  <si>
    <t xml:space="preserve">OS-02515 </t>
  </si>
  <si>
    <t xml:space="preserve">OS-02516 </t>
  </si>
  <si>
    <t xml:space="preserve">OS-02517 </t>
  </si>
  <si>
    <t xml:space="preserve">OS-02518 </t>
  </si>
  <si>
    <t xml:space="preserve">OS-02519 </t>
  </si>
  <si>
    <t xml:space="preserve">OS-02520 </t>
  </si>
  <si>
    <t xml:space="preserve">OS-02556 </t>
  </si>
  <si>
    <t>OS-02521</t>
  </si>
  <si>
    <t xml:space="preserve">OS-02522 </t>
  </si>
  <si>
    <t xml:space="preserve">OS-02523 </t>
  </si>
  <si>
    <t xml:space="preserve">OS-02524 </t>
  </si>
  <si>
    <t xml:space="preserve">OS-02525 </t>
  </si>
  <si>
    <t xml:space="preserve">OS-02526 </t>
  </si>
  <si>
    <t xml:space="preserve">OS-02527 </t>
  </si>
  <si>
    <t xml:space="preserve">OS-02554 </t>
  </si>
  <si>
    <t>OS-02555</t>
  </si>
  <si>
    <t>Conventional</t>
  </si>
  <si>
    <t>--</t>
  </si>
  <si>
    <t>932-C1A</t>
  </si>
  <si>
    <t>932-C2A</t>
  </si>
  <si>
    <t>932-C3A</t>
  </si>
  <si>
    <t>932-C4A</t>
  </si>
  <si>
    <t>932-C5A</t>
  </si>
  <si>
    <t>932-C6A</t>
  </si>
  <si>
    <t>932-C7A</t>
  </si>
  <si>
    <t>932-C8A</t>
  </si>
  <si>
    <t>932-C9A</t>
  </si>
  <si>
    <t>932-C10A</t>
  </si>
  <si>
    <t>932-C11A</t>
  </si>
  <si>
    <t>932-C12A</t>
  </si>
  <si>
    <t>932-C13A</t>
  </si>
  <si>
    <t>932-C14A</t>
  </si>
  <si>
    <t>932-C15A</t>
  </si>
  <si>
    <t>932-C16A</t>
  </si>
  <si>
    <t>932-C17A</t>
  </si>
  <si>
    <t>----</t>
  </si>
  <si>
    <t>Note, the data from Colman et al., 1996, has ever so slightly different original depths and corrected depths, but there is no consistent pattern to this and no reasoning for it. Furthermore, in an email response from S. Colman to S. Newall, Colman said "no correction was applied to... those in BDP93-2". The maximum difference in these reported corrected depth is 0.05cm from the reported 'original depths' hence we disregard the corrected depths and assume they were supposed to be the same as the original depths.</t>
  </si>
  <si>
    <t>C1996</t>
  </si>
  <si>
    <t>Standard Mass Spectrometry</t>
  </si>
  <si>
    <t>Estimated</t>
  </si>
  <si>
    <t>NUTA-3297</t>
  </si>
  <si>
    <t>NUTA-3298</t>
  </si>
  <si>
    <t>NUTA-3307</t>
  </si>
  <si>
    <t>NUTA-3308</t>
  </si>
  <si>
    <t>NUTA-3309</t>
  </si>
  <si>
    <t>NUTA-3319</t>
  </si>
  <si>
    <t>NUTA-3302</t>
  </si>
  <si>
    <t>NUTA-3303</t>
  </si>
  <si>
    <t>NUTA-3320</t>
  </si>
  <si>
    <t>NUTA-3304</t>
  </si>
  <si>
    <t>NUTA-3321</t>
  </si>
  <si>
    <t>NUTA-3305</t>
  </si>
  <si>
    <t>NUTA-3669</t>
  </si>
  <si>
    <t>NUTA-3670</t>
  </si>
  <si>
    <t>?</t>
  </si>
  <si>
    <t>BDP93-2-4</t>
  </si>
  <si>
    <t>BDP93-2-6</t>
  </si>
  <si>
    <t>BDP93-2-10</t>
  </si>
  <si>
    <t>BDP93-2-12</t>
  </si>
  <si>
    <t>BDP93-2-14</t>
  </si>
  <si>
    <t>BDP93-2-16</t>
  </si>
  <si>
    <t>BDP93-2-18</t>
  </si>
  <si>
    <t>BDP93-2-18'</t>
  </si>
  <si>
    <t>BDP93-2-20</t>
  </si>
  <si>
    <t>BDP93-2-24</t>
  </si>
  <si>
    <t>BDP93-2-26</t>
  </si>
  <si>
    <t>BDP93-2-28</t>
  </si>
  <si>
    <t>BDP93-2-32</t>
  </si>
  <si>
    <t>BDP93-2-34</t>
  </si>
  <si>
    <t>N2003</t>
  </si>
  <si>
    <t>Entry6</t>
  </si>
  <si>
    <t>Entry7</t>
  </si>
  <si>
    <t>Entry8</t>
  </si>
  <si>
    <t>Entry9</t>
  </si>
  <si>
    <t>Entry10</t>
  </si>
  <si>
    <t>Entry11</t>
  </si>
  <si>
    <t>Entry12</t>
  </si>
  <si>
    <t>Entry13</t>
  </si>
  <si>
    <t>Entry14</t>
  </si>
  <si>
    <t>Entry15</t>
  </si>
  <si>
    <t>Entry16</t>
  </si>
  <si>
    <t>Entry17</t>
  </si>
  <si>
    <t>Entry18</t>
  </si>
  <si>
    <t>Entry19</t>
  </si>
  <si>
    <t>Entry20</t>
  </si>
  <si>
    <t>Entry21</t>
  </si>
  <si>
    <t>Entry22</t>
  </si>
  <si>
    <t>Entry23</t>
  </si>
  <si>
    <t>Entry24</t>
  </si>
  <si>
    <t>Entry25</t>
  </si>
  <si>
    <t>Entry26</t>
  </si>
  <si>
    <t>Entry27</t>
  </si>
  <si>
    <t>Entry28</t>
  </si>
  <si>
    <t>Entry29</t>
  </si>
  <si>
    <t>Entry30</t>
  </si>
  <si>
    <t>Entry31</t>
  </si>
  <si>
    <t>Colman et al., 1996</t>
  </si>
  <si>
    <t>Nakamura et al., 2003</t>
  </si>
  <si>
    <t>Non-Conventional (half life of 5570yr, not corrected for isotopic fractionation)</t>
  </si>
  <si>
    <t>BDP93-2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</si>
</sst>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Body)"/>
    </font>
    <font>
      <sz val="8"/>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1" xfId="0" applyFont="1" applyBorder="1"/>
    <xf numFmtId="0" fontId="0" fillId="3" borderId="0" xfId="0" applyFill="1"/>
    <xf numFmtId="0" fontId="0" fillId="4" borderId="0" xfId="0" applyFill="1"/>
    <xf numFmtId="0" fontId="0" fillId="8" borderId="0" xfId="0" applyFill="1" applyAlignment="1">
      <alignment horizontal="center"/>
    </xf>
    <xf numFmtId="0" fontId="0" fillId="9" borderId="0" xfId="0" applyFill="1"/>
    <xf numFmtId="0" fontId="2" fillId="3" borderId="0" xfId="0" applyFont="1" applyFill="1"/>
    <xf numFmtId="0" fontId="1" fillId="0" borderId="2" xfId="0" applyFont="1" applyBorder="1"/>
    <xf numFmtId="0" fontId="1" fillId="0" borderId="3" xfId="0" applyFont="1" applyBorder="1"/>
    <xf numFmtId="0" fontId="0" fillId="0" borderId="0" xfId="0" quotePrefix="1"/>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BD189-4FFD-C54B-92CC-F410C90C9139}">
  <dimension ref="A1:E21"/>
  <sheetViews>
    <sheetView tabSelected="1" workbookViewId="0">
      <selection activeCell="E10" sqref="E10"/>
    </sheetView>
  </sheetViews>
  <sheetFormatPr baseColWidth="10" defaultRowHeight="16" x14ac:dyDescent="0.2"/>
  <cols>
    <col min="1" max="1" width="15.83203125" bestFit="1" customWidth="1"/>
    <col min="3" max="3" width="22" bestFit="1" customWidth="1"/>
    <col min="4" max="4" width="13" bestFit="1" customWidth="1"/>
  </cols>
  <sheetData>
    <row r="1" spans="1:5" x14ac:dyDescent="0.2">
      <c r="A1" s="1" t="s">
        <v>0</v>
      </c>
      <c r="B1" s="1" t="s">
        <v>1</v>
      </c>
      <c r="C1" s="1" t="s">
        <v>2</v>
      </c>
      <c r="D1" s="1" t="s">
        <v>3</v>
      </c>
      <c r="E1" s="1" t="s">
        <v>4</v>
      </c>
    </row>
    <row r="2" spans="1:5" x14ac:dyDescent="0.2">
      <c r="A2" s="10" t="s">
        <v>5</v>
      </c>
      <c r="B2" s="2"/>
      <c r="C2" t="s">
        <v>9</v>
      </c>
      <c r="D2" t="s">
        <v>10</v>
      </c>
      <c r="E2" t="s">
        <v>175</v>
      </c>
    </row>
    <row r="3" spans="1:5" x14ac:dyDescent="0.2">
      <c r="A3" s="11"/>
      <c r="B3" s="2"/>
      <c r="C3" t="s">
        <v>11</v>
      </c>
      <c r="D3" t="s">
        <v>10</v>
      </c>
      <c r="E3" t="s">
        <v>66</v>
      </c>
    </row>
    <row r="4" spans="1:5" x14ac:dyDescent="0.2">
      <c r="A4" s="11"/>
      <c r="B4" s="3"/>
      <c r="C4" t="s">
        <v>12</v>
      </c>
      <c r="D4" t="s">
        <v>10</v>
      </c>
      <c r="E4" t="s">
        <v>67</v>
      </c>
    </row>
    <row r="5" spans="1:5" x14ac:dyDescent="0.2">
      <c r="A5" s="11"/>
      <c r="B5" s="2"/>
      <c r="C5" t="s">
        <v>13</v>
      </c>
      <c r="D5" t="s">
        <v>14</v>
      </c>
      <c r="E5">
        <v>52.517499999999998</v>
      </c>
    </row>
    <row r="6" spans="1:5" x14ac:dyDescent="0.2">
      <c r="A6" s="11"/>
      <c r="B6" s="2"/>
      <c r="C6" t="s">
        <v>15</v>
      </c>
      <c r="D6" t="s">
        <v>14</v>
      </c>
      <c r="E6">
        <v>106.15167</v>
      </c>
    </row>
    <row r="7" spans="1:5" x14ac:dyDescent="0.2">
      <c r="A7" s="11"/>
      <c r="B7" s="3"/>
      <c r="C7" t="s">
        <v>16</v>
      </c>
      <c r="D7" t="s">
        <v>17</v>
      </c>
      <c r="E7">
        <v>456</v>
      </c>
    </row>
    <row r="8" spans="1:5" x14ac:dyDescent="0.2">
      <c r="A8" s="11"/>
      <c r="B8" s="2"/>
      <c r="C8" t="s">
        <v>18</v>
      </c>
      <c r="D8" t="s">
        <v>17</v>
      </c>
      <c r="E8">
        <v>354</v>
      </c>
    </row>
    <row r="9" spans="1:5" x14ac:dyDescent="0.2">
      <c r="A9" s="11"/>
      <c r="B9" s="2"/>
      <c r="C9" t="s">
        <v>19</v>
      </c>
      <c r="D9" t="s">
        <v>10</v>
      </c>
      <c r="E9" t="s">
        <v>68</v>
      </c>
    </row>
    <row r="10" spans="1:5" x14ac:dyDescent="0.2">
      <c r="A10" s="11"/>
      <c r="B10" s="2"/>
      <c r="C10" t="s">
        <v>20</v>
      </c>
      <c r="D10" t="s">
        <v>21</v>
      </c>
      <c r="E10">
        <v>9600</v>
      </c>
    </row>
    <row r="11" spans="1:5" x14ac:dyDescent="0.2">
      <c r="A11" s="11"/>
      <c r="B11" s="3"/>
      <c r="C11" t="s">
        <v>22</v>
      </c>
      <c r="D11" t="s">
        <v>23</v>
      </c>
      <c r="E11" s="9" t="s">
        <v>69</v>
      </c>
    </row>
    <row r="12" spans="1:5" x14ac:dyDescent="0.2">
      <c r="A12" s="12" t="s">
        <v>6</v>
      </c>
      <c r="B12" s="3"/>
      <c r="C12" t="s">
        <v>24</v>
      </c>
      <c r="D12" t="s">
        <v>21</v>
      </c>
      <c r="E12" t="s">
        <v>70</v>
      </c>
    </row>
    <row r="13" spans="1:5" x14ac:dyDescent="0.2">
      <c r="A13" s="12"/>
      <c r="B13" s="3"/>
      <c r="C13" t="s">
        <v>25</v>
      </c>
      <c r="D13" t="s">
        <v>21</v>
      </c>
      <c r="E13" t="s">
        <v>70</v>
      </c>
    </row>
    <row r="14" spans="1:5" x14ac:dyDescent="0.2">
      <c r="A14" s="12"/>
      <c r="B14" s="3"/>
      <c r="C14" t="s">
        <v>26</v>
      </c>
      <c r="D14" t="s">
        <v>10</v>
      </c>
      <c r="E14" t="s">
        <v>70</v>
      </c>
    </row>
    <row r="15" spans="1:5" x14ac:dyDescent="0.2">
      <c r="A15" s="12"/>
      <c r="B15" s="3"/>
      <c r="C15" t="s">
        <v>27</v>
      </c>
      <c r="D15" t="s">
        <v>10</v>
      </c>
    </row>
    <row r="16" spans="1:5" x14ac:dyDescent="0.2">
      <c r="A16" s="13" t="s">
        <v>7</v>
      </c>
      <c r="B16" s="3"/>
      <c r="C16" t="s">
        <v>28</v>
      </c>
      <c r="D16" t="s">
        <v>10</v>
      </c>
      <c r="E16" t="s">
        <v>71</v>
      </c>
    </row>
    <row r="17" spans="1:5" x14ac:dyDescent="0.2">
      <c r="A17" s="13"/>
      <c r="B17" s="3"/>
      <c r="C17" t="s">
        <v>29</v>
      </c>
      <c r="D17" t="s">
        <v>10</v>
      </c>
      <c r="E17" t="s">
        <v>72</v>
      </c>
    </row>
    <row r="18" spans="1:5" x14ac:dyDescent="0.2">
      <c r="A18" s="13"/>
      <c r="B18" s="3"/>
      <c r="C18" t="s">
        <v>30</v>
      </c>
      <c r="D18" t="s">
        <v>10</v>
      </c>
      <c r="E18" t="s">
        <v>112</v>
      </c>
    </row>
    <row r="19" spans="1:5" x14ac:dyDescent="0.2">
      <c r="A19" s="14" t="s">
        <v>8</v>
      </c>
      <c r="B19" s="3"/>
      <c r="C19" t="s">
        <v>31</v>
      </c>
      <c r="D19" t="s">
        <v>10</v>
      </c>
    </row>
    <row r="20" spans="1:5" x14ac:dyDescent="0.2">
      <c r="A20" s="14"/>
      <c r="B20" s="3"/>
      <c r="C20" t="s">
        <v>32</v>
      </c>
      <c r="D20" t="s">
        <v>10</v>
      </c>
    </row>
    <row r="21" spans="1:5" x14ac:dyDescent="0.2">
      <c r="A21" s="15"/>
      <c r="B21" s="3"/>
      <c r="C21" t="s">
        <v>33</v>
      </c>
      <c r="D21" t="s">
        <v>10</v>
      </c>
    </row>
  </sheetData>
  <mergeCells count="4">
    <mergeCell ref="A2:A11"/>
    <mergeCell ref="A12:A15"/>
    <mergeCell ref="A16:A18"/>
    <mergeCell ref="A19:A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2C1A4-AA62-6541-A4F7-EEB27C534378}">
  <dimension ref="A1:U35"/>
  <sheetViews>
    <sheetView zoomScale="75" workbookViewId="0">
      <selection activeCell="O39" sqref="O39"/>
    </sheetView>
  </sheetViews>
  <sheetFormatPr baseColWidth="10" defaultRowHeight="16" x14ac:dyDescent="0.2"/>
  <cols>
    <col min="1" max="1" width="15.83203125" bestFit="1" customWidth="1"/>
  </cols>
  <sheetData>
    <row r="1" spans="1:21" x14ac:dyDescent="0.2">
      <c r="A1" s="1" t="s">
        <v>34</v>
      </c>
      <c r="B1" s="4"/>
      <c r="C1" s="4"/>
      <c r="D1" s="4"/>
      <c r="E1" s="4"/>
      <c r="F1" s="4"/>
      <c r="G1" s="5"/>
      <c r="H1" s="4"/>
      <c r="I1" s="4"/>
      <c r="J1" s="5"/>
      <c r="K1" s="4"/>
      <c r="L1" s="4"/>
      <c r="M1" s="4"/>
      <c r="N1" s="4"/>
      <c r="O1" s="4"/>
      <c r="P1" s="4"/>
      <c r="Q1" s="4"/>
      <c r="R1" s="4"/>
      <c r="S1" s="4"/>
      <c r="T1" s="4"/>
      <c r="U1" s="4"/>
    </row>
    <row r="2" spans="1:21" x14ac:dyDescent="0.2">
      <c r="A2" s="1" t="s">
        <v>1</v>
      </c>
      <c r="B2" s="6" t="s">
        <v>35</v>
      </c>
      <c r="C2" s="3"/>
      <c r="D2" s="2"/>
      <c r="E2" s="2"/>
      <c r="F2" s="2" t="s">
        <v>35</v>
      </c>
      <c r="G2" s="3"/>
      <c r="H2" s="3"/>
      <c r="I2" s="3"/>
      <c r="J2" s="3"/>
      <c r="K2" s="2" t="s">
        <v>35</v>
      </c>
      <c r="L2" s="3"/>
      <c r="M2" s="2" t="s">
        <v>35</v>
      </c>
      <c r="N2" s="2"/>
      <c r="O2" s="2" t="s">
        <v>35</v>
      </c>
      <c r="P2" s="2" t="s">
        <v>35</v>
      </c>
      <c r="Q2" s="2" t="s">
        <v>35</v>
      </c>
      <c r="R2" s="3"/>
      <c r="S2" s="3" t="s">
        <v>35</v>
      </c>
      <c r="T2" s="3" t="s">
        <v>35</v>
      </c>
      <c r="U2" s="3" t="s">
        <v>35</v>
      </c>
    </row>
    <row r="3" spans="1:21" x14ac:dyDescent="0.2">
      <c r="A3" s="1" t="s">
        <v>2</v>
      </c>
      <c r="B3" t="s">
        <v>36</v>
      </c>
      <c r="C3" t="s">
        <v>37</v>
      </c>
      <c r="D3" t="s">
        <v>38</v>
      </c>
      <c r="E3" t="s">
        <v>39</v>
      </c>
      <c r="F3" t="s">
        <v>40</v>
      </c>
      <c r="G3" t="s">
        <v>41</v>
      </c>
      <c r="H3" t="s">
        <v>42</v>
      </c>
      <c r="I3" t="s">
        <v>43</v>
      </c>
      <c r="J3" t="s">
        <v>44</v>
      </c>
      <c r="K3" t="s">
        <v>45</v>
      </c>
      <c r="L3" t="s">
        <v>46</v>
      </c>
      <c r="M3" t="s">
        <v>47</v>
      </c>
      <c r="N3" t="s">
        <v>48</v>
      </c>
      <c r="O3" t="s">
        <v>49</v>
      </c>
      <c r="P3" t="s">
        <v>50</v>
      </c>
      <c r="Q3" t="s">
        <v>51</v>
      </c>
      <c r="R3" t="s">
        <v>52</v>
      </c>
      <c r="S3" t="s">
        <v>53</v>
      </c>
      <c r="T3" t="s">
        <v>54</v>
      </c>
      <c r="U3" t="s">
        <v>55</v>
      </c>
    </row>
    <row r="4" spans="1:21" x14ac:dyDescent="0.2">
      <c r="A4" s="7" t="s">
        <v>3</v>
      </c>
      <c r="B4" t="s">
        <v>10</v>
      </c>
      <c r="C4" t="s">
        <v>10</v>
      </c>
      <c r="D4" t="s">
        <v>21</v>
      </c>
      <c r="E4" t="s">
        <v>21</v>
      </c>
      <c r="F4" t="s">
        <v>21</v>
      </c>
      <c r="G4" t="s">
        <v>21</v>
      </c>
      <c r="H4" t="s">
        <v>21</v>
      </c>
      <c r="I4" t="s">
        <v>10</v>
      </c>
      <c r="J4" t="s">
        <v>10</v>
      </c>
      <c r="K4" t="s">
        <v>10</v>
      </c>
      <c r="L4" t="s">
        <v>10</v>
      </c>
      <c r="M4" t="s">
        <v>10</v>
      </c>
      <c r="N4" t="s">
        <v>56</v>
      </c>
      <c r="O4" t="s">
        <v>57</v>
      </c>
      <c r="P4" t="s">
        <v>10</v>
      </c>
      <c r="Q4" t="s">
        <v>58</v>
      </c>
      <c r="R4" t="s">
        <v>59</v>
      </c>
      <c r="S4" t="s">
        <v>60</v>
      </c>
      <c r="T4" t="s">
        <v>10</v>
      </c>
      <c r="U4" t="s">
        <v>10</v>
      </c>
    </row>
    <row r="5" spans="1:21" x14ac:dyDescent="0.2">
      <c r="A5" s="7" t="s">
        <v>61</v>
      </c>
      <c r="B5" t="s">
        <v>73</v>
      </c>
      <c r="C5" t="s">
        <v>94</v>
      </c>
      <c r="D5" s="9" t="s">
        <v>111</v>
      </c>
      <c r="E5" s="9" t="s">
        <v>111</v>
      </c>
      <c r="F5">
        <v>0.8</v>
      </c>
      <c r="G5" s="9" t="s">
        <v>93</v>
      </c>
      <c r="H5" s="9" t="s">
        <v>111</v>
      </c>
      <c r="I5" t="s">
        <v>74</v>
      </c>
      <c r="J5" s="9" t="s">
        <v>70</v>
      </c>
      <c r="K5" s="9" t="s">
        <v>113</v>
      </c>
      <c r="L5" t="s">
        <v>75</v>
      </c>
      <c r="M5" t="s">
        <v>92</v>
      </c>
      <c r="N5">
        <v>2000</v>
      </c>
      <c r="O5">
        <v>45</v>
      </c>
      <c r="P5" s="9" t="s">
        <v>114</v>
      </c>
      <c r="Q5" s="9">
        <v>-26.96</v>
      </c>
      <c r="R5" s="9" t="s">
        <v>93</v>
      </c>
      <c r="S5" s="9" t="s">
        <v>93</v>
      </c>
      <c r="T5" t="s">
        <v>172</v>
      </c>
    </row>
    <row r="6" spans="1:21" x14ac:dyDescent="0.2">
      <c r="A6" s="8" t="s">
        <v>62</v>
      </c>
      <c r="B6" t="s">
        <v>76</v>
      </c>
      <c r="C6" t="s">
        <v>95</v>
      </c>
      <c r="D6" s="9" t="s">
        <v>111</v>
      </c>
      <c r="E6" s="9" t="s">
        <v>111</v>
      </c>
      <c r="F6">
        <v>30.75</v>
      </c>
      <c r="G6" s="9" t="s">
        <v>93</v>
      </c>
      <c r="H6" s="9" t="s">
        <v>111</v>
      </c>
      <c r="I6" t="s">
        <v>74</v>
      </c>
      <c r="J6" s="9" t="s">
        <v>70</v>
      </c>
      <c r="K6" s="9" t="s">
        <v>113</v>
      </c>
      <c r="L6" t="s">
        <v>75</v>
      </c>
      <c r="M6" t="s">
        <v>92</v>
      </c>
      <c r="N6">
        <v>3080</v>
      </c>
      <c r="O6">
        <v>40</v>
      </c>
      <c r="P6" s="9" t="s">
        <v>114</v>
      </c>
      <c r="Q6" s="9">
        <v>-27.43</v>
      </c>
      <c r="R6" s="9" t="s">
        <v>93</v>
      </c>
      <c r="S6" s="9" t="s">
        <v>93</v>
      </c>
      <c r="T6" t="s">
        <v>172</v>
      </c>
    </row>
    <row r="7" spans="1:21" x14ac:dyDescent="0.2">
      <c r="A7" s="8" t="s">
        <v>63</v>
      </c>
      <c r="B7" t="s">
        <v>77</v>
      </c>
      <c r="C7" t="s">
        <v>96</v>
      </c>
      <c r="D7" s="9" t="s">
        <v>111</v>
      </c>
      <c r="E7" s="9" t="s">
        <v>111</v>
      </c>
      <c r="F7">
        <v>61.25</v>
      </c>
      <c r="G7" s="9" t="s">
        <v>93</v>
      </c>
      <c r="H7" s="9" t="s">
        <v>111</v>
      </c>
      <c r="I7" t="s">
        <v>74</v>
      </c>
      <c r="J7" s="9" t="s">
        <v>70</v>
      </c>
      <c r="K7" s="9" t="s">
        <v>113</v>
      </c>
      <c r="L7" t="s">
        <v>75</v>
      </c>
      <c r="M7" t="s">
        <v>92</v>
      </c>
      <c r="N7">
        <v>3800</v>
      </c>
      <c r="O7">
        <v>45</v>
      </c>
      <c r="P7" s="9" t="s">
        <v>114</v>
      </c>
      <c r="Q7" s="9">
        <v>-27.41</v>
      </c>
      <c r="R7" s="9" t="s">
        <v>93</v>
      </c>
      <c r="S7" s="9" t="s">
        <v>93</v>
      </c>
      <c r="T7" t="s">
        <v>172</v>
      </c>
    </row>
    <row r="8" spans="1:21" x14ac:dyDescent="0.2">
      <c r="A8" s="8" t="s">
        <v>64</v>
      </c>
      <c r="B8" t="s">
        <v>78</v>
      </c>
      <c r="C8" t="s">
        <v>97</v>
      </c>
      <c r="D8" s="9" t="s">
        <v>111</v>
      </c>
      <c r="E8" s="9" t="s">
        <v>111</v>
      </c>
      <c r="F8">
        <v>90.35</v>
      </c>
      <c r="G8" s="9" t="s">
        <v>93</v>
      </c>
      <c r="H8" s="9" t="s">
        <v>111</v>
      </c>
      <c r="I8" t="s">
        <v>74</v>
      </c>
      <c r="J8" s="9" t="s">
        <v>70</v>
      </c>
      <c r="K8" s="9" t="s">
        <v>113</v>
      </c>
      <c r="L8" t="s">
        <v>75</v>
      </c>
      <c r="M8" t="s">
        <v>92</v>
      </c>
      <c r="N8">
        <v>5530</v>
      </c>
      <c r="O8">
        <v>70</v>
      </c>
      <c r="P8" s="9" t="s">
        <v>114</v>
      </c>
      <c r="Q8" s="9">
        <v>-28.61</v>
      </c>
      <c r="R8" s="9" t="s">
        <v>93</v>
      </c>
      <c r="S8" s="9" t="s">
        <v>93</v>
      </c>
      <c r="T8" t="s">
        <v>172</v>
      </c>
    </row>
    <row r="9" spans="1:21" x14ac:dyDescent="0.2">
      <c r="A9" s="8" t="s">
        <v>65</v>
      </c>
      <c r="B9" t="s">
        <v>79</v>
      </c>
      <c r="C9" t="s">
        <v>98</v>
      </c>
      <c r="D9" s="9" t="s">
        <v>111</v>
      </c>
      <c r="E9" s="9" t="s">
        <v>111</v>
      </c>
      <c r="F9">
        <v>130.5</v>
      </c>
      <c r="G9" s="9" t="s">
        <v>93</v>
      </c>
      <c r="H9" s="9" t="s">
        <v>111</v>
      </c>
      <c r="I9" t="s">
        <v>74</v>
      </c>
      <c r="J9" s="9" t="s">
        <v>70</v>
      </c>
      <c r="K9" s="9" t="s">
        <v>113</v>
      </c>
      <c r="L9" t="s">
        <v>75</v>
      </c>
      <c r="M9" t="s">
        <v>92</v>
      </c>
      <c r="N9">
        <v>8020</v>
      </c>
      <c r="O9">
        <v>45</v>
      </c>
      <c r="P9" s="9" t="s">
        <v>114</v>
      </c>
      <c r="Q9" s="9">
        <v>-28.3</v>
      </c>
      <c r="R9" s="9" t="s">
        <v>93</v>
      </c>
      <c r="S9" s="9" t="s">
        <v>93</v>
      </c>
      <c r="T9" t="s">
        <v>172</v>
      </c>
    </row>
    <row r="10" spans="1:21" x14ac:dyDescent="0.2">
      <c r="A10" s="7" t="s">
        <v>146</v>
      </c>
      <c r="B10" t="s">
        <v>80</v>
      </c>
      <c r="C10" t="s">
        <v>99</v>
      </c>
      <c r="D10" s="9" t="s">
        <v>111</v>
      </c>
      <c r="E10" s="9" t="s">
        <v>111</v>
      </c>
      <c r="F10">
        <v>207</v>
      </c>
      <c r="G10" s="9" t="s">
        <v>93</v>
      </c>
      <c r="H10" s="9" t="s">
        <v>111</v>
      </c>
      <c r="I10" t="s">
        <v>74</v>
      </c>
      <c r="J10" s="9" t="s">
        <v>70</v>
      </c>
      <c r="K10" s="9" t="s">
        <v>113</v>
      </c>
      <c r="L10" t="s">
        <v>75</v>
      </c>
      <c r="M10" t="s">
        <v>92</v>
      </c>
      <c r="N10">
        <v>12400</v>
      </c>
      <c r="O10">
        <v>80</v>
      </c>
      <c r="P10" s="9" t="s">
        <v>114</v>
      </c>
      <c r="Q10">
        <v>-27.56</v>
      </c>
      <c r="R10" s="9" t="s">
        <v>93</v>
      </c>
      <c r="S10" s="9" t="s">
        <v>93</v>
      </c>
      <c r="T10" t="s">
        <v>172</v>
      </c>
    </row>
    <row r="11" spans="1:21" x14ac:dyDescent="0.2">
      <c r="A11" s="8" t="s">
        <v>147</v>
      </c>
      <c r="B11" t="s">
        <v>81</v>
      </c>
      <c r="C11" t="s">
        <v>100</v>
      </c>
      <c r="D11" s="9" t="s">
        <v>111</v>
      </c>
      <c r="E11" s="9" t="s">
        <v>111</v>
      </c>
      <c r="F11">
        <v>238.2</v>
      </c>
      <c r="G11" s="9" t="s">
        <v>93</v>
      </c>
      <c r="H11" s="9" t="s">
        <v>111</v>
      </c>
      <c r="I11" t="s">
        <v>74</v>
      </c>
      <c r="J11" s="9" t="s">
        <v>70</v>
      </c>
      <c r="K11" s="9" t="s">
        <v>113</v>
      </c>
      <c r="L11" t="s">
        <v>75</v>
      </c>
      <c r="M11" t="s">
        <v>92</v>
      </c>
      <c r="N11">
        <v>13750</v>
      </c>
      <c r="O11">
        <v>75</v>
      </c>
      <c r="P11" s="9" t="s">
        <v>114</v>
      </c>
      <c r="Q11">
        <v>-28.14</v>
      </c>
      <c r="R11" s="9" t="s">
        <v>93</v>
      </c>
      <c r="S11" s="9" t="s">
        <v>93</v>
      </c>
      <c r="T11" t="s">
        <v>172</v>
      </c>
    </row>
    <row r="12" spans="1:21" x14ac:dyDescent="0.2">
      <c r="A12" s="8" t="s">
        <v>148</v>
      </c>
      <c r="B12" t="s">
        <v>82</v>
      </c>
      <c r="C12" t="s">
        <v>101</v>
      </c>
      <c r="D12" s="9" t="s">
        <v>111</v>
      </c>
      <c r="E12" s="9" t="s">
        <v>111</v>
      </c>
      <c r="F12">
        <v>271</v>
      </c>
      <c r="G12" s="9" t="s">
        <v>93</v>
      </c>
      <c r="H12" s="9" t="s">
        <v>111</v>
      </c>
      <c r="I12" t="s">
        <v>74</v>
      </c>
      <c r="J12" s="9" t="s">
        <v>70</v>
      </c>
      <c r="K12" s="9" t="s">
        <v>113</v>
      </c>
      <c r="L12" t="s">
        <v>75</v>
      </c>
      <c r="M12" t="s">
        <v>92</v>
      </c>
      <c r="N12">
        <v>17350</v>
      </c>
      <c r="O12">
        <v>100</v>
      </c>
      <c r="P12" s="9" t="s">
        <v>114</v>
      </c>
      <c r="Q12">
        <v>-26.18</v>
      </c>
      <c r="R12" s="9" t="s">
        <v>93</v>
      </c>
      <c r="S12" s="9" t="s">
        <v>93</v>
      </c>
      <c r="T12" t="s">
        <v>172</v>
      </c>
    </row>
    <row r="13" spans="1:21" x14ac:dyDescent="0.2">
      <c r="A13" s="8" t="s">
        <v>149</v>
      </c>
      <c r="B13" t="s">
        <v>83</v>
      </c>
      <c r="C13" t="s">
        <v>102</v>
      </c>
      <c r="D13" s="9" t="s">
        <v>111</v>
      </c>
      <c r="E13" s="9" t="s">
        <v>111</v>
      </c>
      <c r="F13">
        <v>300.8</v>
      </c>
      <c r="G13" s="9" t="s">
        <v>93</v>
      </c>
      <c r="H13" s="9" t="s">
        <v>111</v>
      </c>
      <c r="I13" t="s">
        <v>74</v>
      </c>
      <c r="J13" s="9" t="s">
        <v>70</v>
      </c>
      <c r="K13" s="9" t="s">
        <v>113</v>
      </c>
      <c r="L13" t="s">
        <v>75</v>
      </c>
      <c r="M13" t="s">
        <v>92</v>
      </c>
      <c r="N13">
        <v>17500</v>
      </c>
      <c r="O13">
        <v>120</v>
      </c>
      <c r="P13" s="9" t="s">
        <v>114</v>
      </c>
      <c r="Q13">
        <v>-25.82</v>
      </c>
      <c r="R13" s="9" t="s">
        <v>93</v>
      </c>
      <c r="S13" s="9" t="s">
        <v>93</v>
      </c>
      <c r="T13" t="s">
        <v>172</v>
      </c>
    </row>
    <row r="14" spans="1:21" x14ac:dyDescent="0.2">
      <c r="A14" s="8" t="s">
        <v>150</v>
      </c>
      <c r="B14" t="s">
        <v>84</v>
      </c>
      <c r="C14" t="s">
        <v>103</v>
      </c>
      <c r="D14" s="9" t="s">
        <v>111</v>
      </c>
      <c r="E14" s="9" t="s">
        <v>111</v>
      </c>
      <c r="F14">
        <v>333.4</v>
      </c>
      <c r="G14" s="9" t="s">
        <v>93</v>
      </c>
      <c r="H14" s="9" t="s">
        <v>111</v>
      </c>
      <c r="I14" t="s">
        <v>74</v>
      </c>
      <c r="J14" s="9" t="s">
        <v>70</v>
      </c>
      <c r="K14" s="9" t="s">
        <v>113</v>
      </c>
      <c r="L14" t="s">
        <v>75</v>
      </c>
      <c r="M14" t="s">
        <v>92</v>
      </c>
      <c r="N14">
        <v>20900</v>
      </c>
      <c r="O14">
        <v>140</v>
      </c>
      <c r="P14" s="9" t="s">
        <v>114</v>
      </c>
      <c r="Q14">
        <v>-25.88</v>
      </c>
      <c r="R14" s="9" t="s">
        <v>93</v>
      </c>
      <c r="S14" s="9" t="s">
        <v>93</v>
      </c>
      <c r="T14" t="s">
        <v>172</v>
      </c>
    </row>
    <row r="15" spans="1:21" x14ac:dyDescent="0.2">
      <c r="A15" s="7" t="s">
        <v>151</v>
      </c>
      <c r="B15" t="s">
        <v>85</v>
      </c>
      <c r="C15" t="s">
        <v>104</v>
      </c>
      <c r="D15" s="9" t="s">
        <v>111</v>
      </c>
      <c r="E15" s="9" t="s">
        <v>111</v>
      </c>
      <c r="F15">
        <v>378.9</v>
      </c>
      <c r="G15" s="9" t="s">
        <v>93</v>
      </c>
      <c r="H15" s="9" t="s">
        <v>111</v>
      </c>
      <c r="I15" t="s">
        <v>74</v>
      </c>
      <c r="J15" s="9" t="s">
        <v>70</v>
      </c>
      <c r="K15" s="9" t="s">
        <v>113</v>
      </c>
      <c r="L15" t="s">
        <v>75</v>
      </c>
      <c r="M15" t="s">
        <v>92</v>
      </c>
      <c r="N15">
        <v>23000</v>
      </c>
      <c r="O15">
        <v>160</v>
      </c>
      <c r="P15" s="9" t="s">
        <v>114</v>
      </c>
      <c r="Q15">
        <v>-26.79</v>
      </c>
      <c r="R15" s="9" t="s">
        <v>93</v>
      </c>
      <c r="S15" s="9" t="s">
        <v>93</v>
      </c>
      <c r="T15" t="s">
        <v>172</v>
      </c>
    </row>
    <row r="16" spans="1:21" x14ac:dyDescent="0.2">
      <c r="A16" s="8" t="s">
        <v>152</v>
      </c>
      <c r="B16" t="s">
        <v>86</v>
      </c>
      <c r="C16" t="s">
        <v>105</v>
      </c>
      <c r="D16" s="9" t="s">
        <v>111</v>
      </c>
      <c r="E16" s="9" t="s">
        <v>111</v>
      </c>
      <c r="F16">
        <v>410.7</v>
      </c>
      <c r="G16" s="9" t="s">
        <v>93</v>
      </c>
      <c r="H16" s="9" t="s">
        <v>111</v>
      </c>
      <c r="I16" t="s">
        <v>74</v>
      </c>
      <c r="J16" s="9" t="s">
        <v>70</v>
      </c>
      <c r="K16" s="9" t="s">
        <v>113</v>
      </c>
      <c r="L16" t="s">
        <v>75</v>
      </c>
      <c r="M16" t="s">
        <v>92</v>
      </c>
      <c r="N16">
        <v>22300</v>
      </c>
      <c r="O16">
        <v>120</v>
      </c>
      <c r="P16" s="9" t="s">
        <v>114</v>
      </c>
      <c r="Q16">
        <v>-27.03</v>
      </c>
      <c r="R16" s="9" t="s">
        <v>93</v>
      </c>
      <c r="S16" s="9" t="s">
        <v>93</v>
      </c>
      <c r="T16" t="s">
        <v>172</v>
      </c>
    </row>
    <row r="17" spans="1:20" x14ac:dyDescent="0.2">
      <c r="A17" s="8" t="s">
        <v>153</v>
      </c>
      <c r="B17" t="s">
        <v>87</v>
      </c>
      <c r="C17" t="s">
        <v>106</v>
      </c>
      <c r="D17" s="9" t="s">
        <v>111</v>
      </c>
      <c r="E17" s="9" t="s">
        <v>111</v>
      </c>
      <c r="F17">
        <v>442.1</v>
      </c>
      <c r="G17" s="9" t="s">
        <v>93</v>
      </c>
      <c r="H17" s="9" t="s">
        <v>111</v>
      </c>
      <c r="I17" t="s">
        <v>74</v>
      </c>
      <c r="J17" s="9" t="s">
        <v>70</v>
      </c>
      <c r="K17" s="9" t="s">
        <v>113</v>
      </c>
      <c r="L17" t="s">
        <v>75</v>
      </c>
      <c r="M17" t="s">
        <v>92</v>
      </c>
      <c r="N17">
        <v>23500</v>
      </c>
      <c r="O17">
        <v>140</v>
      </c>
      <c r="P17" s="9" t="s">
        <v>114</v>
      </c>
      <c r="Q17">
        <v>-26.82</v>
      </c>
      <c r="R17" s="9" t="s">
        <v>93</v>
      </c>
      <c r="S17" s="9" t="s">
        <v>93</v>
      </c>
      <c r="T17" t="s">
        <v>172</v>
      </c>
    </row>
    <row r="18" spans="1:20" x14ac:dyDescent="0.2">
      <c r="A18" s="8" t="s">
        <v>154</v>
      </c>
      <c r="B18" t="s">
        <v>88</v>
      </c>
      <c r="C18" t="s">
        <v>107</v>
      </c>
      <c r="D18" s="9" t="s">
        <v>111</v>
      </c>
      <c r="E18" s="9" t="s">
        <v>111</v>
      </c>
      <c r="F18">
        <v>474.1</v>
      </c>
      <c r="G18" s="9" t="s">
        <v>93</v>
      </c>
      <c r="H18" s="9" t="s">
        <v>111</v>
      </c>
      <c r="I18" t="s">
        <v>74</v>
      </c>
      <c r="J18" s="9" t="s">
        <v>70</v>
      </c>
      <c r="K18" s="9" t="s">
        <v>113</v>
      </c>
      <c r="L18" t="s">
        <v>75</v>
      </c>
      <c r="M18" t="s">
        <v>92</v>
      </c>
      <c r="N18">
        <v>24800</v>
      </c>
      <c r="O18">
        <v>170</v>
      </c>
      <c r="P18" s="9" t="s">
        <v>114</v>
      </c>
      <c r="Q18">
        <v>-26.48</v>
      </c>
      <c r="R18" s="9" t="s">
        <v>93</v>
      </c>
      <c r="S18" s="9" t="s">
        <v>93</v>
      </c>
      <c r="T18" t="s">
        <v>172</v>
      </c>
    </row>
    <row r="19" spans="1:20" x14ac:dyDescent="0.2">
      <c r="A19" s="8" t="s">
        <v>155</v>
      </c>
      <c r="B19" t="s">
        <v>89</v>
      </c>
      <c r="C19" t="s">
        <v>108</v>
      </c>
      <c r="D19" s="9" t="s">
        <v>111</v>
      </c>
      <c r="E19" s="9" t="s">
        <v>111</v>
      </c>
      <c r="F19">
        <v>507.9</v>
      </c>
      <c r="G19" s="9" t="s">
        <v>93</v>
      </c>
      <c r="H19" s="9" t="s">
        <v>111</v>
      </c>
      <c r="I19" t="s">
        <v>74</v>
      </c>
      <c r="J19" s="9" t="s">
        <v>70</v>
      </c>
      <c r="K19" s="9" t="s">
        <v>113</v>
      </c>
      <c r="L19" t="s">
        <v>75</v>
      </c>
      <c r="M19" t="s">
        <v>92</v>
      </c>
      <c r="N19">
        <v>24100</v>
      </c>
      <c r="O19">
        <v>140</v>
      </c>
      <c r="P19" s="9" t="s">
        <v>115</v>
      </c>
      <c r="Q19">
        <v>-27</v>
      </c>
      <c r="R19" s="9" t="s">
        <v>93</v>
      </c>
      <c r="S19" s="9" t="s">
        <v>93</v>
      </c>
      <c r="T19" t="s">
        <v>172</v>
      </c>
    </row>
    <row r="20" spans="1:20" x14ac:dyDescent="0.2">
      <c r="A20" s="7" t="s">
        <v>156</v>
      </c>
      <c r="B20" t="s">
        <v>90</v>
      </c>
      <c r="C20" t="s">
        <v>109</v>
      </c>
      <c r="D20" s="9" t="s">
        <v>111</v>
      </c>
      <c r="E20" s="9" t="s">
        <v>111</v>
      </c>
      <c r="F20">
        <v>573.70000000000005</v>
      </c>
      <c r="G20" s="9" t="s">
        <v>93</v>
      </c>
      <c r="H20" s="9" t="s">
        <v>111</v>
      </c>
      <c r="I20" t="s">
        <v>74</v>
      </c>
      <c r="J20" s="9" t="s">
        <v>70</v>
      </c>
      <c r="K20" s="9" t="s">
        <v>113</v>
      </c>
      <c r="L20" t="s">
        <v>75</v>
      </c>
      <c r="M20" t="s">
        <v>92</v>
      </c>
      <c r="N20">
        <v>30500</v>
      </c>
      <c r="O20">
        <v>280</v>
      </c>
      <c r="P20" s="9" t="s">
        <v>114</v>
      </c>
      <c r="Q20">
        <v>-27.02</v>
      </c>
      <c r="R20" s="9" t="s">
        <v>93</v>
      </c>
      <c r="S20" s="9" t="s">
        <v>93</v>
      </c>
      <c r="T20" t="s">
        <v>172</v>
      </c>
    </row>
    <row r="21" spans="1:20" x14ac:dyDescent="0.2">
      <c r="A21" s="8" t="s">
        <v>157</v>
      </c>
      <c r="B21" t="s">
        <v>91</v>
      </c>
      <c r="C21" t="s">
        <v>110</v>
      </c>
      <c r="D21" s="9" t="s">
        <v>111</v>
      </c>
      <c r="E21" s="9" t="s">
        <v>111</v>
      </c>
      <c r="F21">
        <v>633.79999999999995</v>
      </c>
      <c r="G21" s="9" t="s">
        <v>93</v>
      </c>
      <c r="H21" s="9" t="s">
        <v>111</v>
      </c>
      <c r="I21" t="s">
        <v>74</v>
      </c>
      <c r="J21" s="9" t="s">
        <v>70</v>
      </c>
      <c r="K21" s="9" t="s">
        <v>113</v>
      </c>
      <c r="L21" t="s">
        <v>75</v>
      </c>
      <c r="M21" t="s">
        <v>92</v>
      </c>
      <c r="N21">
        <v>33900</v>
      </c>
      <c r="O21">
        <v>330</v>
      </c>
      <c r="P21" s="9" t="s">
        <v>114</v>
      </c>
      <c r="Q21">
        <v>-27.55</v>
      </c>
      <c r="R21" s="9" t="s">
        <v>93</v>
      </c>
      <c r="S21" s="9" t="s">
        <v>93</v>
      </c>
      <c r="T21" t="s">
        <v>172</v>
      </c>
    </row>
    <row r="22" spans="1:20" x14ac:dyDescent="0.2">
      <c r="A22" s="8" t="s">
        <v>158</v>
      </c>
      <c r="B22" t="s">
        <v>116</v>
      </c>
      <c r="C22" t="s">
        <v>131</v>
      </c>
      <c r="D22">
        <v>45</v>
      </c>
      <c r="E22">
        <v>46.7</v>
      </c>
      <c r="F22">
        <f>(D22+E22)/2</f>
        <v>45.85</v>
      </c>
      <c r="G22" s="9" t="s">
        <v>93</v>
      </c>
      <c r="H22">
        <v>1.7</v>
      </c>
      <c r="I22" t="s">
        <v>74</v>
      </c>
      <c r="J22" t="s">
        <v>70</v>
      </c>
      <c r="K22" t="s">
        <v>145</v>
      </c>
      <c r="L22" t="s">
        <v>75</v>
      </c>
      <c r="M22" t="s">
        <v>174</v>
      </c>
      <c r="N22">
        <v>3800</v>
      </c>
      <c r="O22">
        <v>70</v>
      </c>
      <c r="P22" t="s">
        <v>130</v>
      </c>
      <c r="Q22">
        <v>-26.1</v>
      </c>
      <c r="R22" s="9" t="s">
        <v>93</v>
      </c>
      <c r="S22">
        <v>1.94</v>
      </c>
      <c r="T22" t="s">
        <v>173</v>
      </c>
    </row>
    <row r="23" spans="1:20" x14ac:dyDescent="0.2">
      <c r="A23" s="8" t="s">
        <v>159</v>
      </c>
      <c r="B23" t="s">
        <v>117</v>
      </c>
      <c r="C23" t="s">
        <v>132</v>
      </c>
      <c r="D23">
        <v>74.5</v>
      </c>
      <c r="E23">
        <v>76.5</v>
      </c>
      <c r="F23">
        <f t="shared" ref="F23:F35" si="0">(D23+E23)/2</f>
        <v>75.5</v>
      </c>
      <c r="G23" s="9" t="s">
        <v>93</v>
      </c>
      <c r="H23">
        <v>2</v>
      </c>
      <c r="I23" t="s">
        <v>74</v>
      </c>
      <c r="J23" t="s">
        <v>70</v>
      </c>
      <c r="K23" t="s">
        <v>145</v>
      </c>
      <c r="L23" t="s">
        <v>75</v>
      </c>
      <c r="M23" t="s">
        <v>174</v>
      </c>
      <c r="N23">
        <v>4370</v>
      </c>
      <c r="O23">
        <v>70</v>
      </c>
      <c r="P23" t="s">
        <v>130</v>
      </c>
      <c r="Q23">
        <v>-27.84</v>
      </c>
      <c r="R23" s="9" t="s">
        <v>93</v>
      </c>
      <c r="S23">
        <v>3.06</v>
      </c>
      <c r="T23" t="s">
        <v>173</v>
      </c>
    </row>
    <row r="24" spans="1:20" x14ac:dyDescent="0.2">
      <c r="A24" s="8" t="s">
        <v>160</v>
      </c>
      <c r="B24" t="s">
        <v>118</v>
      </c>
      <c r="C24" t="s">
        <v>133</v>
      </c>
      <c r="D24">
        <v>189.8</v>
      </c>
      <c r="E24">
        <v>191</v>
      </c>
      <c r="F24">
        <f t="shared" si="0"/>
        <v>190.4</v>
      </c>
      <c r="G24" s="9" t="s">
        <v>93</v>
      </c>
      <c r="H24">
        <v>1.2</v>
      </c>
      <c r="I24" t="s">
        <v>74</v>
      </c>
      <c r="J24" t="s">
        <v>70</v>
      </c>
      <c r="K24" t="s">
        <v>145</v>
      </c>
      <c r="L24" t="s">
        <v>75</v>
      </c>
      <c r="M24" t="s">
        <v>174</v>
      </c>
      <c r="N24">
        <v>10900</v>
      </c>
      <c r="O24">
        <v>80</v>
      </c>
      <c r="P24" t="s">
        <v>130</v>
      </c>
      <c r="Q24">
        <v>-29.38</v>
      </c>
      <c r="R24" s="9" t="s">
        <v>93</v>
      </c>
      <c r="S24">
        <v>2.29</v>
      </c>
      <c r="T24" t="s">
        <v>173</v>
      </c>
    </row>
    <row r="25" spans="1:20" x14ac:dyDescent="0.2">
      <c r="A25" s="7" t="s">
        <v>161</v>
      </c>
      <c r="B25" t="s">
        <v>119</v>
      </c>
      <c r="C25" t="s">
        <v>134</v>
      </c>
      <c r="D25">
        <v>221.8</v>
      </c>
      <c r="E25">
        <v>223.5</v>
      </c>
      <c r="F25">
        <f t="shared" si="0"/>
        <v>222.65</v>
      </c>
      <c r="G25" s="9" t="s">
        <v>93</v>
      </c>
      <c r="H25">
        <v>1.7</v>
      </c>
      <c r="I25" t="s">
        <v>74</v>
      </c>
      <c r="J25" t="s">
        <v>70</v>
      </c>
      <c r="K25" t="s">
        <v>145</v>
      </c>
      <c r="L25" t="s">
        <v>75</v>
      </c>
      <c r="M25" t="s">
        <v>174</v>
      </c>
      <c r="N25">
        <v>13670</v>
      </c>
      <c r="O25">
        <v>100</v>
      </c>
      <c r="P25" t="s">
        <v>130</v>
      </c>
      <c r="Q25">
        <v>-29.61</v>
      </c>
      <c r="R25" s="9" t="s">
        <v>93</v>
      </c>
      <c r="S25">
        <v>1.27</v>
      </c>
      <c r="T25" t="s">
        <v>173</v>
      </c>
    </row>
    <row r="26" spans="1:20" x14ac:dyDescent="0.2">
      <c r="A26" s="8" t="s">
        <v>162</v>
      </c>
      <c r="B26" t="s">
        <v>120</v>
      </c>
      <c r="C26" t="s">
        <v>135</v>
      </c>
      <c r="D26">
        <v>254.1</v>
      </c>
      <c r="E26">
        <v>256.10000000000002</v>
      </c>
      <c r="F26">
        <f t="shared" si="0"/>
        <v>255.10000000000002</v>
      </c>
      <c r="G26" s="9" t="s">
        <v>93</v>
      </c>
      <c r="H26">
        <v>2</v>
      </c>
      <c r="I26" t="s">
        <v>74</v>
      </c>
      <c r="J26" t="s">
        <v>70</v>
      </c>
      <c r="K26" t="s">
        <v>145</v>
      </c>
      <c r="L26" t="s">
        <v>75</v>
      </c>
      <c r="M26" t="s">
        <v>174</v>
      </c>
      <c r="N26">
        <v>15500</v>
      </c>
      <c r="O26">
        <v>100</v>
      </c>
      <c r="P26" t="s">
        <v>130</v>
      </c>
      <c r="Q26">
        <v>-27.93</v>
      </c>
      <c r="R26" s="9" t="s">
        <v>93</v>
      </c>
      <c r="S26">
        <v>0.73</v>
      </c>
      <c r="T26" t="s">
        <v>173</v>
      </c>
    </row>
    <row r="27" spans="1:20" x14ac:dyDescent="0.2">
      <c r="A27" s="8" t="s">
        <v>163</v>
      </c>
      <c r="B27" t="s">
        <v>121</v>
      </c>
      <c r="C27" t="s">
        <v>136</v>
      </c>
      <c r="D27">
        <v>284.89999999999998</v>
      </c>
      <c r="E27">
        <v>286.60000000000002</v>
      </c>
      <c r="F27">
        <f t="shared" si="0"/>
        <v>285.75</v>
      </c>
      <c r="G27" s="9" t="s">
        <v>93</v>
      </c>
      <c r="H27">
        <v>1.7</v>
      </c>
      <c r="I27" t="s">
        <v>74</v>
      </c>
      <c r="J27" t="s">
        <v>70</v>
      </c>
      <c r="K27" t="s">
        <v>145</v>
      </c>
      <c r="L27" t="s">
        <v>75</v>
      </c>
      <c r="M27" t="s">
        <v>174</v>
      </c>
      <c r="N27">
        <v>18950</v>
      </c>
      <c r="O27">
        <v>100</v>
      </c>
      <c r="P27" t="s">
        <v>130</v>
      </c>
      <c r="Q27">
        <v>-25.24</v>
      </c>
      <c r="R27" s="9" t="s">
        <v>93</v>
      </c>
      <c r="S27">
        <v>0.35</v>
      </c>
      <c r="T27" t="s">
        <v>173</v>
      </c>
    </row>
    <row r="28" spans="1:20" x14ac:dyDescent="0.2">
      <c r="A28" s="8" t="s">
        <v>164</v>
      </c>
      <c r="B28" t="s">
        <v>122</v>
      </c>
      <c r="C28" t="s">
        <v>137</v>
      </c>
      <c r="D28">
        <v>316.39999999999998</v>
      </c>
      <c r="E28">
        <v>318.39999999999998</v>
      </c>
      <c r="F28">
        <f t="shared" si="0"/>
        <v>317.39999999999998</v>
      </c>
      <c r="G28" s="9" t="s">
        <v>93</v>
      </c>
      <c r="H28">
        <v>2</v>
      </c>
      <c r="I28" t="s">
        <v>74</v>
      </c>
      <c r="J28" t="s">
        <v>70</v>
      </c>
      <c r="K28" t="s">
        <v>145</v>
      </c>
      <c r="L28" t="s">
        <v>75</v>
      </c>
      <c r="M28" t="s">
        <v>174</v>
      </c>
      <c r="N28">
        <v>19780</v>
      </c>
      <c r="O28">
        <v>190</v>
      </c>
      <c r="P28" t="s">
        <v>130</v>
      </c>
      <c r="Q28">
        <v>-25.04</v>
      </c>
      <c r="R28" s="9" t="s">
        <v>93</v>
      </c>
      <c r="S28">
        <v>0.45</v>
      </c>
      <c r="T28" t="s">
        <v>173</v>
      </c>
    </row>
    <row r="29" spans="1:20" x14ac:dyDescent="0.2">
      <c r="A29" s="8" t="s">
        <v>165</v>
      </c>
      <c r="B29" t="s">
        <v>123</v>
      </c>
      <c r="C29" t="s">
        <v>138</v>
      </c>
      <c r="D29">
        <v>316.39999999999998</v>
      </c>
      <c r="E29">
        <v>318.39999999999998</v>
      </c>
      <c r="F29">
        <f t="shared" si="0"/>
        <v>317.39999999999998</v>
      </c>
      <c r="G29" s="9" t="s">
        <v>93</v>
      </c>
      <c r="H29">
        <v>2</v>
      </c>
      <c r="I29" t="s">
        <v>74</v>
      </c>
      <c r="J29" t="s">
        <v>70</v>
      </c>
      <c r="K29" t="s">
        <v>145</v>
      </c>
      <c r="L29" t="s">
        <v>75</v>
      </c>
      <c r="M29" t="s">
        <v>174</v>
      </c>
      <c r="N29">
        <v>20550</v>
      </c>
      <c r="O29">
        <v>130</v>
      </c>
      <c r="P29" t="s">
        <v>130</v>
      </c>
      <c r="Q29">
        <v>-25.04</v>
      </c>
      <c r="R29" s="9" t="s">
        <v>93</v>
      </c>
      <c r="S29">
        <v>0.45</v>
      </c>
      <c r="T29" t="s">
        <v>173</v>
      </c>
    </row>
    <row r="30" spans="1:20" x14ac:dyDescent="0.2">
      <c r="A30" s="7" t="s">
        <v>166</v>
      </c>
      <c r="B30" t="s">
        <v>124</v>
      </c>
      <c r="C30" t="s">
        <v>139</v>
      </c>
      <c r="D30">
        <v>362.3</v>
      </c>
      <c r="E30">
        <v>363.8</v>
      </c>
      <c r="F30">
        <f t="shared" si="0"/>
        <v>363.05</v>
      </c>
      <c r="G30" s="9" t="s">
        <v>93</v>
      </c>
      <c r="H30">
        <v>1.5</v>
      </c>
      <c r="I30" t="s">
        <v>74</v>
      </c>
      <c r="J30" t="s">
        <v>70</v>
      </c>
      <c r="K30" t="s">
        <v>145</v>
      </c>
      <c r="L30" t="s">
        <v>75</v>
      </c>
      <c r="M30" t="s">
        <v>174</v>
      </c>
      <c r="N30">
        <v>21440</v>
      </c>
      <c r="O30">
        <v>130</v>
      </c>
      <c r="P30" t="s">
        <v>130</v>
      </c>
      <c r="Q30">
        <f>-27.12</f>
        <v>-27.12</v>
      </c>
      <c r="R30" s="9" t="s">
        <v>93</v>
      </c>
      <c r="S30">
        <v>0.59</v>
      </c>
      <c r="T30" t="s">
        <v>173</v>
      </c>
    </row>
    <row r="31" spans="1:20" x14ac:dyDescent="0.2">
      <c r="A31" s="8" t="s">
        <v>167</v>
      </c>
      <c r="B31" t="s">
        <v>125</v>
      </c>
      <c r="C31" t="s">
        <v>140</v>
      </c>
      <c r="D31">
        <v>424.5</v>
      </c>
      <c r="E31">
        <v>426.2</v>
      </c>
      <c r="F31">
        <f t="shared" si="0"/>
        <v>425.35</v>
      </c>
      <c r="G31" s="9" t="s">
        <v>93</v>
      </c>
      <c r="H31">
        <v>1.7</v>
      </c>
      <c r="I31" t="s">
        <v>74</v>
      </c>
      <c r="J31" t="s">
        <v>70</v>
      </c>
      <c r="K31" t="s">
        <v>145</v>
      </c>
      <c r="L31" t="s">
        <v>75</v>
      </c>
      <c r="M31" t="s">
        <v>174</v>
      </c>
      <c r="N31">
        <v>25780</v>
      </c>
      <c r="O31">
        <v>170</v>
      </c>
      <c r="P31" t="s">
        <v>130</v>
      </c>
      <c r="Q31">
        <v>-26.06</v>
      </c>
      <c r="R31" s="9" t="s">
        <v>93</v>
      </c>
      <c r="S31">
        <v>0.59</v>
      </c>
      <c r="T31" t="s">
        <v>173</v>
      </c>
    </row>
    <row r="32" spans="1:20" x14ac:dyDescent="0.2">
      <c r="A32" s="8" t="s">
        <v>168</v>
      </c>
      <c r="B32" t="s">
        <v>126</v>
      </c>
      <c r="C32" t="s">
        <v>141</v>
      </c>
      <c r="D32">
        <v>456</v>
      </c>
      <c r="E32">
        <v>457.9</v>
      </c>
      <c r="F32">
        <f t="shared" si="0"/>
        <v>456.95</v>
      </c>
      <c r="G32" s="9" t="s">
        <v>93</v>
      </c>
      <c r="H32">
        <v>1.9</v>
      </c>
      <c r="I32" t="s">
        <v>74</v>
      </c>
      <c r="J32" t="s">
        <v>70</v>
      </c>
      <c r="K32" t="s">
        <v>145</v>
      </c>
      <c r="L32" t="s">
        <v>75</v>
      </c>
      <c r="M32" t="s">
        <v>174</v>
      </c>
      <c r="N32">
        <v>26600</v>
      </c>
      <c r="O32">
        <v>170</v>
      </c>
      <c r="P32" t="s">
        <v>130</v>
      </c>
      <c r="Q32">
        <v>-26.79</v>
      </c>
      <c r="R32" s="9" t="s">
        <v>93</v>
      </c>
      <c r="S32">
        <v>0.7</v>
      </c>
      <c r="T32" t="s">
        <v>173</v>
      </c>
    </row>
    <row r="33" spans="1:20" x14ac:dyDescent="0.2">
      <c r="A33" s="8" t="s">
        <v>169</v>
      </c>
      <c r="B33" t="s">
        <v>127</v>
      </c>
      <c r="C33" t="s">
        <v>142</v>
      </c>
      <c r="D33">
        <v>489.4</v>
      </c>
      <c r="E33">
        <v>491</v>
      </c>
      <c r="F33">
        <f t="shared" si="0"/>
        <v>490.2</v>
      </c>
      <c r="G33" s="9" t="s">
        <v>93</v>
      </c>
      <c r="H33">
        <v>1.6</v>
      </c>
      <c r="I33" t="s">
        <v>74</v>
      </c>
      <c r="J33" t="s">
        <v>70</v>
      </c>
      <c r="K33" t="s">
        <v>145</v>
      </c>
      <c r="L33" t="s">
        <v>75</v>
      </c>
      <c r="M33" t="s">
        <v>174</v>
      </c>
      <c r="N33">
        <v>28200</v>
      </c>
      <c r="O33">
        <v>210</v>
      </c>
      <c r="P33" t="s">
        <v>130</v>
      </c>
      <c r="Q33">
        <v>-26.28</v>
      </c>
      <c r="R33" s="9" t="s">
        <v>93</v>
      </c>
      <c r="S33">
        <v>0.79</v>
      </c>
      <c r="T33" t="s">
        <v>173</v>
      </c>
    </row>
    <row r="34" spans="1:20" x14ac:dyDescent="0.2">
      <c r="A34" s="8" t="s">
        <v>170</v>
      </c>
      <c r="B34" t="s">
        <v>128</v>
      </c>
      <c r="C34" t="s">
        <v>143</v>
      </c>
      <c r="D34">
        <v>603</v>
      </c>
      <c r="E34">
        <v>605</v>
      </c>
      <c r="F34">
        <f t="shared" si="0"/>
        <v>604</v>
      </c>
      <c r="G34" s="9" t="s">
        <v>93</v>
      </c>
      <c r="H34">
        <v>2</v>
      </c>
      <c r="I34" t="s">
        <v>74</v>
      </c>
      <c r="J34" t="s">
        <v>70</v>
      </c>
      <c r="K34" t="s">
        <v>145</v>
      </c>
      <c r="L34" t="s">
        <v>75</v>
      </c>
      <c r="M34" t="s">
        <v>174</v>
      </c>
      <c r="N34">
        <v>36360</v>
      </c>
      <c r="O34">
        <v>360</v>
      </c>
      <c r="P34" t="s">
        <v>130</v>
      </c>
      <c r="Q34">
        <v>-26.26</v>
      </c>
      <c r="R34" s="9" t="s">
        <v>93</v>
      </c>
      <c r="S34">
        <v>0.77</v>
      </c>
      <c r="T34" t="s">
        <v>173</v>
      </c>
    </row>
    <row r="35" spans="1:20" x14ac:dyDescent="0.2">
      <c r="A35" s="7" t="s">
        <v>171</v>
      </c>
      <c r="B35" t="s">
        <v>129</v>
      </c>
      <c r="C35" t="s">
        <v>144</v>
      </c>
      <c r="D35">
        <v>663.3</v>
      </c>
      <c r="E35">
        <v>665.4</v>
      </c>
      <c r="F35">
        <f t="shared" si="0"/>
        <v>664.34999999999991</v>
      </c>
      <c r="G35" s="9" t="s">
        <v>93</v>
      </c>
      <c r="H35">
        <v>2.1</v>
      </c>
      <c r="I35" t="s">
        <v>74</v>
      </c>
      <c r="J35" t="s">
        <v>70</v>
      </c>
      <c r="K35" t="s">
        <v>145</v>
      </c>
      <c r="L35" t="s">
        <v>75</v>
      </c>
      <c r="M35" t="s">
        <v>174</v>
      </c>
      <c r="N35">
        <v>38710</v>
      </c>
      <c r="O35">
        <v>350</v>
      </c>
      <c r="P35" t="s">
        <v>130</v>
      </c>
      <c r="Q35">
        <v>-25.53</v>
      </c>
      <c r="R35" s="9" t="s">
        <v>93</v>
      </c>
      <c r="S35">
        <v>0.49</v>
      </c>
      <c r="T35" t="s">
        <v>173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14C.data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NEWALL, SAM R.S. (Student)</dc:creator>
  <cp:lastModifiedBy>NEWALL, SAM</cp:lastModifiedBy>
  <dcterms:created xsi:type="dcterms:W3CDTF">2021-11-01T14:28:15Z</dcterms:created>
  <dcterms:modified xsi:type="dcterms:W3CDTF">2023-05-15T23:54:04Z</dcterms:modified>
</cp:coreProperties>
</file>