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newall/Library/CloudStorage/GoogleDrive-newall@ucsb.edu/My Drive/Baikal Radiocarbon/Individual Core Data/"/>
    </mc:Choice>
  </mc:AlternateContent>
  <xr:revisionPtr revIDLastSave="0" documentId="13_ncr:1_{7E5B6981-BF3A-494D-8E85-205D55A3C827}" xr6:coauthVersionLast="47" xr6:coauthVersionMax="47" xr10:uidLastSave="{00000000-0000-0000-0000-000000000000}"/>
  <bookViews>
    <workbookView xWindow="8860" yWindow="500" windowWidth="32580" windowHeight="24280" xr2:uid="{65F56BE1-58F8-FC44-AA97-820A36601204}"/>
  </bookViews>
  <sheets>
    <sheet name="metadata" sheetId="1" r:id="rId1"/>
    <sheet name="14C.data" sheetId="2" r:id="rId2"/>
  </sheets>
  <definedNames>
    <definedName name="_xlnm._FilterDatabase" localSheetId="1" hidden="1">'14C.data'!$T$1:$T$75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2" l="1"/>
  <c r="F59" i="2"/>
  <c r="F57" i="2"/>
  <c r="F56" i="2"/>
  <c r="F55" i="2"/>
  <c r="F53" i="2"/>
  <c r="F51" i="2"/>
  <c r="F50" i="2"/>
  <c r="F47" i="2"/>
  <c r="F45" i="2"/>
  <c r="F44" i="2"/>
  <c r="F43" i="2"/>
  <c r="F42" i="2"/>
  <c r="F36" i="2"/>
  <c r="F35" i="2"/>
  <c r="F33" i="2"/>
  <c r="F32" i="2"/>
  <c r="F31" i="2"/>
  <c r="F30" i="2"/>
  <c r="F29" i="2"/>
  <c r="F75" i="2"/>
  <c r="F74" i="2"/>
  <c r="F73" i="2"/>
  <c r="F64" i="2"/>
  <c r="F65" i="2"/>
  <c r="F66" i="2"/>
  <c r="F67" i="2"/>
  <c r="F68" i="2"/>
  <c r="F69" i="2"/>
  <c r="F70" i="2"/>
  <c r="F71" i="2"/>
  <c r="F63" i="2"/>
  <c r="F62" i="2"/>
  <c r="F61" i="2"/>
  <c r="F58" i="2"/>
  <c r="F54" i="2"/>
  <c r="F52" i="2"/>
  <c r="F49" i="2"/>
  <c r="F48" i="2"/>
  <c r="F46" i="2"/>
  <c r="F41" i="2"/>
  <c r="F40" i="2"/>
  <c r="F39" i="2"/>
  <c r="F38" i="2"/>
  <c r="F37" i="2"/>
  <c r="F34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<sst xmlns="http://schemas.openxmlformats.org/spreadsheetml/2006/main" count="965" uniqueCount="215">
  <si>
    <t>Class</t>
  </si>
  <si>
    <t>Requirement</t>
  </si>
  <si>
    <t>Field</t>
  </si>
  <si>
    <t>String or Units</t>
  </si>
  <si>
    <t>Entry</t>
  </si>
  <si>
    <t>Core Info (Non-interpretive)</t>
  </si>
  <si>
    <t>Core Info (Interpretive)</t>
  </si>
  <si>
    <t>Chronological Info</t>
  </si>
  <si>
    <t>Proxy Info</t>
  </si>
  <si>
    <t>Core</t>
  </si>
  <si>
    <t>String</t>
  </si>
  <si>
    <t>Lake Name</t>
  </si>
  <si>
    <t>Site Name</t>
  </si>
  <si>
    <t>Latitude</t>
  </si>
  <si>
    <t>degrees</t>
  </si>
  <si>
    <t>Longitude</t>
  </si>
  <si>
    <t>Elevation</t>
  </si>
  <si>
    <t>m</t>
  </si>
  <si>
    <t>Water Depth</t>
  </si>
  <si>
    <t>Coring Method</t>
  </si>
  <si>
    <t>Length</t>
  </si>
  <si>
    <t>cm</t>
  </si>
  <si>
    <t>Date Retrieved</t>
  </si>
  <si>
    <t>dd/mm/yyyy</t>
  </si>
  <si>
    <t>Depth Correction</t>
  </si>
  <si>
    <t>Depth Correction Error</t>
  </si>
  <si>
    <t>Depth Correction Method</t>
  </si>
  <si>
    <t>Core Comments</t>
  </si>
  <si>
    <t>Chronological Data 1</t>
  </si>
  <si>
    <t>Chron Data References 1</t>
  </si>
  <si>
    <t>Chron 1 Comments</t>
  </si>
  <si>
    <t>Proxy Data 1</t>
  </si>
  <si>
    <t>Proxy References 1</t>
  </si>
  <si>
    <t>Proxy 1 Comments</t>
  </si>
  <si>
    <t>Non-interpretive?</t>
  </si>
  <si>
    <t>*</t>
  </si>
  <si>
    <t>Lab Code</t>
  </si>
  <si>
    <t>Section Code</t>
  </si>
  <si>
    <t>Top Depth</t>
  </si>
  <si>
    <t>Bottom Depth</t>
  </si>
  <si>
    <t>Middle Depth</t>
  </si>
  <si>
    <t>Corrected Depth (cm)</t>
  </si>
  <si>
    <t>Thickness</t>
  </si>
  <si>
    <t>Material</t>
  </si>
  <si>
    <t>Genus/Species</t>
  </si>
  <si>
    <t>Pretreatment Method</t>
  </si>
  <si>
    <t>Dating Method</t>
  </si>
  <si>
    <t>Analysis Type</t>
  </si>
  <si>
    <t>Value</t>
  </si>
  <si>
    <t>Error</t>
  </si>
  <si>
    <t>d13C method</t>
  </si>
  <si>
    <t>d13C</t>
  </si>
  <si>
    <t>d13C error</t>
  </si>
  <si>
    <t>Carbon Yield</t>
  </si>
  <si>
    <t>Reference</t>
  </si>
  <si>
    <t>Comments</t>
  </si>
  <si>
    <t>14C yr BP</t>
  </si>
  <si>
    <t>± 14C yr BP</t>
  </si>
  <si>
    <t>permille</t>
  </si>
  <si>
    <t>± permille</t>
  </si>
  <si>
    <t>%</t>
  </si>
  <si>
    <t>Entry1</t>
  </si>
  <si>
    <t>Entry2</t>
  </si>
  <si>
    <t>Entry3</t>
  </si>
  <si>
    <t>Entry4</t>
  </si>
  <si>
    <t>Entry5</t>
  </si>
  <si>
    <t>VER99G12</t>
  </si>
  <si>
    <t>Lake Baikal</t>
  </si>
  <si>
    <t xml:space="preserve">Is also called Ver99 G-12 by Soma et al., 2007. </t>
  </si>
  <si>
    <t>Buguldeika Saddle</t>
  </si>
  <si>
    <t>Gravity</t>
  </si>
  <si>
    <t>--/--/1999</t>
  </si>
  <si>
    <t>NA</t>
  </si>
  <si>
    <t>14C</t>
  </si>
  <si>
    <t>NUTA2-8898</t>
  </si>
  <si>
    <t>TOC</t>
  </si>
  <si>
    <t>AMS</t>
  </si>
  <si>
    <t>NUTA2-8899</t>
  </si>
  <si>
    <t>NUTA2-8900</t>
  </si>
  <si>
    <t>NUTA2-8901</t>
  </si>
  <si>
    <t>NUTA2-11632</t>
  </si>
  <si>
    <t>NUTA2-11633</t>
  </si>
  <si>
    <t>NUTA2-13990</t>
  </si>
  <si>
    <t>NUTA2-13991</t>
  </si>
  <si>
    <t>NUTA2-13254</t>
  </si>
  <si>
    <t>NUTA2-8902</t>
  </si>
  <si>
    <t>NUTA2-13992</t>
  </si>
  <si>
    <t>NUTA2-10711</t>
  </si>
  <si>
    <t>NUTA2-13993</t>
  </si>
  <si>
    <t>NUTA2-9597</t>
  </si>
  <si>
    <t>NUTA2-10723</t>
  </si>
  <si>
    <t>NUTA2-9604</t>
  </si>
  <si>
    <t>NUTA2-10749</t>
  </si>
  <si>
    <t>NUTA2-13985</t>
  </si>
  <si>
    <t>NUTA2-13986</t>
  </si>
  <si>
    <t>NUTA2-13255</t>
  </si>
  <si>
    <t>NUTA2-9603</t>
  </si>
  <si>
    <t>NUTA-10717</t>
  </si>
  <si>
    <t>NUTA2-13257</t>
  </si>
  <si>
    <t>NUTA2-13989</t>
  </si>
  <si>
    <t>NUTA2-9602</t>
  </si>
  <si>
    <t>NUTA2-10716</t>
  </si>
  <si>
    <t>NUTA2-10715</t>
  </si>
  <si>
    <t>NUTA2-10712</t>
  </si>
  <si>
    <t>NUTA2-8905</t>
  </si>
  <si>
    <t>NUTA2-9601</t>
  </si>
  <si>
    <t>NUTA2-9600</t>
  </si>
  <si>
    <t>NUTA2-9598</t>
  </si>
  <si>
    <t>NUTA2-13258</t>
  </si>
  <si>
    <t>NUTA2-10718</t>
  </si>
  <si>
    <t>NUTA2-10724</t>
  </si>
  <si>
    <t>NUTA2-10719</t>
  </si>
  <si>
    <t>NUTA2-8906</t>
  </si>
  <si>
    <t>NUTA2-8907</t>
  </si>
  <si>
    <t>Conventional</t>
  </si>
  <si>
    <t>W2009</t>
  </si>
  <si>
    <t>W2007</t>
  </si>
  <si>
    <t>Watanabe et al., 2007</t>
  </si>
  <si>
    <t>Watanabe et al., 2009</t>
  </si>
  <si>
    <t>Nara et al., 2010</t>
  </si>
  <si>
    <t>--</t>
  </si>
  <si>
    <t>?</t>
  </si>
  <si>
    <t>NUTA2-10756</t>
  </si>
  <si>
    <t>NUTA2-10540</t>
  </si>
  <si>
    <t>NUTA2-10543</t>
  </si>
  <si>
    <t>NUTA2-10544</t>
  </si>
  <si>
    <t>NUTA2-10747</t>
  </si>
  <si>
    <t>NUTA2-10748</t>
  </si>
  <si>
    <t>NUTA2-10750</t>
  </si>
  <si>
    <t>NUTA2-10754</t>
  </si>
  <si>
    <t>NUTA2-10755</t>
  </si>
  <si>
    <t>W2009toc</t>
  </si>
  <si>
    <t>W2009lipid</t>
  </si>
  <si>
    <t>N2010toc</t>
  </si>
  <si>
    <t>NUTA2-11629</t>
  </si>
  <si>
    <t>NUTA2-11630</t>
  </si>
  <si>
    <t>NUTA2-11631</t>
  </si>
  <si>
    <t>N2010pollen</t>
  </si>
  <si>
    <t>Entry6</t>
  </si>
  <si>
    <t>Entry7</t>
  </si>
  <si>
    <t>Entry8</t>
  </si>
  <si>
    <t>Entry9</t>
  </si>
  <si>
    <t>Entry10</t>
  </si>
  <si>
    <t>Entry11</t>
  </si>
  <si>
    <t>Entry12</t>
  </si>
  <si>
    <t>Entry13</t>
  </si>
  <si>
    <t>Entry14</t>
  </si>
  <si>
    <t>Entry15</t>
  </si>
  <si>
    <t>Entry16</t>
  </si>
  <si>
    <t>Entry17</t>
  </si>
  <si>
    <t>Entry18</t>
  </si>
  <si>
    <t>Entry19</t>
  </si>
  <si>
    <t>Entry20</t>
  </si>
  <si>
    <t>Entry21</t>
  </si>
  <si>
    <t>Entry22</t>
  </si>
  <si>
    <t>Entry23</t>
  </si>
  <si>
    <t>Entry24</t>
  </si>
  <si>
    <t>Entry25</t>
  </si>
  <si>
    <t>Entry26</t>
  </si>
  <si>
    <t>Entry27</t>
  </si>
  <si>
    <t>Entry28</t>
  </si>
  <si>
    <t>Entry29</t>
  </si>
  <si>
    <t>Entry30</t>
  </si>
  <si>
    <t>Entry31</t>
  </si>
  <si>
    <t>Entry32</t>
  </si>
  <si>
    <t>Entry33</t>
  </si>
  <si>
    <t>Entry34</t>
  </si>
  <si>
    <t>Entry35</t>
  </si>
  <si>
    <t>Entry36</t>
  </si>
  <si>
    <t>Entry37</t>
  </si>
  <si>
    <t>Entry38</t>
  </si>
  <si>
    <t>Entry39</t>
  </si>
  <si>
    <t>Entry40</t>
  </si>
  <si>
    <t>Entry41</t>
  </si>
  <si>
    <t>Entry42</t>
  </si>
  <si>
    <t>Entry43</t>
  </si>
  <si>
    <t>Entry44</t>
  </si>
  <si>
    <t>Entry45</t>
  </si>
  <si>
    <t>Entry46</t>
  </si>
  <si>
    <t>Entry47</t>
  </si>
  <si>
    <t>Entry48</t>
  </si>
  <si>
    <t>Entry49</t>
  </si>
  <si>
    <t>Entry50</t>
  </si>
  <si>
    <t>Entry51</t>
  </si>
  <si>
    <t>Pollen Concentrate</t>
  </si>
  <si>
    <t>Total Lipids</t>
  </si>
  <si>
    <t>JAT-12145</t>
  </si>
  <si>
    <t>JAT-12144</t>
  </si>
  <si>
    <t>N2023toc</t>
  </si>
  <si>
    <t>IRMS</t>
  </si>
  <si>
    <t>Nara et al., 2023</t>
  </si>
  <si>
    <t>JAT-12146</t>
  </si>
  <si>
    <t>JAT-12147</t>
  </si>
  <si>
    <t>JAT-12148</t>
  </si>
  <si>
    <t>JAT-12149</t>
  </si>
  <si>
    <t>JAT-12150</t>
  </si>
  <si>
    <t>JAT-12151</t>
  </si>
  <si>
    <t>JAT-12152</t>
  </si>
  <si>
    <t>JAT-12153</t>
  </si>
  <si>
    <t>JAT-12154</t>
  </si>
  <si>
    <t>JAT12155</t>
  </si>
  <si>
    <t>JAT-12156</t>
  </si>
  <si>
    <t>JAT-12157</t>
  </si>
  <si>
    <t>JAT-12159</t>
  </si>
  <si>
    <t>JAT-12160</t>
  </si>
  <si>
    <t>JAT-12161</t>
  </si>
  <si>
    <t>JAT-12163</t>
  </si>
  <si>
    <t>----</t>
  </si>
  <si>
    <t>Accidentally given the Lab Code JAT-12161 in Nara et al., 2023</t>
  </si>
  <si>
    <t>JAT-12162</t>
    <phoneticPr fontId="1"/>
  </si>
  <si>
    <t>Accidentally given the Lab Code JAT-12162 in Nara et al., 2023</t>
  </si>
  <si>
    <t>Accidentally given the Lab Code JAT-12163 in Nara et al., 2023</t>
  </si>
  <si>
    <t>JAT-12164</t>
  </si>
  <si>
    <t>Watanabe et al. 2007; Watanabe et al., 2009; Nara et al., 2010; Nara et al., 2023</t>
  </si>
  <si>
    <t>Incorrect reporting of some Lab Codes in Nara et al., 2023, rectified here after email communication with Fumiko Nara.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</si>
</sst>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 (Body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2" fillId="3" borderId="0" xfId="0" applyFont="1" applyFill="1"/>
    <xf numFmtId="0" fontId="1" fillId="0" borderId="2" xfId="0" applyFont="1" applyBorder="1"/>
    <xf numFmtId="0" fontId="1" fillId="0" borderId="3" xfId="0" applyFont="1" applyBorder="1"/>
    <xf numFmtId="0" fontId="0" fillId="0" borderId="0" xfId="0" quotePrefix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D189-4FFD-C54B-92CC-F410C90C9139}">
  <dimension ref="A1:E21"/>
  <sheetViews>
    <sheetView tabSelected="1" workbookViewId="0">
      <selection activeCell="E19" sqref="E19"/>
    </sheetView>
  </sheetViews>
  <sheetFormatPr baseColWidth="10" defaultRowHeight="16" x14ac:dyDescent="0.2"/>
  <cols>
    <col min="1" max="1" width="15.83203125" bestFit="1" customWidth="1"/>
    <col min="3" max="3" width="22" bestFit="1" customWidth="1"/>
    <col min="4" max="4" width="13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0" t="s">
        <v>5</v>
      </c>
      <c r="B2" s="2"/>
      <c r="C2" t="s">
        <v>9</v>
      </c>
      <c r="D2" t="s">
        <v>10</v>
      </c>
      <c r="E2" t="s">
        <v>66</v>
      </c>
    </row>
    <row r="3" spans="1:5" x14ac:dyDescent="0.2">
      <c r="A3" s="11"/>
      <c r="B3" s="2"/>
      <c r="C3" t="s">
        <v>11</v>
      </c>
      <c r="D3" t="s">
        <v>10</v>
      </c>
      <c r="E3" t="s">
        <v>67</v>
      </c>
    </row>
    <row r="4" spans="1:5" x14ac:dyDescent="0.2">
      <c r="A4" s="11"/>
      <c r="B4" s="3"/>
      <c r="C4" t="s">
        <v>12</v>
      </c>
      <c r="D4" t="s">
        <v>10</v>
      </c>
      <c r="E4" t="s">
        <v>69</v>
      </c>
    </row>
    <row r="5" spans="1:5" x14ac:dyDescent="0.2">
      <c r="A5" s="11"/>
      <c r="B5" s="2"/>
      <c r="C5" t="s">
        <v>13</v>
      </c>
      <c r="D5" t="s">
        <v>14</v>
      </c>
      <c r="E5">
        <v>52.526699999999998</v>
      </c>
    </row>
    <row r="6" spans="1:5" x14ac:dyDescent="0.2">
      <c r="A6" s="11"/>
      <c r="B6" s="2"/>
      <c r="C6" t="s">
        <v>15</v>
      </c>
      <c r="D6" t="s">
        <v>14</v>
      </c>
      <c r="E6">
        <v>106.15219999999999</v>
      </c>
    </row>
    <row r="7" spans="1:5" x14ac:dyDescent="0.2">
      <c r="A7" s="11"/>
      <c r="B7" s="3"/>
      <c r="C7" t="s">
        <v>16</v>
      </c>
      <c r="D7" t="s">
        <v>17</v>
      </c>
      <c r="E7">
        <v>456</v>
      </c>
    </row>
    <row r="8" spans="1:5" x14ac:dyDescent="0.2">
      <c r="A8" s="11"/>
      <c r="B8" s="2"/>
      <c r="C8" t="s">
        <v>18</v>
      </c>
      <c r="D8" t="s">
        <v>17</v>
      </c>
      <c r="E8">
        <v>350</v>
      </c>
    </row>
    <row r="9" spans="1:5" x14ac:dyDescent="0.2">
      <c r="A9" s="11"/>
      <c r="B9" s="2"/>
      <c r="C9" t="s">
        <v>19</v>
      </c>
      <c r="D9" t="s">
        <v>10</v>
      </c>
      <c r="E9" t="s">
        <v>70</v>
      </c>
    </row>
    <row r="10" spans="1:5" x14ac:dyDescent="0.2">
      <c r="A10" s="11"/>
      <c r="B10" s="2"/>
      <c r="C10" t="s">
        <v>20</v>
      </c>
      <c r="D10" t="s">
        <v>21</v>
      </c>
      <c r="E10">
        <v>466</v>
      </c>
    </row>
    <row r="11" spans="1:5" x14ac:dyDescent="0.2">
      <c r="A11" s="11"/>
      <c r="B11" s="3"/>
      <c r="C11" t="s">
        <v>22</v>
      </c>
      <c r="D11" t="s">
        <v>23</v>
      </c>
      <c r="E11" s="9" t="s">
        <v>71</v>
      </c>
    </row>
    <row r="12" spans="1:5" x14ac:dyDescent="0.2">
      <c r="A12" s="12" t="s">
        <v>6</v>
      </c>
      <c r="B12" s="3"/>
      <c r="C12" t="s">
        <v>24</v>
      </c>
      <c r="D12" t="s">
        <v>21</v>
      </c>
      <c r="E12" t="s">
        <v>72</v>
      </c>
    </row>
    <row r="13" spans="1:5" x14ac:dyDescent="0.2">
      <c r="A13" s="12"/>
      <c r="B13" s="3"/>
      <c r="C13" t="s">
        <v>25</v>
      </c>
      <c r="D13" t="s">
        <v>21</v>
      </c>
      <c r="E13" t="s">
        <v>72</v>
      </c>
    </row>
    <row r="14" spans="1:5" x14ac:dyDescent="0.2">
      <c r="A14" s="12"/>
      <c r="B14" s="3"/>
      <c r="C14" t="s">
        <v>26</v>
      </c>
      <c r="D14" t="s">
        <v>10</v>
      </c>
      <c r="E14" t="s">
        <v>72</v>
      </c>
    </row>
    <row r="15" spans="1:5" x14ac:dyDescent="0.2">
      <c r="A15" s="12"/>
      <c r="B15" s="3"/>
      <c r="C15" t="s">
        <v>27</v>
      </c>
      <c r="D15" t="s">
        <v>10</v>
      </c>
      <c r="E15" t="s">
        <v>68</v>
      </c>
    </row>
    <row r="16" spans="1:5" x14ac:dyDescent="0.2">
      <c r="A16" s="13" t="s">
        <v>7</v>
      </c>
      <c r="B16" s="3"/>
      <c r="C16" t="s">
        <v>28</v>
      </c>
      <c r="D16" t="s">
        <v>10</v>
      </c>
      <c r="E16" t="s">
        <v>73</v>
      </c>
    </row>
    <row r="17" spans="1:5" x14ac:dyDescent="0.2">
      <c r="A17" s="13"/>
      <c r="B17" s="3"/>
      <c r="C17" t="s">
        <v>29</v>
      </c>
      <c r="D17" t="s">
        <v>10</v>
      </c>
      <c r="E17" t="s">
        <v>213</v>
      </c>
    </row>
    <row r="18" spans="1:5" x14ac:dyDescent="0.2">
      <c r="A18" s="13"/>
      <c r="B18" s="3"/>
      <c r="C18" t="s">
        <v>30</v>
      </c>
      <c r="D18" t="s">
        <v>10</v>
      </c>
      <c r="E18" t="s">
        <v>214</v>
      </c>
    </row>
    <row r="19" spans="1:5" x14ac:dyDescent="0.2">
      <c r="A19" s="14" t="s">
        <v>8</v>
      </c>
      <c r="B19" s="3"/>
      <c r="C19" t="s">
        <v>31</v>
      </c>
      <c r="D19" t="s">
        <v>10</v>
      </c>
    </row>
    <row r="20" spans="1:5" x14ac:dyDescent="0.2">
      <c r="A20" s="14"/>
      <c r="B20" s="3"/>
      <c r="C20" t="s">
        <v>32</v>
      </c>
      <c r="D20" t="s">
        <v>10</v>
      </c>
    </row>
    <row r="21" spans="1:5" x14ac:dyDescent="0.2">
      <c r="A21" s="15"/>
      <c r="B21" s="3"/>
      <c r="C21" t="s">
        <v>33</v>
      </c>
      <c r="D21" t="s">
        <v>10</v>
      </c>
    </row>
  </sheetData>
  <mergeCells count="4">
    <mergeCell ref="A2:A11"/>
    <mergeCell ref="A12:A15"/>
    <mergeCell ref="A16:A18"/>
    <mergeCell ref="A19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C1A4-AA62-6541-A4F7-EEB27C534378}">
  <dimension ref="A1:U75"/>
  <sheetViews>
    <sheetView zoomScale="75" workbookViewId="0">
      <selection activeCell="V46" sqref="V46"/>
    </sheetView>
  </sheetViews>
  <sheetFormatPr baseColWidth="10" defaultRowHeight="16" x14ac:dyDescent="0.2"/>
  <cols>
    <col min="1" max="1" width="15.83203125" bestFit="1" customWidth="1"/>
    <col min="2" max="2" width="18" customWidth="1"/>
  </cols>
  <sheetData>
    <row r="1" spans="1:21" x14ac:dyDescent="0.2">
      <c r="A1" s="1" t="s">
        <v>34</v>
      </c>
      <c r="B1" s="4"/>
      <c r="C1" s="4"/>
      <c r="D1" s="4"/>
      <c r="E1" s="4"/>
      <c r="F1" s="4"/>
      <c r="G1" s="5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">
      <c r="A2" s="1" t="s">
        <v>1</v>
      </c>
      <c r="B2" s="6" t="s">
        <v>35</v>
      </c>
      <c r="C2" s="3"/>
      <c r="D2" s="2"/>
      <c r="E2" s="2"/>
      <c r="F2" s="2" t="s">
        <v>35</v>
      </c>
      <c r="G2" s="3"/>
      <c r="H2" s="3"/>
      <c r="I2" s="3"/>
      <c r="J2" s="3"/>
      <c r="K2" s="2" t="s">
        <v>35</v>
      </c>
      <c r="L2" s="3"/>
      <c r="M2" s="2" t="s">
        <v>35</v>
      </c>
      <c r="N2" s="2"/>
      <c r="O2" s="2" t="s">
        <v>35</v>
      </c>
      <c r="P2" s="2" t="s">
        <v>35</v>
      </c>
      <c r="Q2" s="2" t="s">
        <v>35</v>
      </c>
      <c r="R2" s="3"/>
      <c r="S2" s="3" t="s">
        <v>35</v>
      </c>
      <c r="T2" s="3" t="s">
        <v>35</v>
      </c>
      <c r="U2" s="3" t="s">
        <v>35</v>
      </c>
    </row>
    <row r="3" spans="1:21" x14ac:dyDescent="0.2">
      <c r="A3" s="1" t="s">
        <v>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</row>
    <row r="4" spans="1:21" x14ac:dyDescent="0.2">
      <c r="A4" s="7" t="s">
        <v>3</v>
      </c>
      <c r="B4" t="s">
        <v>10</v>
      </c>
      <c r="C4" t="s">
        <v>10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56</v>
      </c>
      <c r="O4" t="s">
        <v>57</v>
      </c>
      <c r="P4" t="s">
        <v>10</v>
      </c>
      <c r="Q4" t="s">
        <v>58</v>
      </c>
      <c r="R4" t="s">
        <v>59</v>
      </c>
      <c r="S4" t="s">
        <v>60</v>
      </c>
      <c r="T4" t="s">
        <v>10</v>
      </c>
      <c r="U4" t="s">
        <v>10</v>
      </c>
    </row>
    <row r="5" spans="1:21" x14ac:dyDescent="0.2">
      <c r="A5" s="7" t="s">
        <v>61</v>
      </c>
      <c r="B5" t="s">
        <v>74</v>
      </c>
      <c r="C5" s="9" t="s">
        <v>120</v>
      </c>
      <c r="D5">
        <v>3</v>
      </c>
      <c r="E5">
        <v>4</v>
      </c>
      <c r="F5">
        <f>(D5+E5)/2</f>
        <v>3.5</v>
      </c>
      <c r="G5" s="9" t="s">
        <v>72</v>
      </c>
      <c r="H5">
        <v>1</v>
      </c>
      <c r="I5" t="s">
        <v>75</v>
      </c>
      <c r="J5" t="s">
        <v>72</v>
      </c>
      <c r="K5" t="s">
        <v>116</v>
      </c>
      <c r="L5" t="s">
        <v>76</v>
      </c>
      <c r="M5" t="s">
        <v>114</v>
      </c>
      <c r="N5">
        <v>1793</v>
      </c>
      <c r="O5">
        <v>28</v>
      </c>
      <c r="P5" s="9" t="s">
        <v>121</v>
      </c>
      <c r="Q5" s="9">
        <v>-27.3</v>
      </c>
      <c r="R5" s="9" t="s">
        <v>120</v>
      </c>
      <c r="S5" s="9">
        <v>2.27</v>
      </c>
      <c r="T5" t="s">
        <v>117</v>
      </c>
    </row>
    <row r="6" spans="1:21" x14ac:dyDescent="0.2">
      <c r="A6" s="8" t="s">
        <v>62</v>
      </c>
      <c r="B6" t="s">
        <v>77</v>
      </c>
      <c r="C6" s="9" t="s">
        <v>120</v>
      </c>
      <c r="D6">
        <v>12</v>
      </c>
      <c r="E6">
        <v>13</v>
      </c>
      <c r="F6">
        <f t="shared" ref="F6:F37" si="0">(D6+E6)/2</f>
        <v>12.5</v>
      </c>
      <c r="G6" s="9" t="s">
        <v>72</v>
      </c>
      <c r="H6">
        <v>1</v>
      </c>
      <c r="I6" t="s">
        <v>75</v>
      </c>
      <c r="J6" t="s">
        <v>72</v>
      </c>
      <c r="K6" t="s">
        <v>116</v>
      </c>
      <c r="L6" t="s">
        <v>76</v>
      </c>
      <c r="M6" t="s">
        <v>114</v>
      </c>
      <c r="N6">
        <v>3219</v>
      </c>
      <c r="O6">
        <v>30</v>
      </c>
      <c r="P6" s="9" t="s">
        <v>121</v>
      </c>
      <c r="Q6" s="9">
        <v>-27.6</v>
      </c>
      <c r="R6" s="9" t="s">
        <v>120</v>
      </c>
      <c r="S6" s="9">
        <v>2.86</v>
      </c>
      <c r="T6" t="s">
        <v>117</v>
      </c>
    </row>
    <row r="7" spans="1:21" x14ac:dyDescent="0.2">
      <c r="A7" s="8" t="s">
        <v>63</v>
      </c>
      <c r="B7" t="s">
        <v>78</v>
      </c>
      <c r="C7" s="9" t="s">
        <v>120</v>
      </c>
      <c r="D7">
        <v>54</v>
      </c>
      <c r="E7">
        <v>55</v>
      </c>
      <c r="F7">
        <f t="shared" si="0"/>
        <v>54.5</v>
      </c>
      <c r="G7" s="9" t="s">
        <v>72</v>
      </c>
      <c r="H7">
        <v>1</v>
      </c>
      <c r="I7" t="s">
        <v>75</v>
      </c>
      <c r="J7" t="s">
        <v>72</v>
      </c>
      <c r="K7" t="s">
        <v>116</v>
      </c>
      <c r="L7" t="s">
        <v>76</v>
      </c>
      <c r="M7" t="s">
        <v>114</v>
      </c>
      <c r="N7">
        <v>4792</v>
      </c>
      <c r="O7">
        <v>32</v>
      </c>
      <c r="P7" s="9" t="s">
        <v>121</v>
      </c>
      <c r="Q7" s="9">
        <v>-28.4</v>
      </c>
      <c r="R7" s="9" t="s">
        <v>120</v>
      </c>
      <c r="S7" s="9">
        <v>3.22</v>
      </c>
      <c r="T7" t="s">
        <v>117</v>
      </c>
    </row>
    <row r="8" spans="1:21" x14ac:dyDescent="0.2">
      <c r="A8" s="8" t="s">
        <v>64</v>
      </c>
      <c r="B8" t="s">
        <v>79</v>
      </c>
      <c r="C8" s="9" t="s">
        <v>120</v>
      </c>
      <c r="D8">
        <v>104</v>
      </c>
      <c r="E8">
        <v>105</v>
      </c>
      <c r="F8">
        <f t="shared" si="0"/>
        <v>104.5</v>
      </c>
      <c r="G8" s="9" t="s">
        <v>72</v>
      </c>
      <c r="H8">
        <v>1</v>
      </c>
      <c r="I8" t="s">
        <v>75</v>
      </c>
      <c r="J8" t="s">
        <v>72</v>
      </c>
      <c r="K8" t="s">
        <v>116</v>
      </c>
      <c r="L8" t="s">
        <v>76</v>
      </c>
      <c r="M8" t="s">
        <v>114</v>
      </c>
      <c r="N8">
        <v>7673</v>
      </c>
      <c r="O8">
        <v>37</v>
      </c>
      <c r="P8" s="9" t="s">
        <v>121</v>
      </c>
      <c r="Q8" s="9">
        <v>-28.2</v>
      </c>
      <c r="R8" s="9" t="s">
        <v>120</v>
      </c>
      <c r="S8" s="9">
        <v>2.62</v>
      </c>
      <c r="T8" t="s">
        <v>117</v>
      </c>
    </row>
    <row r="9" spans="1:21" x14ac:dyDescent="0.2">
      <c r="A9" s="8" t="s">
        <v>65</v>
      </c>
      <c r="B9" t="s">
        <v>80</v>
      </c>
      <c r="C9" s="9" t="s">
        <v>120</v>
      </c>
      <c r="D9">
        <v>122</v>
      </c>
      <c r="E9">
        <v>123</v>
      </c>
      <c r="F9">
        <f t="shared" si="0"/>
        <v>122.5</v>
      </c>
      <c r="G9" s="9" t="s">
        <v>72</v>
      </c>
      <c r="H9">
        <v>1</v>
      </c>
      <c r="I9" t="s">
        <v>75</v>
      </c>
      <c r="J9" t="s">
        <v>72</v>
      </c>
      <c r="K9" t="s">
        <v>131</v>
      </c>
      <c r="L9" t="s">
        <v>76</v>
      </c>
      <c r="M9" t="s">
        <v>114</v>
      </c>
      <c r="N9">
        <v>8544</v>
      </c>
      <c r="O9">
        <v>27</v>
      </c>
      <c r="P9" s="9" t="s">
        <v>121</v>
      </c>
      <c r="Q9" s="9">
        <v>-29.1</v>
      </c>
      <c r="R9" s="9" t="s">
        <v>120</v>
      </c>
      <c r="S9" s="9">
        <v>2.2400000000000002</v>
      </c>
      <c r="T9" t="s">
        <v>118</v>
      </c>
    </row>
    <row r="10" spans="1:21" x14ac:dyDescent="0.2">
      <c r="A10" s="7" t="s">
        <v>138</v>
      </c>
      <c r="B10" t="s">
        <v>81</v>
      </c>
      <c r="C10" s="9" t="s">
        <v>120</v>
      </c>
      <c r="D10">
        <v>130</v>
      </c>
      <c r="E10">
        <v>131</v>
      </c>
      <c r="F10">
        <f t="shared" si="0"/>
        <v>130.5</v>
      </c>
      <c r="G10" s="9" t="s">
        <v>72</v>
      </c>
      <c r="H10">
        <v>1</v>
      </c>
      <c r="I10" t="s">
        <v>75</v>
      </c>
      <c r="J10" t="s">
        <v>72</v>
      </c>
      <c r="K10" t="s">
        <v>131</v>
      </c>
      <c r="L10" t="s">
        <v>76</v>
      </c>
      <c r="M10" t="s">
        <v>114</v>
      </c>
      <c r="N10">
        <v>9131</v>
      </c>
      <c r="O10">
        <v>29</v>
      </c>
      <c r="P10" t="s">
        <v>121</v>
      </c>
      <c r="Q10">
        <v>-28.9</v>
      </c>
      <c r="R10" s="9" t="s">
        <v>120</v>
      </c>
      <c r="S10">
        <v>2.87</v>
      </c>
      <c r="T10" t="s">
        <v>118</v>
      </c>
    </row>
    <row r="11" spans="1:21" x14ac:dyDescent="0.2">
      <c r="A11" s="8" t="s">
        <v>139</v>
      </c>
      <c r="B11" t="s">
        <v>82</v>
      </c>
      <c r="C11" s="9" t="s">
        <v>120</v>
      </c>
      <c r="D11">
        <v>139</v>
      </c>
      <c r="E11">
        <v>140</v>
      </c>
      <c r="F11">
        <f>(D11+E11)/2</f>
        <v>139.5</v>
      </c>
      <c r="G11" s="9" t="s">
        <v>72</v>
      </c>
      <c r="H11">
        <v>1</v>
      </c>
      <c r="I11" t="s">
        <v>75</v>
      </c>
      <c r="J11" t="s">
        <v>72</v>
      </c>
      <c r="K11" t="s">
        <v>133</v>
      </c>
      <c r="L11" t="s">
        <v>76</v>
      </c>
      <c r="M11" t="s">
        <v>114</v>
      </c>
      <c r="N11">
        <v>9688</v>
      </c>
      <c r="O11">
        <v>36</v>
      </c>
      <c r="P11" t="s">
        <v>189</v>
      </c>
      <c r="Q11">
        <v>-28.8</v>
      </c>
      <c r="R11" s="9" t="s">
        <v>120</v>
      </c>
      <c r="S11">
        <v>2.4300000000000002</v>
      </c>
      <c r="T11" t="s">
        <v>119</v>
      </c>
    </row>
    <row r="12" spans="1:21" x14ac:dyDescent="0.2">
      <c r="A12" s="8" t="s">
        <v>140</v>
      </c>
      <c r="B12" t="s">
        <v>83</v>
      </c>
      <c r="C12" s="9" t="s">
        <v>120</v>
      </c>
      <c r="D12">
        <v>150</v>
      </c>
      <c r="E12">
        <v>151</v>
      </c>
      <c r="F12">
        <f t="shared" ref="F12:F13" si="1">(D12+E12)/2</f>
        <v>150.5</v>
      </c>
      <c r="G12" s="9" t="s">
        <v>72</v>
      </c>
      <c r="H12">
        <v>1</v>
      </c>
      <c r="I12" t="s">
        <v>75</v>
      </c>
      <c r="J12" t="s">
        <v>72</v>
      </c>
      <c r="K12" t="s">
        <v>133</v>
      </c>
      <c r="L12" t="s">
        <v>76</v>
      </c>
      <c r="M12" t="s">
        <v>114</v>
      </c>
      <c r="N12">
        <v>8975</v>
      </c>
      <c r="O12">
        <v>36</v>
      </c>
      <c r="P12" t="s">
        <v>189</v>
      </c>
      <c r="Q12">
        <v>-28.9</v>
      </c>
      <c r="R12" s="9" t="s">
        <v>120</v>
      </c>
      <c r="S12">
        <v>2.09</v>
      </c>
      <c r="T12" t="s">
        <v>119</v>
      </c>
    </row>
    <row r="13" spans="1:21" x14ac:dyDescent="0.2">
      <c r="A13" s="8" t="s">
        <v>141</v>
      </c>
      <c r="B13" t="s">
        <v>84</v>
      </c>
      <c r="C13" s="9" t="s">
        <v>120</v>
      </c>
      <c r="D13">
        <v>154</v>
      </c>
      <c r="E13">
        <v>155</v>
      </c>
      <c r="F13">
        <f t="shared" si="1"/>
        <v>154.5</v>
      </c>
      <c r="G13" s="9" t="s">
        <v>72</v>
      </c>
      <c r="H13">
        <v>1</v>
      </c>
      <c r="I13" t="s">
        <v>75</v>
      </c>
      <c r="J13" t="s">
        <v>72</v>
      </c>
      <c r="K13" t="s">
        <v>133</v>
      </c>
      <c r="L13" t="s">
        <v>76</v>
      </c>
      <c r="M13" t="s">
        <v>114</v>
      </c>
      <c r="N13">
        <v>9882</v>
      </c>
      <c r="O13">
        <v>45</v>
      </c>
      <c r="P13" t="s">
        <v>189</v>
      </c>
      <c r="Q13">
        <v>-28.6</v>
      </c>
      <c r="R13" s="9" t="s">
        <v>120</v>
      </c>
      <c r="S13">
        <v>2.34</v>
      </c>
      <c r="T13" t="s">
        <v>119</v>
      </c>
    </row>
    <row r="14" spans="1:21" x14ac:dyDescent="0.2">
      <c r="A14" s="8" t="s">
        <v>142</v>
      </c>
      <c r="B14" t="s">
        <v>85</v>
      </c>
      <c r="C14" s="9" t="s">
        <v>120</v>
      </c>
      <c r="D14">
        <v>154</v>
      </c>
      <c r="E14">
        <v>155</v>
      </c>
      <c r="F14">
        <f t="shared" si="0"/>
        <v>154.5</v>
      </c>
      <c r="G14" s="9" t="s">
        <v>72</v>
      </c>
      <c r="H14">
        <v>1</v>
      </c>
      <c r="I14" t="s">
        <v>75</v>
      </c>
      <c r="J14" t="s">
        <v>72</v>
      </c>
      <c r="K14" t="s">
        <v>116</v>
      </c>
      <c r="L14" t="s">
        <v>76</v>
      </c>
      <c r="M14" t="s">
        <v>114</v>
      </c>
      <c r="N14">
        <v>10335</v>
      </c>
      <c r="O14">
        <v>42</v>
      </c>
      <c r="P14" t="s">
        <v>121</v>
      </c>
      <c r="Q14" s="9" t="s">
        <v>120</v>
      </c>
      <c r="R14" s="9" t="s">
        <v>120</v>
      </c>
      <c r="S14" s="9" t="s">
        <v>120</v>
      </c>
      <c r="T14" t="s">
        <v>117</v>
      </c>
    </row>
    <row r="15" spans="1:21" x14ac:dyDescent="0.2">
      <c r="A15" s="7" t="s">
        <v>143</v>
      </c>
      <c r="B15" t="s">
        <v>86</v>
      </c>
      <c r="C15" s="9" t="s">
        <v>120</v>
      </c>
      <c r="D15">
        <v>156</v>
      </c>
      <c r="E15">
        <v>157</v>
      </c>
      <c r="F15">
        <f t="shared" si="0"/>
        <v>156.5</v>
      </c>
      <c r="G15" s="9" t="s">
        <v>72</v>
      </c>
      <c r="H15">
        <v>1</v>
      </c>
      <c r="I15" t="s">
        <v>75</v>
      </c>
      <c r="J15" t="s">
        <v>72</v>
      </c>
      <c r="K15" t="s">
        <v>133</v>
      </c>
      <c r="L15" t="s">
        <v>76</v>
      </c>
      <c r="M15" t="s">
        <v>114</v>
      </c>
      <c r="N15">
        <v>9210</v>
      </c>
      <c r="O15">
        <v>36</v>
      </c>
      <c r="P15" t="s">
        <v>189</v>
      </c>
      <c r="Q15">
        <v>-29.9</v>
      </c>
      <c r="R15" s="9" t="s">
        <v>120</v>
      </c>
      <c r="S15">
        <v>2.15</v>
      </c>
      <c r="T15" t="s">
        <v>119</v>
      </c>
    </row>
    <row r="16" spans="1:21" x14ac:dyDescent="0.2">
      <c r="A16" s="8" t="s">
        <v>144</v>
      </c>
      <c r="B16" t="s">
        <v>87</v>
      </c>
      <c r="C16" s="9" t="s">
        <v>120</v>
      </c>
      <c r="D16">
        <v>159</v>
      </c>
      <c r="E16">
        <v>160</v>
      </c>
      <c r="F16">
        <f t="shared" si="0"/>
        <v>159.5</v>
      </c>
      <c r="G16" s="9" t="s">
        <v>72</v>
      </c>
      <c r="H16">
        <v>1</v>
      </c>
      <c r="I16" t="s">
        <v>75</v>
      </c>
      <c r="J16" t="s">
        <v>72</v>
      </c>
      <c r="K16" t="s">
        <v>131</v>
      </c>
      <c r="L16" t="s">
        <v>76</v>
      </c>
      <c r="M16" t="s">
        <v>114</v>
      </c>
      <c r="N16">
        <v>9453</v>
      </c>
      <c r="O16">
        <v>39</v>
      </c>
      <c r="P16" t="s">
        <v>121</v>
      </c>
      <c r="Q16">
        <v>-30.7</v>
      </c>
      <c r="R16" s="9" t="s">
        <v>120</v>
      </c>
      <c r="S16">
        <v>2.25</v>
      </c>
      <c r="T16" t="s">
        <v>118</v>
      </c>
    </row>
    <row r="17" spans="1:20" x14ac:dyDescent="0.2">
      <c r="A17" s="8" t="s">
        <v>145</v>
      </c>
      <c r="B17" t="s">
        <v>88</v>
      </c>
      <c r="C17" s="9" t="s">
        <v>120</v>
      </c>
      <c r="D17">
        <v>162</v>
      </c>
      <c r="E17">
        <v>163</v>
      </c>
      <c r="F17">
        <f t="shared" si="0"/>
        <v>162.5</v>
      </c>
      <c r="G17" s="9" t="s">
        <v>72</v>
      </c>
      <c r="H17">
        <v>1</v>
      </c>
      <c r="I17" t="s">
        <v>75</v>
      </c>
      <c r="J17" t="s">
        <v>72</v>
      </c>
      <c r="K17" t="s">
        <v>133</v>
      </c>
      <c r="L17" t="s">
        <v>76</v>
      </c>
      <c r="M17" t="s">
        <v>114</v>
      </c>
      <c r="N17">
        <v>9479</v>
      </c>
      <c r="O17">
        <v>36</v>
      </c>
      <c r="P17" t="s">
        <v>189</v>
      </c>
      <c r="Q17">
        <v>-29.1</v>
      </c>
      <c r="R17" s="9" t="s">
        <v>120</v>
      </c>
      <c r="S17">
        <v>2.25</v>
      </c>
      <c r="T17" t="s">
        <v>119</v>
      </c>
    </row>
    <row r="18" spans="1:20" x14ac:dyDescent="0.2">
      <c r="A18" s="8" t="s">
        <v>146</v>
      </c>
      <c r="B18" t="s">
        <v>89</v>
      </c>
      <c r="C18" s="9" t="s">
        <v>120</v>
      </c>
      <c r="D18">
        <v>164</v>
      </c>
      <c r="E18">
        <v>165</v>
      </c>
      <c r="F18">
        <f t="shared" si="0"/>
        <v>164.5</v>
      </c>
      <c r="G18" s="9" t="s">
        <v>72</v>
      </c>
      <c r="H18">
        <v>1</v>
      </c>
      <c r="I18" t="s">
        <v>75</v>
      </c>
      <c r="J18" t="s">
        <v>72</v>
      </c>
      <c r="K18" t="s">
        <v>116</v>
      </c>
      <c r="L18" t="s">
        <v>76</v>
      </c>
      <c r="M18" t="s">
        <v>114</v>
      </c>
      <c r="N18">
        <v>10164</v>
      </c>
      <c r="O18">
        <v>50</v>
      </c>
      <c r="P18" t="s">
        <v>121</v>
      </c>
      <c r="Q18">
        <v>-29.2</v>
      </c>
      <c r="R18" s="9" t="s">
        <v>120</v>
      </c>
      <c r="S18">
        <v>1.41</v>
      </c>
      <c r="T18" t="s">
        <v>117</v>
      </c>
    </row>
    <row r="19" spans="1:20" x14ac:dyDescent="0.2">
      <c r="A19" s="8" t="s">
        <v>147</v>
      </c>
      <c r="B19" t="s">
        <v>90</v>
      </c>
      <c r="C19" s="9" t="s">
        <v>120</v>
      </c>
      <c r="D19">
        <v>167</v>
      </c>
      <c r="E19">
        <v>168</v>
      </c>
      <c r="F19">
        <f t="shared" si="0"/>
        <v>167.5</v>
      </c>
      <c r="G19" s="9" t="s">
        <v>72</v>
      </c>
      <c r="H19">
        <v>1</v>
      </c>
      <c r="I19" t="s">
        <v>75</v>
      </c>
      <c r="J19" t="s">
        <v>72</v>
      </c>
      <c r="K19" t="s">
        <v>131</v>
      </c>
      <c r="L19" t="s">
        <v>76</v>
      </c>
      <c r="M19" t="s">
        <v>114</v>
      </c>
      <c r="N19">
        <v>11105</v>
      </c>
      <c r="O19">
        <v>49</v>
      </c>
      <c r="P19" t="s">
        <v>121</v>
      </c>
      <c r="Q19">
        <v>-26.7</v>
      </c>
      <c r="R19" s="9" t="s">
        <v>120</v>
      </c>
      <c r="S19">
        <v>1.57</v>
      </c>
      <c r="T19" t="s">
        <v>118</v>
      </c>
    </row>
    <row r="20" spans="1:20" x14ac:dyDescent="0.2">
      <c r="A20" s="7" t="s">
        <v>148</v>
      </c>
      <c r="B20" t="s">
        <v>91</v>
      </c>
      <c r="C20" s="9" t="s">
        <v>120</v>
      </c>
      <c r="D20">
        <v>174</v>
      </c>
      <c r="E20">
        <v>175</v>
      </c>
      <c r="F20">
        <f t="shared" si="0"/>
        <v>174.5</v>
      </c>
      <c r="G20" s="9" t="s">
        <v>72</v>
      </c>
      <c r="H20">
        <v>1</v>
      </c>
      <c r="I20" t="s">
        <v>75</v>
      </c>
      <c r="J20" t="s">
        <v>72</v>
      </c>
      <c r="K20" t="s">
        <v>116</v>
      </c>
      <c r="L20" t="s">
        <v>76</v>
      </c>
      <c r="M20" t="s">
        <v>114</v>
      </c>
      <c r="N20">
        <v>11834</v>
      </c>
      <c r="O20">
        <v>53</v>
      </c>
      <c r="P20" t="s">
        <v>121</v>
      </c>
      <c r="Q20">
        <v>-27.2</v>
      </c>
      <c r="R20" s="9" t="s">
        <v>120</v>
      </c>
      <c r="S20">
        <v>1.26</v>
      </c>
      <c r="T20" t="s">
        <v>117</v>
      </c>
    </row>
    <row r="21" spans="1:20" x14ac:dyDescent="0.2">
      <c r="A21" s="8" t="s">
        <v>149</v>
      </c>
      <c r="B21" t="s">
        <v>92</v>
      </c>
      <c r="C21" s="9" t="s">
        <v>120</v>
      </c>
      <c r="D21">
        <v>174</v>
      </c>
      <c r="E21">
        <v>175</v>
      </c>
      <c r="F21">
        <f t="shared" si="0"/>
        <v>174.5</v>
      </c>
      <c r="G21" s="9" t="s">
        <v>72</v>
      </c>
      <c r="H21">
        <v>1</v>
      </c>
      <c r="I21" t="s">
        <v>75</v>
      </c>
      <c r="J21" t="s">
        <v>72</v>
      </c>
      <c r="K21" t="s">
        <v>131</v>
      </c>
      <c r="L21" t="s">
        <v>76</v>
      </c>
      <c r="M21" t="s">
        <v>114</v>
      </c>
      <c r="N21">
        <v>10739</v>
      </c>
      <c r="O21">
        <v>46</v>
      </c>
      <c r="P21" t="s">
        <v>121</v>
      </c>
      <c r="Q21" s="9" t="s">
        <v>120</v>
      </c>
      <c r="R21" s="9" t="s">
        <v>120</v>
      </c>
      <c r="S21" s="9" t="s">
        <v>120</v>
      </c>
      <c r="T21" t="s">
        <v>118</v>
      </c>
    </row>
    <row r="22" spans="1:20" x14ac:dyDescent="0.2">
      <c r="A22" s="8" t="s">
        <v>150</v>
      </c>
      <c r="B22" t="s">
        <v>93</v>
      </c>
      <c r="C22" s="9" t="s">
        <v>120</v>
      </c>
      <c r="D22">
        <v>189</v>
      </c>
      <c r="E22">
        <v>190</v>
      </c>
      <c r="F22">
        <f t="shared" si="0"/>
        <v>189.5</v>
      </c>
      <c r="G22" s="9" t="s">
        <v>72</v>
      </c>
      <c r="H22">
        <v>1</v>
      </c>
      <c r="I22" t="s">
        <v>75</v>
      </c>
      <c r="J22" t="s">
        <v>72</v>
      </c>
      <c r="K22" t="s">
        <v>133</v>
      </c>
      <c r="L22" t="s">
        <v>76</v>
      </c>
      <c r="M22" t="s">
        <v>114</v>
      </c>
      <c r="N22">
        <v>12571</v>
      </c>
      <c r="O22">
        <v>41</v>
      </c>
      <c r="P22" t="s">
        <v>189</v>
      </c>
      <c r="Q22">
        <v>-27</v>
      </c>
      <c r="R22" s="9" t="s">
        <v>120</v>
      </c>
      <c r="S22">
        <v>1.83</v>
      </c>
      <c r="T22" t="s">
        <v>119</v>
      </c>
    </row>
    <row r="23" spans="1:20" x14ac:dyDescent="0.2">
      <c r="A23" s="8" t="s">
        <v>151</v>
      </c>
      <c r="B23" t="s">
        <v>94</v>
      </c>
      <c r="C23" s="9" t="s">
        <v>120</v>
      </c>
      <c r="D23">
        <v>198</v>
      </c>
      <c r="E23">
        <v>199</v>
      </c>
      <c r="F23">
        <f t="shared" si="0"/>
        <v>198.5</v>
      </c>
      <c r="G23" s="9" t="s">
        <v>72</v>
      </c>
      <c r="H23">
        <v>1</v>
      </c>
      <c r="I23" t="s">
        <v>75</v>
      </c>
      <c r="J23" t="s">
        <v>72</v>
      </c>
      <c r="K23" t="s">
        <v>133</v>
      </c>
      <c r="L23" t="s">
        <v>76</v>
      </c>
      <c r="M23" t="s">
        <v>114</v>
      </c>
      <c r="N23">
        <v>11928</v>
      </c>
      <c r="O23">
        <v>42</v>
      </c>
      <c r="P23" t="s">
        <v>189</v>
      </c>
      <c r="Q23">
        <v>-31.4</v>
      </c>
      <c r="R23" s="9" t="s">
        <v>120</v>
      </c>
      <c r="S23">
        <v>1.72</v>
      </c>
      <c r="T23" t="s">
        <v>119</v>
      </c>
    </row>
    <row r="24" spans="1:20" x14ac:dyDescent="0.2">
      <c r="A24" s="8" t="s">
        <v>152</v>
      </c>
      <c r="B24" t="s">
        <v>95</v>
      </c>
      <c r="C24" s="9" t="s">
        <v>120</v>
      </c>
      <c r="D24">
        <v>200</v>
      </c>
      <c r="E24">
        <v>201</v>
      </c>
      <c r="F24">
        <f t="shared" si="0"/>
        <v>200.5</v>
      </c>
      <c r="G24" s="9" t="s">
        <v>72</v>
      </c>
      <c r="H24">
        <v>1</v>
      </c>
      <c r="I24" t="s">
        <v>75</v>
      </c>
      <c r="J24" t="s">
        <v>72</v>
      </c>
      <c r="K24" t="s">
        <v>133</v>
      </c>
      <c r="L24" t="s">
        <v>76</v>
      </c>
      <c r="M24" t="s">
        <v>114</v>
      </c>
      <c r="N24">
        <v>11785</v>
      </c>
      <c r="O24">
        <v>49</v>
      </c>
      <c r="P24" t="s">
        <v>189</v>
      </c>
      <c r="Q24">
        <v>-31.3</v>
      </c>
      <c r="R24" s="9" t="s">
        <v>120</v>
      </c>
      <c r="S24">
        <v>1.48</v>
      </c>
      <c r="T24" t="s">
        <v>119</v>
      </c>
    </row>
    <row r="25" spans="1:20" x14ac:dyDescent="0.2">
      <c r="A25" s="7" t="s">
        <v>153</v>
      </c>
      <c r="B25" t="s">
        <v>96</v>
      </c>
      <c r="C25" s="9" t="s">
        <v>120</v>
      </c>
      <c r="D25">
        <v>200</v>
      </c>
      <c r="E25">
        <v>201</v>
      </c>
      <c r="F25">
        <f t="shared" si="0"/>
        <v>200.5</v>
      </c>
      <c r="G25" s="9" t="s">
        <v>72</v>
      </c>
      <c r="H25">
        <v>1</v>
      </c>
      <c r="I25" t="s">
        <v>75</v>
      </c>
      <c r="J25" t="s">
        <v>72</v>
      </c>
      <c r="K25" t="s">
        <v>116</v>
      </c>
      <c r="L25" t="s">
        <v>76</v>
      </c>
      <c r="M25" t="s">
        <v>114</v>
      </c>
      <c r="N25">
        <v>10440</v>
      </c>
      <c r="O25">
        <v>50</v>
      </c>
      <c r="P25" t="s">
        <v>121</v>
      </c>
      <c r="Q25" s="9" t="s">
        <v>120</v>
      </c>
      <c r="R25" s="9" t="s">
        <v>120</v>
      </c>
      <c r="S25" s="9" t="s">
        <v>120</v>
      </c>
      <c r="T25" t="s">
        <v>117</v>
      </c>
    </row>
    <row r="26" spans="1:20" x14ac:dyDescent="0.2">
      <c r="A26" s="8" t="s">
        <v>154</v>
      </c>
      <c r="B26" t="s">
        <v>97</v>
      </c>
      <c r="C26" s="9" t="s">
        <v>120</v>
      </c>
      <c r="D26">
        <v>202</v>
      </c>
      <c r="E26">
        <v>203</v>
      </c>
      <c r="F26">
        <f t="shared" si="0"/>
        <v>202.5</v>
      </c>
      <c r="G26" s="9" t="s">
        <v>72</v>
      </c>
      <c r="H26">
        <v>1</v>
      </c>
      <c r="I26" t="s">
        <v>75</v>
      </c>
      <c r="J26" t="s">
        <v>72</v>
      </c>
      <c r="K26" t="s">
        <v>131</v>
      </c>
      <c r="L26" t="s">
        <v>76</v>
      </c>
      <c r="M26" t="s">
        <v>114</v>
      </c>
      <c r="N26">
        <v>8763</v>
      </c>
      <c r="O26">
        <v>37</v>
      </c>
      <c r="P26" t="s">
        <v>121</v>
      </c>
      <c r="Q26" s="9" t="s">
        <v>120</v>
      </c>
      <c r="R26" s="9" t="s">
        <v>120</v>
      </c>
      <c r="S26" s="9" t="s">
        <v>120</v>
      </c>
      <c r="T26" t="s">
        <v>118</v>
      </c>
    </row>
    <row r="27" spans="1:20" x14ac:dyDescent="0.2">
      <c r="A27" s="8" t="s">
        <v>155</v>
      </c>
      <c r="B27" t="s">
        <v>98</v>
      </c>
      <c r="C27" s="9" t="s">
        <v>120</v>
      </c>
      <c r="D27">
        <v>202</v>
      </c>
      <c r="E27">
        <v>203</v>
      </c>
      <c r="F27">
        <f t="shared" si="0"/>
        <v>202.5</v>
      </c>
      <c r="G27" s="9" t="s">
        <v>72</v>
      </c>
      <c r="H27">
        <v>1</v>
      </c>
      <c r="I27" t="s">
        <v>75</v>
      </c>
      <c r="J27" t="s">
        <v>72</v>
      </c>
      <c r="K27" t="s">
        <v>133</v>
      </c>
      <c r="L27" t="s">
        <v>76</v>
      </c>
      <c r="M27" t="s">
        <v>114</v>
      </c>
      <c r="N27">
        <v>12433</v>
      </c>
      <c r="O27">
        <v>65</v>
      </c>
      <c r="P27" t="s">
        <v>189</v>
      </c>
      <c r="Q27">
        <v>-30.4</v>
      </c>
      <c r="R27" s="9" t="s">
        <v>120</v>
      </c>
      <c r="S27">
        <v>1.41</v>
      </c>
      <c r="T27" t="s">
        <v>119</v>
      </c>
    </row>
    <row r="28" spans="1:20" x14ac:dyDescent="0.2">
      <c r="A28" s="8" t="s">
        <v>156</v>
      </c>
      <c r="B28" t="s">
        <v>99</v>
      </c>
      <c r="C28" s="9" t="s">
        <v>120</v>
      </c>
      <c r="D28">
        <v>204</v>
      </c>
      <c r="E28">
        <v>205</v>
      </c>
      <c r="F28">
        <f t="shared" si="0"/>
        <v>204.5</v>
      </c>
      <c r="G28" s="9" t="s">
        <v>72</v>
      </c>
      <c r="H28">
        <v>1</v>
      </c>
      <c r="I28" t="s">
        <v>75</v>
      </c>
      <c r="J28" t="s">
        <v>72</v>
      </c>
      <c r="K28" t="s">
        <v>133</v>
      </c>
      <c r="L28" t="s">
        <v>76</v>
      </c>
      <c r="M28" t="s">
        <v>114</v>
      </c>
      <c r="N28">
        <v>12289</v>
      </c>
      <c r="O28">
        <v>41</v>
      </c>
      <c r="P28" t="s">
        <v>189</v>
      </c>
      <c r="Q28">
        <v>-29.7</v>
      </c>
      <c r="R28" s="9" t="s">
        <v>120</v>
      </c>
      <c r="S28">
        <v>1.36</v>
      </c>
      <c r="T28" t="s">
        <v>119</v>
      </c>
    </row>
    <row r="29" spans="1:20" x14ac:dyDescent="0.2">
      <c r="A29" s="8"/>
      <c r="B29" t="s">
        <v>187</v>
      </c>
      <c r="C29" s="9" t="s">
        <v>120</v>
      </c>
      <c r="D29">
        <v>205</v>
      </c>
      <c r="E29">
        <v>206</v>
      </c>
      <c r="F29">
        <f t="shared" si="0"/>
        <v>205.5</v>
      </c>
      <c r="G29" s="9" t="s">
        <v>72</v>
      </c>
      <c r="H29">
        <v>1</v>
      </c>
      <c r="I29" t="s">
        <v>75</v>
      </c>
      <c r="J29" t="s">
        <v>72</v>
      </c>
      <c r="K29" t="s">
        <v>188</v>
      </c>
      <c r="L29" t="s">
        <v>76</v>
      </c>
      <c r="M29" t="s">
        <v>114</v>
      </c>
      <c r="N29">
        <v>11234</v>
      </c>
      <c r="O29">
        <v>138</v>
      </c>
      <c r="P29" t="s">
        <v>189</v>
      </c>
      <c r="Q29">
        <v>-29.726500000000001</v>
      </c>
      <c r="R29" s="9"/>
      <c r="S29">
        <v>1.5147887119744639</v>
      </c>
      <c r="T29" t="s">
        <v>190</v>
      </c>
    </row>
    <row r="30" spans="1:20" x14ac:dyDescent="0.2">
      <c r="A30" s="8"/>
      <c r="B30" t="s">
        <v>186</v>
      </c>
      <c r="C30" s="9" t="s">
        <v>120</v>
      </c>
      <c r="D30">
        <v>207</v>
      </c>
      <c r="E30">
        <v>208</v>
      </c>
      <c r="F30">
        <f>(D30+E30)/2</f>
        <v>207.5</v>
      </c>
      <c r="G30" s="9" t="s">
        <v>72</v>
      </c>
      <c r="H30">
        <v>1</v>
      </c>
      <c r="I30" t="s">
        <v>75</v>
      </c>
      <c r="J30" t="s">
        <v>72</v>
      </c>
      <c r="K30" t="s">
        <v>188</v>
      </c>
      <c r="L30" t="s">
        <v>76</v>
      </c>
      <c r="M30" t="s">
        <v>114</v>
      </c>
      <c r="N30">
        <v>11731</v>
      </c>
      <c r="O30">
        <v>119</v>
      </c>
      <c r="P30" t="s">
        <v>189</v>
      </c>
      <c r="Q30">
        <v>-29.256333333333298</v>
      </c>
      <c r="R30" s="9"/>
      <c r="S30">
        <v>1.597133088500033</v>
      </c>
      <c r="T30" t="s">
        <v>190</v>
      </c>
    </row>
    <row r="31" spans="1:20" x14ac:dyDescent="0.2">
      <c r="A31" s="8"/>
      <c r="B31" t="s">
        <v>191</v>
      </c>
      <c r="C31" s="9" t="s">
        <v>120</v>
      </c>
      <c r="D31">
        <v>209</v>
      </c>
      <c r="E31">
        <v>210</v>
      </c>
      <c r="F31">
        <f>(D31+E31)/2</f>
        <v>209.5</v>
      </c>
      <c r="G31" s="9" t="s">
        <v>72</v>
      </c>
      <c r="H31">
        <v>1</v>
      </c>
      <c r="I31" t="s">
        <v>75</v>
      </c>
      <c r="J31" t="s">
        <v>72</v>
      </c>
      <c r="K31" t="s">
        <v>188</v>
      </c>
      <c r="L31" t="s">
        <v>76</v>
      </c>
      <c r="M31" t="s">
        <v>114</v>
      </c>
      <c r="N31">
        <v>12022</v>
      </c>
      <c r="O31">
        <v>134</v>
      </c>
      <c r="P31" t="s">
        <v>189</v>
      </c>
      <c r="Q31">
        <v>-29.722000000000001</v>
      </c>
      <c r="R31" s="9"/>
      <c r="S31">
        <v>1.5306944419368129</v>
      </c>
      <c r="T31" t="s">
        <v>190</v>
      </c>
    </row>
    <row r="32" spans="1:20" x14ac:dyDescent="0.2">
      <c r="A32" s="8"/>
      <c r="B32" t="s">
        <v>192</v>
      </c>
      <c r="C32" s="9" t="s">
        <v>120</v>
      </c>
      <c r="D32">
        <v>211</v>
      </c>
      <c r="E32">
        <v>212</v>
      </c>
      <c r="F32">
        <f>(D32+E32)/2</f>
        <v>211.5</v>
      </c>
      <c r="G32" s="9" t="s">
        <v>72</v>
      </c>
      <c r="H32">
        <v>1</v>
      </c>
      <c r="I32" t="s">
        <v>75</v>
      </c>
      <c r="J32" t="s">
        <v>72</v>
      </c>
      <c r="K32" t="s">
        <v>188</v>
      </c>
      <c r="L32" t="s">
        <v>76</v>
      </c>
      <c r="M32" t="s">
        <v>114</v>
      </c>
      <c r="N32">
        <v>12518</v>
      </c>
      <c r="O32">
        <v>122</v>
      </c>
      <c r="P32" t="s">
        <v>189</v>
      </c>
      <c r="Q32">
        <v>-29.551500000000001</v>
      </c>
      <c r="R32" s="9"/>
      <c r="S32">
        <v>1.5060029255231613</v>
      </c>
      <c r="T32" t="s">
        <v>190</v>
      </c>
    </row>
    <row r="33" spans="1:20" x14ac:dyDescent="0.2">
      <c r="A33" s="8"/>
      <c r="B33" t="s">
        <v>193</v>
      </c>
      <c r="C33" s="9" t="s">
        <v>120</v>
      </c>
      <c r="D33">
        <v>213</v>
      </c>
      <c r="E33">
        <v>214</v>
      </c>
      <c r="F33">
        <f>(D33+E33)/2</f>
        <v>213.5</v>
      </c>
      <c r="G33" s="9" t="s">
        <v>72</v>
      </c>
      <c r="H33">
        <v>1</v>
      </c>
      <c r="I33" t="s">
        <v>75</v>
      </c>
      <c r="J33" t="s">
        <v>72</v>
      </c>
      <c r="K33" t="s">
        <v>188</v>
      </c>
      <c r="L33" t="s">
        <v>76</v>
      </c>
      <c r="M33" t="s">
        <v>114</v>
      </c>
      <c r="N33">
        <v>12773</v>
      </c>
      <c r="O33">
        <v>120</v>
      </c>
      <c r="P33" t="s">
        <v>189</v>
      </c>
      <c r="Q33">
        <v>-29.756999999999998</v>
      </c>
      <c r="R33" s="9"/>
      <c r="S33">
        <v>1.534354293765732</v>
      </c>
      <c r="T33" t="s">
        <v>190</v>
      </c>
    </row>
    <row r="34" spans="1:20" x14ac:dyDescent="0.2">
      <c r="A34" s="8" t="s">
        <v>157</v>
      </c>
      <c r="B34" t="s">
        <v>100</v>
      </c>
      <c r="C34" s="9" t="s">
        <v>120</v>
      </c>
      <c r="D34">
        <v>214</v>
      </c>
      <c r="E34">
        <v>215</v>
      </c>
      <c r="F34">
        <f t="shared" si="0"/>
        <v>214.5</v>
      </c>
      <c r="G34" s="9" t="s">
        <v>72</v>
      </c>
      <c r="H34">
        <v>1</v>
      </c>
      <c r="I34" t="s">
        <v>75</v>
      </c>
      <c r="J34" t="s">
        <v>72</v>
      </c>
      <c r="K34" t="s">
        <v>116</v>
      </c>
      <c r="L34" t="s">
        <v>76</v>
      </c>
      <c r="M34" t="s">
        <v>114</v>
      </c>
      <c r="N34">
        <v>12705</v>
      </c>
      <c r="O34">
        <v>54</v>
      </c>
      <c r="P34" t="s">
        <v>121</v>
      </c>
      <c r="Q34">
        <v>-29.6</v>
      </c>
      <c r="R34" s="9" t="s">
        <v>120</v>
      </c>
      <c r="S34">
        <v>1.57</v>
      </c>
      <c r="T34" t="s">
        <v>117</v>
      </c>
    </row>
    <row r="35" spans="1:20" x14ac:dyDescent="0.2">
      <c r="A35" s="8"/>
      <c r="B35" t="s">
        <v>194</v>
      </c>
      <c r="C35" s="9" t="s">
        <v>120</v>
      </c>
      <c r="D35">
        <v>215</v>
      </c>
      <c r="E35">
        <v>216</v>
      </c>
      <c r="F35">
        <f t="shared" si="0"/>
        <v>215.5</v>
      </c>
      <c r="G35" s="9" t="s">
        <v>72</v>
      </c>
      <c r="H35">
        <v>1</v>
      </c>
      <c r="I35" t="s">
        <v>75</v>
      </c>
      <c r="J35" t="s">
        <v>72</v>
      </c>
      <c r="K35" t="s">
        <v>188</v>
      </c>
      <c r="L35" t="s">
        <v>76</v>
      </c>
      <c r="M35" t="s">
        <v>114</v>
      </c>
      <c r="N35">
        <v>13841</v>
      </c>
      <c r="O35">
        <v>121</v>
      </c>
      <c r="P35" t="s">
        <v>189</v>
      </c>
      <c r="Q35">
        <v>-28.086500000000001</v>
      </c>
      <c r="R35" s="9"/>
      <c r="S35">
        <v>1.8014113034095391</v>
      </c>
      <c r="T35" t="s">
        <v>190</v>
      </c>
    </row>
    <row r="36" spans="1:20" x14ac:dyDescent="0.2">
      <c r="A36" s="8"/>
      <c r="B36" t="s">
        <v>195</v>
      </c>
      <c r="C36" s="9" t="s">
        <v>120</v>
      </c>
      <c r="D36">
        <v>217</v>
      </c>
      <c r="E36">
        <v>218</v>
      </c>
      <c r="F36">
        <f t="shared" si="0"/>
        <v>217.5</v>
      </c>
      <c r="G36" s="9" t="s">
        <v>72</v>
      </c>
      <c r="H36">
        <v>1</v>
      </c>
      <c r="I36" t="s">
        <v>75</v>
      </c>
      <c r="J36" t="s">
        <v>72</v>
      </c>
      <c r="K36" t="s">
        <v>188</v>
      </c>
      <c r="L36" t="s">
        <v>76</v>
      </c>
      <c r="M36" t="s">
        <v>114</v>
      </c>
      <c r="N36">
        <v>13575</v>
      </c>
      <c r="O36">
        <v>118</v>
      </c>
      <c r="P36" t="s">
        <v>189</v>
      </c>
      <c r="Q36">
        <v>-29.2805</v>
      </c>
      <c r="R36" s="9"/>
      <c r="S36">
        <v>1.4207760990394618</v>
      </c>
      <c r="T36" t="s">
        <v>190</v>
      </c>
    </row>
    <row r="37" spans="1:20" x14ac:dyDescent="0.2">
      <c r="A37" s="7" t="s">
        <v>158</v>
      </c>
      <c r="B37" t="s">
        <v>101</v>
      </c>
      <c r="C37" s="9" t="s">
        <v>120</v>
      </c>
      <c r="D37">
        <v>218</v>
      </c>
      <c r="E37">
        <v>219</v>
      </c>
      <c r="F37">
        <f t="shared" si="0"/>
        <v>218.5</v>
      </c>
      <c r="G37" s="9" t="s">
        <v>72</v>
      </c>
      <c r="H37">
        <v>1</v>
      </c>
      <c r="I37" t="s">
        <v>75</v>
      </c>
      <c r="J37" t="s">
        <v>72</v>
      </c>
      <c r="K37" t="s">
        <v>131</v>
      </c>
      <c r="L37" t="s">
        <v>76</v>
      </c>
      <c r="M37" t="s">
        <v>114</v>
      </c>
      <c r="N37">
        <v>13810</v>
      </c>
      <c r="O37">
        <v>47</v>
      </c>
      <c r="P37" t="s">
        <v>121</v>
      </c>
      <c r="Q37">
        <v>-29.2</v>
      </c>
      <c r="R37" s="9" t="s">
        <v>120</v>
      </c>
      <c r="S37">
        <v>1.41</v>
      </c>
      <c r="T37" t="s">
        <v>118</v>
      </c>
    </row>
    <row r="38" spans="1:20" x14ac:dyDescent="0.2">
      <c r="A38" s="8" t="s">
        <v>159</v>
      </c>
      <c r="B38" t="s">
        <v>102</v>
      </c>
      <c r="C38" s="9" t="s">
        <v>120</v>
      </c>
      <c r="D38">
        <v>222</v>
      </c>
      <c r="E38">
        <v>223</v>
      </c>
      <c r="F38">
        <f>(D38+E38)/2</f>
        <v>222.5</v>
      </c>
      <c r="G38" s="9" t="s">
        <v>72</v>
      </c>
      <c r="H38">
        <v>1</v>
      </c>
      <c r="I38" t="s">
        <v>75</v>
      </c>
      <c r="J38" t="s">
        <v>72</v>
      </c>
      <c r="K38" t="s">
        <v>131</v>
      </c>
      <c r="L38" t="s">
        <v>76</v>
      </c>
      <c r="M38" t="s">
        <v>114</v>
      </c>
      <c r="N38">
        <v>14690</v>
      </c>
      <c r="O38">
        <v>49</v>
      </c>
      <c r="P38" t="s">
        <v>121</v>
      </c>
      <c r="Q38">
        <v>-26.9</v>
      </c>
      <c r="R38" s="9" t="s">
        <v>120</v>
      </c>
      <c r="S38">
        <v>1.18</v>
      </c>
      <c r="T38" t="s">
        <v>118</v>
      </c>
    </row>
    <row r="39" spans="1:20" x14ac:dyDescent="0.2">
      <c r="A39" s="8" t="s">
        <v>160</v>
      </c>
      <c r="B39" t="s">
        <v>103</v>
      </c>
      <c r="C39" s="9" t="s">
        <v>120</v>
      </c>
      <c r="D39">
        <v>230</v>
      </c>
      <c r="E39">
        <v>231</v>
      </c>
      <c r="F39">
        <f>(D39+E39)/2</f>
        <v>230.5</v>
      </c>
      <c r="G39" s="9" t="s">
        <v>72</v>
      </c>
      <c r="H39">
        <v>1</v>
      </c>
      <c r="I39" t="s">
        <v>75</v>
      </c>
      <c r="J39" t="s">
        <v>72</v>
      </c>
      <c r="K39" t="s">
        <v>131</v>
      </c>
      <c r="L39" t="s">
        <v>76</v>
      </c>
      <c r="M39" t="s">
        <v>114</v>
      </c>
      <c r="N39">
        <v>15154</v>
      </c>
      <c r="O39">
        <v>52</v>
      </c>
      <c r="P39" t="s">
        <v>121</v>
      </c>
      <c r="Q39">
        <v>-26.1</v>
      </c>
      <c r="R39" s="9" t="s">
        <v>120</v>
      </c>
      <c r="S39">
        <v>1.1499999999999999</v>
      </c>
      <c r="T39" t="s">
        <v>118</v>
      </c>
    </row>
    <row r="40" spans="1:20" x14ac:dyDescent="0.2">
      <c r="A40" s="8" t="s">
        <v>161</v>
      </c>
      <c r="B40" t="s">
        <v>104</v>
      </c>
      <c r="C40" s="9" t="s">
        <v>120</v>
      </c>
      <c r="D40">
        <v>240</v>
      </c>
      <c r="E40">
        <v>241</v>
      </c>
      <c r="F40">
        <f t="shared" ref="F40:F63" si="2">(D40+E40)/2</f>
        <v>240.5</v>
      </c>
      <c r="G40" s="9" t="s">
        <v>72</v>
      </c>
      <c r="H40">
        <v>1</v>
      </c>
      <c r="I40" t="s">
        <v>75</v>
      </c>
      <c r="J40" t="s">
        <v>72</v>
      </c>
      <c r="K40" t="s">
        <v>116</v>
      </c>
      <c r="L40" t="s">
        <v>76</v>
      </c>
      <c r="M40" t="s">
        <v>114</v>
      </c>
      <c r="N40">
        <v>15714</v>
      </c>
      <c r="O40">
        <v>56</v>
      </c>
      <c r="P40" t="s">
        <v>121</v>
      </c>
      <c r="Q40">
        <v>-26.3</v>
      </c>
      <c r="R40" s="9" t="s">
        <v>120</v>
      </c>
      <c r="S40">
        <v>1.1299999999999999</v>
      </c>
      <c r="T40" t="s">
        <v>117</v>
      </c>
    </row>
    <row r="41" spans="1:20" x14ac:dyDescent="0.2">
      <c r="A41" s="8" t="s">
        <v>162</v>
      </c>
      <c r="B41" t="s">
        <v>105</v>
      </c>
      <c r="C41" s="9" t="s">
        <v>120</v>
      </c>
      <c r="D41">
        <v>250</v>
      </c>
      <c r="E41">
        <v>251</v>
      </c>
      <c r="F41">
        <f t="shared" si="2"/>
        <v>250.5</v>
      </c>
      <c r="G41" s="9" t="s">
        <v>72</v>
      </c>
      <c r="H41">
        <v>1</v>
      </c>
      <c r="I41" t="s">
        <v>75</v>
      </c>
      <c r="J41" t="s">
        <v>72</v>
      </c>
      <c r="K41" t="s">
        <v>116</v>
      </c>
      <c r="L41" t="s">
        <v>76</v>
      </c>
      <c r="M41" t="s">
        <v>114</v>
      </c>
      <c r="N41">
        <v>15964</v>
      </c>
      <c r="O41">
        <v>68</v>
      </c>
      <c r="P41" t="s">
        <v>121</v>
      </c>
      <c r="Q41">
        <v>-25.9</v>
      </c>
      <c r="R41" s="9" t="s">
        <v>120</v>
      </c>
      <c r="S41">
        <v>1.0900000000000001</v>
      </c>
      <c r="T41" t="s">
        <v>117</v>
      </c>
    </row>
    <row r="42" spans="1:20" x14ac:dyDescent="0.2">
      <c r="A42" s="8"/>
      <c r="B42" t="s">
        <v>196</v>
      </c>
      <c r="C42" s="9" t="s">
        <v>120</v>
      </c>
      <c r="D42">
        <v>253</v>
      </c>
      <c r="E42">
        <v>254</v>
      </c>
      <c r="F42">
        <f t="shared" si="2"/>
        <v>253.5</v>
      </c>
      <c r="G42" s="9" t="s">
        <v>72</v>
      </c>
      <c r="H42">
        <v>1</v>
      </c>
      <c r="I42" t="s">
        <v>75</v>
      </c>
      <c r="J42" t="s">
        <v>72</v>
      </c>
      <c r="K42" t="s">
        <v>188</v>
      </c>
      <c r="L42" t="s">
        <v>76</v>
      </c>
      <c r="M42" t="s">
        <v>114</v>
      </c>
      <c r="N42">
        <v>15627</v>
      </c>
      <c r="O42">
        <v>127</v>
      </c>
      <c r="P42" t="s">
        <v>189</v>
      </c>
      <c r="Q42">
        <v>-26.484000000000002</v>
      </c>
      <c r="R42" s="9"/>
      <c r="S42">
        <v>0.75883595229539702</v>
      </c>
      <c r="T42" t="s">
        <v>190</v>
      </c>
    </row>
    <row r="43" spans="1:20" x14ac:dyDescent="0.2">
      <c r="A43" s="8"/>
      <c r="B43" t="s">
        <v>197</v>
      </c>
      <c r="C43" s="9" t="s">
        <v>120</v>
      </c>
      <c r="D43">
        <v>259</v>
      </c>
      <c r="E43">
        <v>260</v>
      </c>
      <c r="F43">
        <f t="shared" si="2"/>
        <v>259.5</v>
      </c>
      <c r="G43" s="9" t="s">
        <v>72</v>
      </c>
      <c r="H43">
        <v>1</v>
      </c>
      <c r="I43" t="s">
        <v>75</v>
      </c>
      <c r="J43" t="s">
        <v>72</v>
      </c>
      <c r="K43" t="s">
        <v>188</v>
      </c>
      <c r="L43" t="s">
        <v>76</v>
      </c>
      <c r="M43" t="s">
        <v>114</v>
      </c>
      <c r="N43">
        <v>15410</v>
      </c>
      <c r="O43">
        <v>121</v>
      </c>
      <c r="P43" t="s">
        <v>189</v>
      </c>
      <c r="Q43">
        <v>-27.332500000000003</v>
      </c>
      <c r="R43" s="9"/>
      <c r="S43">
        <v>0.76696646368014398</v>
      </c>
      <c r="T43" t="s">
        <v>190</v>
      </c>
    </row>
    <row r="44" spans="1:20" x14ac:dyDescent="0.2">
      <c r="A44" s="8"/>
      <c r="B44" t="s">
        <v>198</v>
      </c>
      <c r="C44" s="9" t="s">
        <v>120</v>
      </c>
      <c r="D44">
        <v>261</v>
      </c>
      <c r="E44">
        <v>262</v>
      </c>
      <c r="F44">
        <f t="shared" si="2"/>
        <v>261.5</v>
      </c>
      <c r="G44" s="9" t="s">
        <v>72</v>
      </c>
      <c r="H44">
        <v>1</v>
      </c>
      <c r="I44" t="s">
        <v>75</v>
      </c>
      <c r="J44" t="s">
        <v>72</v>
      </c>
      <c r="K44" t="s">
        <v>188</v>
      </c>
      <c r="L44" t="s">
        <v>76</v>
      </c>
      <c r="M44" t="s">
        <v>114</v>
      </c>
      <c r="N44">
        <v>15324</v>
      </c>
      <c r="O44">
        <v>125</v>
      </c>
      <c r="P44" t="s">
        <v>189</v>
      </c>
      <c r="Q44">
        <v>-27.562249999999999</v>
      </c>
      <c r="R44" s="9"/>
      <c r="S44">
        <v>0.71057725353153434</v>
      </c>
      <c r="T44" t="s">
        <v>190</v>
      </c>
    </row>
    <row r="45" spans="1:20" x14ac:dyDescent="0.2">
      <c r="A45" s="8"/>
      <c r="B45" t="s">
        <v>199</v>
      </c>
      <c r="C45" s="9" t="s">
        <v>120</v>
      </c>
      <c r="D45">
        <v>263</v>
      </c>
      <c r="E45">
        <v>264</v>
      </c>
      <c r="F45">
        <f t="shared" si="2"/>
        <v>263.5</v>
      </c>
      <c r="G45" s="9" t="s">
        <v>72</v>
      </c>
      <c r="H45">
        <v>1</v>
      </c>
      <c r="I45" t="s">
        <v>75</v>
      </c>
      <c r="J45" t="s">
        <v>72</v>
      </c>
      <c r="K45" t="s">
        <v>188</v>
      </c>
      <c r="L45" t="s">
        <v>76</v>
      </c>
      <c r="M45" t="s">
        <v>114</v>
      </c>
      <c r="N45">
        <v>15744</v>
      </c>
      <c r="O45">
        <v>121</v>
      </c>
      <c r="P45" t="s">
        <v>189</v>
      </c>
      <c r="Q45">
        <v>-26.580666666666662</v>
      </c>
      <c r="R45" s="9"/>
      <c r="S45">
        <v>1.2140661436151825</v>
      </c>
      <c r="T45" t="s">
        <v>190</v>
      </c>
    </row>
    <row r="46" spans="1:20" x14ac:dyDescent="0.2">
      <c r="A46" s="7" t="s">
        <v>163</v>
      </c>
      <c r="B46" t="s">
        <v>106</v>
      </c>
      <c r="C46" s="9" t="s">
        <v>120</v>
      </c>
      <c r="D46">
        <v>265</v>
      </c>
      <c r="E46">
        <v>266</v>
      </c>
      <c r="F46">
        <f t="shared" si="2"/>
        <v>265.5</v>
      </c>
      <c r="G46" s="9" t="s">
        <v>72</v>
      </c>
      <c r="H46">
        <v>1</v>
      </c>
      <c r="I46" t="s">
        <v>75</v>
      </c>
      <c r="J46" t="s">
        <v>72</v>
      </c>
      <c r="K46" t="s">
        <v>116</v>
      </c>
      <c r="L46" t="s">
        <v>76</v>
      </c>
      <c r="M46" t="s">
        <v>114</v>
      </c>
      <c r="N46">
        <v>16139</v>
      </c>
      <c r="O46">
        <v>69</v>
      </c>
      <c r="P46" t="s">
        <v>121</v>
      </c>
      <c r="Q46">
        <v>-27.1</v>
      </c>
      <c r="R46" s="9" t="s">
        <v>120</v>
      </c>
      <c r="S46">
        <v>1</v>
      </c>
      <c r="T46" t="s">
        <v>117</v>
      </c>
    </row>
    <row r="47" spans="1:20" x14ac:dyDescent="0.2">
      <c r="A47" s="8"/>
      <c r="B47" t="s">
        <v>200</v>
      </c>
      <c r="C47" s="9" t="s">
        <v>120</v>
      </c>
      <c r="D47">
        <v>266</v>
      </c>
      <c r="E47">
        <v>267</v>
      </c>
      <c r="F47">
        <f t="shared" si="2"/>
        <v>266.5</v>
      </c>
      <c r="G47" s="9" t="s">
        <v>72</v>
      </c>
      <c r="H47">
        <v>1</v>
      </c>
      <c r="I47" t="s">
        <v>75</v>
      </c>
      <c r="J47" t="s">
        <v>72</v>
      </c>
      <c r="K47" t="s">
        <v>188</v>
      </c>
      <c r="L47" t="s">
        <v>76</v>
      </c>
      <c r="M47" t="s">
        <v>114</v>
      </c>
      <c r="N47">
        <v>15923</v>
      </c>
      <c r="O47">
        <v>123</v>
      </c>
      <c r="P47" t="s">
        <v>189</v>
      </c>
      <c r="Q47">
        <v>-26.799500000000002</v>
      </c>
      <c r="R47" s="9"/>
      <c r="S47">
        <v>0.90811138982500605</v>
      </c>
      <c r="T47" t="s">
        <v>190</v>
      </c>
    </row>
    <row r="48" spans="1:20" x14ac:dyDescent="0.2">
      <c r="A48" s="8" t="s">
        <v>164</v>
      </c>
      <c r="B48" t="s">
        <v>107</v>
      </c>
      <c r="C48" s="9" t="s">
        <v>120</v>
      </c>
      <c r="D48">
        <v>267</v>
      </c>
      <c r="E48">
        <v>268</v>
      </c>
      <c r="F48">
        <f t="shared" si="2"/>
        <v>267.5</v>
      </c>
      <c r="G48" s="9" t="s">
        <v>72</v>
      </c>
      <c r="H48">
        <v>1</v>
      </c>
      <c r="I48" t="s">
        <v>75</v>
      </c>
      <c r="J48" t="s">
        <v>72</v>
      </c>
      <c r="K48" t="s">
        <v>116</v>
      </c>
      <c r="L48" t="s">
        <v>76</v>
      </c>
      <c r="M48" t="s">
        <v>114</v>
      </c>
      <c r="N48">
        <v>15543</v>
      </c>
      <c r="O48">
        <v>66</v>
      </c>
      <c r="P48" t="s">
        <v>121</v>
      </c>
      <c r="Q48" s="9" t="s">
        <v>120</v>
      </c>
      <c r="R48" s="9" t="s">
        <v>120</v>
      </c>
      <c r="S48" s="9" t="s">
        <v>120</v>
      </c>
      <c r="T48" t="s">
        <v>117</v>
      </c>
    </row>
    <row r="49" spans="1:21" x14ac:dyDescent="0.2">
      <c r="A49" s="8" t="s">
        <v>165</v>
      </c>
      <c r="B49" t="s">
        <v>108</v>
      </c>
      <c r="C49" s="9" t="s">
        <v>120</v>
      </c>
      <c r="D49">
        <v>267</v>
      </c>
      <c r="E49">
        <v>268</v>
      </c>
      <c r="F49">
        <f t="shared" si="2"/>
        <v>267.5</v>
      </c>
      <c r="G49" s="9" t="s">
        <v>72</v>
      </c>
      <c r="H49">
        <v>1</v>
      </c>
      <c r="I49" t="s">
        <v>75</v>
      </c>
      <c r="J49" t="s">
        <v>72</v>
      </c>
      <c r="K49" t="s">
        <v>133</v>
      </c>
      <c r="L49" t="s">
        <v>76</v>
      </c>
      <c r="M49" t="s">
        <v>114</v>
      </c>
      <c r="N49">
        <v>17430</v>
      </c>
      <c r="O49">
        <v>71</v>
      </c>
      <c r="P49" t="s">
        <v>189</v>
      </c>
      <c r="Q49">
        <v>-26</v>
      </c>
      <c r="R49" s="9" t="s">
        <v>120</v>
      </c>
      <c r="S49">
        <v>0.92</v>
      </c>
      <c r="T49" t="s">
        <v>119</v>
      </c>
    </row>
    <row r="50" spans="1:21" x14ac:dyDescent="0.2">
      <c r="A50" s="8"/>
      <c r="B50" t="s">
        <v>201</v>
      </c>
      <c r="C50" s="9" t="s">
        <v>120</v>
      </c>
      <c r="D50">
        <v>268</v>
      </c>
      <c r="E50">
        <v>269</v>
      </c>
      <c r="F50">
        <f t="shared" si="2"/>
        <v>268.5</v>
      </c>
      <c r="G50" s="9" t="s">
        <v>72</v>
      </c>
      <c r="H50">
        <v>1</v>
      </c>
      <c r="I50" t="s">
        <v>75</v>
      </c>
      <c r="J50" t="s">
        <v>72</v>
      </c>
      <c r="K50" t="s">
        <v>188</v>
      </c>
      <c r="L50" t="s">
        <v>76</v>
      </c>
      <c r="M50" t="s">
        <v>114</v>
      </c>
      <c r="N50">
        <v>14662</v>
      </c>
      <c r="O50">
        <v>117</v>
      </c>
      <c r="P50" t="s">
        <v>189</v>
      </c>
      <c r="Q50">
        <v>-26.29</v>
      </c>
      <c r="R50" s="9"/>
      <c r="S50">
        <v>1.0404725746592136</v>
      </c>
      <c r="T50" t="s">
        <v>190</v>
      </c>
    </row>
    <row r="51" spans="1:21" x14ac:dyDescent="0.2">
      <c r="A51" s="8"/>
      <c r="B51" t="s">
        <v>202</v>
      </c>
      <c r="C51" s="9" t="s">
        <v>120</v>
      </c>
      <c r="D51">
        <v>269</v>
      </c>
      <c r="E51">
        <v>270</v>
      </c>
      <c r="F51">
        <f t="shared" si="2"/>
        <v>269.5</v>
      </c>
      <c r="G51" s="9" t="s">
        <v>72</v>
      </c>
      <c r="H51">
        <v>1</v>
      </c>
      <c r="I51" t="s">
        <v>75</v>
      </c>
      <c r="J51" t="s">
        <v>72</v>
      </c>
      <c r="K51" t="s">
        <v>188</v>
      </c>
      <c r="L51" t="s">
        <v>76</v>
      </c>
      <c r="M51" t="s">
        <v>114</v>
      </c>
      <c r="N51">
        <v>16464</v>
      </c>
      <c r="O51">
        <v>128</v>
      </c>
      <c r="P51" t="s">
        <v>189</v>
      </c>
      <c r="Q51">
        <v>-26.1815</v>
      </c>
      <c r="R51" s="9"/>
      <c r="S51" s="9" t="s">
        <v>207</v>
      </c>
      <c r="T51" t="s">
        <v>190</v>
      </c>
    </row>
    <row r="52" spans="1:21" x14ac:dyDescent="0.2">
      <c r="A52" s="8" t="s">
        <v>166</v>
      </c>
      <c r="B52" t="s">
        <v>109</v>
      </c>
      <c r="C52" s="9" t="s">
        <v>120</v>
      </c>
      <c r="D52">
        <v>272</v>
      </c>
      <c r="E52">
        <v>273</v>
      </c>
      <c r="F52">
        <f t="shared" si="2"/>
        <v>272.5</v>
      </c>
      <c r="G52" s="9" t="s">
        <v>72</v>
      </c>
      <c r="H52">
        <v>1</v>
      </c>
      <c r="I52" t="s">
        <v>75</v>
      </c>
      <c r="J52" t="s">
        <v>72</v>
      </c>
      <c r="K52" t="s">
        <v>131</v>
      </c>
      <c r="L52" t="s">
        <v>76</v>
      </c>
      <c r="M52" t="s">
        <v>114</v>
      </c>
      <c r="N52">
        <v>17551</v>
      </c>
      <c r="O52">
        <v>58</v>
      </c>
      <c r="P52" t="s">
        <v>121</v>
      </c>
      <c r="Q52">
        <v>-25.7</v>
      </c>
      <c r="R52" s="9" t="s">
        <v>120</v>
      </c>
      <c r="S52">
        <v>0.91</v>
      </c>
      <c r="T52" t="s">
        <v>118</v>
      </c>
    </row>
    <row r="53" spans="1:21" x14ac:dyDescent="0.2">
      <c r="A53" s="8"/>
      <c r="B53" t="s">
        <v>203</v>
      </c>
      <c r="C53" s="9" t="s">
        <v>120</v>
      </c>
      <c r="D53">
        <v>274</v>
      </c>
      <c r="E53">
        <v>275</v>
      </c>
      <c r="F53">
        <f t="shared" si="2"/>
        <v>274.5</v>
      </c>
      <c r="G53" s="9" t="s">
        <v>72</v>
      </c>
      <c r="H53">
        <v>1</v>
      </c>
      <c r="I53" t="s">
        <v>75</v>
      </c>
      <c r="J53" t="s">
        <v>72</v>
      </c>
      <c r="K53" t="s">
        <v>188</v>
      </c>
      <c r="L53" t="s">
        <v>76</v>
      </c>
      <c r="M53" t="s">
        <v>114</v>
      </c>
      <c r="N53">
        <v>16671</v>
      </c>
      <c r="O53">
        <v>124</v>
      </c>
      <c r="P53" t="s">
        <v>189</v>
      </c>
      <c r="Q53">
        <v>-25.936999999999998</v>
      </c>
      <c r="R53" s="9"/>
      <c r="S53">
        <v>0.63581553387235001</v>
      </c>
      <c r="T53" t="s">
        <v>190</v>
      </c>
    </row>
    <row r="54" spans="1:21" x14ac:dyDescent="0.2">
      <c r="A54" s="8" t="s">
        <v>167</v>
      </c>
      <c r="B54" t="s">
        <v>110</v>
      </c>
      <c r="C54" s="9" t="s">
        <v>120</v>
      </c>
      <c r="D54">
        <v>277</v>
      </c>
      <c r="E54">
        <v>278</v>
      </c>
      <c r="F54">
        <f t="shared" si="2"/>
        <v>277.5</v>
      </c>
      <c r="G54" s="9" t="s">
        <v>72</v>
      </c>
      <c r="H54">
        <v>1</v>
      </c>
      <c r="I54" t="s">
        <v>75</v>
      </c>
      <c r="J54" t="s">
        <v>72</v>
      </c>
      <c r="K54" t="s">
        <v>131</v>
      </c>
      <c r="L54" t="s">
        <v>76</v>
      </c>
      <c r="M54" t="s">
        <v>114</v>
      </c>
      <c r="N54">
        <v>17649</v>
      </c>
      <c r="O54">
        <v>72</v>
      </c>
      <c r="P54" t="s">
        <v>121</v>
      </c>
      <c r="Q54">
        <v>-26.5</v>
      </c>
      <c r="R54" s="9" t="s">
        <v>120</v>
      </c>
      <c r="S54">
        <v>0.87</v>
      </c>
      <c r="T54" t="s">
        <v>118</v>
      </c>
    </row>
    <row r="55" spans="1:21" x14ac:dyDescent="0.2">
      <c r="A55" s="8"/>
      <c r="B55" t="s">
        <v>204</v>
      </c>
      <c r="C55" s="9" t="s">
        <v>120</v>
      </c>
      <c r="D55">
        <v>277</v>
      </c>
      <c r="E55">
        <v>278</v>
      </c>
      <c r="F55">
        <f t="shared" si="2"/>
        <v>277.5</v>
      </c>
      <c r="G55" s="9" t="s">
        <v>72</v>
      </c>
      <c r="H55">
        <v>1</v>
      </c>
      <c r="I55" t="s">
        <v>75</v>
      </c>
      <c r="J55" t="s">
        <v>72</v>
      </c>
      <c r="K55" t="s">
        <v>188</v>
      </c>
      <c r="L55" t="s">
        <v>76</v>
      </c>
      <c r="M55" t="s">
        <v>114</v>
      </c>
      <c r="N55">
        <v>17011</v>
      </c>
      <c r="O55">
        <v>126</v>
      </c>
      <c r="P55" t="s">
        <v>189</v>
      </c>
      <c r="Q55">
        <v>-26.5245</v>
      </c>
      <c r="R55" s="9"/>
      <c r="S55">
        <v>0.8656677105134537</v>
      </c>
      <c r="T55" t="s">
        <v>190</v>
      </c>
    </row>
    <row r="56" spans="1:21" x14ac:dyDescent="0.2">
      <c r="A56" s="8"/>
      <c r="B56" t="s">
        <v>205</v>
      </c>
      <c r="C56" s="9" t="s">
        <v>120</v>
      </c>
      <c r="D56">
        <v>278</v>
      </c>
      <c r="E56">
        <v>279</v>
      </c>
      <c r="F56">
        <f t="shared" si="2"/>
        <v>278.5</v>
      </c>
      <c r="G56" s="9" t="s">
        <v>72</v>
      </c>
      <c r="H56">
        <v>1</v>
      </c>
      <c r="I56" t="s">
        <v>75</v>
      </c>
      <c r="J56" t="s">
        <v>72</v>
      </c>
      <c r="K56" t="s">
        <v>188</v>
      </c>
      <c r="L56" t="s">
        <v>76</v>
      </c>
      <c r="M56" t="s">
        <v>114</v>
      </c>
      <c r="N56">
        <v>17154</v>
      </c>
      <c r="O56">
        <v>126</v>
      </c>
      <c r="P56" t="s">
        <v>189</v>
      </c>
      <c r="Q56">
        <v>-26.957000000000001</v>
      </c>
      <c r="R56" s="9"/>
      <c r="S56">
        <v>0.81511364188803581</v>
      </c>
      <c r="T56" t="s">
        <v>190</v>
      </c>
    </row>
    <row r="57" spans="1:21" x14ac:dyDescent="0.2">
      <c r="A57" s="8"/>
      <c r="B57" s="16" t="s">
        <v>209</v>
      </c>
      <c r="C57" s="9" t="s">
        <v>120</v>
      </c>
      <c r="D57">
        <v>281</v>
      </c>
      <c r="E57">
        <v>282</v>
      </c>
      <c r="F57">
        <f t="shared" si="2"/>
        <v>281.5</v>
      </c>
      <c r="G57" s="9" t="s">
        <v>72</v>
      </c>
      <c r="H57">
        <v>1</v>
      </c>
      <c r="I57" t="s">
        <v>75</v>
      </c>
      <c r="J57" t="s">
        <v>72</v>
      </c>
      <c r="K57" t="s">
        <v>188</v>
      </c>
      <c r="L57" t="s">
        <v>76</v>
      </c>
      <c r="M57" t="s">
        <v>114</v>
      </c>
      <c r="N57">
        <v>16619</v>
      </c>
      <c r="O57">
        <v>125</v>
      </c>
      <c r="P57" t="s">
        <v>189</v>
      </c>
      <c r="Q57">
        <v>-25.957000000000001</v>
      </c>
      <c r="R57" s="9"/>
      <c r="S57">
        <v>0.57454116584314507</v>
      </c>
      <c r="T57" t="s">
        <v>190</v>
      </c>
      <c r="U57" t="s">
        <v>208</v>
      </c>
    </row>
    <row r="58" spans="1:21" x14ac:dyDescent="0.2">
      <c r="A58" s="7" t="s">
        <v>168</v>
      </c>
      <c r="B58" t="s">
        <v>111</v>
      </c>
      <c r="C58" s="9" t="s">
        <v>120</v>
      </c>
      <c r="D58">
        <v>284</v>
      </c>
      <c r="E58">
        <v>285</v>
      </c>
      <c r="F58">
        <f t="shared" si="2"/>
        <v>284.5</v>
      </c>
      <c r="G58" s="9" t="s">
        <v>72</v>
      </c>
      <c r="H58">
        <v>1</v>
      </c>
      <c r="I58" t="s">
        <v>75</v>
      </c>
      <c r="J58" t="s">
        <v>72</v>
      </c>
      <c r="K58" t="s">
        <v>115</v>
      </c>
      <c r="L58" t="s">
        <v>76</v>
      </c>
      <c r="M58" t="s">
        <v>114</v>
      </c>
      <c r="N58">
        <v>18173</v>
      </c>
      <c r="O58">
        <v>73</v>
      </c>
      <c r="P58" t="s">
        <v>121</v>
      </c>
      <c r="Q58">
        <v>-25.9</v>
      </c>
      <c r="R58" s="9" t="s">
        <v>120</v>
      </c>
      <c r="S58">
        <v>0.6</v>
      </c>
      <c r="T58" t="s">
        <v>118</v>
      </c>
    </row>
    <row r="59" spans="1:21" x14ac:dyDescent="0.2">
      <c r="A59" s="8"/>
      <c r="B59" t="s">
        <v>206</v>
      </c>
      <c r="C59" s="9" t="s">
        <v>120</v>
      </c>
      <c r="D59">
        <v>285</v>
      </c>
      <c r="E59">
        <v>286</v>
      </c>
      <c r="F59">
        <f t="shared" si="2"/>
        <v>285.5</v>
      </c>
      <c r="G59" s="9" t="s">
        <v>72</v>
      </c>
      <c r="H59">
        <v>1</v>
      </c>
      <c r="I59" t="s">
        <v>75</v>
      </c>
      <c r="J59" t="s">
        <v>72</v>
      </c>
      <c r="K59" t="s">
        <v>188</v>
      </c>
      <c r="L59" t="s">
        <v>76</v>
      </c>
      <c r="M59" t="s">
        <v>114</v>
      </c>
      <c r="N59">
        <v>17747</v>
      </c>
      <c r="O59">
        <v>127</v>
      </c>
      <c r="P59" t="s">
        <v>189</v>
      </c>
      <c r="Q59">
        <v>-25.283999999999999</v>
      </c>
      <c r="R59" s="9"/>
      <c r="S59">
        <v>0.72363602925929549</v>
      </c>
      <c r="T59" t="s">
        <v>190</v>
      </c>
      <c r="U59" t="s">
        <v>210</v>
      </c>
    </row>
    <row r="60" spans="1:21" x14ac:dyDescent="0.2">
      <c r="A60" s="8"/>
      <c r="B60" t="s">
        <v>212</v>
      </c>
      <c r="C60" s="9" t="s">
        <v>120</v>
      </c>
      <c r="D60">
        <v>287</v>
      </c>
      <c r="E60">
        <v>288</v>
      </c>
      <c r="F60">
        <f t="shared" si="2"/>
        <v>287.5</v>
      </c>
      <c r="G60" s="9" t="s">
        <v>72</v>
      </c>
      <c r="H60">
        <v>1</v>
      </c>
      <c r="I60" t="s">
        <v>75</v>
      </c>
      <c r="J60" t="s">
        <v>72</v>
      </c>
      <c r="K60" t="s">
        <v>188</v>
      </c>
      <c r="L60" t="s">
        <v>76</v>
      </c>
      <c r="M60" t="s">
        <v>114</v>
      </c>
      <c r="N60">
        <v>17436</v>
      </c>
      <c r="O60">
        <v>127</v>
      </c>
      <c r="P60" t="s">
        <v>189</v>
      </c>
      <c r="Q60">
        <v>-25.765000000000001</v>
      </c>
      <c r="R60" s="9"/>
      <c r="S60">
        <v>0.81484943170642266</v>
      </c>
      <c r="T60" t="s">
        <v>190</v>
      </c>
      <c r="U60" s="17" t="s">
        <v>211</v>
      </c>
    </row>
    <row r="61" spans="1:21" x14ac:dyDescent="0.2">
      <c r="A61" s="8" t="s">
        <v>169</v>
      </c>
      <c r="B61" t="s">
        <v>112</v>
      </c>
      <c r="C61" s="9" t="s">
        <v>120</v>
      </c>
      <c r="D61">
        <v>303</v>
      </c>
      <c r="E61">
        <v>304</v>
      </c>
      <c r="F61">
        <f t="shared" si="2"/>
        <v>303.5</v>
      </c>
      <c r="G61" s="9" t="s">
        <v>72</v>
      </c>
      <c r="H61">
        <v>1</v>
      </c>
      <c r="I61" t="s">
        <v>75</v>
      </c>
      <c r="J61" t="s">
        <v>72</v>
      </c>
      <c r="K61" t="s">
        <v>116</v>
      </c>
      <c r="L61" t="s">
        <v>76</v>
      </c>
      <c r="M61" t="s">
        <v>114</v>
      </c>
      <c r="N61">
        <v>19543</v>
      </c>
      <c r="O61">
        <v>71</v>
      </c>
      <c r="P61" t="s">
        <v>121</v>
      </c>
      <c r="Q61">
        <v>-25.6</v>
      </c>
      <c r="R61" s="9" t="s">
        <v>120</v>
      </c>
      <c r="S61">
        <v>0.6</v>
      </c>
      <c r="T61" t="s">
        <v>117</v>
      </c>
    </row>
    <row r="62" spans="1:21" x14ac:dyDescent="0.2">
      <c r="A62" s="8" t="s">
        <v>170</v>
      </c>
      <c r="B62" t="s">
        <v>113</v>
      </c>
      <c r="C62" s="9" t="s">
        <v>120</v>
      </c>
      <c r="D62">
        <v>400</v>
      </c>
      <c r="E62">
        <v>401</v>
      </c>
      <c r="F62">
        <f t="shared" si="2"/>
        <v>400.5</v>
      </c>
      <c r="G62" s="9" t="s">
        <v>72</v>
      </c>
      <c r="H62">
        <v>1</v>
      </c>
      <c r="I62" t="s">
        <v>75</v>
      </c>
      <c r="J62" t="s">
        <v>72</v>
      </c>
      <c r="K62" t="s">
        <v>116</v>
      </c>
      <c r="L62" t="s">
        <v>76</v>
      </c>
      <c r="M62" t="s">
        <v>114</v>
      </c>
      <c r="N62">
        <v>23654</v>
      </c>
      <c r="O62">
        <v>91</v>
      </c>
      <c r="P62" t="s">
        <v>121</v>
      </c>
      <c r="Q62">
        <v>-26.3</v>
      </c>
      <c r="R62" s="9" t="s">
        <v>120</v>
      </c>
      <c r="S62">
        <v>1.05</v>
      </c>
      <c r="T62" t="s">
        <v>117</v>
      </c>
    </row>
    <row r="63" spans="1:21" x14ac:dyDescent="0.2">
      <c r="A63" s="8" t="s">
        <v>171</v>
      </c>
      <c r="B63" t="s">
        <v>90</v>
      </c>
      <c r="C63" s="9" t="s">
        <v>120</v>
      </c>
      <c r="D63">
        <v>460</v>
      </c>
      <c r="E63">
        <v>461</v>
      </c>
      <c r="F63">
        <f t="shared" si="2"/>
        <v>460.5</v>
      </c>
      <c r="G63" s="9" t="s">
        <v>72</v>
      </c>
      <c r="H63">
        <v>1</v>
      </c>
      <c r="I63" t="s">
        <v>75</v>
      </c>
      <c r="J63" t="s">
        <v>72</v>
      </c>
      <c r="K63" t="s">
        <v>131</v>
      </c>
      <c r="L63" t="s">
        <v>76</v>
      </c>
      <c r="M63" t="s">
        <v>114</v>
      </c>
      <c r="N63">
        <v>27162</v>
      </c>
      <c r="O63">
        <v>130</v>
      </c>
      <c r="P63" t="s">
        <v>121</v>
      </c>
      <c r="Q63">
        <v>-26.4</v>
      </c>
      <c r="R63" s="9" t="s">
        <v>120</v>
      </c>
      <c r="S63">
        <v>0.94</v>
      </c>
      <c r="T63" t="s">
        <v>118</v>
      </c>
    </row>
    <row r="64" spans="1:21" x14ac:dyDescent="0.2">
      <c r="A64" s="8" t="s">
        <v>172</v>
      </c>
      <c r="B64" t="s">
        <v>122</v>
      </c>
      <c r="C64" s="9" t="s">
        <v>120</v>
      </c>
      <c r="D64">
        <v>3</v>
      </c>
      <c r="E64">
        <v>4</v>
      </c>
      <c r="F64">
        <f>(D64+E64)/2</f>
        <v>3.5</v>
      </c>
      <c r="G64" s="9" t="s">
        <v>72</v>
      </c>
      <c r="H64">
        <v>1</v>
      </c>
      <c r="I64" t="s">
        <v>185</v>
      </c>
      <c r="J64" t="s">
        <v>72</v>
      </c>
      <c r="K64" t="s">
        <v>132</v>
      </c>
      <c r="L64" t="s">
        <v>76</v>
      </c>
      <c r="M64" t="s">
        <v>114</v>
      </c>
      <c r="N64">
        <v>1805</v>
      </c>
      <c r="O64">
        <v>35</v>
      </c>
      <c r="P64" t="s">
        <v>121</v>
      </c>
      <c r="Q64" s="9" t="s">
        <v>120</v>
      </c>
      <c r="R64" s="9" t="s">
        <v>120</v>
      </c>
      <c r="S64" s="9" t="s">
        <v>120</v>
      </c>
      <c r="T64" t="s">
        <v>118</v>
      </c>
    </row>
    <row r="65" spans="1:20" x14ac:dyDescent="0.2">
      <c r="A65" s="7" t="s">
        <v>173</v>
      </c>
      <c r="B65" t="s">
        <v>123</v>
      </c>
      <c r="C65" s="9" t="s">
        <v>120</v>
      </c>
      <c r="D65">
        <v>12</v>
      </c>
      <c r="E65">
        <v>13</v>
      </c>
      <c r="F65">
        <f t="shared" ref="F65:F68" si="3">(D65+E65)/2</f>
        <v>12.5</v>
      </c>
      <c r="G65" s="9" t="s">
        <v>72</v>
      </c>
      <c r="H65">
        <v>1</v>
      </c>
      <c r="I65" t="s">
        <v>185</v>
      </c>
      <c r="J65" t="s">
        <v>72</v>
      </c>
      <c r="K65" t="s">
        <v>132</v>
      </c>
      <c r="L65" t="s">
        <v>76</v>
      </c>
      <c r="M65" t="s">
        <v>114</v>
      </c>
      <c r="N65">
        <v>3105</v>
      </c>
      <c r="O65">
        <v>29</v>
      </c>
      <c r="P65" t="s">
        <v>121</v>
      </c>
      <c r="Q65" s="9" t="s">
        <v>120</v>
      </c>
      <c r="R65" s="9" t="s">
        <v>120</v>
      </c>
      <c r="S65" s="9" t="s">
        <v>120</v>
      </c>
      <c r="T65" t="s">
        <v>118</v>
      </c>
    </row>
    <row r="66" spans="1:20" x14ac:dyDescent="0.2">
      <c r="A66" s="8" t="s">
        <v>174</v>
      </c>
      <c r="B66" t="s">
        <v>124</v>
      </c>
      <c r="C66" s="9" t="s">
        <v>120</v>
      </c>
      <c r="D66">
        <v>54</v>
      </c>
      <c r="E66">
        <v>55</v>
      </c>
      <c r="F66">
        <f t="shared" si="3"/>
        <v>54.5</v>
      </c>
      <c r="G66" s="9" t="s">
        <v>72</v>
      </c>
      <c r="H66">
        <v>1</v>
      </c>
      <c r="I66" t="s">
        <v>185</v>
      </c>
      <c r="J66" t="s">
        <v>72</v>
      </c>
      <c r="K66" t="s">
        <v>132</v>
      </c>
      <c r="L66" t="s">
        <v>76</v>
      </c>
      <c r="M66" t="s">
        <v>114</v>
      </c>
      <c r="N66">
        <v>4792</v>
      </c>
      <c r="O66">
        <v>32</v>
      </c>
      <c r="P66" t="s">
        <v>121</v>
      </c>
      <c r="Q66" s="9" t="s">
        <v>120</v>
      </c>
      <c r="R66" s="9" t="s">
        <v>120</v>
      </c>
      <c r="S66" s="9" t="s">
        <v>120</v>
      </c>
      <c r="T66" t="s">
        <v>118</v>
      </c>
    </row>
    <row r="67" spans="1:20" x14ac:dyDescent="0.2">
      <c r="A67" s="8" t="s">
        <v>175</v>
      </c>
      <c r="B67" t="s">
        <v>125</v>
      </c>
      <c r="C67" s="9" t="s">
        <v>120</v>
      </c>
      <c r="D67">
        <v>104</v>
      </c>
      <c r="E67">
        <v>105</v>
      </c>
      <c r="F67">
        <f t="shared" si="3"/>
        <v>104.5</v>
      </c>
      <c r="G67" s="9" t="s">
        <v>72</v>
      </c>
      <c r="H67">
        <v>1</v>
      </c>
      <c r="I67" t="s">
        <v>185</v>
      </c>
      <c r="J67" t="s">
        <v>72</v>
      </c>
      <c r="K67" t="s">
        <v>132</v>
      </c>
      <c r="L67" t="s">
        <v>76</v>
      </c>
      <c r="M67" t="s">
        <v>114</v>
      </c>
      <c r="N67">
        <v>7522</v>
      </c>
      <c r="O67">
        <v>32</v>
      </c>
      <c r="P67" t="s">
        <v>121</v>
      </c>
      <c r="Q67" s="9" t="s">
        <v>120</v>
      </c>
      <c r="R67" s="9" t="s">
        <v>120</v>
      </c>
      <c r="S67" s="9" t="s">
        <v>120</v>
      </c>
      <c r="T67" t="s">
        <v>118</v>
      </c>
    </row>
    <row r="68" spans="1:20" x14ac:dyDescent="0.2">
      <c r="A68" s="8" t="s">
        <v>176</v>
      </c>
      <c r="B68" t="s">
        <v>126</v>
      </c>
      <c r="C68" s="9" t="s">
        <v>120</v>
      </c>
      <c r="D68">
        <v>154</v>
      </c>
      <c r="E68">
        <v>155</v>
      </c>
      <c r="F68">
        <f t="shared" si="3"/>
        <v>154.5</v>
      </c>
      <c r="G68" s="9" t="s">
        <v>72</v>
      </c>
      <c r="H68">
        <v>1</v>
      </c>
      <c r="I68" t="s">
        <v>185</v>
      </c>
      <c r="J68" t="s">
        <v>72</v>
      </c>
      <c r="K68" t="s">
        <v>132</v>
      </c>
      <c r="L68" t="s">
        <v>76</v>
      </c>
      <c r="M68" t="s">
        <v>114</v>
      </c>
      <c r="N68">
        <v>9356</v>
      </c>
      <c r="O68">
        <v>43</v>
      </c>
      <c r="P68" t="s">
        <v>121</v>
      </c>
      <c r="Q68" s="9" t="s">
        <v>120</v>
      </c>
      <c r="R68" s="9" t="s">
        <v>120</v>
      </c>
      <c r="S68" s="9" t="s">
        <v>120</v>
      </c>
      <c r="T68" t="s">
        <v>118</v>
      </c>
    </row>
    <row r="69" spans="1:20" x14ac:dyDescent="0.2">
      <c r="A69" s="8" t="s">
        <v>177</v>
      </c>
      <c r="B69" t="s">
        <v>127</v>
      </c>
      <c r="C69" s="9" t="s">
        <v>120</v>
      </c>
      <c r="D69">
        <v>164</v>
      </c>
      <c r="E69">
        <v>165</v>
      </c>
      <c r="F69">
        <f>(D69+E69)/2</f>
        <v>164.5</v>
      </c>
      <c r="G69" s="9" t="s">
        <v>72</v>
      </c>
      <c r="H69">
        <v>1</v>
      </c>
      <c r="I69" t="s">
        <v>185</v>
      </c>
      <c r="J69" t="s">
        <v>72</v>
      </c>
      <c r="K69" t="s">
        <v>132</v>
      </c>
      <c r="L69" t="s">
        <v>76</v>
      </c>
      <c r="M69" t="s">
        <v>114</v>
      </c>
      <c r="N69">
        <v>10971</v>
      </c>
      <c r="O69">
        <v>45</v>
      </c>
      <c r="P69" t="s">
        <v>121</v>
      </c>
      <c r="Q69" s="9" t="s">
        <v>120</v>
      </c>
      <c r="R69" s="9" t="s">
        <v>120</v>
      </c>
      <c r="S69" s="9" t="s">
        <v>120</v>
      </c>
      <c r="T69" t="s">
        <v>118</v>
      </c>
    </row>
    <row r="70" spans="1:20" x14ac:dyDescent="0.2">
      <c r="A70" s="7" t="s">
        <v>178</v>
      </c>
      <c r="B70" t="s">
        <v>128</v>
      </c>
      <c r="C70" s="9" t="s">
        <v>120</v>
      </c>
      <c r="D70">
        <v>214</v>
      </c>
      <c r="E70">
        <v>215</v>
      </c>
      <c r="F70">
        <f t="shared" ref="F70:F71" si="4">(D70+E70)/2</f>
        <v>214.5</v>
      </c>
      <c r="G70" s="9" t="s">
        <v>72</v>
      </c>
      <c r="H70">
        <v>1</v>
      </c>
      <c r="I70" t="s">
        <v>185</v>
      </c>
      <c r="J70" t="s">
        <v>72</v>
      </c>
      <c r="K70" t="s">
        <v>132</v>
      </c>
      <c r="L70" t="s">
        <v>76</v>
      </c>
      <c r="M70" t="s">
        <v>114</v>
      </c>
      <c r="N70">
        <v>13167</v>
      </c>
      <c r="O70">
        <v>50</v>
      </c>
      <c r="P70" t="s">
        <v>121</v>
      </c>
      <c r="Q70" s="9" t="s">
        <v>120</v>
      </c>
      <c r="R70" s="9" t="s">
        <v>120</v>
      </c>
      <c r="S70" s="9" t="s">
        <v>120</v>
      </c>
      <c r="T70" t="s">
        <v>118</v>
      </c>
    </row>
    <row r="71" spans="1:20" x14ac:dyDescent="0.2">
      <c r="A71" s="8" t="s">
        <v>179</v>
      </c>
      <c r="B71" t="s">
        <v>129</v>
      </c>
      <c r="C71" s="9" t="s">
        <v>120</v>
      </c>
      <c r="D71">
        <v>240</v>
      </c>
      <c r="E71">
        <v>241</v>
      </c>
      <c r="F71">
        <f t="shared" si="4"/>
        <v>240.5</v>
      </c>
      <c r="G71" s="9" t="s">
        <v>72</v>
      </c>
      <c r="H71">
        <v>1</v>
      </c>
      <c r="I71" t="s">
        <v>185</v>
      </c>
      <c r="J71" t="s">
        <v>72</v>
      </c>
      <c r="K71" t="s">
        <v>132</v>
      </c>
      <c r="L71" t="s">
        <v>76</v>
      </c>
      <c r="M71" t="s">
        <v>114</v>
      </c>
      <c r="N71">
        <v>14886</v>
      </c>
      <c r="O71">
        <v>53</v>
      </c>
      <c r="P71" t="s">
        <v>121</v>
      </c>
      <c r="Q71" s="9" t="s">
        <v>120</v>
      </c>
      <c r="R71" s="9" t="s">
        <v>120</v>
      </c>
      <c r="S71" s="9" t="s">
        <v>120</v>
      </c>
      <c r="T71" t="s">
        <v>118</v>
      </c>
    </row>
    <row r="72" spans="1:20" x14ac:dyDescent="0.2">
      <c r="A72" s="8" t="s">
        <v>180</v>
      </c>
      <c r="B72" t="s">
        <v>130</v>
      </c>
      <c r="C72" s="9" t="s">
        <v>120</v>
      </c>
      <c r="D72">
        <v>303</v>
      </c>
      <c r="E72">
        <v>304</v>
      </c>
      <c r="F72">
        <v>303.5</v>
      </c>
      <c r="G72" s="9" t="s">
        <v>72</v>
      </c>
      <c r="H72">
        <v>1</v>
      </c>
      <c r="I72" t="s">
        <v>185</v>
      </c>
      <c r="J72" t="s">
        <v>72</v>
      </c>
      <c r="K72" t="s">
        <v>132</v>
      </c>
      <c r="L72" t="s">
        <v>76</v>
      </c>
      <c r="M72" t="s">
        <v>114</v>
      </c>
      <c r="N72">
        <v>18825</v>
      </c>
      <c r="O72">
        <v>66</v>
      </c>
      <c r="P72" t="s">
        <v>121</v>
      </c>
      <c r="Q72" s="9" t="s">
        <v>120</v>
      </c>
      <c r="R72" s="9" t="s">
        <v>120</v>
      </c>
      <c r="S72" s="9" t="s">
        <v>120</v>
      </c>
      <c r="T72" t="s">
        <v>118</v>
      </c>
    </row>
    <row r="73" spans="1:20" x14ac:dyDescent="0.2">
      <c r="A73" s="8" t="s">
        <v>181</v>
      </c>
      <c r="B73" t="s">
        <v>134</v>
      </c>
      <c r="C73" s="9" t="s">
        <v>120</v>
      </c>
      <c r="D73">
        <v>121</v>
      </c>
      <c r="E73">
        <v>123</v>
      </c>
      <c r="F73">
        <f>(D73+E73)/2</f>
        <v>122</v>
      </c>
      <c r="G73" t="s">
        <v>72</v>
      </c>
      <c r="H73">
        <v>2</v>
      </c>
      <c r="I73" t="s">
        <v>184</v>
      </c>
      <c r="J73" t="s">
        <v>72</v>
      </c>
      <c r="K73" t="s">
        <v>137</v>
      </c>
      <c r="L73" t="s">
        <v>76</v>
      </c>
      <c r="M73" t="s">
        <v>114</v>
      </c>
      <c r="N73">
        <v>8684</v>
      </c>
      <c r="O73">
        <v>108</v>
      </c>
      <c r="P73" s="9" t="s">
        <v>120</v>
      </c>
      <c r="Q73" s="9" t="s">
        <v>120</v>
      </c>
      <c r="R73" s="9" t="s">
        <v>120</v>
      </c>
      <c r="S73" s="9" t="s">
        <v>120</v>
      </c>
      <c r="T73" t="s">
        <v>119</v>
      </c>
    </row>
    <row r="74" spans="1:20" x14ac:dyDescent="0.2">
      <c r="A74" s="8" t="s">
        <v>182</v>
      </c>
      <c r="B74" t="s">
        <v>135</v>
      </c>
      <c r="C74" s="9" t="s">
        <v>120</v>
      </c>
      <c r="D74">
        <v>124</v>
      </c>
      <c r="E74">
        <v>126</v>
      </c>
      <c r="F74">
        <f t="shared" ref="F74:F75" si="5">(D74+E74)/2</f>
        <v>125</v>
      </c>
      <c r="G74" t="s">
        <v>72</v>
      </c>
      <c r="H74">
        <v>2</v>
      </c>
      <c r="I74" t="s">
        <v>184</v>
      </c>
      <c r="J74" t="s">
        <v>72</v>
      </c>
      <c r="K74" t="s">
        <v>137</v>
      </c>
      <c r="L74" t="s">
        <v>76</v>
      </c>
      <c r="M74" t="s">
        <v>114</v>
      </c>
      <c r="N74">
        <v>8722</v>
      </c>
      <c r="O74">
        <v>115</v>
      </c>
      <c r="P74" s="9" t="s">
        <v>120</v>
      </c>
      <c r="Q74" s="9" t="s">
        <v>120</v>
      </c>
      <c r="R74" s="9" t="s">
        <v>120</v>
      </c>
      <c r="S74" s="9" t="s">
        <v>120</v>
      </c>
      <c r="T74" t="s">
        <v>119</v>
      </c>
    </row>
    <row r="75" spans="1:20" x14ac:dyDescent="0.2">
      <c r="A75" s="7" t="s">
        <v>183</v>
      </c>
      <c r="B75" t="s">
        <v>136</v>
      </c>
      <c r="C75" s="9" t="s">
        <v>120</v>
      </c>
      <c r="D75">
        <v>129</v>
      </c>
      <c r="E75">
        <v>131</v>
      </c>
      <c r="F75">
        <f t="shared" si="5"/>
        <v>130</v>
      </c>
      <c r="G75" t="s">
        <v>72</v>
      </c>
      <c r="H75">
        <v>2</v>
      </c>
      <c r="I75" t="s">
        <v>184</v>
      </c>
      <c r="J75" t="s">
        <v>72</v>
      </c>
      <c r="K75" t="s">
        <v>137</v>
      </c>
      <c r="L75" t="s">
        <v>76</v>
      </c>
      <c r="M75" t="s">
        <v>114</v>
      </c>
      <c r="N75">
        <v>8814</v>
      </c>
      <c r="O75">
        <v>49</v>
      </c>
      <c r="P75" s="9" t="s">
        <v>120</v>
      </c>
      <c r="Q75" s="9" t="s">
        <v>120</v>
      </c>
      <c r="R75" s="9" t="s">
        <v>120</v>
      </c>
      <c r="S75" s="9" t="s">
        <v>120</v>
      </c>
      <c r="T75" t="s">
        <v>119</v>
      </c>
    </row>
  </sheetData>
  <autoFilter ref="T1:T75" xr:uid="{AE62C1A4-AA62-6541-A4F7-EEB27C534378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14C.data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NEWALL, SAM R.S. (Student)</dc:creator>
  <cp:lastModifiedBy>Sam Newall</cp:lastModifiedBy>
  <dcterms:created xsi:type="dcterms:W3CDTF">2021-11-01T14:28:15Z</dcterms:created>
  <dcterms:modified xsi:type="dcterms:W3CDTF">2023-11-10T23:15:37Z</dcterms:modified>
</cp:coreProperties>
</file>