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nsturm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9" i="1"/>
  <c r="D3" i="1"/>
  <c r="D4" i="1"/>
  <c r="D5" i="1"/>
  <c r="D6" i="1"/>
  <c r="D7" i="1"/>
  <c r="D8" i="1"/>
  <c r="D9" i="1"/>
  <c r="D11" i="1"/>
  <c r="D12" i="1"/>
  <c r="D13" i="1"/>
  <c r="D15" i="1"/>
  <c r="D16" i="1"/>
  <c r="D17" i="1"/>
  <c r="D18" i="1"/>
  <c r="D19" i="1"/>
  <c r="D20" i="1"/>
  <c r="D23" i="1"/>
  <c r="D24" i="1"/>
  <c r="D26" i="1"/>
  <c r="D27" i="1"/>
  <c r="D29" i="1"/>
</calcChain>
</file>

<file path=xl/sharedStrings.xml><?xml version="1.0" encoding="utf-8"?>
<sst xmlns="http://schemas.openxmlformats.org/spreadsheetml/2006/main" count="77" uniqueCount="74">
  <si>
    <t>Function</t>
  </si>
  <si>
    <t>Quantity</t>
  </si>
  <si>
    <t>Ind. Price</t>
  </si>
  <si>
    <t>Tot Price</t>
  </si>
  <si>
    <t>Blk Ind. Price</t>
  </si>
  <si>
    <t>Blk Tot. Price</t>
  </si>
  <si>
    <t>URL</t>
  </si>
  <si>
    <t>Blk Amount</t>
  </si>
  <si>
    <t>Note</t>
  </si>
  <si>
    <t>Specifics</t>
  </si>
  <si>
    <t>Battery</t>
  </si>
  <si>
    <t>https://www.sparkfun.com/products/13855</t>
  </si>
  <si>
    <t>2Ah Li-ion</t>
  </si>
  <si>
    <t>Battery Management IC</t>
  </si>
  <si>
    <t xml:space="preserve">https://www.mouser.com/ProductDetail/Microchip-Technology/MCP73831T-2ACI-OT?qs=sGAEpiMZZMtLck3p7ZBovc%252bIEf4wKPGR </t>
  </si>
  <si>
    <t>Regulates charging, maybe some other stuff</t>
  </si>
  <si>
    <t>Qi Receiver Module</t>
  </si>
  <si>
    <t>https://www.mouser.com/ProductDetail/Adafruit/1901?qs=%2fha2pyFaduidPXPXSuFTA2oh%2fUQ8P54koJ1FdVardNjqkN4w3nN8oQ%3d%3d</t>
  </si>
  <si>
    <t>5V, 500 mA</t>
  </si>
  <si>
    <t>Voltage Regulator</t>
  </si>
  <si>
    <t>https://www.mouser.com/ProductDetail/Microchip-Technology/MCP1826S-3302E-AB?qs=sGAEpiMZZMsGz1a6aV8DcJ7KfjtCj7Xd5CqQpyOghgk%3d</t>
  </si>
  <si>
    <t>Gives 3.3V</t>
  </si>
  <si>
    <t>Diode</t>
  </si>
  <si>
    <t>https://www.mouser.com/ProductDetail/STMicroelectronics/1N5817?qs=sGAEpiMZZMtQ8nqTKtFS%2fD9SVzsgHTKGsrEMHLFTAoc%3d</t>
  </si>
  <si>
    <t>For voltage regulation</t>
  </si>
  <si>
    <t>PMOS</t>
  </si>
  <si>
    <t>https://www.mouser.com/ProductDetail/Infineon-Technologies/IPP80P03P4L-04?qs=sGAEpiMZZMshyDBzk1%2fWi5eGkr%252bPRUK3kW7q7tMcUpM%3d</t>
  </si>
  <si>
    <t>Reed Switches</t>
  </si>
  <si>
    <t>https://www.mouser.com/ProductDetail/Hamlin-Littelfuse/FLEX-14-20-25?qs=sGAEpiMZZMvFdY0L2HfHxkhLZzP6GpPF%252bpUew%252bnNTMM%3d</t>
  </si>
  <si>
    <t>Magnetometer</t>
  </si>
  <si>
    <t xml:space="preserve">https://www.mouser.com/ProductDetail/STMicroelectronics/LIS3MDLTR?qs=hnsWAVXnr6EbLE48dGN9Pg%3d%3d </t>
  </si>
  <si>
    <t>Pressure (Depth) Sensor</t>
  </si>
  <si>
    <t>https://www.mouser.com/ProductDetail/Measurement-Specialties/MS580314BA01-00?qs=sGAEpiMZZMueJGT%2f0PGc4wvItXGMkWfD%252b0JwHIbyHlk%3d</t>
  </si>
  <si>
    <t>Pressure Sensor Breakout</t>
  </si>
  <si>
    <t>https://www.mouser.com/ProductDetail/Adafruit/1212?qs=%2fha2pyFaduidPXPXSuFTAzaCj8jjK9ti9Sx%2f1FC37U8VCU9cGbINpw%3d%3d</t>
  </si>
  <si>
    <t>Pack of 6</t>
  </si>
  <si>
    <t>LED 7-Segment (one digit)</t>
  </si>
  <si>
    <t>https://www.mouser.com/ProductDetail/Kingbright/SC08-11YWA?qs=sGAEpiMZZMvkC18yXH9iIjoyVwNe42b3wDB5JTN4wUI%3d</t>
  </si>
  <si>
    <t>Brighter version: http://www.newark.com/kingbright/sc08-11sekwa/display-0-8-cmn-cathode-orange/dp/83T3153</t>
  </si>
  <si>
    <t>Yellow, common cathode</t>
  </si>
  <si>
    <t>LED 7-Segment (three digits)</t>
  </si>
  <si>
    <t>https://www.mouser.com/ProductDetail/Kingbright/BC56-11YWA?qs=VdjlWU%2fzoOEXB6QVupy90w%3d%3d</t>
  </si>
  <si>
    <t>Brighter version: http://www.newark.com/kingbright/bc56-11sykwa/display-led-0-56-yellow-common/dp/96W6817</t>
  </si>
  <si>
    <t>LED 7-Segment Driver A</t>
  </si>
  <si>
    <t>https://www.mouser.com/ProductDetail/Maxim-Integrated/MAX6958AAPE%2b?qs=sGAEpiMZZMsPdFgpQMKDR%2fOo0Y%252b3%2fmKRqvJbKeiuQ9g%3d</t>
  </si>
  <si>
    <t>We need to have to have BOTH of these drivers so they have different addresses</t>
  </si>
  <si>
    <t>Uses multiplexing, common cathode</t>
  </si>
  <si>
    <t>LED 7-Segment Driver B</t>
  </si>
  <si>
    <t>https://www.mouser.com/ProductDetail/Maxim-Integrated/MAX6958BAPE%2b?qs=sGAEpiMZZMsPdFgpQMKDR%2fOo0Y%252b3%2fmKRrzuFIjlosdM%3d</t>
  </si>
  <si>
    <t>Single LEDs</t>
  </si>
  <si>
    <t>https://www.mouser.com/ProductDetail/Lumex/SSL-LX5093SOD?qs=sGAEpiMZZMtmwHDZQCdlqVsz6Sp3LtaXrDWdPJgw9fM%3d</t>
  </si>
  <si>
    <t>Orange</t>
  </si>
  <si>
    <t>Single LED Driver</t>
  </si>
  <si>
    <t>https://www.mouser.com/ProductDetail/Texas-Instruments/TPIC2810DR?qs=sGAEpiMZZMsE420DPIasPsdcJrrA9GC0BswO9DibV04%3d</t>
  </si>
  <si>
    <t>But cut tape to avoid upfront cost</t>
  </si>
  <si>
    <t>Microcontroller</t>
  </si>
  <si>
    <t>https://www.mouser.com/ProductDetail/?qs=cH06ZXzI8SHFq7c9KM3lkw%3d%3d</t>
  </si>
  <si>
    <t>PCB</t>
  </si>
  <si>
    <t>DIP16</t>
  </si>
  <si>
    <t>https://www.mouser.com/ProductDetail/TE-Connectivity/1-2199298-4?qs=sGAEpiMZZMs%2fSh%2fkjph1tg2rzwRe0qPTys35adc5wZo%3d</t>
  </si>
  <si>
    <t>DIP20</t>
  </si>
  <si>
    <t>https://www.mouser.com/ProductDetail/Amphenol-FCI/DILB20P-223TLF?qs=sGAEpiMZZMs%2fSh%2fkjph1tqkewsuxcQXGl93XoFG0NGQ%3d</t>
  </si>
  <si>
    <t>Total Cost:</t>
  </si>
  <si>
    <t>Total Cost</t>
  </si>
  <si>
    <t>Resistors</t>
  </si>
  <si>
    <t>https://www.amazon.com/Ltvystore-2600pcs-130-Values-ohm/dp/B06XDP3ZGT/ref=sr_1_2_sspa?ie=UTF8&amp;qid=1530229233&amp;sr=8-2-spons&amp;keywords=assorted%2Bresistors&amp;th=1</t>
  </si>
  <si>
    <t>Capacitors</t>
  </si>
  <si>
    <t xml:space="preserve">Small caps: </t>
  </si>
  <si>
    <t>https://www.amazon.com/Hilitchi-Monolithic-Multilayer-Capacitors-Assortment/dp/B071P44QBH/ref=sr_1_2_sspa?ie=UTF8&amp;qid=1530289009&amp;sr=8-2-spons&amp;keywords=assorted+capacitors&amp;psc=1</t>
  </si>
  <si>
    <t>Large caps:</t>
  </si>
  <si>
    <t>https://www.amazon.com/Ltvystore-Electrolytic-Capacitors-Assortment-0-1uF%EF%BC%8D220uF/dp/B01H1W6VV6/ref=sr_1_3?ie=UTF8&amp;qid=1530289009&amp;sr=8-3&amp;keywords=assorted+capacitors&amp;dpID=61FhuVgCxUL&amp;preST=_SY300_QL70_&amp;dpSrc=srch</t>
  </si>
  <si>
    <t>Qi Transmitter</t>
  </si>
  <si>
    <t>https://www.amazon.com/SUVIUS-Wireless-Charger-iPhone-Samsung/dp/B078WXSBTR/ref=sr_1_7?s=wireless&amp;ie=UTF8&amp;qid=1530133360&amp;sr=1-7&amp;keywords=qi+charger&amp;dpID=41qvE5lt%252BSL&amp;preST=_SY300_QL70_&amp;dpSrc=srch</t>
  </si>
  <si>
    <t>100 Ohm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</si>
</sst>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333333"/>
      <name val="Arial"/>
    </font>
    <font>
      <u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1" fillId="0" borderId="0" xfId="0" applyFo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com/ProductDetail/Adafruit/1212?qs=%2fha2pyFaduidPXPXSuFTAzaCj8jjK9ti9Sx%2f1FC37U8VCU9cGbINpw%3d%3d" TargetMode="External"/><Relationship Id="rId20" Type="http://schemas.openxmlformats.org/officeDocument/2006/relationships/hyperlink" Target="https://www.amazon.com/Hilitchi-Monolithic-Multilayer-Capacitors-Assortment/dp/B071P44QBH/ref=sr_1_2_sspa?ie=UTF8&amp;qid=1530289009&amp;sr=8-2-spons&amp;keywords=assorted+capacitors&amp;psc=1" TargetMode="External"/><Relationship Id="rId21" Type="http://schemas.openxmlformats.org/officeDocument/2006/relationships/hyperlink" Target="https://www.amazon.com/Ltvystore-Electrolytic-Capacitors-Assortment-0-1uF%EF%BC%8D220uF/dp/B01H1W6VV6/ref=sr_1_3?ie=UTF8&amp;qid=1530289009&amp;sr=8-3&amp;keywords=assorted+capacitors&amp;dpID=61FhuVgCxUL&amp;preST=_SY300_QL70_&amp;dpSrc=srch" TargetMode="External"/><Relationship Id="rId22" Type="http://schemas.openxmlformats.org/officeDocument/2006/relationships/hyperlink" Target="https://www.amazon.com/SUVIUS-Wireless-Charger-iPhone-Samsung/dp/B078WXSBTR/ref=sr_1_7?s=wireless&amp;ie=UTF8&amp;qid=1530133360&amp;sr=1-7&amp;keywords=qi+charger&amp;dpID=41qvE5lt%252BSL&amp;preST=_SY300_QL70_&amp;dpSrc=srch" TargetMode="External"/><Relationship Id="rId10" Type="http://schemas.openxmlformats.org/officeDocument/2006/relationships/hyperlink" Target="https://www.mouser.com/ProductDetail/Kingbright/SC08-11YWA?qs=sGAEpiMZZMvkC18yXH9iIjoyVwNe42b3wDB5JTN4wUI%3d" TargetMode="External"/><Relationship Id="rId11" Type="http://schemas.openxmlformats.org/officeDocument/2006/relationships/hyperlink" Target="https://www.mouser.com/ProductDetail/Kingbright/BC56-11YWA?qs=VdjlWU%2fzoOEXB6QVupy90w%3d%3d" TargetMode="External"/><Relationship Id="rId12" Type="http://schemas.openxmlformats.org/officeDocument/2006/relationships/hyperlink" Target="https://www.mouser.com/ProductDetail/Maxim-Integrated/MAX6958AAPE%2b?qs=sGAEpiMZZMsPdFgpQMKDR%2fOo0Y%252b3%2fmKRqvJbKeiuQ9g%3d" TargetMode="External"/><Relationship Id="rId13" Type="http://schemas.openxmlformats.org/officeDocument/2006/relationships/hyperlink" Target="https://www.mouser.com/ProductDetail/Maxim-Integrated/MAX6958BAPE%2b?qs=sGAEpiMZZMsPdFgpQMKDR%2fOo0Y%252b3%2fmKRrzuFIjlosdM%3d" TargetMode="External"/><Relationship Id="rId14" Type="http://schemas.openxmlformats.org/officeDocument/2006/relationships/hyperlink" Target="https://www.mouser.com/ProductDetail/Lumex/SSL-LX5093SOD?qs=sGAEpiMZZMtmwHDZQCdlqVsz6Sp3LtaXrDWdPJgw9fM%3d" TargetMode="External"/><Relationship Id="rId15" Type="http://schemas.openxmlformats.org/officeDocument/2006/relationships/hyperlink" Target="https://www.mouser.com/ProductDetail/Texas-Instruments/TPIC2810DR?qs=sGAEpiMZZMsE420DPIasPsdcJrrA9GC0BswO9DibV04%3d" TargetMode="External"/><Relationship Id="rId16" Type="http://schemas.openxmlformats.org/officeDocument/2006/relationships/hyperlink" Target="https://www.mouser.com/ProductDetail/?qs=cH06ZXzI8SHFq7c9KM3lkw%3d%3d" TargetMode="External"/><Relationship Id="rId17" Type="http://schemas.openxmlformats.org/officeDocument/2006/relationships/hyperlink" Target="https://www.mouser.com/ProductDetail/TE-Connectivity/1-2199298-4?qs=sGAEpiMZZMs%2fSh%2fkjph1tg2rzwRe0qPTys35adc5wZo%3d" TargetMode="External"/><Relationship Id="rId18" Type="http://schemas.openxmlformats.org/officeDocument/2006/relationships/hyperlink" Target="https://www.mouser.com/ProductDetail/Amphenol-FCI/DILB20P-223TLF?qs=sGAEpiMZZMs%2fSh%2fkjph1tqkewsuxcQXGl93XoFG0NGQ%3d" TargetMode="External"/><Relationship Id="rId19" Type="http://schemas.openxmlformats.org/officeDocument/2006/relationships/hyperlink" Target="https://www.amazon.com/Ltvystore-2600pcs-130-Values-ohm/dp/B06XDP3ZGT/ref=sr_1_2_sspa?ie=UTF8&amp;qid=1530229233&amp;sr=8-2-spons&amp;keywords=assorted%2Bresistors&amp;th=1" TargetMode="External"/><Relationship Id="rId1" Type="http://schemas.openxmlformats.org/officeDocument/2006/relationships/hyperlink" Target="https://www.sparkfun.com/products/13855" TargetMode="External"/><Relationship Id="rId2" Type="http://schemas.openxmlformats.org/officeDocument/2006/relationships/hyperlink" Target="https://www.mouser.com/ProductDetail/Microchip-Technology/MCP73831T-2ACI-OT?qs=sGAEpiMZZMtLck3p7ZBovc%252bIEf4wKPGR" TargetMode="External"/><Relationship Id="rId3" Type="http://schemas.openxmlformats.org/officeDocument/2006/relationships/hyperlink" Target="https://www.mouser.com/ProductDetail/Adafruit/1901?qs=%2fha2pyFaduidPXPXSuFTA2oh%2fUQ8P54koJ1FdVardNjqkN4w3nN8oQ%3d%3d" TargetMode="External"/><Relationship Id="rId4" Type="http://schemas.openxmlformats.org/officeDocument/2006/relationships/hyperlink" Target="https://www.mouser.com/ProductDetail/Microchip-Technology/MCP1826S-3302E-AB?qs=sGAEpiMZZMsGz1a6aV8DcJ7KfjtCj7Xd5CqQpyOghgk%3d" TargetMode="External"/><Relationship Id="rId5" Type="http://schemas.openxmlformats.org/officeDocument/2006/relationships/hyperlink" Target="https://www.mouser.com/ProductDetail/STMicroelectronics/1N5817?qs=sGAEpiMZZMtQ8nqTKtFS%2fD9SVzsgHTKGsrEMHLFTAoc%3d" TargetMode="External"/><Relationship Id="rId6" Type="http://schemas.openxmlformats.org/officeDocument/2006/relationships/hyperlink" Target="https://www.mouser.com/ProductDetail/Infineon-Technologies/IPP80P03P4L-04?qs=sGAEpiMZZMshyDBzk1%2fWi5eGkr%252bPRUK3kW7q7tMcUpM%3d" TargetMode="External"/><Relationship Id="rId7" Type="http://schemas.openxmlformats.org/officeDocument/2006/relationships/hyperlink" Target="https://www.mouser.com/ProductDetail/Hamlin-Littelfuse/FLEX-14-20-25?qs=sGAEpiMZZMvFdY0L2HfHxkhLZzP6GpPF%252bpUew%252bnNTMM%3d" TargetMode="External"/><Relationship Id="rId8" Type="http://schemas.openxmlformats.org/officeDocument/2006/relationships/hyperlink" Target="https://www.mouser.com/ProductDetail/STMicroelectronics/LIS3MDLTR?qs=hnsWAVXnr6EbLE48dGN9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J34"/>
  <sheetViews>
    <sheetView tabSelected="1" zoomScale="120" zoomScaleNormal="120" zoomScalePageLayoutView="120" workbookViewId="0">
      <selection activeCell="F19" sqref="F19"/>
    </sheetView>
  </sheetViews>
  <sheetFormatPr baseColWidth="10" defaultColWidth="14.5" defaultRowHeight="15.75" customHeight="1" x14ac:dyDescent="0.15"/>
  <cols>
    <col min="1" max="1" width="21.5" customWidth="1"/>
    <col min="2" max="2" width="14.6640625" customWidth="1"/>
    <col min="3" max="3" width="11.5" customWidth="1"/>
    <col min="4" max="4" width="12.6640625" customWidth="1"/>
    <col min="5" max="5" width="11.6640625" customWidth="1"/>
    <col min="6" max="6" width="20.1640625" customWidth="1"/>
    <col min="7" max="7" width="16.83203125" customWidth="1"/>
    <col min="8" max="8" width="14.5" customWidth="1"/>
  </cols>
  <sheetData>
    <row r="2" spans="1:10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15">
      <c r="A3" s="2" t="s">
        <v>10</v>
      </c>
      <c r="B3" s="2">
        <v>1</v>
      </c>
      <c r="C3" s="2">
        <v>12.95</v>
      </c>
      <c r="D3">
        <f t="shared" ref="D3:D9" si="0">B3*C3</f>
        <v>12.95</v>
      </c>
      <c r="E3" s="2">
        <v>12.95</v>
      </c>
      <c r="F3">
        <f t="shared" ref="F3:F21" si="1">B3*E3</f>
        <v>12.95</v>
      </c>
      <c r="G3" s="3" t="s">
        <v>11</v>
      </c>
      <c r="H3" s="2">
        <v>1</v>
      </c>
      <c r="J3" s="2" t="s">
        <v>12</v>
      </c>
    </row>
    <row r="4" spans="1:10" ht="15.75" customHeight="1" x14ac:dyDescent="0.15">
      <c r="A4" s="2" t="s">
        <v>13</v>
      </c>
      <c r="B4" s="2">
        <v>1</v>
      </c>
      <c r="C4" s="4">
        <v>0.57999999999999996</v>
      </c>
      <c r="D4">
        <f t="shared" si="0"/>
        <v>0.57999999999999996</v>
      </c>
      <c r="E4" s="4">
        <v>0.56899999999999995</v>
      </c>
      <c r="F4">
        <f t="shared" si="1"/>
        <v>0.56899999999999995</v>
      </c>
      <c r="G4" s="5" t="s">
        <v>14</v>
      </c>
      <c r="H4" s="2">
        <v>10</v>
      </c>
      <c r="J4" s="2" t="s">
        <v>15</v>
      </c>
    </row>
    <row r="5" spans="1:10" ht="15.75" customHeight="1" x14ac:dyDescent="0.15">
      <c r="A5" s="2" t="s">
        <v>16</v>
      </c>
      <c r="B5" s="2">
        <v>1</v>
      </c>
      <c r="C5" s="4">
        <v>14.95</v>
      </c>
      <c r="D5">
        <f t="shared" si="0"/>
        <v>14.95</v>
      </c>
      <c r="E5" s="2">
        <v>14.95</v>
      </c>
      <c r="F5">
        <f t="shared" si="1"/>
        <v>14.95</v>
      </c>
      <c r="G5" s="3" t="s">
        <v>17</v>
      </c>
      <c r="H5" s="2">
        <v>1</v>
      </c>
      <c r="J5" s="2" t="s">
        <v>18</v>
      </c>
    </row>
    <row r="6" spans="1:10" ht="15.75" customHeight="1" x14ac:dyDescent="0.15">
      <c r="A6" s="2" t="s">
        <v>19</v>
      </c>
      <c r="B6" s="2">
        <v>1</v>
      </c>
      <c r="C6" s="4">
        <v>1.01</v>
      </c>
      <c r="D6">
        <f t="shared" si="0"/>
        <v>1.01</v>
      </c>
      <c r="E6" s="4">
        <v>0.995</v>
      </c>
      <c r="F6">
        <f t="shared" si="1"/>
        <v>0.995</v>
      </c>
      <c r="G6" s="3" t="s">
        <v>20</v>
      </c>
      <c r="H6" s="2">
        <v>10</v>
      </c>
      <c r="J6" s="2" t="s">
        <v>21</v>
      </c>
    </row>
    <row r="7" spans="1:10" ht="15.75" customHeight="1" x14ac:dyDescent="0.15">
      <c r="A7" s="2" t="s">
        <v>22</v>
      </c>
      <c r="B7" s="2">
        <v>1</v>
      </c>
      <c r="C7" s="4">
        <v>0.39</v>
      </c>
      <c r="D7">
        <f t="shared" si="0"/>
        <v>0.39</v>
      </c>
      <c r="E7" s="4">
        <v>0.26800000000000002</v>
      </c>
      <c r="F7">
        <f t="shared" si="1"/>
        <v>0.26800000000000002</v>
      </c>
      <c r="G7" s="3" t="s">
        <v>23</v>
      </c>
      <c r="H7" s="2">
        <v>10</v>
      </c>
      <c r="J7" s="2" t="s">
        <v>24</v>
      </c>
    </row>
    <row r="8" spans="1:10" ht="15.75" customHeight="1" x14ac:dyDescent="0.15">
      <c r="A8" s="2" t="s">
        <v>25</v>
      </c>
      <c r="B8" s="2">
        <v>1</v>
      </c>
      <c r="C8" s="4">
        <v>1.89</v>
      </c>
      <c r="D8">
        <f t="shared" si="0"/>
        <v>1.89</v>
      </c>
      <c r="E8" s="4">
        <v>1.61</v>
      </c>
      <c r="F8">
        <f t="shared" si="1"/>
        <v>1.61</v>
      </c>
      <c r="G8" s="3" t="s">
        <v>26</v>
      </c>
      <c r="H8" s="2">
        <v>10</v>
      </c>
      <c r="J8" s="2" t="s">
        <v>24</v>
      </c>
    </row>
    <row r="9" spans="1:10" ht="15.75" customHeight="1" x14ac:dyDescent="0.15">
      <c r="A9" s="2" t="s">
        <v>27</v>
      </c>
      <c r="B9" s="2">
        <v>1</v>
      </c>
      <c r="C9" s="4">
        <v>1.08</v>
      </c>
      <c r="D9">
        <f t="shared" si="0"/>
        <v>1.08</v>
      </c>
      <c r="E9" s="4">
        <v>0.95</v>
      </c>
      <c r="F9">
        <f t="shared" si="1"/>
        <v>0.95</v>
      </c>
      <c r="G9" s="3" t="s">
        <v>28</v>
      </c>
      <c r="H9" s="2">
        <v>10</v>
      </c>
    </row>
    <row r="10" spans="1:10" ht="15.75" customHeight="1" x14ac:dyDescent="0.15">
      <c r="F10">
        <f t="shared" si="1"/>
        <v>0</v>
      </c>
    </row>
    <row r="11" spans="1:10" ht="15.75" customHeight="1" x14ac:dyDescent="0.15">
      <c r="A11" s="6" t="s">
        <v>29</v>
      </c>
      <c r="B11" s="2">
        <v>1</v>
      </c>
      <c r="C11" s="4">
        <v>1.62</v>
      </c>
      <c r="D11">
        <f t="shared" ref="D11:D13" si="2">B11*C11</f>
        <v>1.62</v>
      </c>
      <c r="E11" s="2">
        <v>1.38</v>
      </c>
      <c r="F11">
        <f t="shared" si="1"/>
        <v>1.38</v>
      </c>
      <c r="G11" s="7" t="s">
        <v>30</v>
      </c>
      <c r="H11" s="4">
        <v>10</v>
      </c>
    </row>
    <row r="12" spans="1:10" ht="15.75" customHeight="1" x14ac:dyDescent="0.15">
      <c r="A12" s="6" t="s">
        <v>31</v>
      </c>
      <c r="B12" s="2">
        <v>1</v>
      </c>
      <c r="C12" s="4">
        <v>21.82</v>
      </c>
      <c r="D12">
        <f t="shared" si="2"/>
        <v>21.82</v>
      </c>
      <c r="E12" s="4">
        <v>20.78</v>
      </c>
      <c r="F12">
        <f t="shared" si="1"/>
        <v>20.78</v>
      </c>
      <c r="G12" s="6" t="s">
        <v>32</v>
      </c>
      <c r="H12" s="2">
        <v>5</v>
      </c>
    </row>
    <row r="13" spans="1:10" ht="15.75" customHeight="1" x14ac:dyDescent="0.15">
      <c r="A13" s="2" t="s">
        <v>33</v>
      </c>
      <c r="B13" s="2">
        <v>1</v>
      </c>
      <c r="C13" s="4">
        <v>2.95</v>
      </c>
      <c r="D13">
        <f t="shared" si="2"/>
        <v>2.95</v>
      </c>
      <c r="E13" s="2">
        <v>2.95</v>
      </c>
      <c r="F13">
        <f t="shared" si="1"/>
        <v>2.95</v>
      </c>
      <c r="G13" s="3" t="s">
        <v>34</v>
      </c>
      <c r="H13" s="2">
        <v>1</v>
      </c>
      <c r="I13" s="2" t="s">
        <v>35</v>
      </c>
    </row>
    <row r="14" spans="1:10" ht="15.75" customHeight="1" x14ac:dyDescent="0.15">
      <c r="F14">
        <f t="shared" si="1"/>
        <v>0</v>
      </c>
    </row>
    <row r="15" spans="1:10" ht="15.75" customHeight="1" x14ac:dyDescent="0.15">
      <c r="A15" s="2" t="s">
        <v>36</v>
      </c>
      <c r="B15" s="2">
        <v>4</v>
      </c>
      <c r="C15" s="4">
        <v>2.35</v>
      </c>
      <c r="D15">
        <f t="shared" ref="D15:D21" si="3">B15*C15</f>
        <v>9.4</v>
      </c>
      <c r="E15" s="2">
        <v>1.65</v>
      </c>
      <c r="F15">
        <f t="shared" si="1"/>
        <v>6.6</v>
      </c>
      <c r="G15" s="3" t="s">
        <v>37</v>
      </c>
      <c r="H15" s="2">
        <v>25</v>
      </c>
      <c r="I15" s="2" t="s">
        <v>38</v>
      </c>
      <c r="J15" s="2" t="s">
        <v>39</v>
      </c>
    </row>
    <row r="16" spans="1:10" ht="15.75" customHeight="1" x14ac:dyDescent="0.15">
      <c r="A16" s="2" t="s">
        <v>40</v>
      </c>
      <c r="B16" s="2">
        <v>1</v>
      </c>
      <c r="C16" s="4">
        <v>5.18</v>
      </c>
      <c r="D16">
        <f t="shared" si="3"/>
        <v>5.18</v>
      </c>
      <c r="E16" s="4">
        <v>4.3099999999999996</v>
      </c>
      <c r="F16">
        <f t="shared" si="1"/>
        <v>4.3099999999999996</v>
      </c>
      <c r="G16" s="3" t="s">
        <v>41</v>
      </c>
      <c r="H16" s="2">
        <v>10</v>
      </c>
      <c r="I16" s="2" t="s">
        <v>42</v>
      </c>
      <c r="J16" s="2" t="s">
        <v>39</v>
      </c>
    </row>
    <row r="17" spans="1:10" ht="15.75" customHeight="1" x14ac:dyDescent="0.15">
      <c r="A17" s="2" t="s">
        <v>43</v>
      </c>
      <c r="B17" s="2">
        <v>1</v>
      </c>
      <c r="C17" s="4">
        <v>7.27</v>
      </c>
      <c r="D17">
        <f t="shared" si="3"/>
        <v>7.27</v>
      </c>
      <c r="E17" s="2">
        <v>6.9</v>
      </c>
      <c r="F17">
        <f t="shared" si="1"/>
        <v>6.9</v>
      </c>
      <c r="G17" s="3" t="s">
        <v>44</v>
      </c>
      <c r="H17" s="2">
        <v>10</v>
      </c>
      <c r="I17" s="2" t="s">
        <v>45</v>
      </c>
      <c r="J17" s="2" t="s">
        <v>46</v>
      </c>
    </row>
    <row r="18" spans="1:10" ht="15.75" customHeight="1" x14ac:dyDescent="0.15">
      <c r="A18" s="8" t="s">
        <v>47</v>
      </c>
      <c r="B18" s="2">
        <v>1</v>
      </c>
      <c r="C18" s="4">
        <v>7.27</v>
      </c>
      <c r="D18">
        <f t="shared" si="3"/>
        <v>7.27</v>
      </c>
      <c r="E18" s="2">
        <v>6.9</v>
      </c>
      <c r="F18">
        <f t="shared" si="1"/>
        <v>6.9</v>
      </c>
      <c r="G18" s="3" t="s">
        <v>48</v>
      </c>
      <c r="H18" s="2">
        <v>10</v>
      </c>
      <c r="J18" s="2" t="s">
        <v>46</v>
      </c>
    </row>
    <row r="19" spans="1:10" ht="15.75" customHeight="1" x14ac:dyDescent="0.15">
      <c r="A19" s="2" t="s">
        <v>49</v>
      </c>
      <c r="B19" s="2">
        <v>24</v>
      </c>
      <c r="C19" s="4">
        <v>0.21</v>
      </c>
      <c r="D19">
        <f t="shared" si="3"/>
        <v>5.04</v>
      </c>
      <c r="E19" s="4">
        <v>0.121</v>
      </c>
      <c r="F19">
        <f t="shared" si="1"/>
        <v>2.9039999999999999</v>
      </c>
      <c r="G19" s="3" t="s">
        <v>50</v>
      </c>
      <c r="H19" s="2">
        <v>100</v>
      </c>
      <c r="J19" s="2" t="s">
        <v>51</v>
      </c>
    </row>
    <row r="20" spans="1:10" ht="15.75" customHeight="1" x14ac:dyDescent="0.15">
      <c r="A20" s="2" t="s">
        <v>52</v>
      </c>
      <c r="B20" s="2">
        <v>3</v>
      </c>
      <c r="C20" s="4">
        <v>1.28</v>
      </c>
      <c r="D20">
        <f t="shared" si="3"/>
        <v>3.84</v>
      </c>
      <c r="E20" s="4">
        <v>1.02</v>
      </c>
      <c r="F20">
        <f t="shared" si="1"/>
        <v>3.06</v>
      </c>
      <c r="G20" s="3" t="s">
        <v>53</v>
      </c>
      <c r="H20" s="2">
        <v>10</v>
      </c>
      <c r="I20" s="2" t="s">
        <v>54</v>
      </c>
    </row>
    <row r="21" spans="1:10" ht="15.75" customHeight="1" x14ac:dyDescent="0.15">
      <c r="A21" s="2" t="s">
        <v>73</v>
      </c>
      <c r="B21" s="2">
        <v>24</v>
      </c>
      <c r="C21" s="4">
        <v>0.1</v>
      </c>
      <c r="D21">
        <f t="shared" si="3"/>
        <v>2.4000000000000004</v>
      </c>
      <c r="E21" s="4">
        <v>1.2E-2</v>
      </c>
      <c r="F21">
        <f t="shared" si="1"/>
        <v>0.28800000000000003</v>
      </c>
      <c r="H21" s="2">
        <v>100</v>
      </c>
    </row>
    <row r="23" spans="1:10" ht="15.75" customHeight="1" x14ac:dyDescent="0.15">
      <c r="A23" s="2" t="s">
        <v>55</v>
      </c>
      <c r="B23" s="2">
        <v>1</v>
      </c>
      <c r="C23" s="4">
        <v>2.09</v>
      </c>
      <c r="D23">
        <f t="shared" ref="D23:D24" si="4">B23*C23</f>
        <v>2.09</v>
      </c>
      <c r="E23" s="4">
        <v>1.77</v>
      </c>
      <c r="F23">
        <f>B23*E23</f>
        <v>1.77</v>
      </c>
      <c r="G23" s="3" t="s">
        <v>56</v>
      </c>
      <c r="H23" s="2">
        <v>10</v>
      </c>
    </row>
    <row r="24" spans="1:10" ht="15.75" customHeight="1" x14ac:dyDescent="0.15">
      <c r="A24" s="2" t="s">
        <v>57</v>
      </c>
      <c r="B24" s="2">
        <v>1</v>
      </c>
      <c r="C24" s="2">
        <v>5</v>
      </c>
      <c r="D24">
        <f t="shared" si="4"/>
        <v>5</v>
      </c>
      <c r="E24" s="2">
        <v>5</v>
      </c>
      <c r="F24">
        <f>B24*E24</f>
        <v>5</v>
      </c>
    </row>
    <row r="25" spans="1:10" ht="15.75" customHeight="1" x14ac:dyDescent="0.15">
      <c r="F25">
        <f>B25*E25</f>
        <v>0</v>
      </c>
    </row>
    <row r="26" spans="1:10" ht="15.75" customHeight="1" x14ac:dyDescent="0.15">
      <c r="A26" s="2" t="s">
        <v>58</v>
      </c>
      <c r="B26" s="2">
        <v>2</v>
      </c>
      <c r="C26" s="4">
        <v>0.22</v>
      </c>
      <c r="D26">
        <f t="shared" ref="D26:D27" si="5">B26*C26</f>
        <v>0.44</v>
      </c>
      <c r="E26" s="4">
        <v>0.182</v>
      </c>
      <c r="F26">
        <f>B26*E26</f>
        <v>0.36399999999999999</v>
      </c>
      <c r="G26" s="3" t="s">
        <v>59</v>
      </c>
      <c r="H26" s="2">
        <v>10</v>
      </c>
    </row>
    <row r="27" spans="1:10" ht="15.75" customHeight="1" x14ac:dyDescent="0.15">
      <c r="A27" s="2" t="s">
        <v>60</v>
      </c>
      <c r="B27" s="2">
        <v>2</v>
      </c>
      <c r="C27" s="4">
        <v>0.37</v>
      </c>
      <c r="D27">
        <f t="shared" si="5"/>
        <v>0.74</v>
      </c>
      <c r="E27" s="4">
        <v>0.30199999999999999</v>
      </c>
      <c r="F27">
        <f>B27*E27</f>
        <v>0.60399999999999998</v>
      </c>
      <c r="G27" s="3" t="s">
        <v>61</v>
      </c>
      <c r="H27" s="2">
        <v>25</v>
      </c>
    </row>
    <row r="29" spans="1:10" ht="15.75" customHeight="1" x14ac:dyDescent="0.15">
      <c r="C29" s="1" t="s">
        <v>62</v>
      </c>
      <c r="D29" s="9">
        <f>SUM(D3:D27)</f>
        <v>107.91</v>
      </c>
      <c r="E29" s="1" t="s">
        <v>63</v>
      </c>
      <c r="F29" s="10">
        <f>SUM(F3:F27)</f>
        <v>96.102000000000018</v>
      </c>
      <c r="I29" s="11"/>
    </row>
    <row r="30" spans="1:10" ht="15.75" customHeight="1" x14ac:dyDescent="0.15">
      <c r="H30" s="6"/>
      <c r="I30" s="11"/>
    </row>
    <row r="31" spans="1:10" ht="15.75" customHeight="1" x14ac:dyDescent="0.15">
      <c r="A31" s="2" t="s">
        <v>64</v>
      </c>
      <c r="B31" s="3" t="s">
        <v>65</v>
      </c>
      <c r="H31" s="6"/>
    </row>
    <row r="32" spans="1:10" ht="15.75" customHeight="1" x14ac:dyDescent="0.15">
      <c r="A32" s="2" t="s">
        <v>66</v>
      </c>
      <c r="B32" s="2" t="s">
        <v>67</v>
      </c>
      <c r="C32" s="3" t="s">
        <v>68</v>
      </c>
    </row>
    <row r="33" spans="1:3" ht="15.75" customHeight="1" x14ac:dyDescent="0.15">
      <c r="B33" s="2" t="s">
        <v>69</v>
      </c>
      <c r="C33" s="3" t="s">
        <v>70</v>
      </c>
    </row>
    <row r="34" spans="1:3" ht="15.75" customHeight="1" x14ac:dyDescent="0.15">
      <c r="A34" s="6" t="s">
        <v>71</v>
      </c>
      <c r="B34" s="11" t="s">
        <v>72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1" r:id="rId8"/>
    <hyperlink ref="G13" r:id="rId9"/>
    <hyperlink ref="G15" r:id="rId10"/>
    <hyperlink ref="G16" r:id="rId11"/>
    <hyperlink ref="G17" r:id="rId12"/>
    <hyperlink ref="G18" r:id="rId13"/>
    <hyperlink ref="G19" r:id="rId14"/>
    <hyperlink ref="G20" r:id="rId15"/>
    <hyperlink ref="G23" r:id="rId16"/>
    <hyperlink ref="G26" r:id="rId17"/>
    <hyperlink ref="G27" r:id="rId18"/>
    <hyperlink ref="B31" r:id="rId19"/>
    <hyperlink ref="C32" r:id="rId20"/>
    <hyperlink ref="C33" r:id="rId21"/>
    <hyperlink ref="B3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2018-08-25T00:19:46Z</dcterms:modified>
</cp:coreProperties>
</file>