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3_US_bladder_volume\Revision Tests\20240116 UCY USbladder Repeated in-vitro scan with commercial transducer for algorithm validation\Effect of number of coordinates\"/>
    </mc:Choice>
  </mc:AlternateContent>
  <xr:revisionPtr revIDLastSave="0" documentId="13_ncr:1_{E511A03D-E798-433E-B20C-A64B2470748F}" xr6:coauthVersionLast="47" xr6:coauthVersionMax="47" xr10:uidLastSave="{00000000-0000-0000-0000-000000000000}"/>
  <bookViews>
    <workbookView xWindow="-120" yWindow="-120" windowWidth="29040" windowHeight="15840" xr2:uid="{DB524F58-83E3-4337-9807-444C60E2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1" l="1"/>
  <c r="K55" i="1" s="1"/>
  <c r="J54" i="1"/>
  <c r="J55" i="1" s="1"/>
  <c r="K53" i="1"/>
  <c r="J53" i="1"/>
  <c r="J24" i="1"/>
  <c r="J25" i="1"/>
  <c r="J26" i="1" s="1"/>
  <c r="G54" i="1"/>
  <c r="G55" i="1" s="1"/>
  <c r="F54" i="1"/>
  <c r="F55" i="1" s="1"/>
  <c r="G53" i="1"/>
  <c r="F53" i="1"/>
  <c r="C54" i="1"/>
  <c r="C55" i="1" s="1"/>
  <c r="B54" i="1"/>
  <c r="B55" i="1" s="1"/>
  <c r="C53" i="1"/>
  <c r="B53" i="1"/>
  <c r="O25" i="1"/>
  <c r="O26" i="1" s="1"/>
  <c r="N25" i="1"/>
  <c r="N26" i="1" s="1"/>
  <c r="O24" i="1"/>
  <c r="N24" i="1"/>
  <c r="K25" i="1"/>
  <c r="K26" i="1" s="1"/>
  <c r="K24" i="1"/>
  <c r="G25" i="1"/>
  <c r="G26" i="1" s="1"/>
  <c r="F25" i="1"/>
  <c r="F26" i="1" s="1"/>
  <c r="C25" i="1"/>
  <c r="C26" i="1" s="1"/>
  <c r="B25" i="1"/>
  <c r="B26" i="1" s="1"/>
  <c r="G24" i="1"/>
  <c r="F24" i="1"/>
  <c r="C24" i="1"/>
  <c r="B24" i="1"/>
</calcChain>
</file>

<file path=xl/sharedStrings.xml><?xml version="1.0" encoding="utf-8"?>
<sst xmlns="http://schemas.openxmlformats.org/spreadsheetml/2006/main" count="323" uniqueCount="163">
  <si>
    <t>Run 1</t>
  </si>
  <si>
    <t>Coord Indexes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</si>
  <si>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</si>
  <si>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</si>
  <si>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</si>
  <si>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</si>
  <si>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</si>
  <si>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</si>
  <si>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</si>
  <si>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</si>
  <si>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</si>
  <si>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Spherical Flask
[mL]</t>
  </si>
  <si>
    <t>Ellipsoid Flask
[mL]</t>
  </si>
  <si>
    <t>[0, 14, 10, 2]</t>
  </si>
  <si>
    <t>[0, 12, 14, 2]</t>
  </si>
  <si>
    <t>[3, 15, 8, 6]</t>
  </si>
  <si>
    <t>[10, 2, 1, 15]</t>
  </si>
  <si>
    <t>[0, 8, 2, 11]</t>
  </si>
  <si>
    <t>[1, 13, 3, 0]</t>
  </si>
  <si>
    <t>[5, 11, 6, 14]</t>
  </si>
  <si>
    <t>[15, 14, 1, 4]</t>
  </si>
  <si>
    <t>[8, 12, 2, 15]</t>
  </si>
  <si>
    <t>[6, 13, 1, 4]</t>
  </si>
  <si>
    <t>[3, 14, 0, 13]</t>
  </si>
  <si>
    <t>[15, 9, 8, 5]</t>
  </si>
  <si>
    <t>[3, 11, 10, 8]</t>
  </si>
  <si>
    <t>[1, 15, 0, 13]</t>
  </si>
  <si>
    <t>[1, 3, 0, 4]</t>
  </si>
  <si>
    <t>[3, 7, 11, 9]</t>
  </si>
  <si>
    <t>[1, 7, 10, 2]</t>
  </si>
  <si>
    <t>[12, 15, 8, 0]</t>
  </si>
  <si>
    <t>[3, 5, 7, 14]</t>
  </si>
  <si>
    <t>[7, 1, 5, 13]</t>
  </si>
  <si>
    <t>8 coordinate estimation</t>
  </si>
  <si>
    <t>10 coordinate estimation</t>
  </si>
  <si>
    <t>[9, 2, 6, 12, 8]</t>
  </si>
  <si>
    <t>[5, 3, 8, 2, 0]</t>
  </si>
  <si>
    <t>[1, 14, 7, 4, 13]</t>
  </si>
  <si>
    <t>[11, 9, 12, 5, 1]</t>
  </si>
  <si>
    <t>[14, 10, 0, 6, 15]</t>
  </si>
  <si>
    <t>[2, 3, 6, 7, 5]</t>
  </si>
  <si>
    <t>[13, 7, 8, 5, 3]</t>
  </si>
  <si>
    <t>[12, 14, 7, 10, 11]</t>
  </si>
  <si>
    <t>[9, 13, 6, 2, 1]</t>
  </si>
  <si>
    <t>[7, 13, 0, 11, 9]</t>
  </si>
  <si>
    <t>[7, 9, 0, 2, 4]</t>
  </si>
  <si>
    <t>[13, 0, 1, 6, 9]</t>
  </si>
  <si>
    <t>[15, 7, 13, 2, 8]</t>
  </si>
  <si>
    <t>[0, 3, 15, 13, 10]</t>
  </si>
  <si>
    <t>[12, 3, 5, 13, 15]</t>
  </si>
  <si>
    <t>[6, 13, 9, 3, 1]</t>
  </si>
  <si>
    <t>[15, 5, 4, 9, 6]</t>
  </si>
  <si>
    <t>[7, 5, 2, 4, 11]</t>
  </si>
  <si>
    <t>[0, 7, 1, 8, 2]</t>
  </si>
  <si>
    <t>[6, 14, 15, 4, 12]</t>
  </si>
  <si>
    <t>12 coordinate estimation</t>
  </si>
  <si>
    <t>14 coordinate estimation</t>
  </si>
  <si>
    <t>16 coordinate estimation</t>
  </si>
  <si>
    <t>Mean</t>
  </si>
  <si>
    <t>Error</t>
  </si>
  <si>
    <t>Standard Dev</t>
  </si>
  <si>
    <t>[1, 15, 2, 6, 8, 3]</t>
  </si>
  <si>
    <t>[12, 11, 8, 1, 4, 3]</t>
  </si>
  <si>
    <t>[7, 2, 11, 13, 10, 0]</t>
  </si>
  <si>
    <t>[9, 6, 15, 13, 14, 3]</t>
  </si>
  <si>
    <t>[6, 4, 12, 13, 9, 8]</t>
  </si>
  <si>
    <t>[14, 5, 12, 7, 2, 3]</t>
  </si>
  <si>
    <t>[1, 12, 8, 15, 10, 0]</t>
  </si>
  <si>
    <t>[15, 13, 14, 4, 11, 9]</t>
  </si>
  <si>
    <t>[9, 2, 10, 5, 14, 15]</t>
  </si>
  <si>
    <t>[9, 11, 1, 12, 2, 8]</t>
  </si>
  <si>
    <t>[0, 1, 3, 12, 15, 8]</t>
  </si>
  <si>
    <t>[15, 5, 10, 13, 3, 7]</t>
  </si>
  <si>
    <t>[6, 13, 7, 0, 9, 12]</t>
  </si>
  <si>
    <t>[10, 3, 0, 9, 1, 5]</t>
  </si>
  <si>
    <t>[2, 15, 8, 9, 14, 0]</t>
  </si>
  <si>
    <t>[4, 11, 5, 10, 0, 2]</t>
  </si>
  <si>
    <t>[6, 7, 13, 0, 11, 2]</t>
  </si>
  <si>
    <t>[12, 6, 11, 15, 9, 0]</t>
  </si>
  <si>
    <t>[6, 9, 15, 0, 14, 12]</t>
  </si>
  <si>
    <t>[3, 7, 13, 8, 0, 1]</t>
  </si>
  <si>
    <t>[13, 3, 8, 10, 9, 12, 6]</t>
  </si>
  <si>
    <t>[0, 3, 7, 11, 1, 2, 14]</t>
  </si>
  <si>
    <t>[9, 7, 5, 0, 8, 12, 1]</t>
  </si>
  <si>
    <t>[10, 8, 11, 14, 15, 3, 6]</t>
  </si>
  <si>
    <t>[9, 12, 10, 0, 3, 14, 8]</t>
  </si>
  <si>
    <t>[3, 11, 7, 13, 9, 14, 5]</t>
  </si>
  <si>
    <t>[14, 5, 1, 13, 12, 2, 15]</t>
  </si>
  <si>
    <t>[5, 0, 2, 12, 8, 10, 6]</t>
  </si>
  <si>
    <t>[9, 2, 12, 1, 3, 8, 13]</t>
  </si>
  <si>
    <t>[3, 7, 9, 15, 5, 4, 8]</t>
  </si>
  <si>
    <t>[2, 8, 11, 14, 9, 0, 12]</t>
  </si>
  <si>
    <t>[3, 6, 11, 8, 2, 5, 1]</t>
  </si>
  <si>
    <t>[15, 0, 4, 6, 2, 7, 9]</t>
  </si>
  <si>
    <t>[13, 5, 8, 1, 0, 7, 9]</t>
  </si>
  <si>
    <t>[4, 14, 8, 11, 5, 3, 13]</t>
  </si>
  <si>
    <t>[2, 5, 12, 11, 15, 6, 1]</t>
  </si>
  <si>
    <t>[6, 12, 14, 7, 10, 9, 4]</t>
  </si>
  <si>
    <t>[7, 4, 9, 0, 15, 10, 8]</t>
  </si>
  <si>
    <t>[9, 10, 4, 14, 7, 2, 5]</t>
  </si>
  <si>
    <t>[7, 5, 8, 4, 0, 6, 11]</t>
  </si>
  <si>
    <t>[13, 0, 9, 5, 3, 10, 12, 14]</t>
  </si>
  <si>
    <t>[13, 2, 10, 5, 14, 8, 11, 7]</t>
  </si>
  <si>
    <t>[6, 9, 14, 8, 11, 3, 0, 13]</t>
  </si>
  <si>
    <t>[2, 5, 8, 10, 3, 6, 0, 12]</t>
  </si>
  <si>
    <t>[15, 0, 14, 1, 12, 5, 11, 10]</t>
  </si>
  <si>
    <t>[13, 11, 3, 7, 12, 10, 8, 4]</t>
  </si>
  <si>
    <t>[8, 11, 14, 2, 4, 15, 10, 9]</t>
  </si>
  <si>
    <t>[10, 12, 15, 0, 9, 6, 4, 14]</t>
  </si>
  <si>
    <t>[15, 7, 2, 1, 13, 3, 12, 6]</t>
  </si>
  <si>
    <t>[6, 2, 12, 1, 0, 13, 10, 7]</t>
  </si>
  <si>
    <t>[6, 12, 8, 0, 11, 7, 15, 14]</t>
  </si>
  <si>
    <t>[4, 14, 10, 13, 2, 11, 5, 15]</t>
  </si>
  <si>
    <t>[6, 12, 1, 5, 0, 11, 3, 7]</t>
  </si>
  <si>
    <t>[5, 2, 4, 10, 12, 13, 8, 9]</t>
  </si>
  <si>
    <t>[10, 14, 13, 4, 8, 5, 12, 0]</t>
  </si>
  <si>
    <t>[3, 5, 14, 4, 10, 0, 8, 11]</t>
  </si>
  <si>
    <t>[9, 10, 14, 1, 11, 12, 2, 7]</t>
  </si>
  <si>
    <t>[2, 12, 7, 10, 5, 8, 3, 14]</t>
  </si>
  <si>
    <t>[13, 4, 5, 12, 14, 3, 9, 8]</t>
  </si>
  <si>
    <t>[0, 8, 14, 15, 13, 11, 6, 4]</t>
  </si>
  <si>
    <t>18 coordinate estimation</t>
  </si>
  <si>
    <t>[15, 4, 2, 7, 9, 1, 0, 13, 10]</t>
  </si>
  <si>
    <t>[12, 0, 13, 3, 4, 15, 5, 14, 6]</t>
  </si>
  <si>
    <t>[11, 7, 3, 14, 13, 10, 15, 5, 12]</t>
  </si>
  <si>
    <t>[3, 10, 7, 8, 11, 12, 4, 5, 13]</t>
  </si>
  <si>
    <t>[2, 0, 13, 5, 12, 8, 4, 15, 11]</t>
  </si>
  <si>
    <t>[3, 0, 1, 11, 9, 7, 13, 5, 15]</t>
  </si>
  <si>
    <t>[15, 4, 11, 13, 1, 9, 5, 14, 7]</t>
  </si>
  <si>
    <t>[7, 12, 8, 13, 6, 10, 1, 15, 9]</t>
  </si>
  <si>
    <t>[4, 8, 13, 14, 2, 0, 5, 15, 10]</t>
  </si>
  <si>
    <t>[2, 9, 15, 13, 12, 11, 6, 8, 7]</t>
  </si>
  <si>
    <t>[8, 9, 11, 10, 3, 14, 1, 13, 7]</t>
  </si>
  <si>
    <t>[15, 14, 8, 13, 7, 1, 3, 12, 10]</t>
  </si>
  <si>
    <t>[3, 15, 0, 12, 6, 7, 13, 10, 14]</t>
  </si>
  <si>
    <t>[7, 6, 11, 10, 15, 3, 1, 0, 12]</t>
  </si>
  <si>
    <t>[10, 0, 9, 11, 2, 15, 4, 8, 3]</t>
  </si>
  <si>
    <t>[7, 10, 11, 1, 3, 9, 6, 2, 14]</t>
  </si>
  <si>
    <t>[5, 11, 4, 10, 1, 9, 6, 15, 0]</t>
  </si>
  <si>
    <t>[12, 3, 5, 10, 4, 0, 6, 7, 15]</t>
  </si>
  <si>
    <t>[0, 12, 14, 1, 7, 8, 11, 6, 13]</t>
  </si>
  <si>
    <t>[8, 4, 7, 1, 15, 3, 6, 14, 9]</t>
  </si>
  <si>
    <t>20 coordinate estimation</t>
  </si>
  <si>
    <t>[5, 15, 14, 0, 13, 4, 10, 3, 11, 1]</t>
  </si>
  <si>
    <t>[9, 12, 8, 0, 7, 5, 11, 6, 14, 2]</t>
  </si>
  <si>
    <t>[5, 1, 13, 6, 3, 15, 4, 0, 11, 7]</t>
  </si>
  <si>
    <t>[5, 10, 15, 2, 12, 4, 11, 3, 9, 1]</t>
  </si>
  <si>
    <t>[4, 5, 7, 12, 15, 0, 13, 9, 14, 10]</t>
  </si>
  <si>
    <t>[1, 6, 2, 10, 12, 14, 13, 9, 4, 3]</t>
  </si>
  <si>
    <t>[3, 14, 11, 0, 13, 5, 6, 1, 15, 2]</t>
  </si>
  <si>
    <t>[1, 3, 6, 9, 2, 10, 7, 15, 13, 5]</t>
  </si>
  <si>
    <t>[9, 15, 5, 8, 6, 2, 13, 3, 1, 12]</t>
  </si>
  <si>
    <t>[15, 0, 11, 1, 13, 14, 9, 12, 5, 8]</t>
  </si>
  <si>
    <t>[13, 8, 3, 7, 11, 9, 15, 5, 10, 4]</t>
  </si>
  <si>
    <t>[5, 3, 8, 7, 10, 15, 13, 2, 11, 4]</t>
  </si>
  <si>
    <t>[1, 4, 0, 2, 13, 3, 7, 5, 10, 15]</t>
  </si>
  <si>
    <t>[9, 14, 8, 3, 5, 15, 13, 7, 0, 1]</t>
  </si>
  <si>
    <t>[0, 13, 7, 11, 10, 6, 4, 2, 5, 8]</t>
  </si>
  <si>
    <t>[1, 5, 12, 8, 7, 13, 15, 6, 10, 2]</t>
  </si>
  <si>
    <t>[2, 1, 6, 12, 10, 14, 9, 15, 3, 8]</t>
  </si>
  <si>
    <t>[3, 9, 7, 12, 6, 14, 5, 4, 10, 2]</t>
  </si>
  <si>
    <t>[8, 2, 7, 0, 4, 14, 6, 5, 15, 10]</t>
  </si>
  <si>
    <t>[10, 8, 5, 9, 14, 11, 7, 1, 13,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</si>
</sst>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B817-814F-4AEA-A7B9-15BCC15FDD22}">
  <dimension ref="A1:O55"/>
  <sheetViews>
    <sheetView tabSelected="1" topLeftCell="F21" workbookViewId="0">
      <selection activeCell="N33" sqref="N33"/>
    </sheetView>
  </sheetViews>
  <sheetFormatPr defaultRowHeight="15" x14ac:dyDescent="0.25"/>
  <cols>
    <col min="1" max="29" width="16.7109375" style="2" customWidth="1"/>
    <col min="30" max="16384" width="9.140625" style="2"/>
  </cols>
  <sheetData>
    <row r="1" spans="1:15" x14ac:dyDescent="0.25">
      <c r="A1" s="3" t="s">
        <v>33</v>
      </c>
      <c r="B1" s="3"/>
      <c r="C1" s="3"/>
      <c r="E1" s="3" t="s">
        <v>34</v>
      </c>
      <c r="F1" s="3"/>
      <c r="G1" s="3"/>
      <c r="I1" s="3" t="s">
        <v>55</v>
      </c>
      <c r="J1" s="3"/>
      <c r="K1" s="3"/>
      <c r="M1" s="3" t="s">
        <v>56</v>
      </c>
      <c r="N1" s="3"/>
      <c r="O1" s="3"/>
    </row>
    <row r="3" spans="1:15" ht="30" x14ac:dyDescent="0.25">
      <c r="A3" s="4"/>
      <c r="B3" s="5" t="s">
        <v>11</v>
      </c>
      <c r="C3" s="5" t="s">
        <v>12</v>
      </c>
      <c r="E3" s="4"/>
      <c r="F3" s="5" t="s">
        <v>11</v>
      </c>
      <c r="G3" s="5" t="s">
        <v>12</v>
      </c>
      <c r="I3" s="4"/>
      <c r="J3" s="5" t="s">
        <v>11</v>
      </c>
      <c r="K3" s="5" t="s">
        <v>12</v>
      </c>
      <c r="M3" s="4"/>
      <c r="N3" s="5" t="s">
        <v>11</v>
      </c>
      <c r="O3" s="5" t="s">
        <v>12</v>
      </c>
    </row>
    <row r="4" spans="1:15" x14ac:dyDescent="0.25">
      <c r="A4" s="6" t="s">
        <v>0</v>
      </c>
      <c r="B4" s="1">
        <v>359.04</v>
      </c>
      <c r="C4" s="1">
        <v>284.97000000000003</v>
      </c>
      <c r="E4" s="6" t="s">
        <v>0</v>
      </c>
      <c r="F4" s="1">
        <v>331.98</v>
      </c>
      <c r="G4" s="1">
        <v>282.75</v>
      </c>
      <c r="I4" s="6" t="s">
        <v>0</v>
      </c>
      <c r="J4" s="1">
        <v>340.66</v>
      </c>
      <c r="K4" s="1">
        <v>285.3</v>
      </c>
      <c r="M4" s="6" t="s">
        <v>0</v>
      </c>
      <c r="N4" s="1">
        <v>334.41</v>
      </c>
      <c r="O4" s="1">
        <v>284.55</v>
      </c>
    </row>
    <row r="5" spans="1:15" x14ac:dyDescent="0.25">
      <c r="A5" s="7" t="s">
        <v>1</v>
      </c>
      <c r="B5" s="8" t="s">
        <v>13</v>
      </c>
      <c r="C5" s="8" t="s">
        <v>14</v>
      </c>
      <c r="E5" s="7" t="s">
        <v>1</v>
      </c>
      <c r="F5" s="8" t="s">
        <v>35</v>
      </c>
      <c r="G5" s="8" t="s">
        <v>36</v>
      </c>
      <c r="I5" s="7" t="s">
        <v>1</v>
      </c>
      <c r="J5" s="8" t="s">
        <v>61</v>
      </c>
      <c r="K5" s="8" t="s">
        <v>62</v>
      </c>
      <c r="M5" s="7" t="s">
        <v>1</v>
      </c>
      <c r="N5" s="8" t="s">
        <v>81</v>
      </c>
      <c r="O5" s="8" t="s">
        <v>82</v>
      </c>
    </row>
    <row r="6" spans="1:15" x14ac:dyDescent="0.25">
      <c r="A6" s="6" t="s">
        <v>2</v>
      </c>
      <c r="B6" s="1">
        <v>341.22</v>
      </c>
      <c r="C6" s="1">
        <v>292.02</v>
      </c>
      <c r="E6" s="6" t="s">
        <v>2</v>
      </c>
      <c r="F6" s="1">
        <v>342.17</v>
      </c>
      <c r="G6" s="1">
        <v>279.11</v>
      </c>
      <c r="I6" s="6" t="s">
        <v>2</v>
      </c>
      <c r="J6" s="1">
        <v>346.28</v>
      </c>
      <c r="K6" s="1">
        <v>298.31</v>
      </c>
      <c r="M6" s="6" t="s">
        <v>2</v>
      </c>
      <c r="N6" s="1">
        <v>332.71</v>
      </c>
      <c r="O6" s="1">
        <v>285.14999999999998</v>
      </c>
    </row>
    <row r="7" spans="1:15" x14ac:dyDescent="0.25">
      <c r="A7" s="7" t="s">
        <v>1</v>
      </c>
      <c r="B7" s="8" t="s">
        <v>15</v>
      </c>
      <c r="C7" s="8" t="s">
        <v>16</v>
      </c>
      <c r="E7" s="7" t="s">
        <v>1</v>
      </c>
      <c r="F7" s="8" t="s">
        <v>37</v>
      </c>
      <c r="G7" s="8" t="s">
        <v>38</v>
      </c>
      <c r="I7" s="7" t="s">
        <v>1</v>
      </c>
      <c r="J7" s="8" t="s">
        <v>63</v>
      </c>
      <c r="K7" s="8" t="s">
        <v>64</v>
      </c>
      <c r="M7" s="7" t="s">
        <v>1</v>
      </c>
      <c r="N7" s="8" t="s">
        <v>83</v>
      </c>
      <c r="O7" s="8" t="s">
        <v>84</v>
      </c>
    </row>
    <row r="8" spans="1:15" x14ac:dyDescent="0.25">
      <c r="A8" s="6" t="s">
        <v>3</v>
      </c>
      <c r="B8" s="1">
        <v>334.96</v>
      </c>
      <c r="C8" s="1">
        <v>291.5</v>
      </c>
      <c r="E8" s="6" t="s">
        <v>3</v>
      </c>
      <c r="F8" s="1">
        <v>398.01</v>
      </c>
      <c r="G8" s="1">
        <v>275.63</v>
      </c>
      <c r="I8" s="6" t="s">
        <v>3</v>
      </c>
      <c r="J8" s="1">
        <v>336.14</v>
      </c>
      <c r="K8" s="1">
        <v>284.25</v>
      </c>
      <c r="M8" s="6" t="s">
        <v>3</v>
      </c>
      <c r="N8" s="1">
        <v>338.86</v>
      </c>
      <c r="O8" s="1">
        <v>281.08999999999997</v>
      </c>
    </row>
    <row r="9" spans="1:15" x14ac:dyDescent="0.25">
      <c r="A9" s="7" t="s">
        <v>1</v>
      </c>
      <c r="B9" s="8" t="s">
        <v>17</v>
      </c>
      <c r="C9" s="8" t="s">
        <v>18</v>
      </c>
      <c r="E9" s="7" t="s">
        <v>1</v>
      </c>
      <c r="F9" s="8" t="s">
        <v>39</v>
      </c>
      <c r="G9" s="8" t="s">
        <v>40</v>
      </c>
      <c r="I9" s="7" t="s">
        <v>1</v>
      </c>
      <c r="J9" s="8" t="s">
        <v>65</v>
      </c>
      <c r="K9" s="8" t="s">
        <v>66</v>
      </c>
      <c r="M9" s="7" t="s">
        <v>1</v>
      </c>
      <c r="N9" s="8" t="s">
        <v>85</v>
      </c>
      <c r="O9" s="8" t="s">
        <v>86</v>
      </c>
    </row>
    <row r="10" spans="1:15" x14ac:dyDescent="0.25">
      <c r="A10" s="6" t="s">
        <v>4</v>
      </c>
      <c r="B10" s="1">
        <v>347.79</v>
      </c>
      <c r="C10" s="1">
        <v>310.70999999999998</v>
      </c>
      <c r="E10" s="6" t="s">
        <v>4</v>
      </c>
      <c r="F10" s="1">
        <v>341.84</v>
      </c>
      <c r="G10" s="1">
        <v>280.60000000000002</v>
      </c>
      <c r="I10" s="6" t="s">
        <v>4</v>
      </c>
      <c r="J10" s="1">
        <v>341.45</v>
      </c>
      <c r="K10" s="1">
        <v>284.18</v>
      </c>
      <c r="M10" s="6" t="s">
        <v>4</v>
      </c>
      <c r="N10" s="1">
        <v>344.95</v>
      </c>
      <c r="O10" s="1">
        <v>279.13</v>
      </c>
    </row>
    <row r="11" spans="1:15" x14ac:dyDescent="0.25">
      <c r="A11" s="7" t="s">
        <v>1</v>
      </c>
      <c r="B11" s="8" t="s">
        <v>19</v>
      </c>
      <c r="C11" s="8" t="s">
        <v>20</v>
      </c>
      <c r="E11" s="7" t="s">
        <v>1</v>
      </c>
      <c r="F11" s="8" t="s">
        <v>41</v>
      </c>
      <c r="G11" s="8" t="s">
        <v>42</v>
      </c>
      <c r="I11" s="7" t="s">
        <v>1</v>
      </c>
      <c r="J11" s="8" t="s">
        <v>67</v>
      </c>
      <c r="K11" s="8" t="s">
        <v>68</v>
      </c>
      <c r="M11" s="7" t="s">
        <v>1</v>
      </c>
      <c r="N11" s="8" t="s">
        <v>87</v>
      </c>
      <c r="O11" s="8" t="s">
        <v>88</v>
      </c>
    </row>
    <row r="12" spans="1:15" x14ac:dyDescent="0.25">
      <c r="A12" s="6" t="s">
        <v>5</v>
      </c>
      <c r="B12" s="1">
        <v>346.66</v>
      </c>
      <c r="C12" s="1">
        <v>281.56</v>
      </c>
      <c r="E12" s="6" t="s">
        <v>5</v>
      </c>
      <c r="F12" s="1">
        <v>332.65</v>
      </c>
      <c r="G12" s="1">
        <v>282.08</v>
      </c>
      <c r="I12" s="6" t="s">
        <v>5</v>
      </c>
      <c r="J12" s="1">
        <v>341.85</v>
      </c>
      <c r="K12" s="1">
        <v>280.75</v>
      </c>
      <c r="M12" s="6" t="s">
        <v>5</v>
      </c>
      <c r="N12" s="1">
        <v>344.4</v>
      </c>
      <c r="O12" s="1">
        <v>292.14999999999998</v>
      </c>
    </row>
    <row r="13" spans="1:15" x14ac:dyDescent="0.25">
      <c r="A13" s="7" t="s">
        <v>1</v>
      </c>
      <c r="B13" s="8" t="s">
        <v>21</v>
      </c>
      <c r="C13" s="8" t="s">
        <v>22</v>
      </c>
      <c r="E13" s="7" t="s">
        <v>1</v>
      </c>
      <c r="F13" s="8" t="s">
        <v>43</v>
      </c>
      <c r="G13" s="8" t="s">
        <v>44</v>
      </c>
      <c r="I13" s="7" t="s">
        <v>1</v>
      </c>
      <c r="J13" s="8" t="s">
        <v>69</v>
      </c>
      <c r="K13" s="8" t="s">
        <v>70</v>
      </c>
      <c r="M13" s="7" t="s">
        <v>1</v>
      </c>
      <c r="N13" s="8" t="s">
        <v>89</v>
      </c>
      <c r="O13" s="8" t="s">
        <v>90</v>
      </c>
    </row>
    <row r="14" spans="1:15" x14ac:dyDescent="0.25">
      <c r="A14" s="6" t="s">
        <v>6</v>
      </c>
      <c r="B14" s="1">
        <v>339.81</v>
      </c>
      <c r="C14" s="1">
        <v>291.29000000000002</v>
      </c>
      <c r="E14" s="6" t="s">
        <v>6</v>
      </c>
      <c r="F14" s="1">
        <v>331.23</v>
      </c>
      <c r="G14" s="1">
        <v>281.39999999999998</v>
      </c>
      <c r="I14" s="6" t="s">
        <v>6</v>
      </c>
      <c r="J14" s="1">
        <v>347.28</v>
      </c>
      <c r="K14" s="1">
        <v>290.5</v>
      </c>
      <c r="M14" s="6" t="s">
        <v>6</v>
      </c>
      <c r="N14" s="1">
        <v>338.15</v>
      </c>
      <c r="O14" s="1">
        <v>279.86</v>
      </c>
    </row>
    <row r="15" spans="1:15" x14ac:dyDescent="0.25">
      <c r="A15" s="7" t="s">
        <v>1</v>
      </c>
      <c r="B15" s="8" t="s">
        <v>24</v>
      </c>
      <c r="C15" s="8" t="s">
        <v>23</v>
      </c>
      <c r="E15" s="7" t="s">
        <v>1</v>
      </c>
      <c r="F15" s="8" t="s">
        <v>45</v>
      </c>
      <c r="G15" s="8" t="s">
        <v>46</v>
      </c>
      <c r="I15" s="7" t="s">
        <v>1</v>
      </c>
      <c r="J15" s="8" t="s">
        <v>71</v>
      </c>
      <c r="K15" s="8" t="s">
        <v>72</v>
      </c>
      <c r="M15" s="7" t="s">
        <v>1</v>
      </c>
      <c r="N15" s="8" t="s">
        <v>91</v>
      </c>
      <c r="O15" s="8" t="s">
        <v>92</v>
      </c>
    </row>
    <row r="16" spans="1:15" x14ac:dyDescent="0.25">
      <c r="A16" s="6" t="s">
        <v>7</v>
      </c>
      <c r="B16" s="1">
        <v>334.9</v>
      </c>
      <c r="C16" s="1">
        <v>304.2</v>
      </c>
      <c r="E16" s="6" t="s">
        <v>7</v>
      </c>
      <c r="F16" s="1">
        <v>342.4</v>
      </c>
      <c r="G16" s="1">
        <v>293.37</v>
      </c>
      <c r="I16" s="6" t="s">
        <v>7</v>
      </c>
      <c r="J16" s="1">
        <v>341.15</v>
      </c>
      <c r="K16" s="1">
        <v>282.66000000000003</v>
      </c>
      <c r="M16" s="6" t="s">
        <v>7</v>
      </c>
      <c r="N16" s="1">
        <v>336.45</v>
      </c>
      <c r="O16" s="1">
        <v>280.29000000000002</v>
      </c>
    </row>
    <row r="17" spans="1:15" x14ac:dyDescent="0.25">
      <c r="A17" s="7" t="s">
        <v>1</v>
      </c>
      <c r="B17" s="8" t="s">
        <v>25</v>
      </c>
      <c r="C17" s="8" t="s">
        <v>26</v>
      </c>
      <c r="E17" s="7" t="s">
        <v>1</v>
      </c>
      <c r="F17" s="8" t="s">
        <v>47</v>
      </c>
      <c r="G17" s="8" t="s">
        <v>48</v>
      </c>
      <c r="I17" s="7" t="s">
        <v>1</v>
      </c>
      <c r="J17" s="8" t="s">
        <v>73</v>
      </c>
      <c r="K17" s="8" t="s">
        <v>74</v>
      </c>
      <c r="M17" s="7" t="s">
        <v>1</v>
      </c>
      <c r="N17" s="8" t="s">
        <v>93</v>
      </c>
      <c r="O17" s="8" t="s">
        <v>94</v>
      </c>
    </row>
    <row r="18" spans="1:15" x14ac:dyDescent="0.25">
      <c r="A18" s="6" t="s">
        <v>8</v>
      </c>
      <c r="B18" s="1">
        <v>331.17</v>
      </c>
      <c r="C18" s="1">
        <v>284.24</v>
      </c>
      <c r="E18" s="6" t="s">
        <v>8</v>
      </c>
      <c r="F18" s="1">
        <v>347.26</v>
      </c>
      <c r="G18" s="1">
        <v>285.16000000000003</v>
      </c>
      <c r="I18" s="6" t="s">
        <v>8</v>
      </c>
      <c r="J18" s="1">
        <v>342.08</v>
      </c>
      <c r="K18" s="1">
        <v>276.69</v>
      </c>
      <c r="M18" s="6" t="s">
        <v>8</v>
      </c>
      <c r="N18" s="1">
        <v>337.88</v>
      </c>
      <c r="O18" s="1">
        <v>288.14999999999998</v>
      </c>
    </row>
    <row r="19" spans="1:15" x14ac:dyDescent="0.25">
      <c r="A19" s="7" t="s">
        <v>1</v>
      </c>
      <c r="B19" s="8" t="s">
        <v>27</v>
      </c>
      <c r="C19" s="8" t="s">
        <v>28</v>
      </c>
      <c r="E19" s="7" t="s">
        <v>1</v>
      </c>
      <c r="F19" s="8" t="s">
        <v>49</v>
      </c>
      <c r="G19" s="8" t="s">
        <v>50</v>
      </c>
      <c r="I19" s="7" t="s">
        <v>1</v>
      </c>
      <c r="J19" s="8" t="s">
        <v>75</v>
      </c>
      <c r="K19" s="8" t="s">
        <v>76</v>
      </c>
      <c r="M19" s="7" t="s">
        <v>1</v>
      </c>
      <c r="N19" s="8" t="s">
        <v>95</v>
      </c>
      <c r="O19" s="8" t="s">
        <v>96</v>
      </c>
    </row>
    <row r="20" spans="1:15" x14ac:dyDescent="0.25">
      <c r="A20" s="6" t="s">
        <v>9</v>
      </c>
      <c r="B20" s="1">
        <v>324.06</v>
      </c>
      <c r="C20" s="1">
        <v>308.27</v>
      </c>
      <c r="E20" s="6" t="s">
        <v>9</v>
      </c>
      <c r="F20" s="1">
        <v>338.51</v>
      </c>
      <c r="G20" s="1">
        <v>275.13</v>
      </c>
      <c r="I20" s="6" t="s">
        <v>9</v>
      </c>
      <c r="J20" s="1">
        <v>348.4</v>
      </c>
      <c r="K20" s="1">
        <v>286.47000000000003</v>
      </c>
      <c r="M20" s="6" t="s">
        <v>9</v>
      </c>
      <c r="N20" s="1">
        <v>336.96</v>
      </c>
      <c r="O20" s="1">
        <v>285.67</v>
      </c>
    </row>
    <row r="21" spans="1:15" x14ac:dyDescent="0.25">
      <c r="A21" s="7" t="s">
        <v>1</v>
      </c>
      <c r="B21" s="8" t="s">
        <v>29</v>
      </c>
      <c r="C21" s="8" t="s">
        <v>30</v>
      </c>
      <c r="E21" s="7" t="s">
        <v>1</v>
      </c>
      <c r="F21" s="8" t="s">
        <v>51</v>
      </c>
      <c r="G21" s="8" t="s">
        <v>52</v>
      </c>
      <c r="I21" s="7" t="s">
        <v>1</v>
      </c>
      <c r="J21" s="8" t="s">
        <v>77</v>
      </c>
      <c r="K21" s="8" t="s">
        <v>78</v>
      </c>
      <c r="M21" s="7" t="s">
        <v>1</v>
      </c>
      <c r="N21" s="8" t="s">
        <v>97</v>
      </c>
      <c r="O21" s="8" t="s">
        <v>98</v>
      </c>
    </row>
    <row r="22" spans="1:15" x14ac:dyDescent="0.25">
      <c r="A22" s="6" t="s">
        <v>10</v>
      </c>
      <c r="B22" s="1">
        <v>338.67</v>
      </c>
      <c r="C22" s="1">
        <v>281.83</v>
      </c>
      <c r="E22" s="6" t="s">
        <v>10</v>
      </c>
      <c r="F22" s="1">
        <v>331.86</v>
      </c>
      <c r="G22" s="1">
        <v>289.20999999999998</v>
      </c>
      <c r="I22" s="6" t="s">
        <v>10</v>
      </c>
      <c r="J22" s="1">
        <v>342.78</v>
      </c>
      <c r="K22" s="1">
        <v>286.57</v>
      </c>
      <c r="M22" s="6" t="s">
        <v>10</v>
      </c>
      <c r="N22" s="1">
        <v>330.58</v>
      </c>
      <c r="O22" s="1">
        <v>277.79000000000002</v>
      </c>
    </row>
    <row r="23" spans="1:15" x14ac:dyDescent="0.25">
      <c r="A23" s="7" t="s">
        <v>1</v>
      </c>
      <c r="B23" s="8" t="s">
        <v>31</v>
      </c>
      <c r="C23" s="8" t="s">
        <v>32</v>
      </c>
      <c r="E23" s="7" t="s">
        <v>1</v>
      </c>
      <c r="F23" s="8" t="s">
        <v>53</v>
      </c>
      <c r="G23" s="8" t="s">
        <v>54</v>
      </c>
      <c r="I23" s="7" t="s">
        <v>1</v>
      </c>
      <c r="J23" s="8" t="s">
        <v>79</v>
      </c>
      <c r="K23" s="8" t="s">
        <v>80</v>
      </c>
      <c r="M23" s="7" t="s">
        <v>1</v>
      </c>
      <c r="N23" s="8" t="s">
        <v>99</v>
      </c>
      <c r="O23" s="8" t="s">
        <v>100</v>
      </c>
    </row>
    <row r="24" spans="1:15" x14ac:dyDescent="0.25">
      <c r="A24" s="6" t="s">
        <v>58</v>
      </c>
      <c r="B24" s="2">
        <f>AVERAGE(B4,B6,B8,B10,B12,B14,B16,B18,B20,B22)</f>
        <v>339.82800000000003</v>
      </c>
      <c r="C24" s="2">
        <f>AVERAGE(C4,C6,C8,C10,C12,C14,C16,C18,C20,C22)</f>
        <v>293.05899999999997</v>
      </c>
      <c r="E24" s="6" t="s">
        <v>58</v>
      </c>
      <c r="F24" s="2">
        <f>AVERAGE(F4,F6,F8,F10,F12,F14,F16,F18,F20,F22)</f>
        <v>343.79100000000005</v>
      </c>
      <c r="G24" s="2">
        <f>AVERAGE(G4,G6,G8,G10,G12,G14,G16,G18,G20,G22)</f>
        <v>282.44400000000002</v>
      </c>
      <c r="I24" s="6" t="s">
        <v>58</v>
      </c>
      <c r="J24" s="2">
        <f>AVERAGE(J4,J6,J8,J10,J12,J14,J16,J18,J20,J22)</f>
        <v>342.80699999999996</v>
      </c>
      <c r="K24" s="2">
        <f>AVERAGE(K4,K6,K8,K10,K12,K14,K16,K18,K20,K22)</f>
        <v>285.56799999999998</v>
      </c>
      <c r="M24" s="6" t="s">
        <v>58</v>
      </c>
      <c r="N24" s="2">
        <f>AVERAGE(N4,N6,N8,N10,N12,N14,N16,N18,N20,N22)</f>
        <v>337.53499999999997</v>
      </c>
      <c r="O24" s="2">
        <f>AVERAGE(O4,O6,O8,O10,O12,O14,O16,O18,O20,O22)</f>
        <v>283.38300000000004</v>
      </c>
    </row>
    <row r="25" spans="1:15" x14ac:dyDescent="0.25">
      <c r="A25" s="6" t="s">
        <v>60</v>
      </c>
      <c r="B25" s="2">
        <f>_xlfn.STDEV.P(B4,B6,B8,B10,B12,B14,B16,B18,B20,B22)</f>
        <v>9.2413362670124801</v>
      </c>
      <c r="C25" s="2">
        <f>_xlfn.STDEV.P(C4,C6,C8,C10,C12,C14,C16,C18,C20,C22)</f>
        <v>10.369270417922364</v>
      </c>
      <c r="E25" s="6" t="s">
        <v>60</v>
      </c>
      <c r="F25" s="2">
        <f>_xlfn.STDEV.P(F4,F6,F8,F10,F12,F14,F16,F18,F20,F22)</f>
        <v>18.846062957551634</v>
      </c>
      <c r="G25" s="2">
        <f>_xlfn.STDEV.P(G4,G6,G8,G10,G12,G14,G16,G18,G20,G22)</f>
        <v>5.3692647541353367</v>
      </c>
      <c r="I25" s="6" t="s">
        <v>60</v>
      </c>
      <c r="J25" s="2">
        <f>_xlfn.STDEV.P(J4,J6,J8,J10,J12,J14,J16,J18,J20,J22)</f>
        <v>3.4415375924141736</v>
      </c>
      <c r="K25" s="2">
        <f>_xlfn.STDEV.P(K4,K6,K8,K10,K12,K14,K16,K18,K20,K22)</f>
        <v>5.5020428933260774</v>
      </c>
      <c r="M25" s="6" t="s">
        <v>60</v>
      </c>
      <c r="N25" s="2">
        <f>_xlfn.STDEV.P(N4,N6,N8,N10,N12,N14,N16,N18,N20,N22)</f>
        <v>4.3276951140300985</v>
      </c>
      <c r="O25" s="2">
        <f>_xlfn.STDEV.P(O4,O6,O8,O10,O12,O14,O16,O18,O20,O22)</f>
        <v>4.3116680066999491</v>
      </c>
    </row>
    <row r="26" spans="1:15" x14ac:dyDescent="0.25">
      <c r="A26" s="6" t="s">
        <v>59</v>
      </c>
      <c r="B26" s="2">
        <f>B25/SQRT(10)</f>
        <v>2.9223671227277408</v>
      </c>
      <c r="C26" s="2">
        <f>C25/SQRT(10)</f>
        <v>3.2790512194840722</v>
      </c>
      <c r="E26" s="6" t="s">
        <v>59</v>
      </c>
      <c r="F26" s="2">
        <f>F25/SQRT(10)</f>
        <v>5.959648387279235</v>
      </c>
      <c r="G26" s="2">
        <f>G25/SQRT(10)</f>
        <v>1.6979105983531639</v>
      </c>
      <c r="I26" s="6" t="s">
        <v>59</v>
      </c>
      <c r="J26" s="2">
        <f>J25/SQRT(10)</f>
        <v>1.0883097445121011</v>
      </c>
      <c r="K26" s="2">
        <f>K25/SQRT(10)</f>
        <v>1.7398987326853248</v>
      </c>
      <c r="M26" s="6" t="s">
        <v>59</v>
      </c>
      <c r="N26" s="2">
        <f>N25/SQRT(10)</f>
        <v>1.3685373579117226</v>
      </c>
      <c r="O26" s="2">
        <f>O25/SQRT(10)</f>
        <v>1.3634691415649973</v>
      </c>
    </row>
    <row r="28" spans="1:15" x14ac:dyDescent="0.25">
      <c r="E28" s="9"/>
      <c r="F28" s="9"/>
      <c r="G28" s="9"/>
    </row>
    <row r="29" spans="1:15" x14ac:dyDescent="0.25">
      <c r="E29" s="9"/>
      <c r="F29" s="9"/>
      <c r="G29" s="9"/>
    </row>
    <row r="30" spans="1:15" x14ac:dyDescent="0.25">
      <c r="A30" s="3" t="s">
        <v>57</v>
      </c>
      <c r="B30" s="3"/>
      <c r="C30" s="3"/>
      <c r="E30" s="3" t="s">
        <v>121</v>
      </c>
      <c r="F30" s="3"/>
      <c r="G30" s="3"/>
      <c r="I30" s="3" t="s">
        <v>142</v>
      </c>
      <c r="J30" s="3"/>
      <c r="K30" s="3"/>
    </row>
    <row r="32" spans="1:15" ht="30" x14ac:dyDescent="0.25">
      <c r="A32" s="4"/>
      <c r="B32" s="5" t="s">
        <v>11</v>
      </c>
      <c r="C32" s="5" t="s">
        <v>12</v>
      </c>
      <c r="E32" s="4"/>
      <c r="F32" s="5" t="s">
        <v>11</v>
      </c>
      <c r="G32" s="5" t="s">
        <v>12</v>
      </c>
      <c r="I32" s="4"/>
      <c r="J32" s="5" t="s">
        <v>11</v>
      </c>
      <c r="K32" s="5" t="s">
        <v>12</v>
      </c>
    </row>
    <row r="33" spans="1:13" x14ac:dyDescent="0.25">
      <c r="A33" s="6" t="s">
        <v>0</v>
      </c>
      <c r="B33" s="1">
        <v>339.18</v>
      </c>
      <c r="C33" s="1">
        <v>280.11</v>
      </c>
      <c r="E33" s="6" t="s">
        <v>0</v>
      </c>
      <c r="F33" s="1">
        <v>337.51</v>
      </c>
      <c r="G33" s="1">
        <v>290.74</v>
      </c>
      <c r="I33" s="6" t="s">
        <v>0</v>
      </c>
      <c r="J33" s="1">
        <v>340.02</v>
      </c>
      <c r="K33" s="1">
        <v>280.5</v>
      </c>
      <c r="M33" s="10"/>
    </row>
    <row r="34" spans="1:13" x14ac:dyDescent="0.25">
      <c r="A34" s="7" t="s">
        <v>1</v>
      </c>
      <c r="B34" s="8" t="s">
        <v>101</v>
      </c>
      <c r="C34" s="8" t="s">
        <v>102</v>
      </c>
      <c r="E34" s="7" t="s">
        <v>1</v>
      </c>
      <c r="F34" s="8" t="s">
        <v>122</v>
      </c>
      <c r="G34" s="8" t="s">
        <v>123</v>
      </c>
      <c r="I34" s="7" t="s">
        <v>1</v>
      </c>
      <c r="J34" s="8" t="s">
        <v>143</v>
      </c>
      <c r="K34" s="8" t="s">
        <v>144</v>
      </c>
      <c r="M34" s="10"/>
    </row>
    <row r="35" spans="1:13" x14ac:dyDescent="0.25">
      <c r="A35" s="6" t="s">
        <v>2</v>
      </c>
      <c r="B35" s="1">
        <v>337.56</v>
      </c>
      <c r="C35" s="1">
        <v>281.62</v>
      </c>
      <c r="E35" s="6" t="s">
        <v>2</v>
      </c>
      <c r="F35" s="1">
        <v>339.74</v>
      </c>
      <c r="G35" s="1">
        <v>281.68</v>
      </c>
      <c r="I35" s="6" t="s">
        <v>2</v>
      </c>
      <c r="J35" s="1">
        <v>340.29</v>
      </c>
      <c r="K35" s="1" t="s">
        <v>146</v>
      </c>
      <c r="M35" s="10"/>
    </row>
    <row r="36" spans="1:13" x14ac:dyDescent="0.25">
      <c r="A36" s="7" t="s">
        <v>1</v>
      </c>
      <c r="B36" s="8" t="s">
        <v>103</v>
      </c>
      <c r="C36" s="8" t="s">
        <v>104</v>
      </c>
      <c r="E36" s="7" t="s">
        <v>1</v>
      </c>
      <c r="F36" s="8" t="s">
        <v>124</v>
      </c>
      <c r="G36" s="8" t="s">
        <v>125</v>
      </c>
      <c r="I36" s="7" t="s">
        <v>1</v>
      </c>
      <c r="J36" s="8" t="s">
        <v>145</v>
      </c>
      <c r="K36" s="8" t="s">
        <v>146</v>
      </c>
    </row>
    <row r="37" spans="1:13" x14ac:dyDescent="0.25">
      <c r="A37" s="6" t="s">
        <v>3</v>
      </c>
      <c r="B37" s="1">
        <v>344.79</v>
      </c>
      <c r="C37" s="1">
        <v>282.77</v>
      </c>
      <c r="E37" s="6" t="s">
        <v>3</v>
      </c>
      <c r="F37" s="1">
        <v>340.87</v>
      </c>
      <c r="G37" s="1">
        <v>286.58</v>
      </c>
      <c r="I37" s="6" t="s">
        <v>3</v>
      </c>
      <c r="J37" s="1">
        <v>339.58</v>
      </c>
      <c r="K37" s="1">
        <v>282.89</v>
      </c>
    </row>
    <row r="38" spans="1:13" x14ac:dyDescent="0.25">
      <c r="A38" s="7" t="s">
        <v>1</v>
      </c>
      <c r="B38" s="8" t="s">
        <v>105</v>
      </c>
      <c r="C38" s="8" t="s">
        <v>106</v>
      </c>
      <c r="E38" s="7" t="s">
        <v>1</v>
      </c>
      <c r="F38" s="8" t="s">
        <v>126</v>
      </c>
      <c r="G38" s="8" t="s">
        <v>127</v>
      </c>
      <c r="I38" s="7" t="s">
        <v>1</v>
      </c>
      <c r="J38" s="8" t="s">
        <v>147</v>
      </c>
      <c r="K38" s="8" t="s">
        <v>148</v>
      </c>
    </row>
    <row r="39" spans="1:13" x14ac:dyDescent="0.25">
      <c r="A39" s="6" t="s">
        <v>4</v>
      </c>
      <c r="B39" s="1">
        <v>334.19</v>
      </c>
      <c r="C39" s="1">
        <v>284.99</v>
      </c>
      <c r="E39" s="6" t="s">
        <v>4</v>
      </c>
      <c r="F39" s="1">
        <v>338.33</v>
      </c>
      <c r="G39" s="1">
        <v>285.69</v>
      </c>
      <c r="I39" s="6" t="s">
        <v>4</v>
      </c>
      <c r="J39" s="1">
        <v>343.68</v>
      </c>
      <c r="K39" s="1">
        <v>286.83</v>
      </c>
    </row>
    <row r="40" spans="1:13" x14ac:dyDescent="0.25">
      <c r="A40" s="7" t="s">
        <v>1</v>
      </c>
      <c r="B40" s="8" t="s">
        <v>107</v>
      </c>
      <c r="C40" s="8" t="s">
        <v>108</v>
      </c>
      <c r="E40" s="7" t="s">
        <v>1</v>
      </c>
      <c r="F40" s="8" t="s">
        <v>128</v>
      </c>
      <c r="G40" s="8" t="s">
        <v>129</v>
      </c>
      <c r="I40" s="7" t="s">
        <v>1</v>
      </c>
      <c r="J40" s="8" t="s">
        <v>149</v>
      </c>
      <c r="K40" s="8" t="s">
        <v>150</v>
      </c>
    </row>
    <row r="41" spans="1:13" x14ac:dyDescent="0.25">
      <c r="A41" s="6" t="s">
        <v>5</v>
      </c>
      <c r="B41" s="1">
        <v>344.41</v>
      </c>
      <c r="C41" s="1">
        <v>283.06</v>
      </c>
      <c r="E41" s="6" t="s">
        <v>5</v>
      </c>
      <c r="F41" s="1">
        <v>339.83</v>
      </c>
      <c r="G41" s="1">
        <v>286.3</v>
      </c>
      <c r="I41" s="6" t="s">
        <v>5</v>
      </c>
      <c r="J41" s="1">
        <v>342.26</v>
      </c>
      <c r="K41" s="1">
        <v>286.61</v>
      </c>
    </row>
    <row r="42" spans="1:13" x14ac:dyDescent="0.25">
      <c r="A42" s="7" t="s">
        <v>1</v>
      </c>
      <c r="B42" s="8" t="s">
        <v>109</v>
      </c>
      <c r="C42" s="8" t="s">
        <v>110</v>
      </c>
      <c r="E42" s="7" t="s">
        <v>1</v>
      </c>
      <c r="F42" s="8" t="s">
        <v>130</v>
      </c>
      <c r="G42" s="8" t="s">
        <v>131</v>
      </c>
      <c r="I42" s="7" t="s">
        <v>1</v>
      </c>
      <c r="J42" s="8" t="s">
        <v>151</v>
      </c>
      <c r="K42" s="8" t="s">
        <v>152</v>
      </c>
    </row>
    <row r="43" spans="1:13" x14ac:dyDescent="0.25">
      <c r="A43" s="6" t="s">
        <v>6</v>
      </c>
      <c r="B43" s="1">
        <v>343</v>
      </c>
      <c r="C43" s="1" t="s">
        <v>112</v>
      </c>
      <c r="E43" s="6" t="s">
        <v>6</v>
      </c>
      <c r="F43" s="1">
        <v>333.38</v>
      </c>
      <c r="G43" s="1">
        <v>288.52999999999997</v>
      </c>
      <c r="I43" s="6" t="s">
        <v>6</v>
      </c>
      <c r="J43" s="1">
        <v>333.97</v>
      </c>
      <c r="K43" s="1">
        <v>285.62</v>
      </c>
    </row>
    <row r="44" spans="1:13" x14ac:dyDescent="0.25">
      <c r="A44" s="7" t="s">
        <v>1</v>
      </c>
      <c r="B44" s="8" t="s">
        <v>111</v>
      </c>
      <c r="C44" s="8">
        <v>283.72000000000003</v>
      </c>
      <c r="E44" s="7" t="s">
        <v>1</v>
      </c>
      <c r="F44" s="8" t="s">
        <v>132</v>
      </c>
      <c r="G44" s="8" t="s">
        <v>133</v>
      </c>
      <c r="I44" s="7" t="s">
        <v>1</v>
      </c>
      <c r="J44" s="8" t="s">
        <v>153</v>
      </c>
      <c r="K44" s="8" t="s">
        <v>154</v>
      </c>
    </row>
    <row r="45" spans="1:13" x14ac:dyDescent="0.25">
      <c r="A45" s="6" t="s">
        <v>7</v>
      </c>
      <c r="B45" s="1">
        <v>338.23</v>
      </c>
      <c r="C45" s="1">
        <v>278.5</v>
      </c>
      <c r="E45" s="6" t="s">
        <v>7</v>
      </c>
      <c r="F45" s="1">
        <v>345.36</v>
      </c>
      <c r="G45" s="1">
        <v>287.32</v>
      </c>
      <c r="I45" s="6" t="s">
        <v>7</v>
      </c>
      <c r="J45" s="1">
        <v>339.45</v>
      </c>
      <c r="K45" s="1">
        <v>288.64999999999998</v>
      </c>
    </row>
    <row r="46" spans="1:13" x14ac:dyDescent="0.25">
      <c r="A46" s="7" t="s">
        <v>1</v>
      </c>
      <c r="B46" s="8" t="s">
        <v>113</v>
      </c>
      <c r="C46" s="8" t="s">
        <v>114</v>
      </c>
      <c r="E46" s="7" t="s">
        <v>1</v>
      </c>
      <c r="F46" s="8" t="s">
        <v>134</v>
      </c>
      <c r="G46" s="8" t="s">
        <v>135</v>
      </c>
      <c r="I46" s="7" t="s">
        <v>1</v>
      </c>
      <c r="J46" s="8" t="s">
        <v>155</v>
      </c>
      <c r="K46" s="8" t="s">
        <v>156</v>
      </c>
    </row>
    <row r="47" spans="1:13" x14ac:dyDescent="0.25">
      <c r="A47" s="6" t="s">
        <v>8</v>
      </c>
      <c r="B47" s="1">
        <v>337.83</v>
      </c>
      <c r="C47" s="1">
        <v>282.95999999999998</v>
      </c>
      <c r="E47" s="6" t="s">
        <v>8</v>
      </c>
      <c r="F47" s="1">
        <v>334.49</v>
      </c>
      <c r="G47" s="1">
        <v>279.16000000000003</v>
      </c>
      <c r="I47" s="6" t="s">
        <v>8</v>
      </c>
      <c r="J47" s="1">
        <v>333.17</v>
      </c>
      <c r="K47" s="1">
        <v>286.75</v>
      </c>
    </row>
    <row r="48" spans="1:13" x14ac:dyDescent="0.25">
      <c r="A48" s="7" t="s">
        <v>1</v>
      </c>
      <c r="B48" s="8" t="s">
        <v>115</v>
      </c>
      <c r="C48" s="8" t="s">
        <v>116</v>
      </c>
      <c r="E48" s="7" t="s">
        <v>1</v>
      </c>
      <c r="F48" s="8" t="s">
        <v>136</v>
      </c>
      <c r="G48" s="8" t="s">
        <v>137</v>
      </c>
      <c r="I48" s="7" t="s">
        <v>1</v>
      </c>
      <c r="J48" s="8" t="s">
        <v>157</v>
      </c>
      <c r="K48" s="8" t="s">
        <v>158</v>
      </c>
    </row>
    <row r="49" spans="1:11" x14ac:dyDescent="0.25">
      <c r="A49" s="6" t="s">
        <v>9</v>
      </c>
      <c r="B49" s="1">
        <v>335.75</v>
      </c>
      <c r="C49" s="1">
        <v>282.64</v>
      </c>
      <c r="E49" s="6" t="s">
        <v>9</v>
      </c>
      <c r="F49" s="1">
        <v>331.79</v>
      </c>
      <c r="G49" s="1">
        <v>287.25</v>
      </c>
      <c r="I49" s="6" t="s">
        <v>9</v>
      </c>
      <c r="J49" s="1">
        <v>338.4</v>
      </c>
      <c r="K49" s="1">
        <v>280.5</v>
      </c>
    </row>
    <row r="50" spans="1:11" x14ac:dyDescent="0.25">
      <c r="A50" s="7" t="s">
        <v>1</v>
      </c>
      <c r="B50" s="8" t="s">
        <v>117</v>
      </c>
      <c r="C50" s="8" t="s">
        <v>118</v>
      </c>
      <c r="E50" s="7" t="s">
        <v>1</v>
      </c>
      <c r="F50" s="8" t="s">
        <v>138</v>
      </c>
      <c r="G50" s="8" t="s">
        <v>139</v>
      </c>
      <c r="I50" s="7" t="s">
        <v>1</v>
      </c>
      <c r="J50" s="8" t="s">
        <v>159</v>
      </c>
      <c r="K50" s="8" t="s">
        <v>160</v>
      </c>
    </row>
    <row r="51" spans="1:11" x14ac:dyDescent="0.25">
      <c r="A51" s="6" t="s">
        <v>10</v>
      </c>
      <c r="B51" s="1">
        <v>343.58</v>
      </c>
      <c r="C51" s="1">
        <v>285.92</v>
      </c>
      <c r="E51" s="6" t="s">
        <v>10</v>
      </c>
      <c r="F51" s="1">
        <v>341.19</v>
      </c>
      <c r="G51" s="1">
        <v>287.62</v>
      </c>
      <c r="I51" s="6" t="s">
        <v>10</v>
      </c>
      <c r="J51" s="1">
        <v>337.69</v>
      </c>
      <c r="K51" s="1">
        <v>279.93</v>
      </c>
    </row>
    <row r="52" spans="1:11" x14ac:dyDescent="0.25">
      <c r="A52" s="7" t="s">
        <v>1</v>
      </c>
      <c r="B52" s="8" t="s">
        <v>119</v>
      </c>
      <c r="C52" s="8" t="s">
        <v>120</v>
      </c>
      <c r="E52" s="7" t="s">
        <v>1</v>
      </c>
      <c r="F52" s="8" t="s">
        <v>140</v>
      </c>
      <c r="G52" s="8" t="s">
        <v>141</v>
      </c>
      <c r="I52" s="7" t="s">
        <v>1</v>
      </c>
      <c r="J52" s="8" t="s">
        <v>161</v>
      </c>
      <c r="K52" s="8" t="s">
        <v>162</v>
      </c>
    </row>
    <row r="53" spans="1:11" x14ac:dyDescent="0.25">
      <c r="A53" s="6" t="s">
        <v>58</v>
      </c>
      <c r="B53" s="2">
        <f>AVERAGE(B33,B35,B37,B39,B41,B43,B45,B47,B49,B51)</f>
        <v>339.85199999999998</v>
      </c>
      <c r="C53" s="2">
        <f>AVERAGE(C33,C35,C37,C39,C41,C43,C45,C47,C49,C51)</f>
        <v>282.50777777777779</v>
      </c>
      <c r="E53" s="6" t="s">
        <v>58</v>
      </c>
      <c r="F53" s="2">
        <f>AVERAGE(F33,F35,F37,F39,F41,F43,F45,F47,F49,F51)</f>
        <v>338.24900000000002</v>
      </c>
      <c r="G53" s="2">
        <f>AVERAGE(G33,G35,G37,G39,G41,G43,G45,G47,G49,G51)</f>
        <v>286.08699999999999</v>
      </c>
      <c r="I53" s="6" t="s">
        <v>58</v>
      </c>
      <c r="J53" s="2">
        <f>AVERAGE(J33,J35,J37,J39,J41,J43,J45,J47,J49,J51)</f>
        <v>338.851</v>
      </c>
      <c r="K53" s="2">
        <f>AVERAGE(K33,K35,K37,K39,K41,K43,K45,K47,K49,K51)</f>
        <v>284.25333333333333</v>
      </c>
    </row>
    <row r="54" spans="1:11" x14ac:dyDescent="0.25">
      <c r="A54" s="6" t="s">
        <v>60</v>
      </c>
      <c r="B54" s="2">
        <f>_xlfn.STDEV.P(B33,B35,B37,B39,B41,B43,B45,B47,B49,B51)</f>
        <v>3.6093761233764532</v>
      </c>
      <c r="C54" s="2">
        <f>_xlfn.STDEV.P(C33,C35,C37,C39,C41,C43,C45,C47,C49,C51)</f>
        <v>2.1343787947564929</v>
      </c>
      <c r="E54" s="6" t="s">
        <v>60</v>
      </c>
      <c r="F54" s="2">
        <f>_xlfn.STDEV.P(F33,F35,F37,F39,F41,F43,F45,F47,F49,F51)</f>
        <v>3.8847997374382102</v>
      </c>
      <c r="G54" s="2">
        <f>_xlfn.STDEV.P(G33,G35,G37,G39,G41,G43,G45,G47,G49,G51)</f>
        <v>3.1732098890555527</v>
      </c>
      <c r="I54" s="6" t="s">
        <v>60</v>
      </c>
      <c r="J54" s="2">
        <f>_xlfn.STDEV.P(J33,J35,J37,J39,J41,J43,J45,J47,J49,J51)</f>
        <v>3.1131541882791409</v>
      </c>
      <c r="K54" s="2">
        <f>_xlfn.STDEV.P(K33,K35,K37,K39,K41,K43,K45,K47,K49,K51)</f>
        <v>3.1331524770499795</v>
      </c>
    </row>
    <row r="55" spans="1:11" x14ac:dyDescent="0.25">
      <c r="A55" s="6" t="s">
        <v>59</v>
      </c>
      <c r="B55" s="2">
        <f>B54/SQRT(10)</f>
        <v>1.1413849482098506</v>
      </c>
      <c r="C55" s="2">
        <f>C54/SQRT(10)</f>
        <v>0.67494983809955678</v>
      </c>
      <c r="E55" s="6" t="s">
        <v>59</v>
      </c>
      <c r="F55" s="2">
        <f>F54/SQRT(10)</f>
        <v>1.2284815423928837</v>
      </c>
      <c r="G55" s="2">
        <f>G54/SQRT(10)</f>
        <v>1.0034570743185756</v>
      </c>
      <c r="I55" s="6" t="s">
        <v>59</v>
      </c>
      <c r="J55" s="2">
        <f>J54/SQRT(10)</f>
        <v>0.98446579422547509</v>
      </c>
      <c r="K55" s="2">
        <f>K54/SQRT(10)</f>
        <v>0.99078980840763697</v>
      </c>
    </row>
  </sheetData>
  <mergeCells count="7">
    <mergeCell ref="A1:C1"/>
    <mergeCell ref="E1:G1"/>
    <mergeCell ref="M1:O1"/>
    <mergeCell ref="I1:K1"/>
    <mergeCell ref="A30:C30"/>
    <mergeCell ref="E30:G30"/>
    <mergeCell ref="I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CAN YENER</dc:creator>
  <cp:lastModifiedBy>UMUT CAN YENER</cp:lastModifiedBy>
  <dcterms:created xsi:type="dcterms:W3CDTF">2024-01-24T15:02:38Z</dcterms:created>
  <dcterms:modified xsi:type="dcterms:W3CDTF">2024-01-26T11:47:47Z</dcterms:modified>
</cp:coreProperties>
</file>