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https://uconn-my.sharepoint.com/personal/zfranky6_uconn_edu/Documents/Jo_Franky/Project2_Variants_Modeling/result/"/>
    </mc:Choice>
  </mc:AlternateContent>
  <xr:revisionPtr revIDLastSave="2099" documentId="11_99AE113A1D51E701CC42515989B09F209B4DF933" xr6:coauthVersionLast="47" xr6:coauthVersionMax="47" xr10:uidLastSave="{C2EEBE7C-0972-E14F-A08B-9C731ABDD825}"/>
  <bookViews>
    <workbookView xWindow="0" yWindow="760" windowWidth="25580" windowHeight="18880" activeTab="3" xr2:uid="{00000000-000D-0000-FFFF-FFFF00000000}"/>
  </bookViews>
  <sheets>
    <sheet name="Summary" sheetId="1" r:id="rId1"/>
    <sheet name="TuningTables" sheetId="2" r:id="rId2"/>
    <sheet name="TuningDetails" sheetId="3" r:id="rId3"/>
    <sheet name="ML_results" sheetId="4" r:id="rId4"/>
    <sheet name="Table1" sheetId="6" r:id="rId5"/>
    <sheet name="Features" sheetId="5" r:id="rId6"/>
    <sheet name="FLowResults" sheetId="7" r:id="rId7"/>
    <sheet name="Table S3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9" i="7" l="1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8" i="7"/>
  <c r="H8" i="7"/>
  <c r="I8" i="7" s="1"/>
  <c r="H9" i="7"/>
  <c r="I9" i="7" s="1"/>
  <c r="H10" i="7"/>
  <c r="I10" i="7" s="1"/>
  <c r="H11" i="7"/>
  <c r="I11" i="7" s="1"/>
  <c r="H12" i="7"/>
  <c r="I12" i="7" s="1"/>
  <c r="H13" i="7"/>
  <c r="I13" i="7" s="1"/>
  <c r="H14" i="7"/>
  <c r="I14" i="7" s="1"/>
  <c r="H15" i="7"/>
  <c r="I15" i="7" s="1"/>
  <c r="H16" i="7"/>
  <c r="I16" i="7" s="1"/>
  <c r="H17" i="7"/>
  <c r="I17" i="7" s="1"/>
  <c r="H18" i="7"/>
  <c r="I18" i="7" s="1"/>
  <c r="H19" i="7"/>
  <c r="I19" i="7" s="1"/>
  <c r="H20" i="7"/>
  <c r="H21" i="7"/>
  <c r="I21" i="7" s="1"/>
  <c r="H22" i="7"/>
  <c r="I22" i="7" s="1"/>
  <c r="H23" i="7"/>
  <c r="H24" i="7"/>
  <c r="I24" i="7" s="1"/>
  <c r="H25" i="7"/>
  <c r="I25" i="7" s="1"/>
  <c r="H26" i="7"/>
  <c r="I26" i="7" s="1"/>
  <c r="H27" i="7"/>
  <c r="I27" i="7" s="1"/>
  <c r="H28" i="7"/>
  <c r="I28" i="7" s="1"/>
  <c r="H29" i="7"/>
  <c r="I29" i="7" s="1"/>
  <c r="H30" i="7"/>
  <c r="I30" i="7" s="1"/>
  <c r="H31" i="7"/>
  <c r="I31" i="7" s="1"/>
  <c r="H32" i="7"/>
  <c r="I32" i="7" s="1"/>
  <c r="H33" i="7"/>
  <c r="I33" i="7" s="1"/>
  <c r="H34" i="7"/>
  <c r="I34" i="7" s="1"/>
  <c r="H35" i="7"/>
  <c r="H36" i="7"/>
  <c r="I36" i="7" s="1"/>
  <c r="H37" i="7"/>
  <c r="H38" i="7"/>
  <c r="H39" i="7"/>
  <c r="I39" i="7" s="1"/>
  <c r="H40" i="7"/>
  <c r="I40" i="7" s="1"/>
  <c r="H41" i="7"/>
  <c r="I41" i="7" s="1"/>
  <c r="H42" i="7"/>
  <c r="I42" i="7" s="1"/>
  <c r="H43" i="7"/>
  <c r="I43" i="7" s="1"/>
  <c r="H44" i="7"/>
  <c r="I44" i="7" s="1"/>
  <c r="H45" i="7"/>
  <c r="I45" i="7" s="1"/>
  <c r="H46" i="7"/>
  <c r="I46" i="7" s="1"/>
  <c r="H47" i="7"/>
  <c r="I47" i="7" s="1"/>
  <c r="H48" i="7"/>
  <c r="I48" i="7" s="1"/>
  <c r="H49" i="7"/>
  <c r="I49" i="7" s="1"/>
  <c r="H50" i="7"/>
  <c r="I50" i="7" s="1"/>
  <c r="H51" i="7"/>
  <c r="I51" i="7" s="1"/>
  <c r="H52" i="7"/>
  <c r="I52" i="7" s="1"/>
  <c r="H53" i="7"/>
  <c r="I53" i="7" s="1"/>
  <c r="H54" i="7"/>
  <c r="H55" i="7"/>
  <c r="I55" i="7" s="1"/>
  <c r="H56" i="7"/>
  <c r="I56" i="7" s="1"/>
  <c r="H57" i="7"/>
  <c r="I57" i="7" s="1"/>
  <c r="H58" i="7"/>
  <c r="I58" i="7" s="1"/>
  <c r="H59" i="7"/>
  <c r="I59" i="7" s="1"/>
  <c r="H60" i="7"/>
  <c r="I60" i="7" s="1"/>
  <c r="H61" i="7"/>
  <c r="I61" i="7" s="1"/>
  <c r="H62" i="7"/>
  <c r="I62" i="7" s="1"/>
  <c r="H63" i="7"/>
  <c r="I63" i="7" s="1"/>
  <c r="H64" i="7"/>
  <c r="I64" i="7" s="1"/>
  <c r="H65" i="7"/>
  <c r="I65" i="7" s="1"/>
  <c r="H66" i="7"/>
  <c r="I66" i="7" s="1"/>
  <c r="H67" i="7"/>
  <c r="I67" i="7" s="1"/>
  <c r="H68" i="7"/>
  <c r="I68" i="7" s="1"/>
  <c r="H69" i="7"/>
  <c r="I69" i="7" s="1"/>
  <c r="H70" i="7"/>
  <c r="H71" i="7"/>
  <c r="I71" i="7" s="1"/>
  <c r="H72" i="7"/>
  <c r="I72" i="7" s="1"/>
  <c r="H73" i="7"/>
  <c r="I73" i="7" s="1"/>
  <c r="H74" i="7"/>
  <c r="I74" i="7" s="1"/>
  <c r="H75" i="7"/>
  <c r="I75" i="7" s="1"/>
  <c r="H76" i="7"/>
  <c r="I76" i="7" s="1"/>
  <c r="H77" i="7"/>
  <c r="I77" i="7" s="1"/>
  <c r="H78" i="7"/>
  <c r="I78" i="7" s="1"/>
  <c r="H79" i="7"/>
  <c r="I79" i="7" s="1"/>
  <c r="H80" i="7"/>
  <c r="I80" i="7" s="1"/>
  <c r="H81" i="7"/>
  <c r="I81" i="7" s="1"/>
  <c r="H82" i="7"/>
  <c r="I82" i="7" s="1"/>
  <c r="H83" i="7"/>
  <c r="I83" i="7" s="1"/>
  <c r="H84" i="7"/>
  <c r="I84" i="7" s="1"/>
  <c r="H85" i="7"/>
  <c r="I85" i="7" s="1"/>
  <c r="H86" i="7"/>
  <c r="I86" i="7" s="1"/>
  <c r="H87" i="7"/>
  <c r="H88" i="7"/>
  <c r="I88" i="7" s="1"/>
  <c r="H89" i="7"/>
  <c r="I89" i="7" s="1"/>
  <c r="H90" i="7"/>
  <c r="I90" i="7" s="1"/>
  <c r="H91" i="7"/>
  <c r="I91" i="7" s="1"/>
  <c r="H92" i="7"/>
  <c r="I92" i="7" s="1"/>
  <c r="H93" i="7"/>
  <c r="I93" i="7" s="1"/>
  <c r="H94" i="7"/>
  <c r="I94" i="7" s="1"/>
  <c r="H95" i="7"/>
  <c r="I95" i="7" s="1"/>
  <c r="H96" i="7"/>
  <c r="I96" i="7" s="1"/>
  <c r="H97" i="7"/>
  <c r="I97" i="7" s="1"/>
  <c r="H98" i="7"/>
  <c r="I98" i="7" s="1"/>
  <c r="H99" i="7"/>
  <c r="I99" i="7" s="1"/>
  <c r="H100" i="7"/>
  <c r="H101" i="7"/>
  <c r="I101" i="7" s="1"/>
  <c r="H102" i="7"/>
  <c r="H103" i="7"/>
  <c r="I103" i="7" s="1"/>
  <c r="H104" i="7"/>
  <c r="I104" i="7" s="1"/>
  <c r="H105" i="7"/>
  <c r="I105" i="7" s="1"/>
  <c r="H106" i="7"/>
  <c r="I106" i="7" s="1"/>
  <c r="H107" i="7"/>
  <c r="I107" i="7" s="1"/>
  <c r="H108" i="7"/>
  <c r="I108" i="7" s="1"/>
  <c r="H109" i="7"/>
  <c r="I109" i="7" s="1"/>
  <c r="H110" i="7"/>
  <c r="I110" i="7" s="1"/>
  <c r="H111" i="7"/>
  <c r="I111" i="7" s="1"/>
  <c r="H112" i="7"/>
  <c r="I112" i="7" s="1"/>
  <c r="H113" i="7"/>
  <c r="I113" i="7" s="1"/>
  <c r="H114" i="7"/>
  <c r="I114" i="7" s="1"/>
  <c r="H115" i="7"/>
  <c r="I115" i="7" s="1"/>
  <c r="H116" i="7"/>
  <c r="H117" i="7"/>
  <c r="I117" i="7" s="1"/>
  <c r="H118" i="7"/>
  <c r="H119" i="7"/>
  <c r="I119" i="7" s="1"/>
  <c r="H120" i="7"/>
  <c r="I120" i="7" s="1"/>
  <c r="H121" i="7"/>
  <c r="I121" i="7" s="1"/>
  <c r="H122" i="7"/>
  <c r="I122" i="7" s="1"/>
  <c r="H123" i="7"/>
  <c r="I123" i="7" s="1"/>
  <c r="H124" i="7"/>
  <c r="I124" i="7" s="1"/>
  <c r="H125" i="7"/>
  <c r="I125" i="7" s="1"/>
  <c r="H126" i="7"/>
  <c r="I126" i="7" s="1"/>
  <c r="H127" i="7"/>
  <c r="I127" i="7" s="1"/>
  <c r="H128" i="7"/>
  <c r="I128" i="7" s="1"/>
  <c r="H129" i="7"/>
  <c r="I129" i="7" s="1"/>
  <c r="H130" i="7"/>
  <c r="H131" i="7"/>
  <c r="I131" i="7" s="1"/>
  <c r="H132" i="7"/>
  <c r="H133" i="7"/>
  <c r="H134" i="7"/>
  <c r="I134" i="7" s="1"/>
  <c r="H135" i="7"/>
  <c r="I135" i="7" s="1"/>
  <c r="H136" i="7"/>
  <c r="I136" i="7" s="1"/>
  <c r="H137" i="7"/>
  <c r="I137" i="7" s="1"/>
  <c r="H138" i="7"/>
  <c r="H139" i="7"/>
  <c r="I139" i="7" s="1"/>
  <c r="H140" i="7"/>
  <c r="I140" i="7" s="1"/>
  <c r="H141" i="7"/>
  <c r="I141" i="7" s="1"/>
  <c r="H142" i="7"/>
  <c r="I142" i="7" s="1"/>
  <c r="H143" i="7"/>
  <c r="I143" i="7" s="1"/>
  <c r="H144" i="7"/>
  <c r="I144" i="7" s="1"/>
  <c r="H145" i="7"/>
  <c r="I145" i="7" s="1"/>
  <c r="H146" i="7"/>
  <c r="H147" i="7"/>
  <c r="I147" i="7" s="1"/>
  <c r="H148" i="7"/>
  <c r="H149" i="7"/>
  <c r="H150" i="7"/>
  <c r="I150" i="7" s="1"/>
  <c r="H151" i="7"/>
  <c r="I151" i="7" s="1"/>
  <c r="H152" i="7"/>
  <c r="I152" i="7" s="1"/>
  <c r="H153" i="7"/>
  <c r="I153" i="7" s="1"/>
  <c r="H154" i="7"/>
  <c r="I154" i="7" s="1"/>
  <c r="H155" i="7"/>
  <c r="I155" i="7" s="1"/>
  <c r="H156" i="7"/>
  <c r="I156" i="7" s="1"/>
  <c r="H157" i="7"/>
  <c r="H158" i="7"/>
  <c r="I158" i="7" s="1"/>
  <c r="H159" i="7"/>
  <c r="I159" i="7" s="1"/>
  <c r="H160" i="7"/>
  <c r="H161" i="7"/>
  <c r="I161" i="7" s="1"/>
  <c r="H162" i="7"/>
  <c r="H163" i="7"/>
  <c r="H164" i="7"/>
  <c r="I164" i="7" s="1"/>
  <c r="H165" i="7"/>
  <c r="I165" i="7" s="1"/>
  <c r="H166" i="7"/>
  <c r="I166" i="7" s="1"/>
  <c r="H167" i="7"/>
  <c r="I167" i="7" s="1"/>
  <c r="H168" i="7"/>
  <c r="I168" i="7" s="1"/>
  <c r="H169" i="7"/>
  <c r="I169" i="7" s="1"/>
  <c r="H170" i="7"/>
  <c r="I170" i="7" s="1"/>
  <c r="H171" i="7"/>
  <c r="I171" i="7" s="1"/>
  <c r="H172" i="7"/>
  <c r="I172" i="7" s="1"/>
  <c r="H173" i="7"/>
  <c r="I173" i="7" s="1"/>
  <c r="H174" i="7"/>
  <c r="I174" i="7" s="1"/>
  <c r="H175" i="7"/>
  <c r="I175" i="7" s="1"/>
  <c r="H176" i="7"/>
  <c r="I176" i="7" s="1"/>
  <c r="H177" i="7"/>
  <c r="I177" i="7" s="1"/>
  <c r="H178" i="7"/>
  <c r="I178" i="7" s="1"/>
  <c r="H179" i="7"/>
  <c r="I179" i="7" s="1"/>
  <c r="H180" i="7"/>
  <c r="H181" i="7"/>
  <c r="H182" i="7"/>
  <c r="I182" i="7" s="1"/>
  <c r="H183" i="7"/>
  <c r="I183" i="7" s="1"/>
  <c r="H184" i="7"/>
  <c r="I184" i="7" s="1"/>
  <c r="H185" i="7"/>
  <c r="I185" i="7" s="1"/>
  <c r="H186" i="7"/>
  <c r="I186" i="7" s="1"/>
  <c r="H187" i="7"/>
  <c r="I187" i="7" s="1"/>
  <c r="H188" i="7"/>
  <c r="I188" i="7" s="1"/>
  <c r="H189" i="7"/>
  <c r="I189" i="7" s="1"/>
  <c r="H190" i="7"/>
  <c r="I190" i="7" s="1"/>
  <c r="H191" i="7"/>
  <c r="I191" i="7" s="1"/>
  <c r="H192" i="7"/>
  <c r="I192" i="7" s="1"/>
  <c r="H193" i="7"/>
  <c r="H194" i="7"/>
  <c r="I194" i="7" s="1"/>
  <c r="H195" i="7"/>
  <c r="I195" i="7" s="1"/>
  <c r="H196" i="7"/>
  <c r="I196" i="7" s="1"/>
  <c r="H197" i="7"/>
  <c r="I197" i="7" s="1"/>
  <c r="H198" i="7"/>
  <c r="I198" i="7" s="1"/>
  <c r="H199" i="7"/>
  <c r="I199" i="7" s="1"/>
  <c r="H200" i="7"/>
  <c r="I200" i="7" s="1"/>
  <c r="H201" i="7"/>
  <c r="I201" i="7" s="1"/>
  <c r="H202" i="7"/>
  <c r="H203" i="7"/>
  <c r="H204" i="7"/>
  <c r="H205" i="7"/>
  <c r="H206" i="7"/>
  <c r="I206" i="7" s="1"/>
  <c r="H207" i="7"/>
  <c r="I207" i="7" s="1"/>
  <c r="H208" i="7"/>
  <c r="I208" i="7" s="1"/>
  <c r="H209" i="7"/>
  <c r="I209" i="7" s="1"/>
  <c r="H210" i="7"/>
  <c r="I210" i="7" s="1"/>
  <c r="H211" i="7"/>
  <c r="I211" i="7" s="1"/>
  <c r="H212" i="7"/>
  <c r="I212" i="7" s="1"/>
  <c r="H213" i="7"/>
  <c r="I213" i="7" s="1"/>
  <c r="H214" i="7"/>
  <c r="I214" i="7" s="1"/>
  <c r="H215" i="7"/>
  <c r="I215" i="7" s="1"/>
  <c r="H216" i="7"/>
  <c r="I216" i="7" s="1"/>
  <c r="H217" i="7"/>
  <c r="H218" i="7"/>
  <c r="H219" i="7"/>
  <c r="H220" i="7"/>
  <c r="H221" i="7"/>
  <c r="I221" i="7" s="1"/>
  <c r="H222" i="7"/>
  <c r="I222" i="7" s="1"/>
  <c r="H223" i="7"/>
  <c r="I223" i="7" s="1"/>
  <c r="H224" i="7"/>
  <c r="I224" i="7" s="1"/>
  <c r="H225" i="7"/>
  <c r="I225" i="7" s="1"/>
  <c r="H226" i="7"/>
  <c r="I226" i="7" s="1"/>
  <c r="H227" i="7"/>
  <c r="I227" i="7" s="1"/>
  <c r="H228" i="7"/>
  <c r="I228" i="7" s="1"/>
  <c r="H229" i="7"/>
  <c r="I229" i="7" s="1"/>
  <c r="H230" i="7"/>
  <c r="I230" i="7" s="1"/>
  <c r="H231" i="7"/>
  <c r="I231" i="7" s="1"/>
  <c r="H232" i="7"/>
  <c r="I232" i="7" s="1"/>
  <c r="H233" i="7"/>
  <c r="I233" i="7" s="1"/>
  <c r="H234" i="7"/>
  <c r="I234" i="7" s="1"/>
  <c r="H235" i="7"/>
  <c r="I235" i="7" s="1"/>
  <c r="H236" i="7"/>
  <c r="I236" i="7" s="1"/>
  <c r="H237" i="7"/>
</calcChain>
</file>

<file path=xl/sharedStrings.xml><?xml version="1.0" encoding="utf-8"?>
<sst xmlns="http://schemas.openxmlformats.org/spreadsheetml/2006/main" count="1527" uniqueCount="287">
  <si>
    <t>Australia</t>
  </si>
  <si>
    <t>Austria</t>
  </si>
  <si>
    <t>AY.122, AY.4, AY.43, B.1, B.1.1, B.1.617, BA.1, BA.1.1, BA.1.17, BA.2, BA.4, BA.5, BA.5.2, BG, BQ.1, JN.1, Q, XBB.1</t>
  </si>
  <si>
    <t>Belgium</t>
  </si>
  <si>
    <t>AY.122, AY.3, AY.4, AY.43, B.1, B.1.1, B.1.617, BA.1, BA.1.1, BA.1.17, BA.2, BA.4, BA.5, BA.5.2, BG, BQ.1, JN.1, Q, XBB.1</t>
  </si>
  <si>
    <t>Brazil</t>
  </si>
  <si>
    <t>Canada</t>
  </si>
  <si>
    <t>China</t>
  </si>
  <si>
    <t>B.1.617, BA.1.1, BA.2, BA.5.2, JN.1, XBB.1</t>
  </si>
  <si>
    <t>Czech Republic</t>
  </si>
  <si>
    <t>AY.122, AY.4, AY.43, B.1, B.1.1, B.1.617, BA.1, BA.1.1, BA.1.17, BA.2, BA.4, BA.5, BA.5.2, BQ.1, JN.1, Q, XBB.1</t>
  </si>
  <si>
    <t>Denmark</t>
  </si>
  <si>
    <t>AY.122, AY.3, AY.4, AY.43, B.1, B.1.1, B.1.617, BA.1, BA.1.1, BA.1.17, BA.2, BA.4, BA.5, BA.5.2, BG, BQ.1, Q, XBB.1</t>
  </si>
  <si>
    <t>France</t>
  </si>
  <si>
    <t>Germany</t>
  </si>
  <si>
    <t>India</t>
  </si>
  <si>
    <t>AY.122, AY.3, AY.4, AY.44, B.1, B.1.1, B.1.617, BA.1, BA.1.1, BA.2, BA.5.2, BG, JN.1, Q, XBB.1</t>
  </si>
  <si>
    <t>Ireland</t>
  </si>
  <si>
    <t>Israel</t>
  </si>
  <si>
    <t>Italy</t>
  </si>
  <si>
    <t>AY.122, AY.3, AY.4, AY.43, B.1, B.1.1, B.1.617, BA.1, BA.1.1, BA.1.17, BA.2, BA.4, BA.5, BA.5.2, BQ.1, JN.1, Q, XBB.1</t>
  </si>
  <si>
    <t>Japan</t>
  </si>
  <si>
    <t>Luxembourg</t>
  </si>
  <si>
    <t>Mexico</t>
  </si>
  <si>
    <t>Netherlands</t>
  </si>
  <si>
    <t>Norway</t>
  </si>
  <si>
    <t>Peru</t>
  </si>
  <si>
    <t>AY.122, AY.3, B.1, B.1.1, BA.1, BA.1.1, BA.1.17, BA.2, BA.4, BA.5, BA.5.2, BG, BQ.1, JN.1, XBB.1</t>
  </si>
  <si>
    <t>Poland</t>
  </si>
  <si>
    <t>AY.122, AY.3, AY.4, AY.43, B.1, B.1.1, B.1.617, BA.1, BA.1.1, BA.2, BA.5, BA.5.2, BQ.1, JN.1, Q, XBB.1</t>
  </si>
  <si>
    <t>Russia</t>
  </si>
  <si>
    <t>AY.122, B.1, B.1.1, B.1.617, BA.1, BA.1.1, BA.1.17, BA.2, BA.5, BA.5.2, BQ.1, JN.1, Q, XBB.1</t>
  </si>
  <si>
    <t>Slovenia</t>
  </si>
  <si>
    <t>AY.122, AY.4, AY.43, B.1, B.1.1, B.1.617, BA.1, BA.1.1, BA.2, BA.5, BA.5.2, BQ.1, JN.1, Q, XBB.1</t>
  </si>
  <si>
    <t>South Korea</t>
  </si>
  <si>
    <t>Spain</t>
  </si>
  <si>
    <t>Sweden</t>
  </si>
  <si>
    <t>Switzerland</t>
  </si>
  <si>
    <t>AY.103, AY.122, AY.3, AY.4, AY.43, B.1, B.1.1, B.1.617, BA.1, BA.1.1, BA.1.17, BA.2, BA.4, BA.5, BA.5.2, BQ.1, JN.1, Q, XBB.1</t>
  </si>
  <si>
    <t>Turkey</t>
  </si>
  <si>
    <t>AY.122, B.1, B.1.1, B.1.617, Q</t>
  </si>
  <si>
    <t>USA</t>
  </si>
  <si>
    <t>United Kingdom</t>
  </si>
  <si>
    <t>Start Date</t>
  </si>
  <si>
    <t>End Date</t>
  </si>
  <si>
    <t>Country</t>
  </si>
  <si>
    <t>Lineages Contained</t>
  </si>
  <si>
    <t>AY.3, B.1, B.1.1, B.1.617, BA.1, BA.1.1, BA.1.17, BA.2, BA.4, BA.5, BA.5.2, BG, BQ.1, JN.1, Q (B.1.1.7), XBB.1</t>
  </si>
  <si>
    <t>AY.122, AY.3, AY.4, AY.43, B.1, B.1.1, BA.1, BA.1.1, BA.1.17, BA.2, BA.4, BA.5, BA.5.2, BG, BQ.1, JN.1, Q (B.1.1.7), XBB.1</t>
  </si>
  <si>
    <t>AY.103, AY.122, AY.25, AY.3, AY.4, AY.43, AY.44, B.1, B.1.1, B.1.617, BA.1, BA.1.1, BA.1.17, BA.2, BA.4, BA.5, BA.5.2, BG, BQ.1, JN.1, Q (B.1.1.7), XBB.1</t>
  </si>
  <si>
    <t>AY.122, AY.3, AY.4, AY.43, B.1, B.1.1, B.1.617, BA.1, BA.1.1, BA.1.17, BA.2, BA.4, BA.5, BA.5.2, BQ.1, JN.1, Q (B.1.1.7), XBB.1</t>
  </si>
  <si>
    <t>B.1, B.1.1, B.1.617, BA.1, BA.1.1, BA.2, BA.4, BA.5, BA.5.2, BG, BQ.1, JN.1, Q (B.1.1.7), XBB.1</t>
  </si>
  <si>
    <t>AY.103, AY.25, AY.3, AY.44, B.1, B.1.1, B.1.617, BA.1, BA.1.1, BA.2, BA.4, BA.5, BA.5.2, BG, BQ.1, JN.1, Q (B.1.1.7), XBB.1</t>
  </si>
  <si>
    <t>AY.122, B.1, B.1.1, B.1.617, BA.1, BA.1.1, BA.2, BA.4, BA.5, BA.5.2, BG, BQ.1, JN.1, Q (B.1.1.7), XBB.1</t>
  </si>
  <si>
    <t>Maximum Observation Days</t>
  </si>
  <si>
    <t>21 days</t>
  </si>
  <si>
    <t>28 days</t>
  </si>
  <si>
    <t>RMSE</t>
  </si>
  <si>
    <t>Variants Group</t>
  </si>
  <si>
    <t>Minimum Observation Days</t>
  </si>
  <si>
    <t>Rsq</t>
  </si>
  <si>
    <t>35 days</t>
  </si>
  <si>
    <t>smoothed maximum</t>
  </si>
  <si>
    <t>Duration</t>
  </si>
  <si>
    <t>7 days       (426 variants)</t>
  </si>
  <si>
    <t>14 days     (405 variants)</t>
  </si>
  <si>
    <t xml:space="preserve">Total: 515 variants </t>
  </si>
  <si>
    <t>Group</t>
  </si>
  <si>
    <t>United States</t>
  </si>
  <si>
    <t>AY.103, AY.122, AY.25, AY.3, AY.4, AY.43, AY.44, B.1.1, B.1.617, Q (B.1.1.7)</t>
  </si>
  <si>
    <t xml:space="preserve">BA.1, BA.1.1, BA.1.17, BA.2       </t>
  </si>
  <si>
    <t>BA.4, BA.5, BA.5.2, BG, BQ.1, JN.1, XBB.1</t>
  </si>
  <si>
    <t>BA.1, BA.1.1, BA.1.17, BA.2</t>
  </si>
  <si>
    <t xml:space="preserve">BA.4, BA.5, BA.5.2, BG, BQ.1, JN.1, XBB.1           </t>
  </si>
  <si>
    <t xml:space="preserve">AY.122, B.1.1, B.1.617, Q (B.1.1.7) </t>
  </si>
  <si>
    <t xml:space="preserve">BA.1, BA.1.1, BA.2  </t>
  </si>
  <si>
    <t xml:space="preserve">AY.3, B.1.1, B.1.617, Q (B.1.1.7)  </t>
  </si>
  <si>
    <t xml:space="preserve">BA.1, BA.1.1, BA.1.17, BA.2 </t>
  </si>
  <si>
    <t xml:space="preserve">BA.1, BA.1.1, BA.1.17, BA.2  </t>
  </si>
  <si>
    <t xml:space="preserve">BA.4, BA.5, BA.5.2, BG, BQ.1, JN.1, XBB.1   </t>
  </si>
  <si>
    <t>Before vaccination</t>
  </si>
  <si>
    <t>Vaccine deployment</t>
  </si>
  <si>
    <t>Vaccine scaled up</t>
  </si>
  <si>
    <t>Observation Period</t>
  </si>
  <si>
    <t>Pre-Omicron</t>
  </si>
  <si>
    <t>Omicron &amp; Later</t>
  </si>
  <si>
    <t>MAE</t>
  </si>
  <si>
    <t>14 days</t>
  </si>
  <si>
    <t>Model</t>
  </si>
  <si>
    <t>Maximum</t>
  </si>
  <si>
    <t>XGBoost</t>
  </si>
  <si>
    <t>Pre Omicrom</t>
  </si>
  <si>
    <t>Omicrom &amp; Later</t>
  </si>
  <si>
    <t>fRegression</t>
  </si>
  <si>
    <t>XGBoost 28 days (Maximum)</t>
  </si>
  <si>
    <t>XGBoost 28 days (duration)</t>
  </si>
  <si>
    <t>xgboost</t>
  </si>
  <si>
    <t>lightgbm</t>
  </si>
  <si>
    <t>BART</t>
  </si>
  <si>
    <t>SVR</t>
  </si>
  <si>
    <t>MARS</t>
  </si>
  <si>
    <t>Ridge</t>
  </si>
  <si>
    <t>Lasso</t>
  </si>
  <si>
    <t>ElasticNet</t>
  </si>
  <si>
    <t>KNN</t>
  </si>
  <si>
    <t>21 days input</t>
  </si>
  <si>
    <t>14 days input</t>
  </si>
  <si>
    <t>28 days input</t>
  </si>
  <si>
    <t>35 days input</t>
  </si>
  <si>
    <t>United       Kingdom</t>
  </si>
  <si>
    <t>Feature</t>
  </si>
  <si>
    <t>Interpretation</t>
  </si>
  <si>
    <t>Early log-odds slope</t>
  </si>
  <si>
    <t>Final window share</t>
  </si>
  <si>
    <t>7-day mean share</t>
  </si>
  <si>
    <t>Cumulative-to-end ratio</t>
  </si>
  <si>
    <t>Variance of share</t>
  </si>
  <si>
    <t>Coefficient of variation</t>
  </si>
  <si>
    <t>Zero-day proportion</t>
  </si>
  <si>
    <t>Maximum zero-gap</t>
  </si>
  <si>
    <t>Maximum one-day increase </t>
  </si>
  <si>
    <t>Lag-1 autocorrelation </t>
  </si>
  <si>
    <t>Instantaneous growth rate of variant odds.</t>
  </si>
  <si>
    <t>Smoothed share on the final day of observation.</t>
  </si>
  <si>
    <t>Mean share across the first seven days.</t>
  </si>
  <si>
    <t>Maximum single-day increase in share.</t>
  </si>
  <si>
    <t>Area-to-end ratio: low values indicate late surges, high values indicate early buildup.</t>
  </si>
  <si>
    <t>Variance of share values, with higher variance signaling erratic changes.</t>
  </si>
  <si>
    <t>Proportion of days with zero share.</t>
  </si>
  <si>
    <t>Longest consecutive run of zero-share days.</t>
  </si>
  <si>
    <t>Day-to-day autocorrelation: high values imply smooth sampling; low or negative values imply reporting irregularities.</t>
  </si>
  <si>
    <t>Coefficient of variation: normalized variability relative to the mean.</t>
  </si>
  <si>
    <t>AY.122.5, AY.69, B.1.619.1</t>
  </si>
  <si>
    <t>JN.1</t>
  </si>
  <si>
    <t>AY.122, BA.1.18, BA.1.20, BA.4.1, BA.5.1, BA.5.2, BA.5.5, BA.5.6, BF, BQ.1, BQ.1.1</t>
  </si>
  <si>
    <t>BE.1, EG.5.1, HV.1, JN.1, XBB, XBB.1.16</t>
  </si>
  <si>
    <t>BA.2.10, BA.2.3, BA.2.9</t>
  </si>
  <si>
    <t>BA.4, BA.5.1, BA.5.2, BF, BQ.1, XBB, XBB.1</t>
  </si>
  <si>
    <t>Year</t>
  </si>
  <si>
    <t>Pango Lineages</t>
  </si>
  <si>
    <t>United    States</t>
  </si>
  <si>
    <t>United          Kingdom</t>
  </si>
  <si>
    <t>South           Korea</t>
  </si>
  <si>
    <t>AY (B.1.617.2), AY.100, AY.103, AY.118, AY.119, AY.20, AY.25, AY.25.1, AY.26</t>
  </si>
  <si>
    <t>BA.2.3, BA.2.9, BA.4, BC8, BG, P.1, Q (B.1.1.7), XBB.1.5</t>
  </si>
  <si>
    <t>AY.3, AY.39, AY.44, AY.47, AY.75, B.1, B.1.1, B.1.427, BA.1, BA.1.15, BA.2</t>
  </si>
  <si>
    <t>BA.5.2, BA.5.2.43, BN.1, BN.1.2, BN.1.2.2, BN.1.2.5, BN.1.3, BN.1.3.5, BQ.1, BQ.1.1</t>
  </si>
  <si>
    <t>HK.3, XBB, XBB.1.16, XBB.1.5</t>
  </si>
  <si>
    <t>CH.1.1, CJ.1.3, EG, EG.1, EG.1.6, EG.5.1, EG.5.1.1, FL, FL.10.1, FL.4,  HF.1, HG</t>
  </si>
  <si>
    <t>BF, BF.5, BF.7, BF9</t>
  </si>
  <si>
    <t>AY (B.1.617.2), BA.1.1, BA.2, BA.2.3, BA.2.3.12, BA.2.3.14, BA.2.68, BA.5, BA.5.1</t>
  </si>
  <si>
    <t>AY (B.1.617.2), AY.120, AY.4, AY.4.2, AY.4.2.1, AY.4.2.2, AY.43, AY.5, AY.6, AY.9</t>
  </si>
  <si>
    <t>AY.98, B.1, B.1.1, BA.1, BA.1.1, BA.1.15, BA.1.15.1, BA.2, BD, Q (B.1.1.7)</t>
  </si>
  <si>
    <t>Random Forest</t>
  </si>
  <si>
    <t>Number of Cases</t>
  </si>
  <si>
    <t>B.1 (1.1%); B.1.1 (1.1%); B.1.595 (1.1%); B.1.369 (1.1%); B.1.243 (1%)</t>
  </si>
  <si>
    <t>BA.2 (0.7%); BA.1.1 (0.6%); BA.2.12.1 (0.6%); BA.2.3 (0.6%); BA.2.9 (0.5%)</t>
  </si>
  <si>
    <t>XBB.1.5 (0.5%); XBB.1.5.10 (0.4%); XBB.1 (0.4%); XBB.1.5.15 (0.4%); XBB.1.5.49 (0.4%)</t>
  </si>
  <si>
    <t>United    Kingdom</t>
  </si>
  <si>
    <t>AY.4 (1.5%); B.1.617.2 (1.5%); AY.122 (1.5%); AY.5 (1.5%); AY.111 (1.5%)</t>
  </si>
  <si>
    <t>BA.2 (1.3%); BA.2.3 (1.2%); BA.1.1 (1.2%); BA.2.10 (1.2%); BA.1 (1.2%)</t>
  </si>
  <si>
    <t>XBB.1.5 (0.9%); XBB.1.9.1 (0.7%); CH.1.1.1 (0.7%); XBB.1.5.7 (0.7%); XBB.1.5.18 (0.7%)</t>
  </si>
  <si>
    <t>JN.1.4 (4.2%); JN.1 (4.1%); JN.1.20 (3.9%); JN.1.4.5 (3.8%); JN.1.5 (3.4%)</t>
  </si>
  <si>
    <t>B.1 (1.0%); B.1.617.2 (1%); AY.44 (0.9%); B (0.9%); AY.25 (0.9%)</t>
  </si>
  <si>
    <t>JN.1 (1.1%); JN.1.8 (1.1%); JN.1.18 (1%); JN.1.7 (1%); JN.1.4 (1.0%)</t>
  </si>
  <si>
    <t>B.1.1 (1.2%); B.1 (1.2%); B.1.1.37 (1.0%); B.1.1.1 (1.0%); B.1.177 (0.9%)</t>
  </si>
  <si>
    <t>JN.1 (2.0%); JN.1.7 (1.9%); KP.2 (1.7%); KP.3 (1.6%); JN.1.8 (1.5%)</t>
  </si>
  <si>
    <t>B.1.497 (37.3%); B.1 (9.8%); B.1.1 (8.0%); B.41 (2.9%); A (2.8%)</t>
  </si>
  <si>
    <t>AY.69 (11.6%); B.1.617.2 (11.6%); AY.122 (9.4%); AY.122.5 (8.0%); B.1.619.1 (6.4%)</t>
  </si>
  <si>
    <t>BA.5.2 (2.0%); BA.5.2.1 (2.0%); BA.5.1 (1.8%); BA.2.3 (1.8%); BA.2 (1.7%)</t>
  </si>
  <si>
    <t>XBB.1.5 (1.2%); XBB.1.16 (1.0%); EG.1.6 (1.0%); EG.1 (1.0%); XBB.1.9.1 (1.0%)</t>
  </si>
  <si>
    <t>Top 5 Pango Lineages</t>
  </si>
  <si>
    <t>B.1 (1.1%); B.1.1 (1.1%); B.1.595 (1.1%); B.1.369 (1.1%); B.1.243 (1%)</t>
  </si>
  <si>
    <t>B.1 (1%); B.1.617.2 (1%); AY.44 (0.9%); B (0.9%); AY.25 (0.9%)</t>
  </si>
  <si>
    <t>BA.2 (0.7%); BA.1.1 (0.6%); BA.2.12.1 (0.6%); BA.2.3 (0.6%); BA.2.9 (0.5%)</t>
  </si>
  <si>
    <t>XBB.1.5 (0.5%); XBB.1.5.10 (0.4%); XBB.1 (0.4%); XBB.1.5.15 (0.4%); XBB.1.5.49 (0.4%)</t>
  </si>
  <si>
    <t>JN.1 (1.1%); JN.1.8 (1.1%); JN.1.18 (1%); JN.1.7 (1%); JN.1.4 (1%)</t>
  </si>
  <si>
    <t>B.1.1 (1.2%); B.1 (1.2%); B.1.1.37 (1%); B.1.1.1 (1%); B.1.177 (0.9%)</t>
  </si>
  <si>
    <t>AY.4 (1.5%); B.1.617.2 (1.5%); AY.122 (1.5%); AY.5 (1.5%); AY.111 (1.5%)</t>
  </si>
  <si>
    <t>BA.2 (1.3%); BA.2.3 (1.2%); BA.1.1 (1.2%); BA.2.10 (1.2%); BA.1 (1.2%)</t>
  </si>
  <si>
    <t>XBB.1.5 (0.9%); XBB.1.9.1 (0.7%); CH.1.1.1 (0.7%); XBB.1.5.7 (0.7%); XBB.1.5.18 (0.7%)</t>
  </si>
  <si>
    <t>JN.1 (2%); JN.1.7 (1.9%); KP.2 (1.7%); KP.3 (1.6%); JN.1.8 (1.5%)</t>
  </si>
  <si>
    <t>B.1.1 (7.3%); B.1 (6.5%); B.1.258 (3.7%); B.1.177 (3.6%); B.1.160 (3.4%)</t>
  </si>
  <si>
    <t>B.1.617.2 (1.4%); AY.122 (1.3%); AY.4 (1.1%); AY.126 (1.1%); AY.9.2 (1.1%)</t>
  </si>
  <si>
    <t>BA.2 (1.3%); BA.2.9 (1.1%); BA.2.3 (1%); BA.2.65 (1%); BA.2.10 (0.9%)</t>
  </si>
  <si>
    <t>XBB.1.5 (0.7%); XBB.1 (0.7%); CH.1.1 (0.7%); BQ.1.1 (0.6%); XBB.1.5.46 (0.6%)</t>
  </si>
  <si>
    <t>JN.1 (6.5%); KP.3.3 (3.6%); KP.3.1.1 (3.4%); JN.1.16 (3.3%); JN.1.4 (2.9%)</t>
  </si>
  <si>
    <t>B.1.1.284 (14%); B.1.1.214 (13.8%); B.1.1 (8.5%); B.1.560 (4.3%); B.1 (4%)</t>
  </si>
  <si>
    <t>B.1.1.7 (7.8%); B.1.617.2 (6.8%); AY.29 (6%); AY.75.3 (5.3%); AY.29.1 (4.9%)</t>
  </si>
  <si>
    <t>BA.2.3 (1%); BA.2 (0.9%); BA.5.2.1 (0.9%); BA.5.1 (0.9%); BA.5.2 (0.9%)</t>
  </si>
  <si>
    <t>XBB.1.5 (0.8%); BF.7.15 (0.6%); BN.1.2 (0.6%); BN.1.2.2 (0.6%); BF.7.4.1 (0.6%)</t>
  </si>
  <si>
    <t>XDQ.1 (2.3%); JN.1 (2.2%); XDQ (2.1%); JN.1.4 (2.1%); BA.2.86.1 (2%)</t>
  </si>
  <si>
    <t>B.1.1 (1.5%); B.1 (1.5%); B.1.1.298 (1.5%); B.1.160 (1.5%); B.1.1.277 (1.4%)</t>
  </si>
  <si>
    <t>B.1.617.2 (1.9%); AY.122 (1.7%); AY.4 (1.7%); AY.46 (1.6%); AY.43 (1.5%)</t>
  </si>
  <si>
    <t>BA.2 (1.7%); BA.2.9 (1.6%); BA.2.3 (1.3%); BA.2.65 (1.3%); BA.1.1 (1.3%)</t>
  </si>
  <si>
    <t>XBB.1.5 (1%); CH.1.1.12 (0.8%); CH.1.1 (0.8%); XBB.1 (0.8%); BQ.1.1 (0.7%)</t>
  </si>
  <si>
    <t>JN.1.20 (2.6%); KP.2 (2.3%); KP.3.1 (2.3%); KP.3.3 (2.3%); KP.3 (2.3%)</t>
  </si>
  <si>
    <t>B.1.1.176 (3.9%); B.1.1 (3.8%); B.1 (3.5%); B.1.279 (3.5%); B.1.128 (3.3%)</t>
  </si>
  <si>
    <t>B.1.617.2 (2.4%); AY.27 (2.2%); AY.74 (2%); B.1.1.7 (2%); AY.122 (1.9%)</t>
  </si>
  <si>
    <t>BA.2 (1.1%); BA.2.3 (1%); BA.2.12.1 (1%); BA.5.1 (0.9%); BA.1.1 (0.9%)</t>
  </si>
  <si>
    <t>XBB.1.5 (1.1%); XBB.1.16 (0.8%); EG.5.1.1 (0.7%); XBB.1.16.6 (0.6%); EG.5.1 (0.6%)</t>
  </si>
  <si>
    <t>KP.2 (1.7%); KP.3 (1.7%); JN.1.4 (1.7%); JN.1 (1.7%); JN.1.7 (1.6%)</t>
  </si>
  <si>
    <t>B.1 (8.7%); B.1.1 (6.6%); B.1.160 (6.4%); B.1.177 (6%); B.1.1.269 (4%)</t>
  </si>
  <si>
    <t>B.1.617.2 (1.5%); AY.122 (1.4%); AY.43 (1.4%); AY.5 (1.4%); AY.4 (1.4%)</t>
  </si>
  <si>
    <t>BA.2 (1.1%); BA.2.9 (0.9%); BA.2.3 (0.8%); BA.1.18 (0.8%); BA.1.1 (0.8%)</t>
  </si>
  <si>
    <t>XBB.1.5 (0.7%); XBB.1.9.1 (0.6%); XBB.1.16 (0.6%); XBB.2.3 (0.5%); XBB.1.17.1 (0.5%)</t>
  </si>
  <si>
    <t>KP.3.1.1 (1.8%); KP.3.1 (1.7%); KP.2.2 (1.6%); KP.2.3 (1.6%); KP.3 (1.6%)</t>
  </si>
  <si>
    <t>B.1.1 (12.7%); B.1 (11.4%); B.1.177 (5.4%); B.1.160 (5.3%); B.1.177.82 (4.4%)</t>
  </si>
  <si>
    <t>B.1.1.7 (2.5%); B.1.617.2 (2.1%); B.1.351 (2.1%); AY.122 (1.8%); AY.4 (1.6%)</t>
  </si>
  <si>
    <t>BA.2 (1.7%); BA.2.9 (1.5%); BA.2.65 (1.4%); BA.5.2.1 (1.2%); BA.5.1 (1.2%)</t>
  </si>
  <si>
    <t>XBB.1.5 (1.3%); EG.5.1.1 (1.1%); EG.5.1.3 (1%); HK.3 (1%); JN.2 (1%)</t>
  </si>
  <si>
    <t>JN.1.16 (3.8%); KP.3.1 (3.5%); JN.1 (3.1%); KP.3.1.1 (3.1%); JN.1.4 (2.7%)</t>
  </si>
  <si>
    <t>B.1 (11.2%); B.1.177 (8.2%); B.1.1 (8.1%); A.2 (4.9%); A.5 (4.6%)</t>
  </si>
  <si>
    <t>B.1.617.2 (2.6%); B.1.1.7 (2.4%); AY.43 (2.3%); AY.42 (2.3%); AY.122 (2.2%)</t>
  </si>
  <si>
    <t>BA.2 (2.5%); BA.2.9 (2%); BA.5.1 (1.7%); BA.2.3 (1.6%); BA.1.1 (1.5%)</t>
  </si>
  <si>
    <t>XBB.1.5 (1.7%); XBB.2.3 (1.3%); XBB.1.16 (1.1%); XBB.1.9.1 (1.1%); DV.7.1 (1.1%)</t>
  </si>
  <si>
    <t>JN.1 (3.2%); JN.1.11 (2.3%); KP.3.1.1 (2.3%); KP.3.1 (2.2%); JN.1.32 (2.2%)</t>
  </si>
  <si>
    <t>B.1.1.28 (17.8%); B.1.1.33 (17.5%); B.1.1 (14.2%); P.2 (8.7%); B.1 (5.7%)</t>
  </si>
  <si>
    <t>P.1 (4.4%); P.1.7 (3.7%); AY.101 (3.5%); AY.99.2 (3.5%); P.1.14 (3.4%)</t>
  </si>
  <si>
    <t>BA.2 (2.9%); BA.1.1 (2.6%); BA.1 (2.5%); BA.1.14.1 (2.2%); BA.5.2.1 (2.1%)</t>
  </si>
  <si>
    <t>XBB.1.5 (4%); GK.1 (3.6%); XBB.1.5.70 (3.3%); FE.1.2 (3.2%); XBB.1.18.1 (3.1%)</t>
  </si>
  <si>
    <t>JN.1 (5.9%); XDR (5.7%); JN.1.43.1 (5.5%); JN.1.1 (5.3%); JN.1.29 (5.1%)</t>
  </si>
  <si>
    <t>United   Kingdom</t>
  </si>
  <si>
    <t>D.2 (11.6%); D.3 (7.9%); B.1 (5.3%); B.1.1 (3.9%); B (2.8%)</t>
  </si>
  <si>
    <t>AY.39.1 (10.6%); AY.39.1.2 (9.8%); AY.39 (9.7%); AY.39.1.3 (8%); AY.39.1.4 (6%)</t>
  </si>
  <si>
    <t>BA.2 (1.6%); BA.5.2.1 (1.3%); BA.2.3 (1.3%); BA.5.2 (1.3%); BA.5.1 (1.2%)</t>
  </si>
  <si>
    <t>XBC.1.6 (1.5%); XBB.1.5 (1.4%); XBC.1.3 (1.3%); XBF (1.2%); EG.1 (1.2%)</t>
  </si>
  <si>
    <t>JN.1 (3.3%); KP.3 (3.1%); JN.1.32 (2.9%); KW.1 (2.8%); KW.1.1 (2.8%)</t>
  </si>
  <si>
    <t>B.1.497 (37.3%); B.1 (9.8%); B.1.1 (8%); B.41 (2.9%); A (2.8%)</t>
  </si>
  <si>
    <t>AY.69 (11.6%); B.1.617.2 (11.6%); AY.122 (9.4%); AY.122.5 (8%); B.1.619.1 (6.4%)</t>
  </si>
  <si>
    <t>BA.5.2 (2%); BA.5.2.1 (2%); BA.5.1 (1.8%); BA.2.3 (1.8%); BA.2 (1.7%)</t>
  </si>
  <si>
    <t>XBB.1.5 (1.2%); XBB.1.16 (1%); EG.1.6 (1%); EG.1 (1%); XBB.1.9.1 (1%)</t>
  </si>
  <si>
    <t>JN.1.4 (4.2%); JN.1 (4.1%); JN.1.20 (3.9%); JN.1.4.5 (3.8%); JN.1.5 (3.4%)</t>
  </si>
  <si>
    <t>B.1 (8.4%); B.1.36 (8.3%); B.1.1.306 (8.3%); B.1.36.8 (6.2%); B.1.1 (6%)</t>
  </si>
  <si>
    <t>B.1.617.2 (5.2%); AY.122 (4.8%); AY.112 (4.4%); AY.127 (4.3%); AY.120 (4.2%)</t>
  </si>
  <si>
    <t>BA.2 (3.5%); BA.2.10 (3.2%); BA.2.10.1 (2.2%); BA.2.38 (2.2%); BA.1.1 (2%)</t>
  </si>
  <si>
    <t>XBB.2.3 (3.5%); XBB.1.16 (3.5%); XBB.1.16.1 (3.4%); XBB.1 (3.2%); XBB.2.3.2 (3.2%)</t>
  </si>
  <si>
    <t>JN.1.11 (7.8%); JN.1 (7.7%); KP.2 (5.8%); JN.1.1 (5.5%); JN.1.11.1 (4.7%)</t>
  </si>
  <si>
    <t>B.1 (7.7%); B.1.177 (7.2%); B.1.1 (6.5%); B.1.160 (5.5%); B.1.177.33 (5.2%)</t>
  </si>
  <si>
    <t>B.1.617.2 (2.7%); AY.122 (2.6%); B.1.1.7 (2.4%); AY.4 (2.2%); AY.43 (2.2%)</t>
  </si>
  <si>
    <t>BA.2 (2%); BA.1.1 (1.5%); BA.2.9 (1.5%); BA.5.1 (1.4%); BA.1 (1.3%)</t>
  </si>
  <si>
    <t>XBB.1.5 (1.8%); BQ.1.1 (1.2%); CH.1.1 (1.2%); XBB.1.9.1 (1%); BQ.1.1.47 (1%)</t>
  </si>
  <si>
    <t>JN.1 (4.9%); JN.1.11 (4.6%); KP.3.1.1 (4.2%); JN.1.16 (4.1%); JN.1.4 (3.5%)</t>
  </si>
  <si>
    <t>B.1 (10.4%); B.1.1 (10.3%); B.1.160 (6.5%); B.1.258 (6%); B.1.1.70 (4.4%)</t>
  </si>
  <si>
    <t>B.1.617.2 (7.8%); AY.43 (6.9%); AY.122 (6.9%); AY.4 (6.4%); AY.46.6 (4.9%)</t>
  </si>
  <si>
    <t>BA.2 (1.7%); BA.5.1 (1.6%); BA.5.2.1 (1.6%); BA.5.2 (1.6%); BA.5 (1.5%)</t>
  </si>
  <si>
    <t>XBB.1.5 (1.2%); CH.1.1 (1%); BQ.1.1 (1%); XBB.1.5.63 (0.9%); EG.1.2 (0.9%)</t>
  </si>
  <si>
    <t>JN.1 (12.8%); JN.1.4 (10.8%); JN.1.1 (6.9%); JN.1.4.5 (4.7%); HK.3 (4.6%)</t>
  </si>
  <si>
    <t>Variant</t>
  </si>
  <si>
    <t>Start Time</t>
  </si>
  <si>
    <t>Dominance</t>
  </si>
  <si>
    <t>TTD</t>
  </si>
  <si>
    <t>Actual</t>
  </si>
  <si>
    <t>Prediction</t>
  </si>
  <si>
    <t>Maximum Model</t>
  </si>
  <si>
    <t>BG (BA.2.12.1)</t>
  </si>
  <si>
    <t>BN.1</t>
  </si>
  <si>
    <t>BQ.1</t>
  </si>
  <si>
    <t>BQ.1.1</t>
  </si>
  <si>
    <t>XBB.1</t>
  </si>
  <si>
    <t>XBB.1.5</t>
  </si>
  <si>
    <t>BA.2.9 (BA.2.9)</t>
  </si>
  <si>
    <t>BA.4 (BA.4)</t>
  </si>
  <si>
    <t>BA.5 (BA.5)</t>
  </si>
  <si>
    <t>BA.5.1 (BA.5.1)</t>
  </si>
  <si>
    <t>BA.5.2 (BA.5.2)</t>
  </si>
  <si>
    <t>BE.1</t>
  </si>
  <si>
    <t>BF (BA.5.2.1)</t>
  </si>
  <si>
    <t>BF.5</t>
  </si>
  <si>
    <t>BF.7</t>
  </si>
  <si>
    <t>Unassigned</t>
  </si>
  <si>
    <t>BA.2.10 (BA.2.10)</t>
  </si>
  <si>
    <t>BA.2.3 (BA.2.3)</t>
  </si>
  <si>
    <t>XBB</t>
  </si>
  <si>
    <t>BA.2 (BA.2)</t>
  </si>
  <si>
    <t>South Korea</t>
  </si>
  <si>
    <t>United Kingdom</t>
  </si>
  <si>
    <t>Lightbm</t>
  </si>
  <si>
    <t>Bart</t>
  </si>
  <si>
    <t>-</t>
  </si>
  <si>
    <t>Yes</t>
  </si>
  <si>
    <t>All pre-Omicron variants (in 2022) across 15 countries</t>
  </si>
  <si>
    <t>n = 14</t>
  </si>
  <si>
    <t>n = 21</t>
  </si>
  <si>
    <t>n = 28</t>
  </si>
  <si>
    <t>MAE (days)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</si>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</sst>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yyyy\-mm\-dd;@"/>
    <numFmt numFmtId="165" formatCode="0.0"/>
    <numFmt numFmtId="166" formatCode="0.000"/>
    <numFmt numFmtId="167" formatCode="_(* #,##0_);_(* \(#,##0\);_(* &quot;-&quot;??_);_(@_)"/>
    <numFmt numFmtId="168" formatCode="0.0%"/>
  </numFmts>
  <fonts count="11" x14ac:knownFonts="1">
    <font>
      <sz val="11"/>
      <color rgb="FF000000"/>
      <name val="Calibri"/>
      <family val="2"/>
      <scheme val="minor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Lucida Grande"/>
      <family val="2"/>
    </font>
    <font>
      <sz val="11"/>
      <color rgb="FF000000"/>
      <name val="Lucida Grande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24">
    <xf numFmtId="0" fontId="0" fillId="0" borderId="0" xfId="0"/>
    <xf numFmtId="0" fontId="0" fillId="2" borderId="0" xfId="0" applyFill="1"/>
    <xf numFmtId="0" fontId="3" fillId="2" borderId="0" xfId="0" applyFont="1" applyFill="1"/>
    <xf numFmtId="0" fontId="4" fillId="2" borderId="1" xfId="0" applyFont="1" applyFill="1" applyBorder="1"/>
    <xf numFmtId="0" fontId="0" fillId="2" borderId="2" xfId="0" applyFill="1" applyBorder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164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vertical="center" wrapText="1"/>
    </xf>
    <xf numFmtId="0" fontId="2" fillId="2" borderId="2" xfId="0" applyFont="1" applyFill="1" applyBorder="1" applyAlignment="1">
      <alignment vertical="center"/>
    </xf>
    <xf numFmtId="164" fontId="2" fillId="2" borderId="2" xfId="0" applyNumberFormat="1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 wrapText="1"/>
    </xf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5" fontId="2" fillId="2" borderId="0" xfId="0" applyNumberFormat="1" applyFont="1" applyFill="1" applyAlignment="1">
      <alignment horizontal="left"/>
    </xf>
    <xf numFmtId="166" fontId="2" fillId="2" borderId="0" xfId="0" applyNumberFormat="1" applyFont="1" applyFill="1" applyAlignment="1">
      <alignment horizontal="left"/>
    </xf>
    <xf numFmtId="0" fontId="2" fillId="2" borderId="2" xfId="0" applyFont="1" applyFill="1" applyBorder="1"/>
    <xf numFmtId="166" fontId="2" fillId="2" borderId="2" xfId="0" applyNumberFormat="1" applyFont="1" applyFill="1" applyBorder="1" applyAlignment="1">
      <alignment horizontal="left"/>
    </xf>
    <xf numFmtId="0" fontId="2" fillId="3" borderId="0" xfId="0" applyFont="1" applyFill="1"/>
    <xf numFmtId="165" fontId="2" fillId="2" borderId="2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/>
    </xf>
    <xf numFmtId="0" fontId="2" fillId="2" borderId="2" xfId="0" applyFont="1" applyFill="1" applyBorder="1" applyAlignment="1">
      <alignment horizontal="left" vertical="center"/>
    </xf>
    <xf numFmtId="164" fontId="2" fillId="2" borderId="2" xfId="0" applyNumberFormat="1" applyFont="1" applyFill="1" applyBorder="1" applyAlignment="1">
      <alignment horizontal="left"/>
    </xf>
    <xf numFmtId="0" fontId="6" fillId="2" borderId="0" xfId="0" applyFont="1" applyFill="1"/>
    <xf numFmtId="0" fontId="6" fillId="2" borderId="2" xfId="0" applyFont="1" applyFill="1" applyBorder="1"/>
    <xf numFmtId="2" fontId="2" fillId="2" borderId="0" xfId="0" applyNumberFormat="1" applyFont="1" applyFill="1" applyAlignment="1">
      <alignment horizontal="left"/>
    </xf>
    <xf numFmtId="2" fontId="2" fillId="2" borderId="2" xfId="0" applyNumberFormat="1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4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5" fillId="3" borderId="0" xfId="0" applyFont="1" applyFill="1"/>
    <xf numFmtId="0" fontId="0" fillId="3" borderId="0" xfId="0" applyFill="1"/>
    <xf numFmtId="2" fontId="2" fillId="2" borderId="0" xfId="0" applyNumberFormat="1" applyFont="1" applyFill="1"/>
    <xf numFmtId="2" fontId="5" fillId="2" borderId="0" xfId="0" applyNumberFormat="1" applyFont="1" applyFill="1"/>
    <xf numFmtId="0" fontId="4" fillId="2" borderId="1" xfId="0" applyFont="1" applyFill="1" applyBorder="1" applyAlignment="1">
      <alignment horizontal="right"/>
    </xf>
    <xf numFmtId="0" fontId="2" fillId="2" borderId="1" xfId="0" applyFont="1" applyFill="1" applyBorder="1"/>
    <xf numFmtId="2" fontId="2" fillId="2" borderId="1" xfId="0" applyNumberFormat="1" applyFont="1" applyFill="1" applyBorder="1"/>
    <xf numFmtId="2" fontId="5" fillId="2" borderId="1" xfId="0" applyNumberFormat="1" applyFont="1" applyFill="1" applyBorder="1"/>
    <xf numFmtId="0" fontId="4" fillId="2" borderId="0" xfId="0" applyFont="1" applyFill="1" applyAlignment="1">
      <alignment horizontal="left"/>
    </xf>
    <xf numFmtId="0" fontId="9" fillId="2" borderId="0" xfId="0" applyFont="1" applyFill="1"/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167" fontId="2" fillId="2" borderId="0" xfId="1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167" fontId="2" fillId="2" borderId="1" xfId="1" applyNumberFormat="1" applyFont="1" applyFill="1" applyBorder="1" applyAlignment="1">
      <alignment vertical="center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/>
    </xf>
    <xf numFmtId="0" fontId="2" fillId="2" borderId="3" xfId="0" applyFont="1" applyFill="1" applyBorder="1" applyAlignment="1">
      <alignment horizontal="center"/>
    </xf>
    <xf numFmtId="167" fontId="2" fillId="2" borderId="3" xfId="1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/>
    </xf>
    <xf numFmtId="167" fontId="2" fillId="2" borderId="2" xfId="1" applyNumberFormat="1" applyFont="1" applyFill="1" applyBorder="1" applyAlignment="1">
      <alignment vertical="center"/>
    </xf>
    <xf numFmtId="0" fontId="2" fillId="2" borderId="5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right" vertical="center"/>
    </xf>
    <xf numFmtId="0" fontId="2" fillId="2" borderId="5" xfId="0" applyFont="1" applyFill="1" applyBorder="1" applyAlignment="1">
      <alignment vertical="center"/>
    </xf>
    <xf numFmtId="0" fontId="9" fillId="0" borderId="0" xfId="0" applyFont="1"/>
    <xf numFmtId="0" fontId="10" fillId="0" borderId="0" xfId="0" applyFont="1"/>
    <xf numFmtId="0" fontId="2" fillId="2" borderId="3" xfId="0" applyFont="1" applyFill="1" applyBorder="1"/>
    <xf numFmtId="2" fontId="2" fillId="2" borderId="3" xfId="0" applyNumberFormat="1" applyFont="1" applyFill="1" applyBorder="1"/>
    <xf numFmtId="0" fontId="2" fillId="4" borderId="0" xfId="0" applyFont="1" applyFill="1"/>
    <xf numFmtId="2" fontId="2" fillId="4" borderId="0" xfId="0" applyNumberFormat="1" applyFont="1" applyFill="1"/>
    <xf numFmtId="2" fontId="5" fillId="4" borderId="0" xfId="0" applyNumberFormat="1" applyFont="1" applyFill="1"/>
    <xf numFmtId="167" fontId="2" fillId="2" borderId="3" xfId="1" applyNumberFormat="1" applyFont="1" applyFill="1" applyBorder="1"/>
    <xf numFmtId="167" fontId="2" fillId="2" borderId="0" xfId="1" applyNumberFormat="1" applyFont="1" applyFill="1" applyBorder="1"/>
    <xf numFmtId="167" fontId="2" fillId="2" borderId="1" xfId="1" applyNumberFormat="1" applyFont="1" applyFill="1" applyBorder="1"/>
    <xf numFmtId="167" fontId="0" fillId="2" borderId="3" xfId="0" applyNumberFormat="1" applyFill="1" applyBorder="1"/>
    <xf numFmtId="0" fontId="0" fillId="2" borderId="3" xfId="0" applyFill="1" applyBorder="1"/>
    <xf numFmtId="167" fontId="0" fillId="2" borderId="0" xfId="0" applyNumberFormat="1" applyFill="1"/>
    <xf numFmtId="167" fontId="0" fillId="2" borderId="1" xfId="0" applyNumberFormat="1" applyFill="1" applyBorder="1"/>
    <xf numFmtId="0" fontId="0" fillId="2" borderId="1" xfId="0" applyFill="1" applyBorder="1"/>
    <xf numFmtId="167" fontId="0" fillId="2" borderId="2" xfId="0" applyNumberFormat="1" applyFill="1" applyBorder="1"/>
    <xf numFmtId="0" fontId="2" fillId="4" borderId="3" xfId="0" applyFont="1" applyFill="1" applyBorder="1"/>
    <xf numFmtId="2" fontId="2" fillId="4" borderId="3" xfId="0" applyNumberFormat="1" applyFont="1" applyFill="1" applyBorder="1"/>
    <xf numFmtId="0" fontId="0" fillId="0" borderId="0" xfId="0" applyAlignment="1">
      <alignment horizontal="center"/>
    </xf>
    <xf numFmtId="14" fontId="10" fillId="0" borderId="0" xfId="0" applyNumberFormat="1" applyFont="1"/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164" fontId="2" fillId="3" borderId="0" xfId="0" applyNumberFormat="1" applyFont="1" applyFill="1"/>
    <xf numFmtId="168" fontId="2" fillId="3" borderId="0" xfId="2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164" fontId="2" fillId="2" borderId="0" xfId="0" applyNumberFormat="1" applyFont="1" applyFill="1"/>
    <xf numFmtId="168" fontId="2" fillId="2" borderId="0" xfId="2" applyNumberFormat="1" applyFont="1" applyFill="1" applyBorder="1" applyAlignment="1">
      <alignment horizontal="center"/>
    </xf>
    <xf numFmtId="0" fontId="5" fillId="2" borderId="0" xfId="0" applyFont="1" applyFill="1"/>
    <xf numFmtId="164" fontId="5" fillId="2" borderId="0" xfId="0" applyNumberFormat="1" applyFont="1" applyFill="1"/>
    <xf numFmtId="168" fontId="5" fillId="2" borderId="0" xfId="2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64" fontId="2" fillId="2" borderId="2" xfId="0" applyNumberFormat="1" applyFont="1" applyFill="1" applyBorder="1"/>
    <xf numFmtId="168" fontId="2" fillId="2" borderId="2" xfId="2" applyNumberFormat="1" applyFont="1" applyFill="1" applyBorder="1" applyAlignment="1">
      <alignment horizontal="center"/>
    </xf>
    <xf numFmtId="0" fontId="7" fillId="2" borderId="0" xfId="0" applyFont="1" applyFill="1"/>
    <xf numFmtId="165" fontId="2" fillId="2" borderId="0" xfId="0" applyNumberFormat="1" applyFont="1" applyFill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2" fillId="2" borderId="0" xfId="0" applyFont="1" applyFill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wrapText="1"/>
    </xf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2" borderId="4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142260</xdr:colOff>
      <xdr:row>24</xdr:row>
      <xdr:rowOff>27918</xdr:rowOff>
    </xdr:from>
    <xdr:to>
      <xdr:col>14</xdr:col>
      <xdr:colOff>206030</xdr:colOff>
      <xdr:row>40</xdr:row>
      <xdr:rowOff>113597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130A507-BE98-2112-49AB-88F3B3DC0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50100" y="4701518"/>
          <a:ext cx="3599450" cy="3174319"/>
        </a:xfrm>
        <a:prstGeom prst="rect">
          <a:avLst/>
        </a:prstGeom>
      </xdr:spPr>
    </xdr:pic>
    <xdr:clientData/>
  </xdr:twoCellAnchor>
  <xdr:twoCellAnchor editAs="oneCell">
    <xdr:from>
      <xdr:col>1</xdr:col>
      <xdr:colOff>256702</xdr:colOff>
      <xdr:row>24</xdr:row>
      <xdr:rowOff>13511</xdr:rowOff>
    </xdr:from>
    <xdr:to>
      <xdr:col>6</xdr:col>
      <xdr:colOff>415047</xdr:colOff>
      <xdr:row>40</xdr:row>
      <xdr:rowOff>122213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61E391D-AAB5-5158-B877-E77F80A36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0851" y="4607128"/>
          <a:ext cx="3657600" cy="3135085"/>
        </a:xfrm>
        <a:prstGeom prst="rect">
          <a:avLst/>
        </a:prstGeom>
      </xdr:spPr>
    </xdr:pic>
    <xdr:clientData/>
  </xdr:twoCellAnchor>
  <xdr:twoCellAnchor editAs="oneCell">
    <xdr:from>
      <xdr:col>14</xdr:col>
      <xdr:colOff>101600</xdr:colOff>
      <xdr:row>24</xdr:row>
      <xdr:rowOff>30480</xdr:rowOff>
    </xdr:from>
    <xdr:to>
      <xdr:col>21</xdr:col>
      <xdr:colOff>132080</xdr:colOff>
      <xdr:row>40</xdr:row>
      <xdr:rowOff>76926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75789AD-8C3C-7075-967A-3042DCC07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45120" y="4704080"/>
          <a:ext cx="3657600" cy="3135086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254000</xdr:colOff>
      <xdr:row>42</xdr:row>
      <xdr:rowOff>111760</xdr:rowOff>
    </xdr:from>
    <xdr:to>
      <xdr:col>6</xdr:col>
      <xdr:colOff>426720</xdr:colOff>
      <xdr:row>58</xdr:row>
      <xdr:rowOff>158206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463D890-D799-620A-A5D2-B1BD6B80C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1440" y="8260080"/>
          <a:ext cx="3657600" cy="3135086"/>
        </a:xfrm>
        <a:prstGeom prst="rect">
          <a:avLst/>
        </a:prstGeom>
      </xdr:spPr>
    </xdr:pic>
    <xdr:clientData/>
  </xdr:twoCellAnchor>
  <xdr:twoCellAnchor editAs="oneCell">
    <xdr:from>
      <xdr:col>6</xdr:col>
      <xdr:colOff>132080</xdr:colOff>
      <xdr:row>42</xdr:row>
      <xdr:rowOff>121920</xdr:rowOff>
    </xdr:from>
    <xdr:to>
      <xdr:col>14</xdr:col>
      <xdr:colOff>254000</xdr:colOff>
      <xdr:row>58</xdr:row>
      <xdr:rowOff>168366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14B52FF-6DC5-21F5-5F2A-E4448ECDC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724400" y="8270240"/>
          <a:ext cx="3657600" cy="3135086"/>
        </a:xfrm>
        <a:prstGeom prst="rect">
          <a:avLst/>
        </a:prstGeom>
      </xdr:spPr>
    </xdr:pic>
    <xdr:clientData/>
  </xdr:twoCellAnchor>
  <xdr:twoCellAnchor editAs="oneCell">
    <xdr:from>
      <xdr:col>14</xdr:col>
      <xdr:colOff>111760</xdr:colOff>
      <xdr:row>42</xdr:row>
      <xdr:rowOff>152400</xdr:rowOff>
    </xdr:from>
    <xdr:to>
      <xdr:col>21</xdr:col>
      <xdr:colOff>142240</xdr:colOff>
      <xdr:row>59</xdr:row>
      <xdr:rowOff>5806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837E9FE-F60E-C145-35C2-7BCF0E500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39760" y="8300720"/>
          <a:ext cx="3657600" cy="3135086"/>
        </a:xfrm>
        <a:prstGeom prst="rect">
          <a:avLst/>
        </a:prstGeom>
      </xdr:spPr>
    </xdr:pic>
    <xdr:clientData/>
  </xdr:twoCellAnchor>
  <xdr:twoCellAnchor editAs="oneCell">
    <xdr:from>
      <xdr:col>1</xdr:col>
      <xdr:colOff>182880</xdr:colOff>
      <xdr:row>67</xdr:row>
      <xdr:rowOff>142240</xdr:rowOff>
    </xdr:from>
    <xdr:to>
      <xdr:col>6</xdr:col>
      <xdr:colOff>355600</xdr:colOff>
      <xdr:row>84</xdr:row>
      <xdr:rowOff>1442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9352356-0702-4E03-56A6-DC4CD7342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90320" y="13116560"/>
          <a:ext cx="3657600" cy="3135086"/>
        </a:xfrm>
        <a:prstGeom prst="rect">
          <a:avLst/>
        </a:prstGeom>
      </xdr:spPr>
    </xdr:pic>
    <xdr:clientData/>
  </xdr:twoCellAnchor>
  <xdr:twoCellAnchor editAs="oneCell">
    <xdr:from>
      <xdr:col>6</xdr:col>
      <xdr:colOff>81280</xdr:colOff>
      <xdr:row>67</xdr:row>
      <xdr:rowOff>142240</xdr:rowOff>
    </xdr:from>
    <xdr:to>
      <xdr:col>14</xdr:col>
      <xdr:colOff>203200</xdr:colOff>
      <xdr:row>84</xdr:row>
      <xdr:rowOff>1442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F33F6BD-AE40-5891-1590-1B6725A09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673600" y="13116560"/>
          <a:ext cx="3657600" cy="3135086"/>
        </a:xfrm>
        <a:prstGeom prst="rect">
          <a:avLst/>
        </a:prstGeom>
      </xdr:spPr>
    </xdr:pic>
    <xdr:clientData/>
  </xdr:twoCellAnchor>
  <xdr:twoCellAnchor editAs="oneCell">
    <xdr:from>
      <xdr:col>14</xdr:col>
      <xdr:colOff>71120</xdr:colOff>
      <xdr:row>67</xdr:row>
      <xdr:rowOff>172720</xdr:rowOff>
    </xdr:from>
    <xdr:to>
      <xdr:col>21</xdr:col>
      <xdr:colOff>101600</xdr:colOff>
      <xdr:row>84</xdr:row>
      <xdr:rowOff>26126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E2B07ED-D01D-A724-4033-1B697E778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199120" y="13147040"/>
          <a:ext cx="3657600" cy="3135086"/>
        </a:xfrm>
        <a:prstGeom prst="rect">
          <a:avLst/>
        </a:prstGeom>
      </xdr:spPr>
    </xdr:pic>
    <xdr:clientData/>
  </xdr:twoCellAnchor>
  <xdr:twoCellAnchor editAs="oneCell">
    <xdr:from>
      <xdr:col>1</xdr:col>
      <xdr:colOff>132080</xdr:colOff>
      <xdr:row>86</xdr:row>
      <xdr:rowOff>182880</xdr:rowOff>
    </xdr:from>
    <xdr:to>
      <xdr:col>6</xdr:col>
      <xdr:colOff>304800</xdr:colOff>
      <xdr:row>103</xdr:row>
      <xdr:rowOff>36286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6DA8D15-6F08-2A2C-0771-9CEB7194C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39520" y="16824960"/>
          <a:ext cx="3657600" cy="3135086"/>
        </a:xfrm>
        <a:prstGeom prst="rect">
          <a:avLst/>
        </a:prstGeom>
      </xdr:spPr>
    </xdr:pic>
    <xdr:clientData/>
  </xdr:twoCellAnchor>
  <xdr:twoCellAnchor editAs="oneCell">
    <xdr:from>
      <xdr:col>6</xdr:col>
      <xdr:colOff>50800</xdr:colOff>
      <xdr:row>87</xdr:row>
      <xdr:rowOff>0</xdr:rowOff>
    </xdr:from>
    <xdr:to>
      <xdr:col>14</xdr:col>
      <xdr:colOff>172720</xdr:colOff>
      <xdr:row>103</xdr:row>
      <xdr:rowOff>46446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A9E3B50-F244-CC79-5160-AB982BEB0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643120" y="16835120"/>
          <a:ext cx="3657600" cy="3135086"/>
        </a:xfrm>
        <a:prstGeom prst="rect">
          <a:avLst/>
        </a:prstGeom>
      </xdr:spPr>
    </xdr:pic>
    <xdr:clientData/>
  </xdr:twoCellAnchor>
  <xdr:twoCellAnchor editAs="oneCell">
    <xdr:from>
      <xdr:col>14</xdr:col>
      <xdr:colOff>81280</xdr:colOff>
      <xdr:row>87</xdr:row>
      <xdr:rowOff>50800</xdr:rowOff>
    </xdr:from>
    <xdr:to>
      <xdr:col>21</xdr:col>
      <xdr:colOff>111760</xdr:colOff>
      <xdr:row>103</xdr:row>
      <xdr:rowOff>97246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9035699-75F8-0FF9-003A-5E987F54B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209280" y="16885920"/>
          <a:ext cx="3657600" cy="31350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opLeftCell="A34" zoomScale="118" workbookViewId="0">
      <selection activeCell="C45" sqref="C45:C47"/>
    </sheetView>
  </sheetViews>
  <sheetFormatPr baseColWidth="10" defaultRowHeight="15" x14ac:dyDescent="0.2"/>
  <cols>
    <col min="2" max="2" width="14.1640625" bestFit="1" customWidth="1"/>
    <col min="3" max="3" width="17.1640625" bestFit="1" customWidth="1"/>
    <col min="4" max="5" width="15.83203125" customWidth="1"/>
    <col min="6" max="6" width="56.33203125" customWidth="1"/>
  </cols>
  <sheetData>
    <row r="1" spans="1:7" x14ac:dyDescent="0.2">
      <c r="A1" s="1"/>
      <c r="B1" s="1"/>
      <c r="C1" s="1"/>
      <c r="D1" s="1"/>
      <c r="E1" s="1"/>
      <c r="F1" s="1"/>
      <c r="G1" s="1"/>
    </row>
    <row r="2" spans="1:7" ht="16" thickBot="1" x14ac:dyDescent="0.25">
      <c r="A2" s="1"/>
      <c r="B2" s="4"/>
      <c r="C2" s="4"/>
      <c r="D2" s="4"/>
      <c r="E2" s="4"/>
      <c r="F2" s="4"/>
      <c r="G2" s="1"/>
    </row>
    <row r="3" spans="1:7" ht="16" x14ac:dyDescent="0.2">
      <c r="A3" s="2"/>
      <c r="B3" s="3" t="s">
        <v>45</v>
      </c>
      <c r="C3" s="3"/>
      <c r="D3" s="3" t="s">
        <v>43</v>
      </c>
      <c r="E3" s="3" t="s">
        <v>44</v>
      </c>
      <c r="F3" s="3" t="s">
        <v>46</v>
      </c>
      <c r="G3" s="1"/>
    </row>
    <row r="4" spans="1:7" ht="32" customHeight="1" x14ac:dyDescent="0.2">
      <c r="A4" s="1"/>
      <c r="B4" s="5" t="s">
        <v>0</v>
      </c>
      <c r="C4" s="5"/>
      <c r="D4" s="6">
        <v>43898</v>
      </c>
      <c r="E4" s="6">
        <v>45521</v>
      </c>
      <c r="F4" s="9" t="s">
        <v>47</v>
      </c>
      <c r="G4" s="1"/>
    </row>
    <row r="5" spans="1:7" ht="32" hidden="1" customHeight="1" x14ac:dyDescent="0.2">
      <c r="A5" s="1"/>
      <c r="B5" s="7" t="s">
        <v>1</v>
      </c>
      <c r="C5" s="7"/>
      <c r="D5" s="8">
        <v>43892</v>
      </c>
      <c r="E5" s="8">
        <v>45512</v>
      </c>
      <c r="F5" s="9" t="s">
        <v>2</v>
      </c>
      <c r="G5" s="1"/>
    </row>
    <row r="6" spans="1:7" ht="32" hidden="1" customHeight="1" x14ac:dyDescent="0.2">
      <c r="A6" s="1"/>
      <c r="B6" s="7" t="s">
        <v>3</v>
      </c>
      <c r="C6" s="7"/>
      <c r="D6" s="8">
        <v>43890</v>
      </c>
      <c r="E6" s="8">
        <v>45499</v>
      </c>
      <c r="F6" s="9" t="s">
        <v>4</v>
      </c>
      <c r="G6" s="1"/>
    </row>
    <row r="7" spans="1:7" ht="32" customHeight="1" x14ac:dyDescent="0.2">
      <c r="A7" s="1"/>
      <c r="B7" s="7" t="s">
        <v>5</v>
      </c>
      <c r="C7" s="7"/>
      <c r="D7" s="8">
        <v>43901</v>
      </c>
      <c r="E7" s="8">
        <v>45525</v>
      </c>
      <c r="F7" s="9" t="s">
        <v>48</v>
      </c>
      <c r="G7" s="1"/>
    </row>
    <row r="8" spans="1:7" ht="32" customHeight="1" x14ac:dyDescent="0.2">
      <c r="A8" s="1"/>
      <c r="B8" s="7" t="s">
        <v>6</v>
      </c>
      <c r="C8" s="7"/>
      <c r="D8" s="8">
        <v>43899</v>
      </c>
      <c r="E8" s="8">
        <v>45539</v>
      </c>
      <c r="F8" s="9" t="s">
        <v>49</v>
      </c>
      <c r="G8" s="1"/>
    </row>
    <row r="9" spans="1:7" ht="32" hidden="1" customHeight="1" x14ac:dyDescent="0.2">
      <c r="A9" s="1"/>
      <c r="B9" s="7" t="s">
        <v>7</v>
      </c>
      <c r="C9" s="7"/>
      <c r="D9" s="8">
        <v>44342</v>
      </c>
      <c r="E9" s="8">
        <v>45540</v>
      </c>
      <c r="F9" s="9" t="s">
        <v>8</v>
      </c>
      <c r="G9" s="1"/>
    </row>
    <row r="10" spans="1:7" ht="32" hidden="1" customHeight="1" x14ac:dyDescent="0.2">
      <c r="A10" s="1"/>
      <c r="B10" s="7" t="s">
        <v>9</v>
      </c>
      <c r="C10" s="7"/>
      <c r="D10" s="8">
        <v>43906</v>
      </c>
      <c r="E10" s="8">
        <v>45526</v>
      </c>
      <c r="F10" s="9" t="s">
        <v>10</v>
      </c>
      <c r="G10" s="1"/>
    </row>
    <row r="11" spans="1:7" ht="32" hidden="1" customHeight="1" x14ac:dyDescent="0.2">
      <c r="A11" s="1"/>
      <c r="B11" s="7" t="s">
        <v>11</v>
      </c>
      <c r="C11" s="7"/>
      <c r="D11" s="8">
        <v>43896</v>
      </c>
      <c r="E11" s="8">
        <v>45377</v>
      </c>
      <c r="F11" s="9" t="s">
        <v>12</v>
      </c>
      <c r="G11" s="1"/>
    </row>
    <row r="12" spans="1:7" ht="32" hidden="1" customHeight="1" x14ac:dyDescent="0.2">
      <c r="A12" s="1"/>
      <c r="B12" s="7" t="s">
        <v>13</v>
      </c>
      <c r="C12" s="7"/>
      <c r="D12" s="8">
        <v>43887</v>
      </c>
      <c r="E12" s="8">
        <v>45538</v>
      </c>
      <c r="F12" s="9" t="s">
        <v>4</v>
      </c>
      <c r="G12" s="1"/>
    </row>
    <row r="13" spans="1:7" ht="32" customHeight="1" x14ac:dyDescent="0.2">
      <c r="A13" s="1"/>
      <c r="B13" s="7" t="s">
        <v>14</v>
      </c>
      <c r="C13" s="7"/>
      <c r="D13" s="8">
        <v>43891</v>
      </c>
      <c r="E13" s="8">
        <v>45526</v>
      </c>
      <c r="F13" s="9" t="s">
        <v>49</v>
      </c>
      <c r="G13" s="1"/>
    </row>
    <row r="14" spans="1:7" ht="32" hidden="1" customHeight="1" x14ac:dyDescent="0.2">
      <c r="A14" s="1"/>
      <c r="B14" s="7" t="s">
        <v>15</v>
      </c>
      <c r="C14" s="7"/>
      <c r="D14" s="8">
        <v>43916</v>
      </c>
      <c r="E14" s="8">
        <v>45497</v>
      </c>
      <c r="F14" s="9" t="s">
        <v>16</v>
      </c>
      <c r="G14" s="1"/>
    </row>
    <row r="15" spans="1:7" ht="32" hidden="1" customHeight="1" x14ac:dyDescent="0.2">
      <c r="A15" s="1"/>
      <c r="B15" s="7" t="s">
        <v>17</v>
      </c>
      <c r="C15" s="7"/>
      <c r="D15" s="8">
        <v>43903</v>
      </c>
      <c r="E15" s="8">
        <v>45538</v>
      </c>
      <c r="F15" s="9" t="s">
        <v>2</v>
      </c>
      <c r="G15" s="1"/>
    </row>
    <row r="16" spans="1:7" ht="32" hidden="1" customHeight="1" x14ac:dyDescent="0.2">
      <c r="A16" s="1"/>
      <c r="B16" s="7" t="s">
        <v>18</v>
      </c>
      <c r="C16" s="7"/>
      <c r="D16" s="8">
        <v>43911</v>
      </c>
      <c r="E16" s="8">
        <v>45522</v>
      </c>
      <c r="F16" s="9" t="s">
        <v>2</v>
      </c>
      <c r="G16" s="1"/>
    </row>
    <row r="17" spans="1:7" ht="32" customHeight="1" x14ac:dyDescent="0.2">
      <c r="A17" s="1"/>
      <c r="B17" s="7" t="s">
        <v>19</v>
      </c>
      <c r="C17" s="7"/>
      <c r="D17" s="8">
        <v>43881</v>
      </c>
      <c r="E17" s="8">
        <v>45545</v>
      </c>
      <c r="F17" s="9" t="s">
        <v>50</v>
      </c>
      <c r="G17" s="1"/>
    </row>
    <row r="18" spans="1:7" ht="32" customHeight="1" x14ac:dyDescent="0.2">
      <c r="A18" s="1"/>
      <c r="B18" s="7" t="s">
        <v>21</v>
      </c>
      <c r="C18" s="7"/>
      <c r="D18" s="8">
        <v>43885</v>
      </c>
      <c r="E18" s="8">
        <v>45531</v>
      </c>
      <c r="F18" s="9" t="s">
        <v>51</v>
      </c>
      <c r="G18" s="1"/>
    </row>
    <row r="19" spans="1:7" ht="32" hidden="1" customHeight="1" x14ac:dyDescent="0.2">
      <c r="A19" s="1"/>
      <c r="B19" s="7" t="s">
        <v>22</v>
      </c>
      <c r="C19" s="7"/>
      <c r="D19" s="8">
        <v>43901</v>
      </c>
      <c r="E19" s="8">
        <v>45515</v>
      </c>
      <c r="F19" s="9" t="s">
        <v>20</v>
      </c>
      <c r="G19" s="1"/>
    </row>
    <row r="20" spans="1:7" ht="32" customHeight="1" x14ac:dyDescent="0.2">
      <c r="A20" s="1"/>
      <c r="B20" s="7" t="s">
        <v>23</v>
      </c>
      <c r="C20" s="7"/>
      <c r="D20" s="8">
        <v>43914</v>
      </c>
      <c r="E20" s="8">
        <v>45496</v>
      </c>
      <c r="F20" s="9" t="s">
        <v>52</v>
      </c>
      <c r="G20" s="1"/>
    </row>
    <row r="21" spans="1:7" ht="32" hidden="1" customHeight="1" x14ac:dyDescent="0.2">
      <c r="A21" s="1"/>
      <c r="B21" s="7" t="s">
        <v>24</v>
      </c>
      <c r="C21" s="7"/>
      <c r="D21" s="8">
        <v>43888</v>
      </c>
      <c r="E21" s="8">
        <v>45539</v>
      </c>
      <c r="F21" s="9" t="s">
        <v>4</v>
      </c>
      <c r="G21" s="1"/>
    </row>
    <row r="22" spans="1:7" ht="32" hidden="1" customHeight="1" x14ac:dyDescent="0.2">
      <c r="A22" s="1"/>
      <c r="B22" s="7" t="s">
        <v>25</v>
      </c>
      <c r="C22" s="7"/>
      <c r="D22" s="8">
        <v>43892</v>
      </c>
      <c r="E22" s="8">
        <v>45525</v>
      </c>
      <c r="F22" s="9" t="s">
        <v>20</v>
      </c>
      <c r="G22" s="1"/>
    </row>
    <row r="23" spans="1:7" ht="32" hidden="1" customHeight="1" x14ac:dyDescent="0.2">
      <c r="A23" s="1"/>
      <c r="B23" s="7" t="s">
        <v>26</v>
      </c>
      <c r="C23" s="7"/>
      <c r="D23" s="8">
        <v>43895</v>
      </c>
      <c r="E23" s="8">
        <v>45507</v>
      </c>
      <c r="F23" s="9" t="s">
        <v>27</v>
      </c>
      <c r="G23" s="1"/>
    </row>
    <row r="24" spans="1:7" ht="32" hidden="1" customHeight="1" x14ac:dyDescent="0.2">
      <c r="A24" s="1"/>
      <c r="B24" s="7" t="s">
        <v>28</v>
      </c>
      <c r="C24" s="7"/>
      <c r="D24" s="8">
        <v>43916</v>
      </c>
      <c r="E24" s="8">
        <v>45539</v>
      </c>
      <c r="F24" s="9" t="s">
        <v>29</v>
      </c>
      <c r="G24" s="1"/>
    </row>
    <row r="25" spans="1:7" ht="32" hidden="1" customHeight="1" x14ac:dyDescent="0.2">
      <c r="A25" s="1"/>
      <c r="B25" s="7" t="s">
        <v>30</v>
      </c>
      <c r="C25" s="7"/>
      <c r="D25" s="8">
        <v>43915</v>
      </c>
      <c r="E25" s="8">
        <v>45502</v>
      </c>
      <c r="F25" s="9" t="s">
        <v>31</v>
      </c>
      <c r="G25" s="1"/>
    </row>
    <row r="26" spans="1:7" ht="32" hidden="1" customHeight="1" x14ac:dyDescent="0.2">
      <c r="A26" s="1"/>
      <c r="B26" s="7" t="s">
        <v>32</v>
      </c>
      <c r="C26" s="7"/>
      <c r="D26" s="8">
        <v>43896</v>
      </c>
      <c r="E26" s="8">
        <v>45544</v>
      </c>
      <c r="F26" s="9" t="s">
        <v>33</v>
      </c>
      <c r="G26" s="1"/>
    </row>
    <row r="27" spans="1:7" ht="32" customHeight="1" x14ac:dyDescent="0.2">
      <c r="A27" s="1"/>
      <c r="B27" s="7" t="s">
        <v>34</v>
      </c>
      <c r="C27" s="7"/>
      <c r="D27" s="8">
        <v>43954</v>
      </c>
      <c r="E27" s="8">
        <v>45528</v>
      </c>
      <c r="F27" s="9" t="s">
        <v>53</v>
      </c>
      <c r="G27" s="1"/>
    </row>
    <row r="28" spans="1:7" ht="32" hidden="1" customHeight="1" x14ac:dyDescent="0.2">
      <c r="A28" s="1"/>
      <c r="B28" s="7" t="s">
        <v>35</v>
      </c>
      <c r="C28" s="7"/>
      <c r="D28" s="8">
        <v>43889</v>
      </c>
      <c r="E28" s="8">
        <v>45544</v>
      </c>
      <c r="F28" s="9" t="s">
        <v>4</v>
      </c>
      <c r="G28" s="1"/>
    </row>
    <row r="29" spans="1:7" ht="32" hidden="1" customHeight="1" x14ac:dyDescent="0.2">
      <c r="A29" s="1"/>
      <c r="B29" s="7" t="s">
        <v>36</v>
      </c>
      <c r="C29" s="7"/>
      <c r="D29" s="8">
        <v>43892</v>
      </c>
      <c r="E29" s="8">
        <v>45538</v>
      </c>
      <c r="F29" s="9" t="s">
        <v>20</v>
      </c>
      <c r="G29" s="1"/>
    </row>
    <row r="30" spans="1:7" ht="32" hidden="1" customHeight="1" x14ac:dyDescent="0.2">
      <c r="A30" s="1"/>
      <c r="B30" s="7" t="s">
        <v>37</v>
      </c>
      <c r="C30" s="7"/>
      <c r="D30" s="8">
        <v>43887</v>
      </c>
      <c r="E30" s="8">
        <v>45509</v>
      </c>
      <c r="F30" s="9" t="s">
        <v>38</v>
      </c>
      <c r="G30" s="1"/>
    </row>
    <row r="31" spans="1:7" ht="32" hidden="1" customHeight="1" x14ac:dyDescent="0.2">
      <c r="A31" s="1"/>
      <c r="B31" s="7" t="s">
        <v>39</v>
      </c>
      <c r="C31" s="7"/>
      <c r="D31" s="8">
        <v>43943</v>
      </c>
      <c r="E31" s="8">
        <v>44987</v>
      </c>
      <c r="F31" s="9" t="s">
        <v>40</v>
      </c>
      <c r="G31" s="1"/>
    </row>
    <row r="32" spans="1:7" ht="32" customHeight="1" x14ac:dyDescent="0.2">
      <c r="A32" s="1"/>
      <c r="B32" s="7" t="s">
        <v>41</v>
      </c>
      <c r="C32" s="7"/>
      <c r="D32" s="8">
        <v>43889</v>
      </c>
      <c r="E32" s="8">
        <v>45542</v>
      </c>
      <c r="F32" s="9" t="s">
        <v>49</v>
      </c>
      <c r="G32" s="1"/>
    </row>
    <row r="33" spans="1:7" ht="32" customHeight="1" thickBot="1" x14ac:dyDescent="0.25">
      <c r="A33" s="1"/>
      <c r="B33" s="10" t="s">
        <v>42</v>
      </c>
      <c r="C33" s="10"/>
      <c r="D33" s="11">
        <v>43885</v>
      </c>
      <c r="E33" s="11">
        <v>45535</v>
      </c>
      <c r="F33" s="12" t="s">
        <v>49</v>
      </c>
      <c r="G33" s="1"/>
    </row>
    <row r="34" spans="1:7" x14ac:dyDescent="0.2">
      <c r="A34" s="1"/>
      <c r="B34" s="1"/>
      <c r="C34" s="1"/>
      <c r="D34" s="1"/>
      <c r="E34" s="1"/>
      <c r="F34" s="1"/>
      <c r="G34" s="1"/>
    </row>
    <row r="35" spans="1:7" x14ac:dyDescent="0.2">
      <c r="A35" s="1"/>
      <c r="B35" s="1"/>
      <c r="C35" s="1"/>
      <c r="D35" s="1"/>
      <c r="E35" s="1"/>
      <c r="F35" s="1"/>
      <c r="G35" s="1"/>
    </row>
    <row r="36" spans="1:7" x14ac:dyDescent="0.2">
      <c r="A36" s="1"/>
      <c r="B36" s="1"/>
      <c r="C36" s="1"/>
      <c r="D36" s="1"/>
      <c r="E36" s="1"/>
      <c r="F36" s="1"/>
      <c r="G36" s="1"/>
    </row>
    <row r="37" spans="1:7" x14ac:dyDescent="0.2">
      <c r="A37" s="1"/>
      <c r="B37" s="1"/>
      <c r="C37" s="1"/>
      <c r="D37" s="1"/>
      <c r="E37" s="1"/>
      <c r="F37" s="1"/>
      <c r="G37" s="1"/>
    </row>
    <row r="38" spans="1:7" x14ac:dyDescent="0.2">
      <c r="A38" s="1"/>
      <c r="B38" s="1"/>
      <c r="C38" s="1"/>
      <c r="D38" s="1"/>
      <c r="E38" s="1"/>
      <c r="F38" s="1"/>
      <c r="G38" s="1"/>
    </row>
    <row r="39" spans="1:7" ht="16" thickBot="1" x14ac:dyDescent="0.25">
      <c r="A39" s="1"/>
      <c r="B39" s="4"/>
      <c r="C39" s="4"/>
      <c r="D39" s="4"/>
      <c r="E39" s="4"/>
      <c r="F39" s="4"/>
      <c r="G39" s="1"/>
    </row>
    <row r="40" spans="1:7" ht="16" x14ac:dyDescent="0.2">
      <c r="A40" s="2"/>
      <c r="B40" s="3" t="s">
        <v>45</v>
      </c>
      <c r="C40" s="3" t="s">
        <v>67</v>
      </c>
      <c r="D40" s="3" t="s">
        <v>43</v>
      </c>
      <c r="E40" s="3" t="s">
        <v>44</v>
      </c>
      <c r="F40" s="3" t="s">
        <v>46</v>
      </c>
      <c r="G40" s="1"/>
    </row>
    <row r="41" spans="1:7" x14ac:dyDescent="0.2">
      <c r="A41" s="1"/>
      <c r="B41" s="101" t="s">
        <v>68</v>
      </c>
      <c r="C41" s="23" t="s">
        <v>80</v>
      </c>
      <c r="D41" s="24">
        <v>43883</v>
      </c>
      <c r="E41" s="24">
        <v>44760</v>
      </c>
      <c r="F41" s="27" t="s">
        <v>69</v>
      </c>
      <c r="G41" s="1"/>
    </row>
    <row r="42" spans="1:7" x14ac:dyDescent="0.2">
      <c r="A42" s="1"/>
      <c r="B42" s="99"/>
      <c r="C42" s="23" t="s">
        <v>81</v>
      </c>
      <c r="D42" s="24">
        <v>44132</v>
      </c>
      <c r="E42" s="24">
        <v>45391</v>
      </c>
      <c r="F42" s="27" t="s">
        <v>70</v>
      </c>
      <c r="G42" s="1"/>
    </row>
    <row r="43" spans="1:7" x14ac:dyDescent="0.2">
      <c r="A43" s="1"/>
      <c r="B43" s="99"/>
      <c r="C43" s="23" t="s">
        <v>82</v>
      </c>
      <c r="D43" s="24">
        <v>44555</v>
      </c>
      <c r="E43" s="24">
        <v>45528</v>
      </c>
      <c r="F43" s="27" t="s">
        <v>71</v>
      </c>
      <c r="G43" s="1"/>
    </row>
    <row r="44" spans="1:7" ht="3" customHeight="1" x14ac:dyDescent="0.2">
      <c r="A44" s="1"/>
      <c r="B44" s="23"/>
      <c r="C44" s="23"/>
      <c r="D44" s="24"/>
      <c r="E44" s="24"/>
      <c r="F44" s="27"/>
      <c r="G44" s="1"/>
    </row>
    <row r="45" spans="1:7" x14ac:dyDescent="0.2">
      <c r="A45" s="1"/>
      <c r="B45" s="99" t="s">
        <v>42</v>
      </c>
      <c r="C45" s="23" t="s">
        <v>80</v>
      </c>
      <c r="D45" s="24">
        <v>43876</v>
      </c>
      <c r="E45" s="24">
        <v>44635</v>
      </c>
      <c r="F45" s="27" t="s">
        <v>69</v>
      </c>
      <c r="G45" s="1"/>
    </row>
    <row r="46" spans="1:7" x14ac:dyDescent="0.2">
      <c r="A46" s="1"/>
      <c r="B46" s="99"/>
      <c r="C46" s="23" t="s">
        <v>81</v>
      </c>
      <c r="D46" s="24">
        <v>44197</v>
      </c>
      <c r="E46" s="24">
        <v>44872</v>
      </c>
      <c r="F46" s="27" t="s">
        <v>72</v>
      </c>
      <c r="G46" s="1"/>
    </row>
    <row r="47" spans="1:7" x14ac:dyDescent="0.2">
      <c r="A47" s="1"/>
      <c r="B47" s="99"/>
      <c r="C47" s="23" t="s">
        <v>82</v>
      </c>
      <c r="D47" s="24">
        <v>44646</v>
      </c>
      <c r="E47" s="24">
        <v>45521</v>
      </c>
      <c r="F47" s="27" t="s">
        <v>73</v>
      </c>
      <c r="G47" s="1"/>
    </row>
    <row r="48" spans="1:7" ht="3" customHeight="1" x14ac:dyDescent="0.2">
      <c r="A48" s="1"/>
      <c r="B48" s="23"/>
      <c r="C48" s="23"/>
      <c r="D48" s="24"/>
      <c r="E48" s="24"/>
      <c r="F48" s="27"/>
      <c r="G48" s="1"/>
    </row>
    <row r="49" spans="1:7" x14ac:dyDescent="0.2">
      <c r="A49" s="1"/>
      <c r="B49" s="99" t="s">
        <v>34</v>
      </c>
      <c r="C49" s="23" t="s">
        <v>80</v>
      </c>
      <c r="D49" s="24">
        <v>43906</v>
      </c>
      <c r="E49" s="24">
        <v>44590</v>
      </c>
      <c r="F49" s="27" t="s">
        <v>74</v>
      </c>
      <c r="G49" s="1"/>
    </row>
    <row r="50" spans="1:7" x14ac:dyDescent="0.2">
      <c r="A50" s="1"/>
      <c r="B50" s="99"/>
      <c r="C50" s="23" t="s">
        <v>81</v>
      </c>
      <c r="D50" s="24">
        <v>44525</v>
      </c>
      <c r="E50" s="24">
        <v>44966</v>
      </c>
      <c r="F50" s="27" t="s">
        <v>75</v>
      </c>
      <c r="G50" s="1"/>
    </row>
    <row r="51" spans="1:7" x14ac:dyDescent="0.2">
      <c r="A51" s="1"/>
      <c r="B51" s="99"/>
      <c r="C51" s="23" t="s">
        <v>82</v>
      </c>
      <c r="D51" s="24">
        <v>44669</v>
      </c>
      <c r="E51" s="24">
        <v>45514</v>
      </c>
      <c r="F51" s="27" t="s">
        <v>71</v>
      </c>
      <c r="G51" s="1"/>
    </row>
    <row r="52" spans="1:7" ht="3" customHeight="1" x14ac:dyDescent="0.2">
      <c r="A52" s="1"/>
      <c r="B52" s="23"/>
      <c r="C52" s="23"/>
      <c r="D52" s="24"/>
      <c r="E52" s="24"/>
      <c r="F52" s="27"/>
      <c r="G52" s="1"/>
    </row>
    <row r="53" spans="1:7" x14ac:dyDescent="0.2">
      <c r="A53" s="1"/>
      <c r="B53" s="99" t="s">
        <v>0</v>
      </c>
      <c r="C53" s="23" t="s">
        <v>80</v>
      </c>
      <c r="D53" s="24">
        <v>43896</v>
      </c>
      <c r="E53" s="24">
        <v>44866</v>
      </c>
      <c r="F53" s="27" t="s">
        <v>76</v>
      </c>
      <c r="G53" s="1"/>
    </row>
    <row r="54" spans="1:7" x14ac:dyDescent="0.2">
      <c r="A54" s="1"/>
      <c r="B54" s="99"/>
      <c r="C54" s="23" t="s">
        <v>81</v>
      </c>
      <c r="D54" s="24">
        <v>44526</v>
      </c>
      <c r="E54" s="24">
        <v>45262</v>
      </c>
      <c r="F54" s="27" t="s">
        <v>77</v>
      </c>
      <c r="G54" s="1"/>
    </row>
    <row r="55" spans="1:7" x14ac:dyDescent="0.2">
      <c r="A55" s="1"/>
      <c r="B55" s="99"/>
      <c r="C55" s="23" t="s">
        <v>82</v>
      </c>
      <c r="D55" s="24">
        <v>44666</v>
      </c>
      <c r="E55" s="24">
        <v>45507</v>
      </c>
      <c r="F55" s="27" t="s">
        <v>71</v>
      </c>
      <c r="G55" s="1"/>
    </row>
    <row r="56" spans="1:7" ht="3" customHeight="1" x14ac:dyDescent="0.2">
      <c r="A56" s="1"/>
      <c r="B56" s="23"/>
      <c r="C56" s="23"/>
      <c r="D56" s="24"/>
      <c r="E56" s="24"/>
      <c r="F56" s="27"/>
      <c r="G56" s="1"/>
    </row>
    <row r="57" spans="1:7" x14ac:dyDescent="0.2">
      <c r="A57" s="1"/>
      <c r="B57" s="99" t="s">
        <v>6</v>
      </c>
      <c r="C57" s="23" t="s">
        <v>80</v>
      </c>
      <c r="D57" s="24">
        <v>43892</v>
      </c>
      <c r="E57" s="24">
        <v>44590</v>
      </c>
      <c r="F57" s="27" t="s">
        <v>69</v>
      </c>
      <c r="G57" s="1"/>
    </row>
    <row r="58" spans="1:7" x14ac:dyDescent="0.2">
      <c r="A58" s="1"/>
      <c r="B58" s="99"/>
      <c r="C58" s="23" t="s">
        <v>81</v>
      </c>
      <c r="D58" s="24">
        <v>44514</v>
      </c>
      <c r="E58" s="24">
        <v>44864</v>
      </c>
      <c r="F58" s="27" t="s">
        <v>78</v>
      </c>
      <c r="G58" s="1"/>
    </row>
    <row r="59" spans="1:7" ht="16" thickBot="1" x14ac:dyDescent="0.25">
      <c r="A59" s="1"/>
      <c r="B59" s="100"/>
      <c r="C59" s="25" t="s">
        <v>82</v>
      </c>
      <c r="D59" s="26">
        <v>44606</v>
      </c>
      <c r="E59" s="26">
        <v>45525</v>
      </c>
      <c r="F59" s="28" t="s">
        <v>79</v>
      </c>
      <c r="G59" s="1"/>
    </row>
    <row r="60" spans="1:7" x14ac:dyDescent="0.2">
      <c r="A60" s="1"/>
      <c r="B60" s="1"/>
      <c r="C60" s="1"/>
      <c r="D60" s="1"/>
      <c r="E60" s="1"/>
      <c r="F60" s="1"/>
      <c r="G60" s="1"/>
    </row>
    <row r="61" spans="1:7" x14ac:dyDescent="0.2">
      <c r="B61" s="1"/>
      <c r="C61" s="1"/>
      <c r="D61" s="1"/>
      <c r="E61" s="1"/>
      <c r="F61" s="1"/>
      <c r="G61" s="1"/>
    </row>
  </sheetData>
  <mergeCells count="5">
    <mergeCell ref="B57:B59"/>
    <mergeCell ref="B41:B43"/>
    <mergeCell ref="B45:B47"/>
    <mergeCell ref="B49:B51"/>
    <mergeCell ref="B53:B55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D557F-5B71-8745-A336-F187BEF052E4}">
  <dimension ref="A1:N31"/>
  <sheetViews>
    <sheetView zoomScale="140" workbookViewId="0">
      <selection activeCell="C6" sqref="C6"/>
    </sheetView>
  </sheetViews>
  <sheetFormatPr baseColWidth="10" defaultRowHeight="15" x14ac:dyDescent="0.2"/>
  <cols>
    <col min="2" max="2" width="11.83203125" customWidth="1"/>
    <col min="3" max="3" width="16" bestFit="1" customWidth="1"/>
    <col min="4" max="4" width="2.83203125" customWidth="1"/>
    <col min="7" max="7" width="2.83203125" customWidth="1"/>
    <col min="10" max="10" width="2.83203125" customWidth="1"/>
  </cols>
  <sheetData>
    <row r="1" spans="1:14" x14ac:dyDescent="0.2">
      <c r="A1" s="13"/>
      <c r="B1" s="20" t="s">
        <v>62</v>
      </c>
      <c r="C1" s="20"/>
      <c r="D1" s="13"/>
      <c r="E1" s="13" t="s">
        <v>66</v>
      </c>
      <c r="F1" s="13"/>
      <c r="G1" s="13"/>
      <c r="H1" s="13"/>
      <c r="I1" s="13"/>
      <c r="J1" s="13"/>
      <c r="K1" s="13"/>
      <c r="L1" s="13"/>
      <c r="M1" s="13"/>
      <c r="N1" s="13"/>
    </row>
    <row r="2" spans="1:14" ht="16" thickBot="1" x14ac:dyDescent="0.25">
      <c r="A2" s="13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3"/>
      <c r="N2" s="13"/>
    </row>
    <row r="3" spans="1:14" ht="15" customHeight="1" x14ac:dyDescent="0.2">
      <c r="A3" s="13"/>
      <c r="B3" s="103" t="s">
        <v>59</v>
      </c>
      <c r="C3" s="104" t="s">
        <v>58</v>
      </c>
      <c r="D3" s="13"/>
      <c r="E3" s="102" t="s">
        <v>54</v>
      </c>
      <c r="F3" s="102"/>
      <c r="G3" s="102"/>
      <c r="H3" s="102"/>
      <c r="I3" s="102"/>
      <c r="J3" s="102"/>
      <c r="K3" s="102"/>
      <c r="L3" s="102"/>
      <c r="M3" s="13"/>
      <c r="N3" s="13"/>
    </row>
    <row r="4" spans="1:14" ht="15" customHeight="1" x14ac:dyDescent="0.2">
      <c r="A4" s="13"/>
      <c r="B4" s="103"/>
      <c r="C4" s="104"/>
      <c r="D4" s="14"/>
      <c r="E4" s="104" t="s">
        <v>55</v>
      </c>
      <c r="F4" s="104"/>
      <c r="G4" s="15"/>
      <c r="H4" s="104" t="s">
        <v>56</v>
      </c>
      <c r="I4" s="104"/>
      <c r="J4" s="15"/>
      <c r="K4" s="104" t="s">
        <v>61</v>
      </c>
      <c r="L4" s="104"/>
      <c r="M4" s="13"/>
      <c r="N4" s="13"/>
    </row>
    <row r="5" spans="1:14" x14ac:dyDescent="0.2">
      <c r="A5" s="13"/>
      <c r="B5" s="103"/>
      <c r="C5" s="104"/>
      <c r="D5" s="14"/>
      <c r="E5" s="22" t="s">
        <v>57</v>
      </c>
      <c r="F5" s="22" t="s">
        <v>60</v>
      </c>
      <c r="G5" s="22"/>
      <c r="H5" s="22" t="s">
        <v>57</v>
      </c>
      <c r="I5" s="22" t="s">
        <v>60</v>
      </c>
      <c r="J5" s="22"/>
      <c r="K5" s="22" t="s">
        <v>57</v>
      </c>
      <c r="L5" s="22" t="s">
        <v>60</v>
      </c>
      <c r="M5" s="13"/>
      <c r="N5" s="13"/>
    </row>
    <row r="6" spans="1:14" ht="15" customHeight="1" x14ac:dyDescent="0.2">
      <c r="A6" s="13"/>
      <c r="B6" s="105" t="s">
        <v>64</v>
      </c>
      <c r="C6" s="13" t="s">
        <v>80</v>
      </c>
      <c r="D6" s="13"/>
      <c r="E6" s="16">
        <v>103</v>
      </c>
      <c r="F6" s="17">
        <v>0.48</v>
      </c>
      <c r="G6" s="17"/>
      <c r="H6" s="16">
        <v>87.5</v>
      </c>
      <c r="I6" s="17">
        <v>0.623</v>
      </c>
      <c r="J6" s="17"/>
      <c r="K6" s="16">
        <v>86.2</v>
      </c>
      <c r="L6" s="17">
        <v>0.63400000000000001</v>
      </c>
      <c r="M6" s="13"/>
      <c r="N6" s="13"/>
    </row>
    <row r="7" spans="1:14" x14ac:dyDescent="0.2">
      <c r="A7" s="13"/>
      <c r="B7" s="105"/>
      <c r="C7" s="13" t="s">
        <v>81</v>
      </c>
      <c r="D7" s="13"/>
      <c r="E7" s="16">
        <v>133</v>
      </c>
      <c r="F7" s="17">
        <v>0.58499999999999996</v>
      </c>
      <c r="G7" s="17"/>
      <c r="H7" s="16">
        <v>121</v>
      </c>
      <c r="I7" s="17">
        <v>0.65700000000000003</v>
      </c>
      <c r="J7" s="17"/>
      <c r="K7" s="16">
        <v>102</v>
      </c>
      <c r="L7" s="17">
        <v>0.75700000000000001</v>
      </c>
      <c r="M7" s="13"/>
      <c r="N7" s="13"/>
    </row>
    <row r="8" spans="1:14" x14ac:dyDescent="0.2">
      <c r="A8" s="13"/>
      <c r="B8" s="105"/>
      <c r="C8" s="13" t="s">
        <v>82</v>
      </c>
      <c r="D8" s="13"/>
      <c r="E8" s="16">
        <v>87.5</v>
      </c>
      <c r="F8" s="17">
        <v>0.46300000000000002</v>
      </c>
      <c r="G8" s="17"/>
      <c r="H8" s="16">
        <v>84.2</v>
      </c>
      <c r="I8" s="17">
        <v>0.503</v>
      </c>
      <c r="J8" s="17"/>
      <c r="K8" s="16">
        <v>76.400000000000006</v>
      </c>
      <c r="L8" s="17">
        <v>0.59099999999999997</v>
      </c>
      <c r="M8" s="13"/>
      <c r="N8" s="13"/>
    </row>
    <row r="9" spans="1:14" ht="5" customHeight="1" x14ac:dyDescent="0.2">
      <c r="A9" s="13"/>
      <c r="B9" s="13"/>
      <c r="C9" s="13"/>
      <c r="D9" s="13"/>
      <c r="E9" s="16"/>
      <c r="F9" s="17"/>
      <c r="G9" s="17"/>
      <c r="H9" s="16"/>
      <c r="I9" s="17"/>
      <c r="J9" s="17"/>
      <c r="K9" s="16"/>
      <c r="L9" s="17"/>
      <c r="M9" s="13"/>
      <c r="N9" s="13"/>
    </row>
    <row r="10" spans="1:14" ht="15" customHeight="1" x14ac:dyDescent="0.2">
      <c r="A10" s="13"/>
      <c r="B10" s="105" t="s">
        <v>65</v>
      </c>
      <c r="C10" s="13" t="s">
        <v>80</v>
      </c>
      <c r="D10" s="13"/>
      <c r="E10" s="16">
        <v>105</v>
      </c>
      <c r="F10" s="17">
        <v>0.48</v>
      </c>
      <c r="G10" s="17"/>
      <c r="H10" s="16">
        <v>88.5</v>
      </c>
      <c r="I10" s="17">
        <v>0.627</v>
      </c>
      <c r="J10" s="17"/>
      <c r="K10" s="16">
        <v>88</v>
      </c>
      <c r="L10" s="17">
        <v>0.63100000000000001</v>
      </c>
      <c r="M10" s="13"/>
      <c r="N10" s="13"/>
    </row>
    <row r="11" spans="1:14" x14ac:dyDescent="0.2">
      <c r="A11" s="13"/>
      <c r="B11" s="105"/>
      <c r="C11" s="13" t="s">
        <v>81</v>
      </c>
      <c r="D11" s="13"/>
      <c r="E11" s="16">
        <v>131</v>
      </c>
      <c r="F11" s="17">
        <v>0.60399999999999998</v>
      </c>
      <c r="G11" s="17"/>
      <c r="H11" s="16">
        <v>121</v>
      </c>
      <c r="I11" s="17">
        <v>0.65900000000000003</v>
      </c>
      <c r="J11" s="17"/>
      <c r="K11" s="16">
        <v>101</v>
      </c>
      <c r="L11" s="17">
        <v>0.76300000000000001</v>
      </c>
      <c r="M11" s="13"/>
      <c r="N11" s="13"/>
    </row>
    <row r="12" spans="1:14" ht="16" thickBot="1" x14ac:dyDescent="0.25">
      <c r="A12" s="13"/>
      <c r="B12" s="106"/>
      <c r="C12" s="18" t="s">
        <v>82</v>
      </c>
      <c r="D12" s="18"/>
      <c r="E12" s="21">
        <v>87.1</v>
      </c>
      <c r="F12" s="19">
        <v>0.47599999999999998</v>
      </c>
      <c r="G12" s="19"/>
      <c r="H12" s="21">
        <v>83.5</v>
      </c>
      <c r="I12" s="19">
        <v>0.51800000000000002</v>
      </c>
      <c r="J12" s="19"/>
      <c r="K12" s="21">
        <v>76.099999999999994</v>
      </c>
      <c r="L12" s="19">
        <v>0.6</v>
      </c>
      <c r="M12" s="13"/>
      <c r="N12" s="13"/>
    </row>
    <row r="13" spans="1:14" x14ac:dyDescent="0.2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4" x14ac:dyDescent="0.2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2">
      <c r="A17" s="1"/>
      <c r="B17" s="20" t="s">
        <v>63</v>
      </c>
      <c r="C17" s="20"/>
      <c r="D17" s="13"/>
      <c r="E17" s="13"/>
      <c r="F17" s="13"/>
      <c r="G17" s="13"/>
      <c r="H17" s="13"/>
      <c r="I17" s="13"/>
      <c r="J17" s="13"/>
      <c r="K17" s="13"/>
      <c r="L17" s="13"/>
      <c r="M17" s="1"/>
      <c r="N17" s="1"/>
    </row>
    <row r="18" spans="1:14" ht="16" thickBot="1" x14ac:dyDescent="0.25">
      <c r="A18" s="1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"/>
      <c r="N18" s="1"/>
    </row>
    <row r="19" spans="1:14" x14ac:dyDescent="0.2">
      <c r="A19" s="1"/>
      <c r="B19" s="103" t="s">
        <v>59</v>
      </c>
      <c r="C19" s="104" t="s">
        <v>58</v>
      </c>
      <c r="D19" s="13"/>
      <c r="E19" s="102" t="s">
        <v>54</v>
      </c>
      <c r="F19" s="102"/>
      <c r="G19" s="102"/>
      <c r="H19" s="102"/>
      <c r="I19" s="102"/>
      <c r="J19" s="102"/>
      <c r="K19" s="102"/>
      <c r="L19" s="102"/>
      <c r="M19" s="1"/>
      <c r="N19" s="1"/>
    </row>
    <row r="20" spans="1:14" x14ac:dyDescent="0.2">
      <c r="A20" s="1"/>
      <c r="B20" s="103"/>
      <c r="C20" s="104"/>
      <c r="D20" s="14"/>
      <c r="E20" s="104" t="s">
        <v>55</v>
      </c>
      <c r="F20" s="104"/>
      <c r="G20" s="15"/>
      <c r="H20" s="104" t="s">
        <v>56</v>
      </c>
      <c r="I20" s="104"/>
      <c r="J20" s="15"/>
      <c r="K20" s="104" t="s">
        <v>61</v>
      </c>
      <c r="L20" s="104"/>
      <c r="M20" s="1"/>
      <c r="N20" s="1"/>
    </row>
    <row r="21" spans="1:14" x14ac:dyDescent="0.2">
      <c r="A21" s="1"/>
      <c r="B21" s="103"/>
      <c r="C21" s="104"/>
      <c r="D21" s="14"/>
      <c r="E21" s="22" t="s">
        <v>57</v>
      </c>
      <c r="F21" s="22" t="s">
        <v>60</v>
      </c>
      <c r="G21" s="22"/>
      <c r="H21" s="22" t="s">
        <v>57</v>
      </c>
      <c r="I21" s="22" t="s">
        <v>60</v>
      </c>
      <c r="J21" s="22"/>
      <c r="K21" s="22" t="s">
        <v>57</v>
      </c>
      <c r="L21" s="22" t="s">
        <v>60</v>
      </c>
      <c r="M21" s="1"/>
      <c r="N21" s="1"/>
    </row>
    <row r="22" spans="1:14" x14ac:dyDescent="0.2">
      <c r="A22" s="1"/>
      <c r="B22" s="105" t="s">
        <v>64</v>
      </c>
      <c r="C22" s="13" t="s">
        <v>80</v>
      </c>
      <c r="D22" s="13"/>
      <c r="E22" s="16">
        <v>103</v>
      </c>
      <c r="F22" s="17">
        <v>0.48</v>
      </c>
      <c r="G22" s="17"/>
      <c r="H22" s="16">
        <v>87.5</v>
      </c>
      <c r="I22" s="17">
        <v>0.623</v>
      </c>
      <c r="J22" s="17"/>
      <c r="K22" s="16">
        <v>86.2</v>
      </c>
      <c r="L22" s="17">
        <v>0.63400000000000001</v>
      </c>
      <c r="M22" s="1"/>
      <c r="N22" s="1"/>
    </row>
    <row r="23" spans="1:14" x14ac:dyDescent="0.2">
      <c r="A23" s="1"/>
      <c r="B23" s="105"/>
      <c r="C23" s="13" t="s">
        <v>81</v>
      </c>
      <c r="D23" s="13"/>
      <c r="E23" s="16">
        <v>133</v>
      </c>
      <c r="F23" s="17">
        <v>0.58499999999999996</v>
      </c>
      <c r="G23" s="17"/>
      <c r="H23" s="16">
        <v>121</v>
      </c>
      <c r="I23" s="17">
        <v>0.65700000000000003</v>
      </c>
      <c r="J23" s="17"/>
      <c r="K23" s="16">
        <v>102</v>
      </c>
      <c r="L23" s="17">
        <v>0.75700000000000001</v>
      </c>
      <c r="M23" s="1"/>
      <c r="N23" s="1"/>
    </row>
    <row r="24" spans="1:14" x14ac:dyDescent="0.2">
      <c r="A24" s="1"/>
      <c r="B24" s="105"/>
      <c r="C24" s="13" t="s">
        <v>82</v>
      </c>
      <c r="D24" s="13"/>
      <c r="E24" s="16">
        <v>87.5</v>
      </c>
      <c r="F24" s="17">
        <v>0.46300000000000002</v>
      </c>
      <c r="G24" s="17"/>
      <c r="H24" s="16">
        <v>84.2</v>
      </c>
      <c r="I24" s="17">
        <v>0.503</v>
      </c>
      <c r="J24" s="17"/>
      <c r="K24" s="16">
        <v>76.400000000000006</v>
      </c>
      <c r="L24" s="17">
        <v>0.59099999999999997</v>
      </c>
      <c r="M24" s="1"/>
      <c r="N24" s="1"/>
    </row>
    <row r="25" spans="1:14" ht="5" customHeight="1" x14ac:dyDescent="0.2">
      <c r="A25" s="1"/>
      <c r="B25" s="13"/>
      <c r="C25" s="13"/>
      <c r="D25" s="13"/>
      <c r="E25" s="16"/>
      <c r="F25" s="17"/>
      <c r="G25" s="17"/>
      <c r="H25" s="16"/>
      <c r="I25" s="17"/>
      <c r="J25" s="17"/>
      <c r="K25" s="16"/>
      <c r="L25" s="17"/>
      <c r="M25" s="1"/>
      <c r="N25" s="1"/>
    </row>
    <row r="26" spans="1:14" x14ac:dyDescent="0.2">
      <c r="A26" s="1"/>
      <c r="B26" s="105" t="s">
        <v>65</v>
      </c>
      <c r="C26" s="13" t="s">
        <v>80</v>
      </c>
      <c r="D26" s="13"/>
      <c r="E26" s="16">
        <v>105</v>
      </c>
      <c r="F26" s="17">
        <v>0.48</v>
      </c>
      <c r="G26" s="17"/>
      <c r="H26" s="16">
        <v>88.5</v>
      </c>
      <c r="I26" s="17">
        <v>0.627</v>
      </c>
      <c r="J26" s="17"/>
      <c r="K26" s="16">
        <v>88</v>
      </c>
      <c r="L26" s="17">
        <v>0.63100000000000001</v>
      </c>
      <c r="M26" s="1"/>
      <c r="N26" s="1"/>
    </row>
    <row r="27" spans="1:14" x14ac:dyDescent="0.2">
      <c r="A27" s="1"/>
      <c r="B27" s="105"/>
      <c r="C27" s="13" t="s">
        <v>81</v>
      </c>
      <c r="D27" s="13"/>
      <c r="E27" s="16">
        <v>131</v>
      </c>
      <c r="F27" s="17">
        <v>0.60399999999999998</v>
      </c>
      <c r="G27" s="17"/>
      <c r="H27" s="16">
        <v>121</v>
      </c>
      <c r="I27" s="17">
        <v>0.65900000000000003</v>
      </c>
      <c r="J27" s="17"/>
      <c r="K27" s="16">
        <v>101</v>
      </c>
      <c r="L27" s="17">
        <v>0.76300000000000001</v>
      </c>
      <c r="M27" s="1"/>
      <c r="N27" s="1"/>
    </row>
    <row r="28" spans="1:14" ht="16" thickBot="1" x14ac:dyDescent="0.25">
      <c r="A28" s="1"/>
      <c r="B28" s="106"/>
      <c r="C28" s="18" t="s">
        <v>82</v>
      </c>
      <c r="D28" s="18"/>
      <c r="E28" s="21">
        <v>87.1</v>
      </c>
      <c r="F28" s="19">
        <v>0.47599999999999998</v>
      </c>
      <c r="G28" s="19"/>
      <c r="H28" s="21">
        <v>83.5</v>
      </c>
      <c r="I28" s="19">
        <v>0.51800000000000002</v>
      </c>
      <c r="J28" s="19"/>
      <c r="K28" s="21">
        <v>76.099999999999994</v>
      </c>
      <c r="L28" s="19">
        <v>0.6</v>
      </c>
      <c r="M28" s="1"/>
      <c r="N28" s="1"/>
    </row>
    <row r="29" spans="1:14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</sheetData>
  <mergeCells count="16">
    <mergeCell ref="B26:B28"/>
    <mergeCell ref="B19:B21"/>
    <mergeCell ref="C19:C21"/>
    <mergeCell ref="E19:L19"/>
    <mergeCell ref="E20:F20"/>
    <mergeCell ref="H20:I20"/>
    <mergeCell ref="K20:L20"/>
    <mergeCell ref="B22:B24"/>
    <mergeCell ref="E3:L3"/>
    <mergeCell ref="B3:B5"/>
    <mergeCell ref="C3:C5"/>
    <mergeCell ref="B6:B8"/>
    <mergeCell ref="B10:B12"/>
    <mergeCell ref="E4:F4"/>
    <mergeCell ref="H4:I4"/>
    <mergeCell ref="K4:L4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35FA5-AFD3-0542-B441-59B590268EFD}">
  <dimension ref="A1:V116"/>
  <sheetViews>
    <sheetView zoomScale="116" workbookViewId="0">
      <selection activeCell="W42" sqref="W42"/>
    </sheetView>
  </sheetViews>
  <sheetFormatPr baseColWidth="10" defaultRowHeight="15" x14ac:dyDescent="0.2"/>
  <cols>
    <col min="1" max="1" width="14.5" bestFit="1" customWidth="1"/>
    <col min="4" max="4" width="14.5" bestFit="1" customWidth="1"/>
    <col min="5" max="5" width="2.83203125" customWidth="1"/>
    <col min="6" max="8" width="6.83203125" customWidth="1"/>
    <col min="9" max="9" width="2.83203125" customWidth="1"/>
    <col min="10" max="12" width="6.83203125" customWidth="1"/>
    <col min="13" max="13" width="2.83203125" customWidth="1"/>
    <col min="14" max="16" width="6.83203125" customWidth="1"/>
    <col min="17" max="17" width="2.83203125" customWidth="1"/>
    <col min="18" max="20" width="6.83203125" customWidth="1"/>
  </cols>
  <sheetData>
    <row r="1" spans="1:22" x14ac:dyDescent="0.2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spans="1:22" ht="16" thickBot="1" x14ac:dyDescent="0.25">
      <c r="A2" s="13"/>
      <c r="B2" s="13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3"/>
      <c r="V2" s="13"/>
    </row>
    <row r="3" spans="1:22" ht="15" customHeight="1" x14ac:dyDescent="0.2">
      <c r="A3" s="13"/>
      <c r="B3" s="13"/>
      <c r="C3" s="109" t="s">
        <v>88</v>
      </c>
      <c r="D3" s="109" t="s">
        <v>58</v>
      </c>
      <c r="E3" s="32"/>
      <c r="F3" s="107" t="s">
        <v>83</v>
      </c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3"/>
      <c r="V3" s="13"/>
    </row>
    <row r="4" spans="1:22" x14ac:dyDescent="0.2">
      <c r="A4" s="13"/>
      <c r="B4" s="13"/>
      <c r="C4" s="110"/>
      <c r="D4" s="110"/>
      <c r="E4" s="14"/>
      <c r="F4" s="104" t="s">
        <v>87</v>
      </c>
      <c r="G4" s="104"/>
      <c r="H4" s="104"/>
      <c r="I4" s="15"/>
      <c r="J4" s="104" t="s">
        <v>55</v>
      </c>
      <c r="K4" s="104"/>
      <c r="L4" s="104"/>
      <c r="M4" s="15"/>
      <c r="N4" s="104" t="s">
        <v>56</v>
      </c>
      <c r="O4" s="104"/>
      <c r="P4" s="104"/>
      <c r="Q4" s="15"/>
      <c r="R4" s="104" t="s">
        <v>61</v>
      </c>
      <c r="S4" s="104"/>
      <c r="T4" s="104"/>
      <c r="U4" s="13"/>
      <c r="V4" s="13"/>
    </row>
    <row r="5" spans="1:22" x14ac:dyDescent="0.2">
      <c r="A5" s="13"/>
      <c r="B5" s="13"/>
      <c r="C5" s="111"/>
      <c r="D5" s="111"/>
      <c r="E5" s="33"/>
      <c r="F5" s="22" t="s">
        <v>57</v>
      </c>
      <c r="G5" s="22" t="s">
        <v>86</v>
      </c>
      <c r="H5" s="22" t="s">
        <v>60</v>
      </c>
      <c r="I5" s="22"/>
      <c r="J5" s="22" t="s">
        <v>57</v>
      </c>
      <c r="K5" s="22" t="s">
        <v>86</v>
      </c>
      <c r="L5" s="22" t="s">
        <v>60</v>
      </c>
      <c r="M5" s="22"/>
      <c r="N5" s="22" t="s">
        <v>57</v>
      </c>
      <c r="O5" s="22" t="s">
        <v>86</v>
      </c>
      <c r="P5" s="22" t="s">
        <v>60</v>
      </c>
      <c r="Q5" s="22"/>
      <c r="R5" s="22" t="s">
        <v>57</v>
      </c>
      <c r="S5" s="22" t="s">
        <v>86</v>
      </c>
      <c r="T5" s="22" t="s">
        <v>60</v>
      </c>
      <c r="U5" s="13"/>
      <c r="V5" s="13"/>
    </row>
    <row r="6" spans="1:22" ht="15" customHeight="1" x14ac:dyDescent="0.2">
      <c r="A6" s="108" t="s">
        <v>90</v>
      </c>
      <c r="B6" s="13"/>
      <c r="C6" s="99" t="s">
        <v>89</v>
      </c>
      <c r="D6" s="13" t="s">
        <v>84</v>
      </c>
      <c r="E6" s="13"/>
      <c r="F6" s="29">
        <v>0.125</v>
      </c>
      <c r="G6" s="29">
        <v>8.2199999999999995E-2</v>
      </c>
      <c r="H6" s="29">
        <v>0.64600000000000002</v>
      </c>
      <c r="I6" s="29"/>
      <c r="J6" s="29">
        <v>0.11799999999999999</v>
      </c>
      <c r="K6" s="29">
        <v>7.8100000000000003E-2</v>
      </c>
      <c r="L6" s="29">
        <v>0.68500000000000005</v>
      </c>
      <c r="M6" s="29"/>
      <c r="N6" s="29">
        <v>0.113</v>
      </c>
      <c r="O6" s="29">
        <v>7.6899999999999996E-2</v>
      </c>
      <c r="P6" s="29">
        <v>0.70899999999999996</v>
      </c>
      <c r="Q6" s="29"/>
      <c r="R6" s="29">
        <v>0.11</v>
      </c>
      <c r="S6" s="29">
        <v>7.0000000000000007E-2</v>
      </c>
      <c r="T6" s="29">
        <v>0.69899999999999995</v>
      </c>
      <c r="U6" s="13"/>
      <c r="V6" s="13"/>
    </row>
    <row r="7" spans="1:22" x14ac:dyDescent="0.2">
      <c r="A7" s="108"/>
      <c r="B7" s="13"/>
      <c r="C7" s="99"/>
      <c r="D7" s="13" t="s">
        <v>85</v>
      </c>
      <c r="E7" s="13"/>
      <c r="F7" s="29">
        <v>0.151</v>
      </c>
      <c r="G7" s="29">
        <v>0.109</v>
      </c>
      <c r="H7" s="29">
        <v>0.441</v>
      </c>
      <c r="I7" s="29"/>
      <c r="J7" s="29">
        <v>0.14599999999999999</v>
      </c>
      <c r="K7" s="29">
        <v>0.106</v>
      </c>
      <c r="L7" s="29">
        <v>0.45500000000000002</v>
      </c>
      <c r="M7" s="29"/>
      <c r="N7" s="29">
        <v>0.13700000000000001</v>
      </c>
      <c r="O7" s="29">
        <v>9.5000000000000001E-2</v>
      </c>
      <c r="P7" s="29">
        <v>0.52300000000000002</v>
      </c>
      <c r="Q7" s="29"/>
      <c r="R7" s="29">
        <v>0.121</v>
      </c>
      <c r="S7" s="29">
        <v>8.3000000000000004E-2</v>
      </c>
      <c r="T7" s="29">
        <v>0.60499999999999998</v>
      </c>
      <c r="U7" s="13"/>
      <c r="V7" s="13"/>
    </row>
    <row r="8" spans="1:22" x14ac:dyDescent="0.2">
      <c r="A8" s="108"/>
      <c r="B8" s="13"/>
      <c r="C8" s="31"/>
      <c r="D8" s="13"/>
      <c r="E8" s="13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13"/>
      <c r="V8" s="13"/>
    </row>
    <row r="9" spans="1:22" ht="15" customHeight="1" x14ac:dyDescent="0.2">
      <c r="A9" s="108"/>
      <c r="B9" s="13"/>
      <c r="C9" s="99" t="s">
        <v>63</v>
      </c>
      <c r="D9" s="13" t="s">
        <v>84</v>
      </c>
      <c r="E9" s="13"/>
      <c r="F9" s="29">
        <v>74.900000000000006</v>
      </c>
      <c r="G9" s="29">
        <v>47.6</v>
      </c>
      <c r="H9" s="29">
        <v>0.51600000000000001</v>
      </c>
      <c r="I9" s="29"/>
      <c r="J9" s="29">
        <v>74</v>
      </c>
      <c r="K9" s="29">
        <v>47.5</v>
      </c>
      <c r="L9" s="29">
        <v>0.52400000000000002</v>
      </c>
      <c r="M9" s="29"/>
      <c r="N9" s="29">
        <v>74.7</v>
      </c>
      <c r="O9" s="29">
        <v>46.7</v>
      </c>
      <c r="P9" s="29">
        <v>0.52200000000000002</v>
      </c>
      <c r="Q9" s="29"/>
      <c r="R9" s="29">
        <v>67.099999999999994</v>
      </c>
      <c r="S9" s="29">
        <v>43.6</v>
      </c>
      <c r="T9" s="29">
        <v>0.59499999999999997</v>
      </c>
      <c r="U9" s="13"/>
      <c r="V9" s="13"/>
    </row>
    <row r="10" spans="1:22" ht="16" thickBot="1" x14ac:dyDescent="0.25">
      <c r="A10" s="108"/>
      <c r="B10" s="13"/>
      <c r="C10" s="100"/>
      <c r="D10" s="18" t="s">
        <v>85</v>
      </c>
      <c r="E10" s="18"/>
      <c r="F10" s="30">
        <v>67.099999999999994</v>
      </c>
      <c r="G10" s="30">
        <v>46.6</v>
      </c>
      <c r="H10" s="30">
        <v>0.38700000000000001</v>
      </c>
      <c r="I10" s="30"/>
      <c r="J10" s="30">
        <v>66.3</v>
      </c>
      <c r="K10" s="30">
        <v>42.8</v>
      </c>
      <c r="L10" s="30">
        <v>0.40799999999999997</v>
      </c>
      <c r="M10" s="30"/>
      <c r="N10" s="30">
        <v>67.599999999999994</v>
      </c>
      <c r="O10" s="30">
        <v>44.6</v>
      </c>
      <c r="P10" s="30">
        <v>0.39400000000000002</v>
      </c>
      <c r="Q10" s="30"/>
      <c r="R10" s="30">
        <v>65.400000000000006</v>
      </c>
      <c r="S10" s="30">
        <v>42.9</v>
      </c>
      <c r="T10" s="30">
        <v>0.44600000000000001</v>
      </c>
      <c r="U10" s="13"/>
      <c r="V10" s="13"/>
    </row>
    <row r="11" spans="1:22" x14ac:dyDescent="0.2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</row>
    <row r="12" spans="1:22" ht="16" thickBot="1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</row>
    <row r="13" spans="1:22" x14ac:dyDescent="0.2">
      <c r="A13" s="13"/>
      <c r="B13" s="13"/>
      <c r="C13" s="109" t="s">
        <v>88</v>
      </c>
      <c r="D13" s="109" t="s">
        <v>58</v>
      </c>
      <c r="E13" s="32"/>
      <c r="F13" s="107" t="s">
        <v>83</v>
      </c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"/>
      <c r="V13" s="1"/>
    </row>
    <row r="14" spans="1:22" x14ac:dyDescent="0.2">
      <c r="A14" s="13"/>
      <c r="B14" s="13"/>
      <c r="C14" s="110"/>
      <c r="D14" s="110"/>
      <c r="E14" s="14"/>
      <c r="F14" s="104" t="s">
        <v>87</v>
      </c>
      <c r="G14" s="104"/>
      <c r="H14" s="104"/>
      <c r="I14" s="15"/>
      <c r="J14" s="104" t="s">
        <v>55</v>
      </c>
      <c r="K14" s="104"/>
      <c r="L14" s="104"/>
      <c r="M14" s="15"/>
      <c r="N14" s="104" t="s">
        <v>56</v>
      </c>
      <c r="O14" s="104"/>
      <c r="P14" s="104"/>
      <c r="Q14" s="15"/>
      <c r="R14" s="104" t="s">
        <v>61</v>
      </c>
      <c r="S14" s="104"/>
      <c r="T14" s="104"/>
      <c r="U14" s="1"/>
      <c r="V14" s="1"/>
    </row>
    <row r="15" spans="1:22" x14ac:dyDescent="0.2">
      <c r="A15" s="13"/>
      <c r="B15" s="13"/>
      <c r="C15" s="111"/>
      <c r="D15" s="111"/>
      <c r="E15" s="33"/>
      <c r="F15" s="22" t="s">
        <v>57</v>
      </c>
      <c r="G15" s="22" t="s">
        <v>86</v>
      </c>
      <c r="H15" s="22" t="s">
        <v>60</v>
      </c>
      <c r="I15" s="22"/>
      <c r="J15" s="22" t="s">
        <v>57</v>
      </c>
      <c r="K15" s="22" t="s">
        <v>86</v>
      </c>
      <c r="L15" s="22" t="s">
        <v>60</v>
      </c>
      <c r="M15" s="22"/>
      <c r="N15" s="22" t="s">
        <v>57</v>
      </c>
      <c r="O15" s="22" t="s">
        <v>86</v>
      </c>
      <c r="P15" s="22" t="s">
        <v>60</v>
      </c>
      <c r="Q15" s="22"/>
      <c r="R15" s="22" t="s">
        <v>57</v>
      </c>
      <c r="S15" s="22" t="s">
        <v>86</v>
      </c>
      <c r="T15" s="22" t="s">
        <v>60</v>
      </c>
      <c r="U15" s="1"/>
      <c r="V15" s="1"/>
    </row>
    <row r="16" spans="1:22" x14ac:dyDescent="0.2">
      <c r="A16" s="108" t="s">
        <v>93</v>
      </c>
      <c r="B16" s="13"/>
      <c r="C16" s="99" t="s">
        <v>89</v>
      </c>
      <c r="D16" s="13" t="s">
        <v>84</v>
      </c>
      <c r="E16" s="13"/>
      <c r="F16" s="29">
        <v>0.17499999999999999</v>
      </c>
      <c r="G16" s="29">
        <v>8.6499999999999994E-2</v>
      </c>
      <c r="H16" s="29">
        <v>0.50800000000000001</v>
      </c>
      <c r="I16" s="29"/>
      <c r="J16" s="29">
        <v>0.17599999999999999</v>
      </c>
      <c r="K16" s="29">
        <v>8.5699999999999998E-2</v>
      </c>
      <c r="L16" s="29">
        <v>0.502</v>
      </c>
      <c r="M16" s="29"/>
      <c r="N16" s="29">
        <v>0.16700000000000001</v>
      </c>
      <c r="O16" s="29">
        <v>8.1799999999999998E-2</v>
      </c>
      <c r="P16" s="29">
        <v>0.56000000000000005</v>
      </c>
      <c r="Q16" s="29"/>
      <c r="R16" s="29">
        <v>0.151</v>
      </c>
      <c r="S16" s="29">
        <v>7.1900000000000006E-2</v>
      </c>
      <c r="T16" s="29">
        <v>0.53200000000000003</v>
      </c>
      <c r="U16" s="1"/>
      <c r="V16" s="1"/>
    </row>
    <row r="17" spans="1:22" x14ac:dyDescent="0.2">
      <c r="A17" s="108"/>
      <c r="B17" s="13"/>
      <c r="C17" s="99"/>
      <c r="D17" s="13" t="s">
        <v>85</v>
      </c>
      <c r="E17" s="13"/>
      <c r="F17" s="29">
        <v>0.192</v>
      </c>
      <c r="G17" s="29">
        <v>0.11600000000000001</v>
      </c>
      <c r="H17" s="29">
        <v>0.29899999999999999</v>
      </c>
      <c r="I17" s="29"/>
      <c r="J17" s="29">
        <v>0.188</v>
      </c>
      <c r="K17" s="29">
        <v>0.113</v>
      </c>
      <c r="L17" s="29">
        <v>0.30299999999999999</v>
      </c>
      <c r="M17" s="29"/>
      <c r="N17" s="29">
        <v>0.17299999999999999</v>
      </c>
      <c r="O17" s="29">
        <v>9.8699999999999996E-2</v>
      </c>
      <c r="P17" s="29">
        <v>0.433</v>
      </c>
      <c r="Q17" s="29"/>
      <c r="R17" s="29">
        <v>0.157</v>
      </c>
      <c r="S17" s="29">
        <v>8.5599999999999996E-2</v>
      </c>
      <c r="T17" s="29">
        <v>0.53300000000000003</v>
      </c>
      <c r="U17" s="1"/>
      <c r="V17" s="1"/>
    </row>
    <row r="18" spans="1:22" x14ac:dyDescent="0.2">
      <c r="A18" s="108"/>
      <c r="B18" s="13"/>
      <c r="C18" s="31"/>
      <c r="D18" s="13"/>
      <c r="E18" s="13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1"/>
      <c r="V18" s="1"/>
    </row>
    <row r="19" spans="1:22" x14ac:dyDescent="0.2">
      <c r="A19" s="108"/>
      <c r="B19" s="13"/>
      <c r="C19" s="99" t="s">
        <v>63</v>
      </c>
      <c r="D19" s="13" t="s">
        <v>84</v>
      </c>
      <c r="E19" s="13"/>
      <c r="F19" s="29">
        <v>112</v>
      </c>
      <c r="G19" s="29">
        <v>54.9</v>
      </c>
      <c r="H19" s="29">
        <v>0.26200000000000001</v>
      </c>
      <c r="I19" s="29"/>
      <c r="J19" s="29">
        <v>109</v>
      </c>
      <c r="K19" s="29">
        <v>53.2</v>
      </c>
      <c r="L19" s="29">
        <v>0.3</v>
      </c>
      <c r="M19" s="29"/>
      <c r="N19" s="29">
        <v>109</v>
      </c>
      <c r="O19" s="29">
        <v>53.5</v>
      </c>
      <c r="P19" s="29">
        <v>0.30299999999999999</v>
      </c>
      <c r="Q19" s="29"/>
      <c r="R19" s="29">
        <v>104</v>
      </c>
      <c r="S19" s="29">
        <v>49.7</v>
      </c>
      <c r="T19" s="29">
        <v>0.35699999999999998</v>
      </c>
      <c r="U19" s="1"/>
      <c r="V19" s="1"/>
    </row>
    <row r="20" spans="1:22" ht="16" thickBot="1" x14ac:dyDescent="0.25">
      <c r="A20" s="108"/>
      <c r="B20" s="13"/>
      <c r="C20" s="100"/>
      <c r="D20" s="18" t="s">
        <v>85</v>
      </c>
      <c r="E20" s="18"/>
      <c r="F20" s="30">
        <v>73.2</v>
      </c>
      <c r="G20" s="30">
        <v>47.1</v>
      </c>
      <c r="H20" s="30">
        <v>0.27100000000000002</v>
      </c>
      <c r="I20" s="30"/>
      <c r="J20" s="30">
        <v>73.599999999999994</v>
      </c>
      <c r="K20" s="30">
        <v>46.1</v>
      </c>
      <c r="L20" s="30">
        <v>0.27100000000000002</v>
      </c>
      <c r="M20" s="30"/>
      <c r="N20" s="30">
        <v>73.099999999999994</v>
      </c>
      <c r="O20" s="30">
        <v>45.9</v>
      </c>
      <c r="P20" s="30">
        <v>0.29199999999999998</v>
      </c>
      <c r="Q20" s="30"/>
      <c r="R20" s="30">
        <v>70.8</v>
      </c>
      <c r="S20" s="30">
        <v>43.3</v>
      </c>
      <c r="T20" s="30">
        <v>0.35199999999999998</v>
      </c>
      <c r="U20" s="1"/>
      <c r="V20" s="1"/>
    </row>
    <row r="21" spans="1:22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">
      <c r="A24" s="1"/>
      <c r="B24" s="1"/>
      <c r="C24" s="34" t="s">
        <v>94</v>
      </c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1"/>
      <c r="V24" s="1"/>
    </row>
    <row r="25" spans="1:22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2">
      <c r="A29" s="113" t="s">
        <v>91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2">
      <c r="A30" s="11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2">
      <c r="A31" s="11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2">
      <c r="A32" s="11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2">
      <c r="A33" s="11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x14ac:dyDescent="0.2">
      <c r="A48" s="112" t="s">
        <v>92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x14ac:dyDescent="0.2">
      <c r="A49" s="112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x14ac:dyDescent="0.2">
      <c r="A50" s="112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x14ac:dyDescent="0.2">
      <c r="A51" s="112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x14ac:dyDescent="0.2">
      <c r="A52" s="11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x14ac:dyDescent="0.2">
      <c r="A67" s="1"/>
      <c r="B67" s="1"/>
      <c r="C67" s="34" t="s">
        <v>95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x14ac:dyDescent="0.2">
      <c r="A74" s="113" t="s">
        <v>91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x14ac:dyDescent="0.2">
      <c r="A75" s="11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x14ac:dyDescent="0.2">
      <c r="A76" s="11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x14ac:dyDescent="0.2">
      <c r="A77" s="11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x14ac:dyDescent="0.2">
      <c r="A78" s="11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x14ac:dyDescent="0.2">
      <c r="A94" s="112" t="s">
        <v>92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x14ac:dyDescent="0.2">
      <c r="A95" s="112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x14ac:dyDescent="0.2">
      <c r="A96" s="112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x14ac:dyDescent="0.2">
      <c r="A97" s="112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x14ac:dyDescent="0.2">
      <c r="A98" s="112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</sheetData>
  <mergeCells count="24">
    <mergeCell ref="A48:A52"/>
    <mergeCell ref="A74:A78"/>
    <mergeCell ref="A94:A98"/>
    <mergeCell ref="N14:P14"/>
    <mergeCell ref="R14:T14"/>
    <mergeCell ref="A16:A20"/>
    <mergeCell ref="C16:C17"/>
    <mergeCell ref="C19:C20"/>
    <mergeCell ref="A29:A33"/>
    <mergeCell ref="R4:T4"/>
    <mergeCell ref="F3:T3"/>
    <mergeCell ref="A6:A10"/>
    <mergeCell ref="C13:C15"/>
    <mergeCell ref="D13:D15"/>
    <mergeCell ref="F13:T13"/>
    <mergeCell ref="F14:H14"/>
    <mergeCell ref="J14:L14"/>
    <mergeCell ref="C6:C7"/>
    <mergeCell ref="C9:C10"/>
    <mergeCell ref="C3:C5"/>
    <mergeCell ref="D3:D5"/>
    <mergeCell ref="F4:H4"/>
    <mergeCell ref="J4:L4"/>
    <mergeCell ref="N4:P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E7BC4-EDEA-6942-8162-C657B1068505}">
  <dimension ref="B1:AA198"/>
  <sheetViews>
    <sheetView tabSelected="1" topLeftCell="A7" zoomScale="87" workbookViewId="0">
      <selection activeCell="J174" sqref="J174"/>
    </sheetView>
  </sheetViews>
  <sheetFormatPr baseColWidth="10" defaultRowHeight="15" x14ac:dyDescent="0.2"/>
  <cols>
    <col min="2" max="2" width="10.83203125" style="1"/>
    <col min="3" max="3" width="9.5" customWidth="1"/>
    <col min="4" max="4" width="14.5" bestFit="1" customWidth="1"/>
    <col min="5" max="7" width="6.83203125" customWidth="1"/>
    <col min="8" max="8" width="1.83203125" customWidth="1"/>
    <col min="9" max="11" width="6.83203125" customWidth="1"/>
    <col min="12" max="12" width="1.83203125" customWidth="1"/>
    <col min="13" max="15" width="6.83203125" customWidth="1"/>
    <col min="16" max="16" width="1.83203125" customWidth="1"/>
    <col min="17" max="19" width="6.83203125" customWidth="1"/>
    <col min="20" max="20" width="10.83203125" style="1"/>
  </cols>
  <sheetData>
    <row r="1" spans="3:19" ht="16" thickBot="1" x14ac:dyDescent="0.25"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3:19" ht="16" x14ac:dyDescent="0.2">
      <c r="C2" s="1"/>
      <c r="D2" s="1"/>
      <c r="E2" s="117" t="s">
        <v>106</v>
      </c>
      <c r="F2" s="117"/>
      <c r="G2" s="117"/>
      <c r="H2" s="42"/>
      <c r="I2" s="117" t="s">
        <v>105</v>
      </c>
      <c r="J2" s="117"/>
      <c r="K2" s="117"/>
      <c r="L2" s="42"/>
      <c r="M2" s="117" t="s">
        <v>107</v>
      </c>
      <c r="N2" s="117"/>
      <c r="O2" s="117"/>
      <c r="P2" s="42"/>
      <c r="Q2" s="117" t="s">
        <v>108</v>
      </c>
      <c r="R2" s="117"/>
      <c r="S2" s="117"/>
    </row>
    <row r="3" spans="3:19" ht="16" x14ac:dyDescent="0.2">
      <c r="C3" s="3" t="s">
        <v>45</v>
      </c>
      <c r="D3" s="3" t="s">
        <v>88</v>
      </c>
      <c r="E3" s="38" t="s">
        <v>57</v>
      </c>
      <c r="F3" s="38" t="s">
        <v>86</v>
      </c>
      <c r="G3" s="38" t="s">
        <v>60</v>
      </c>
      <c r="H3" s="38"/>
      <c r="I3" s="38" t="s">
        <v>57</v>
      </c>
      <c r="J3" s="38" t="s">
        <v>86</v>
      </c>
      <c r="K3" s="38" t="s">
        <v>60</v>
      </c>
      <c r="L3" s="38"/>
      <c r="M3" s="38" t="s">
        <v>57</v>
      </c>
      <c r="N3" s="38" t="s">
        <v>86</v>
      </c>
      <c r="O3" s="38" t="s">
        <v>60</v>
      </c>
      <c r="P3" s="38"/>
      <c r="Q3" s="38" t="s">
        <v>57</v>
      </c>
      <c r="R3" s="38" t="s">
        <v>86</v>
      </c>
      <c r="S3" s="38" t="s">
        <v>60</v>
      </c>
    </row>
    <row r="4" spans="3:19" ht="15" customHeight="1" x14ac:dyDescent="0.2">
      <c r="C4" s="114" t="s">
        <v>68</v>
      </c>
      <c r="D4" s="13" t="s">
        <v>96</v>
      </c>
      <c r="E4" s="36">
        <v>0.1527789</v>
      </c>
      <c r="F4" s="36">
        <v>9.8912390000000003E-2</v>
      </c>
      <c r="G4" s="36">
        <v>-0.35391831000000001</v>
      </c>
      <c r="H4" s="37"/>
      <c r="I4" s="36">
        <v>0.1282316</v>
      </c>
      <c r="J4" s="36">
        <v>8.8984800000000003E-2</v>
      </c>
      <c r="K4" s="36">
        <v>0.17846952999999999</v>
      </c>
      <c r="L4" s="37"/>
      <c r="M4" s="36">
        <v>0.1135398</v>
      </c>
      <c r="N4" s="36">
        <v>7.8086310000000006E-2</v>
      </c>
      <c r="O4" s="36">
        <v>0.47417777</v>
      </c>
      <c r="P4" s="37"/>
      <c r="Q4" s="36">
        <v>0.10812099999999999</v>
      </c>
      <c r="R4" s="36">
        <v>7.7838900000000003E-2</v>
      </c>
      <c r="S4" s="36">
        <v>0.51533130000000005</v>
      </c>
    </row>
    <row r="5" spans="3:19" ht="15" customHeight="1" x14ac:dyDescent="0.2">
      <c r="C5" s="114"/>
      <c r="D5" s="13" t="s">
        <v>153</v>
      </c>
      <c r="E5" s="36">
        <v>0.11180320000000001</v>
      </c>
      <c r="F5" s="36">
        <v>7.2857130000000006E-2</v>
      </c>
      <c r="G5" s="36">
        <v>-8.5091589999999995E-2</v>
      </c>
      <c r="H5" s="37"/>
      <c r="I5" s="36">
        <v>0.1204921</v>
      </c>
      <c r="J5" s="36">
        <v>8.5085590000000003E-2</v>
      </c>
      <c r="K5" s="36">
        <v>0.23580422000000001</v>
      </c>
      <c r="L5" s="37"/>
      <c r="M5" s="36">
        <v>0.12580540000000001</v>
      </c>
      <c r="N5" s="36">
        <v>8.5481559999999998E-2</v>
      </c>
      <c r="O5" s="36">
        <v>0.21027283999999999</v>
      </c>
      <c r="P5" s="36"/>
      <c r="Q5" s="36">
        <v>9.9948220000000004E-2</v>
      </c>
      <c r="R5" s="36">
        <v>6.9027359999999996E-2</v>
      </c>
      <c r="S5" s="36">
        <v>0.42797230000000003</v>
      </c>
    </row>
    <row r="6" spans="3:19" ht="15" customHeight="1" x14ac:dyDescent="0.2">
      <c r="C6" s="114"/>
      <c r="D6" s="67" t="s">
        <v>97</v>
      </c>
      <c r="E6" s="68">
        <v>0.17634469999999999</v>
      </c>
      <c r="F6" s="68">
        <v>0.12352133</v>
      </c>
      <c r="G6" s="68">
        <v>-0.12998174000000001</v>
      </c>
      <c r="H6" s="69"/>
      <c r="I6" s="68">
        <v>0.16852259999999999</v>
      </c>
      <c r="J6" s="68">
        <v>0.1219093</v>
      </c>
      <c r="K6" s="68">
        <v>-3.4166149999999999E-2</v>
      </c>
      <c r="L6" s="69"/>
      <c r="M6" s="68">
        <v>0.1282886</v>
      </c>
      <c r="N6" s="68">
        <v>9.1002810000000003E-2</v>
      </c>
      <c r="O6" s="68">
        <v>0.36978337999999999</v>
      </c>
      <c r="P6" s="69"/>
      <c r="Q6" s="68">
        <v>0.10081974</v>
      </c>
      <c r="R6" s="68">
        <v>6.9003910000000002E-2</v>
      </c>
      <c r="S6" s="68">
        <v>0.6390171</v>
      </c>
    </row>
    <row r="7" spans="3:19" ht="15" customHeight="1" x14ac:dyDescent="0.2">
      <c r="C7" s="114"/>
      <c r="D7" s="13" t="s">
        <v>98</v>
      </c>
      <c r="E7" s="36">
        <v>0.11133850000000001</v>
      </c>
      <c r="F7" s="36">
        <v>7.3296490000000006E-2</v>
      </c>
      <c r="G7" s="36">
        <v>0.25276504999999999</v>
      </c>
      <c r="H7" s="37"/>
      <c r="I7" s="36">
        <v>0.1307352</v>
      </c>
      <c r="J7" s="36">
        <v>9.6063789999999996E-2</v>
      </c>
      <c r="K7" s="36">
        <v>9.221596E-2</v>
      </c>
      <c r="L7" s="37"/>
      <c r="M7" s="36">
        <v>0.1122573</v>
      </c>
      <c r="N7" s="36">
        <v>8.3505800000000005E-2</v>
      </c>
      <c r="O7" s="36">
        <v>0.44455438000000003</v>
      </c>
      <c r="P7" s="37"/>
      <c r="Q7" s="36">
        <v>0.11105226</v>
      </c>
      <c r="R7" s="36">
        <v>7.8551190000000007E-2</v>
      </c>
      <c r="S7" s="36">
        <v>0.44004840000000001</v>
      </c>
    </row>
    <row r="8" spans="3:19" ht="15" customHeight="1" x14ac:dyDescent="0.2">
      <c r="C8" s="114"/>
      <c r="D8" s="13" t="s">
        <v>99</v>
      </c>
      <c r="E8" s="36">
        <v>0.1317074</v>
      </c>
      <c r="F8" s="36">
        <v>9.2314240000000006E-2</v>
      </c>
      <c r="G8" s="36">
        <v>-0.11463067</v>
      </c>
      <c r="H8" s="37"/>
      <c r="I8" s="36">
        <v>0.15666250000000001</v>
      </c>
      <c r="J8" s="36">
        <v>0.10146280000000001</v>
      </c>
      <c r="K8" s="36">
        <v>-9.2988470000000004E-2</v>
      </c>
      <c r="L8" s="37"/>
      <c r="M8" s="36">
        <v>0.10192420000000001</v>
      </c>
      <c r="N8" s="36">
        <v>7.0273710000000003E-2</v>
      </c>
      <c r="O8" s="36">
        <v>0.52480415999999996</v>
      </c>
      <c r="P8" s="37"/>
      <c r="Q8" s="36">
        <v>8.9072639999999995E-2</v>
      </c>
      <c r="R8" s="36">
        <v>6.0964339999999999E-2</v>
      </c>
      <c r="S8" s="36">
        <v>0.53174180000000004</v>
      </c>
    </row>
    <row r="9" spans="3:19" ht="15" customHeight="1" x14ac:dyDescent="0.2">
      <c r="C9" s="114"/>
      <c r="D9" s="13" t="s">
        <v>100</v>
      </c>
      <c r="E9" s="36">
        <v>0.1990314</v>
      </c>
      <c r="F9" s="36">
        <v>0.13344517</v>
      </c>
      <c r="G9" s="36">
        <v>-0.33878709000000001</v>
      </c>
      <c r="H9" s="37"/>
      <c r="I9" s="36">
        <v>0.1544604</v>
      </c>
      <c r="J9" s="36">
        <v>0.10357751</v>
      </c>
      <c r="K9" s="36">
        <v>-9.9183980000000005E-2</v>
      </c>
      <c r="L9" s="37"/>
      <c r="M9" s="36">
        <v>0.125473</v>
      </c>
      <c r="N9" s="36">
        <v>8.4388069999999996E-2</v>
      </c>
      <c r="O9" s="36">
        <v>0.1055077</v>
      </c>
      <c r="P9" s="37"/>
      <c r="Q9" s="36">
        <v>0.13243564999999999</v>
      </c>
      <c r="R9" s="36">
        <v>8.1022129999999998E-2</v>
      </c>
      <c r="S9" s="36">
        <v>0.1016987</v>
      </c>
    </row>
    <row r="10" spans="3:19" ht="15" customHeight="1" x14ac:dyDescent="0.2">
      <c r="C10" s="114"/>
      <c r="D10" s="13" t="s">
        <v>101</v>
      </c>
      <c r="E10" s="36">
        <v>0.14070170000000001</v>
      </c>
      <c r="F10" s="36">
        <v>9.8798449999999996E-2</v>
      </c>
      <c r="G10" s="36">
        <v>1.6420790000000001E-2</v>
      </c>
      <c r="H10" s="37"/>
      <c r="I10" s="36">
        <v>0.15964200000000001</v>
      </c>
      <c r="J10" s="36">
        <v>0.10602497</v>
      </c>
      <c r="K10" s="36">
        <v>7.1603819999999999E-2</v>
      </c>
      <c r="L10" s="37"/>
      <c r="M10" s="36">
        <v>0.15901309999999999</v>
      </c>
      <c r="N10" s="36">
        <v>9.3592049999999996E-2</v>
      </c>
      <c r="O10" s="36">
        <v>0.33001406999999999</v>
      </c>
      <c r="P10" s="37"/>
      <c r="Q10" s="36">
        <v>0.10296495</v>
      </c>
      <c r="R10" s="36">
        <v>6.7561399999999994E-2</v>
      </c>
      <c r="S10" s="36">
        <v>0.50800149999999999</v>
      </c>
    </row>
    <row r="11" spans="3:19" ht="15" customHeight="1" x14ac:dyDescent="0.2">
      <c r="C11" s="114"/>
      <c r="D11" s="13" t="s">
        <v>102</v>
      </c>
      <c r="E11" s="36">
        <v>0.21642700000000001</v>
      </c>
      <c r="F11" s="36">
        <v>0.14539584999999999</v>
      </c>
      <c r="G11" s="36">
        <v>-0.32845370000000002</v>
      </c>
      <c r="H11" s="37"/>
      <c r="I11" s="36">
        <v>0.12953809999999999</v>
      </c>
      <c r="J11" s="36">
        <v>8.6906460000000005E-2</v>
      </c>
      <c r="K11" s="36">
        <v>-4.5597159999999998E-2</v>
      </c>
      <c r="L11" s="37"/>
      <c r="M11" s="36">
        <v>0.12306250000000001</v>
      </c>
      <c r="N11" s="36">
        <v>8.9402899999999993E-2</v>
      </c>
      <c r="O11" s="36">
        <v>0.42536921999999999</v>
      </c>
      <c r="P11" s="37"/>
      <c r="Q11" s="36">
        <v>9.9350690000000005E-2</v>
      </c>
      <c r="R11" s="36">
        <v>5.7020609999999999E-2</v>
      </c>
      <c r="S11" s="36">
        <v>0.42184080000000002</v>
      </c>
    </row>
    <row r="12" spans="3:19" ht="15" customHeight="1" x14ac:dyDescent="0.2">
      <c r="C12" s="114"/>
      <c r="D12" s="13" t="s">
        <v>103</v>
      </c>
      <c r="E12" s="36">
        <v>0.19138079999999999</v>
      </c>
      <c r="F12" s="36">
        <v>0.13009491000000001</v>
      </c>
      <c r="G12" s="36">
        <v>-2.4450340000000001E-2</v>
      </c>
      <c r="H12" s="37"/>
      <c r="I12" s="36">
        <v>0.13660220000000001</v>
      </c>
      <c r="J12" s="36">
        <v>8.4682709999999994E-2</v>
      </c>
      <c r="K12" s="36">
        <v>0.20790091999999999</v>
      </c>
      <c r="L12" s="37"/>
      <c r="M12" s="36">
        <v>0.13857159999999999</v>
      </c>
      <c r="N12" s="36">
        <v>0.10098643</v>
      </c>
      <c r="O12" s="36">
        <v>0.17312195999999999</v>
      </c>
      <c r="P12" s="37"/>
      <c r="Q12" s="36">
        <v>0.10805455999999999</v>
      </c>
      <c r="R12" s="36">
        <v>6.547878E-2</v>
      </c>
      <c r="S12" s="36">
        <v>0.33877560000000001</v>
      </c>
    </row>
    <row r="13" spans="3:19" ht="15" customHeight="1" x14ac:dyDescent="0.2">
      <c r="C13" s="115"/>
      <c r="D13" s="39" t="s">
        <v>104</v>
      </c>
      <c r="E13" s="40">
        <v>0.15445690000000001</v>
      </c>
      <c r="F13" s="40">
        <v>0.10927475</v>
      </c>
      <c r="G13" s="40">
        <v>5.1483899999999999E-2</v>
      </c>
      <c r="H13" s="41"/>
      <c r="I13" s="40">
        <v>0.13518160000000001</v>
      </c>
      <c r="J13" s="40">
        <v>9.1016150000000004E-2</v>
      </c>
      <c r="K13" s="40">
        <v>0.25472616999999997</v>
      </c>
      <c r="L13" s="41"/>
      <c r="M13" s="40">
        <v>0.13590099999999999</v>
      </c>
      <c r="N13" s="40">
        <v>8.7123149999999996E-2</v>
      </c>
      <c r="O13" s="40">
        <v>0.14000000000000001</v>
      </c>
      <c r="P13" s="41"/>
      <c r="Q13" s="40">
        <v>0.13475245</v>
      </c>
      <c r="R13" s="40">
        <v>8.2184980000000005E-2</v>
      </c>
      <c r="S13" s="40">
        <v>0.3162681</v>
      </c>
    </row>
    <row r="14" spans="3:19" ht="15" customHeight="1" x14ac:dyDescent="0.2">
      <c r="C14" s="114" t="s">
        <v>109</v>
      </c>
      <c r="D14" s="13" t="s">
        <v>96</v>
      </c>
      <c r="E14" s="36">
        <v>0.27898089999999998</v>
      </c>
      <c r="F14" s="36">
        <v>0.22301509999999999</v>
      </c>
      <c r="G14" s="36">
        <v>-2.8067652000000001</v>
      </c>
      <c r="H14" s="36"/>
      <c r="I14" s="36">
        <v>0.24667900000000001</v>
      </c>
      <c r="J14" s="36">
        <v>0.16992635</v>
      </c>
      <c r="K14" s="36">
        <v>-0.12796736</v>
      </c>
      <c r="L14" s="36"/>
      <c r="M14" s="36">
        <v>0.1927439</v>
      </c>
      <c r="N14" s="36">
        <v>0.1249133</v>
      </c>
      <c r="O14" s="36">
        <v>-0.68483088000000003</v>
      </c>
      <c r="P14" s="36"/>
      <c r="Q14" s="36">
        <v>0.17565569</v>
      </c>
      <c r="R14" s="36">
        <v>0.1167174</v>
      </c>
      <c r="S14" s="36">
        <v>0.24582632099999999</v>
      </c>
    </row>
    <row r="15" spans="3:19" ht="15" customHeight="1" x14ac:dyDescent="0.2">
      <c r="C15" s="114"/>
      <c r="D15" s="13" t="s">
        <v>153</v>
      </c>
      <c r="E15" s="36">
        <v>0.19008220000000001</v>
      </c>
      <c r="F15" s="36">
        <v>0.12727759999999999</v>
      </c>
      <c r="G15" s="36">
        <v>3.9319020000000003E-2</v>
      </c>
      <c r="H15" s="36"/>
      <c r="I15" s="36">
        <v>0.21717529999999999</v>
      </c>
      <c r="J15" s="36">
        <v>0.16834205999999999</v>
      </c>
      <c r="K15" s="36">
        <v>8.3345260000000004E-2</v>
      </c>
      <c r="L15" s="36"/>
      <c r="M15" s="36">
        <v>0.1574612</v>
      </c>
      <c r="N15" s="36">
        <v>0.11152620000000001</v>
      </c>
      <c r="O15" s="36">
        <v>0.13922002</v>
      </c>
      <c r="P15" s="36"/>
      <c r="Q15" s="36">
        <v>0.15702899000000001</v>
      </c>
      <c r="R15" s="36">
        <v>0.11699553</v>
      </c>
      <c r="S15" s="36">
        <v>-2.1339917E-2</v>
      </c>
    </row>
    <row r="16" spans="3:19" ht="15" customHeight="1" x14ac:dyDescent="0.2">
      <c r="C16" s="114"/>
      <c r="D16" s="13" t="s">
        <v>97</v>
      </c>
      <c r="E16" s="36">
        <v>0.23757729999999999</v>
      </c>
      <c r="F16" s="36">
        <v>0.15936939999999999</v>
      </c>
      <c r="G16" s="36">
        <v>-0.54545535000000001</v>
      </c>
      <c r="H16" s="36"/>
      <c r="I16" s="36">
        <v>0.19842699999999999</v>
      </c>
      <c r="J16" s="36">
        <v>0.14514951000000001</v>
      </c>
      <c r="K16" s="36">
        <v>-0.33267460999999998</v>
      </c>
      <c r="L16" s="36"/>
      <c r="M16" s="36">
        <v>0.167327</v>
      </c>
      <c r="N16" s="36">
        <v>0.1229413</v>
      </c>
      <c r="O16" s="36">
        <v>0.16496638</v>
      </c>
      <c r="P16" s="36"/>
      <c r="Q16" s="36">
        <v>0.15566036999999999</v>
      </c>
      <c r="R16" s="36">
        <v>0.11607272</v>
      </c>
      <c r="S16" s="36">
        <v>-0.39233151199999999</v>
      </c>
    </row>
    <row r="17" spans="3:19" ht="15" customHeight="1" x14ac:dyDescent="0.2">
      <c r="C17" s="114"/>
      <c r="D17" s="67" t="s">
        <v>98</v>
      </c>
      <c r="E17" s="68">
        <v>0.15654080000000001</v>
      </c>
      <c r="F17" s="68">
        <v>0.1170467</v>
      </c>
      <c r="G17" s="68">
        <v>0.20367424000000001</v>
      </c>
      <c r="H17" s="68"/>
      <c r="I17" s="68">
        <v>0.13429969999999999</v>
      </c>
      <c r="J17" s="68">
        <v>9.9629259999999997E-2</v>
      </c>
      <c r="K17" s="68">
        <v>0.26557734999999999</v>
      </c>
      <c r="L17" s="68"/>
      <c r="M17" s="68">
        <v>0.1809231</v>
      </c>
      <c r="N17" s="68">
        <v>0.10172349999999999</v>
      </c>
      <c r="O17" s="68">
        <v>0.35193489</v>
      </c>
      <c r="P17" s="68"/>
      <c r="Q17" s="68">
        <v>8.1356869999999998E-2</v>
      </c>
      <c r="R17" s="68">
        <v>6.0681730000000003E-2</v>
      </c>
      <c r="S17" s="68">
        <v>0.629398809</v>
      </c>
    </row>
    <row r="18" spans="3:19" ht="15" customHeight="1" x14ac:dyDescent="0.2">
      <c r="C18" s="114"/>
      <c r="D18" s="13" t="s">
        <v>99</v>
      </c>
      <c r="E18" s="36">
        <v>0.19907240000000001</v>
      </c>
      <c r="F18" s="36">
        <v>0.16936689999999999</v>
      </c>
      <c r="G18" s="36">
        <v>-0.83467775</v>
      </c>
      <c r="H18" s="36"/>
      <c r="I18" s="36">
        <v>0.19381580000000001</v>
      </c>
      <c r="J18" s="36">
        <v>0.14206098</v>
      </c>
      <c r="K18" s="36">
        <v>1.9033729999999999E-2</v>
      </c>
      <c r="L18" s="36"/>
      <c r="M18" s="36">
        <v>0.2223039</v>
      </c>
      <c r="N18" s="36">
        <v>0.1494876</v>
      </c>
      <c r="O18" s="36">
        <v>-8.8739399999999996E-2</v>
      </c>
      <c r="P18" s="36"/>
      <c r="Q18" s="36">
        <v>0.12928908</v>
      </c>
      <c r="R18" s="36">
        <v>0.11377142</v>
      </c>
      <c r="S18" s="36">
        <v>-0.285581266</v>
      </c>
    </row>
    <row r="19" spans="3:19" ht="15" customHeight="1" x14ac:dyDescent="0.2">
      <c r="C19" s="114"/>
      <c r="D19" s="13" t="s">
        <v>100</v>
      </c>
      <c r="E19" s="36">
        <v>0.2266948</v>
      </c>
      <c r="F19" s="36">
        <v>0.1540639</v>
      </c>
      <c r="G19" s="36">
        <v>1.546929E-2</v>
      </c>
      <c r="H19" s="36"/>
      <c r="I19" s="36">
        <v>0.32341940000000002</v>
      </c>
      <c r="J19" s="36">
        <v>0.18284555</v>
      </c>
      <c r="K19" s="36">
        <v>-2.6302312900000002</v>
      </c>
      <c r="L19" s="36"/>
      <c r="M19" s="36">
        <v>0.26683590000000001</v>
      </c>
      <c r="N19" s="36">
        <v>0.18402460000000001</v>
      </c>
      <c r="O19" s="36">
        <v>-9.763289E-2</v>
      </c>
      <c r="P19" s="36"/>
      <c r="Q19" s="36">
        <v>0.19310656000000001</v>
      </c>
      <c r="R19" s="36">
        <v>0.11686654</v>
      </c>
      <c r="S19" s="36">
        <v>-6.9664030000000004E-3</v>
      </c>
    </row>
    <row r="20" spans="3:19" ht="15" customHeight="1" x14ac:dyDescent="0.2">
      <c r="C20" s="114"/>
      <c r="D20" s="13" t="s">
        <v>101</v>
      </c>
      <c r="E20" s="36">
        <v>0.25737769999999999</v>
      </c>
      <c r="F20" s="36">
        <v>0.1579903</v>
      </c>
      <c r="G20" s="36">
        <v>-3.4305620000000002E-2</v>
      </c>
      <c r="H20" s="36"/>
      <c r="I20" s="36">
        <v>0.2239302</v>
      </c>
      <c r="J20" s="36">
        <v>0.13930893</v>
      </c>
      <c r="K20" s="36">
        <v>7.3464539999999995E-2</v>
      </c>
      <c r="L20" s="36"/>
      <c r="M20" s="36">
        <v>0.15760759999999999</v>
      </c>
      <c r="N20" s="36">
        <v>0.1114928</v>
      </c>
      <c r="O20" s="36">
        <v>0.39486528999999998</v>
      </c>
      <c r="P20" s="36"/>
      <c r="Q20" s="36">
        <v>0.16359783</v>
      </c>
      <c r="R20" s="36">
        <v>0.11025711000000001</v>
      </c>
      <c r="S20" s="36">
        <v>0.31468854299999999</v>
      </c>
    </row>
    <row r="21" spans="3:19" ht="15" customHeight="1" x14ac:dyDescent="0.2">
      <c r="C21" s="114"/>
      <c r="D21" s="13" t="s">
        <v>102</v>
      </c>
      <c r="E21" s="36">
        <v>0.20392299999999999</v>
      </c>
      <c r="F21" s="36">
        <v>0.1445931</v>
      </c>
      <c r="G21" s="36">
        <v>2.4709289999999998E-2</v>
      </c>
      <c r="H21" s="36"/>
      <c r="I21" s="36">
        <v>0.15164050000000001</v>
      </c>
      <c r="J21" s="36">
        <v>0.10790553999999999</v>
      </c>
      <c r="K21" s="36">
        <v>8.5020529999999997E-2</v>
      </c>
      <c r="L21" s="36"/>
      <c r="M21" s="36">
        <v>0.21578530000000001</v>
      </c>
      <c r="N21" s="36">
        <v>0.1468893</v>
      </c>
      <c r="O21" s="36">
        <v>0.16964492</v>
      </c>
      <c r="P21" s="36"/>
      <c r="Q21" s="36">
        <v>0.16386224999999999</v>
      </c>
      <c r="R21" s="36">
        <v>0.10242076</v>
      </c>
      <c r="S21" s="36">
        <v>0.22724192100000001</v>
      </c>
    </row>
    <row r="22" spans="3:19" ht="15" customHeight="1" x14ac:dyDescent="0.2">
      <c r="C22" s="114"/>
      <c r="D22" s="13" t="s">
        <v>103</v>
      </c>
      <c r="E22" s="36">
        <v>0.19649929999999999</v>
      </c>
      <c r="F22" s="36">
        <v>0.141684</v>
      </c>
      <c r="G22" s="36">
        <v>-7.8917399999999999E-2</v>
      </c>
      <c r="H22" s="36"/>
      <c r="I22" s="36">
        <v>0.2133507</v>
      </c>
      <c r="J22" s="36">
        <v>0.14456902999999999</v>
      </c>
      <c r="K22" s="36">
        <v>0.2124384</v>
      </c>
      <c r="L22" s="36"/>
      <c r="M22" s="36">
        <v>0.2532914</v>
      </c>
      <c r="N22" s="36">
        <v>0.16923959999999999</v>
      </c>
      <c r="O22" s="36">
        <v>0.15570468000000001</v>
      </c>
      <c r="P22" s="36"/>
      <c r="Q22" s="36">
        <v>0.17794931999999999</v>
      </c>
      <c r="R22" s="36">
        <v>0.12268637</v>
      </c>
      <c r="S22" s="36">
        <v>0.33764549500000002</v>
      </c>
    </row>
    <row r="23" spans="3:19" ht="15" customHeight="1" x14ac:dyDescent="0.2">
      <c r="C23" s="115"/>
      <c r="D23" s="39" t="s">
        <v>104</v>
      </c>
      <c r="E23" s="40">
        <v>0.16852049999999999</v>
      </c>
      <c r="F23" s="40">
        <v>0.11117009999999999</v>
      </c>
      <c r="G23" s="40">
        <v>8.4609809999999994E-2</v>
      </c>
      <c r="H23" s="40"/>
      <c r="I23" s="40">
        <v>0.1654747</v>
      </c>
      <c r="J23" s="40">
        <v>0.11502958000000001</v>
      </c>
      <c r="K23" s="40">
        <v>-0.67419463999999996</v>
      </c>
      <c r="L23" s="40"/>
      <c r="M23" s="40">
        <v>0.15900990000000001</v>
      </c>
      <c r="N23" s="40">
        <v>0.1162975</v>
      </c>
      <c r="O23" s="40">
        <v>0.10717177999999999</v>
      </c>
      <c r="P23" s="40"/>
      <c r="Q23" s="40">
        <v>0.14798610000000001</v>
      </c>
      <c r="R23" s="40">
        <v>9.8885890000000004E-2</v>
      </c>
      <c r="S23" s="40">
        <v>9.8296605999999995E-2</v>
      </c>
    </row>
    <row r="24" spans="3:19" ht="15" customHeight="1" x14ac:dyDescent="0.2">
      <c r="C24" s="116" t="s">
        <v>34</v>
      </c>
      <c r="D24" s="79" t="s">
        <v>96</v>
      </c>
      <c r="E24" s="80">
        <v>0.14995140000000001</v>
      </c>
      <c r="F24" s="80">
        <v>9.7525710000000002E-2</v>
      </c>
      <c r="G24" s="80">
        <v>0.17236038400000001</v>
      </c>
      <c r="H24" s="80"/>
      <c r="I24" s="80">
        <v>0.14022399999999999</v>
      </c>
      <c r="J24" s="80">
        <v>0.1030929</v>
      </c>
      <c r="K24" s="80">
        <v>-7.0207820000000004E-2</v>
      </c>
      <c r="L24" s="80"/>
      <c r="M24" s="80">
        <v>9.5177849999999994E-2</v>
      </c>
      <c r="N24" s="80">
        <v>7.4524599999999996E-2</v>
      </c>
      <c r="O24" s="80">
        <v>0.50709287999999997</v>
      </c>
      <c r="P24" s="80"/>
      <c r="Q24" s="80">
        <v>8.8565480000000002E-2</v>
      </c>
      <c r="R24" s="80">
        <v>6.3611529999999999E-2</v>
      </c>
      <c r="S24" s="80">
        <v>0.62374826000000005</v>
      </c>
    </row>
    <row r="25" spans="3:19" ht="15" customHeight="1" x14ac:dyDescent="0.2">
      <c r="C25" s="114"/>
      <c r="D25" s="13" t="s">
        <v>153</v>
      </c>
      <c r="E25" s="36">
        <v>0.11077430000000001</v>
      </c>
      <c r="F25" s="36">
        <v>7.9382889999999998E-2</v>
      </c>
      <c r="G25" s="36">
        <v>-3.8556484000000002E-2</v>
      </c>
      <c r="H25" s="36"/>
      <c r="I25" s="36">
        <v>0.1194571</v>
      </c>
      <c r="J25" s="36">
        <v>8.8562909999999995E-2</v>
      </c>
      <c r="K25" s="36">
        <v>6.1997410000000003E-2</v>
      </c>
      <c r="L25" s="36"/>
      <c r="M25" s="36">
        <v>0.11804827</v>
      </c>
      <c r="N25" s="36">
        <v>8.2018220000000003E-2</v>
      </c>
      <c r="O25" s="36">
        <v>0.41476043000000001</v>
      </c>
      <c r="P25" s="36"/>
      <c r="Q25" s="36">
        <v>8.5015519999999997E-2</v>
      </c>
      <c r="R25" s="36">
        <v>6.5814049999999999E-2</v>
      </c>
      <c r="S25" s="36">
        <v>-0.31468891999999998</v>
      </c>
    </row>
    <row r="26" spans="3:19" ht="15" customHeight="1" x14ac:dyDescent="0.2">
      <c r="C26" s="114"/>
      <c r="D26" s="13" t="s">
        <v>97</v>
      </c>
      <c r="E26" s="36">
        <v>0.14986070000000001</v>
      </c>
      <c r="F26" s="36">
        <v>0.10991631</v>
      </c>
      <c r="G26" s="36">
        <v>0.135877779</v>
      </c>
      <c r="H26" s="36"/>
      <c r="I26" s="36">
        <v>0.14196739999999999</v>
      </c>
      <c r="J26" s="36">
        <v>9.8359879999999997E-2</v>
      </c>
      <c r="K26" s="36">
        <v>-0.5792969</v>
      </c>
      <c r="L26" s="36"/>
      <c r="M26" s="36">
        <v>0.10572458999999999</v>
      </c>
      <c r="N26" s="36">
        <v>7.0183809999999999E-2</v>
      </c>
      <c r="O26" s="36">
        <v>0.33712544</v>
      </c>
      <c r="P26" s="36"/>
      <c r="Q26" s="36">
        <v>0.11242106</v>
      </c>
      <c r="R26" s="36">
        <v>7.8521069999999998E-2</v>
      </c>
      <c r="S26" s="36">
        <v>0.21488744000000001</v>
      </c>
    </row>
    <row r="27" spans="3:19" ht="15" customHeight="1" x14ac:dyDescent="0.2">
      <c r="C27" s="114"/>
      <c r="D27" s="13" t="s">
        <v>98</v>
      </c>
      <c r="E27" s="36">
        <v>0.13186899999999999</v>
      </c>
      <c r="F27" s="36">
        <v>0.10309822</v>
      </c>
      <c r="G27" s="36">
        <v>6.1198550000000004E-3</v>
      </c>
      <c r="H27" s="36"/>
      <c r="I27" s="36">
        <v>0.1161165</v>
      </c>
      <c r="J27" s="36">
        <v>8.7225839999999999E-2</v>
      </c>
      <c r="K27" s="36">
        <v>9.6221440000000005E-2</v>
      </c>
      <c r="L27" s="36"/>
      <c r="M27" s="36">
        <v>0.1104506</v>
      </c>
      <c r="N27" s="36">
        <v>7.1265889999999998E-2</v>
      </c>
      <c r="O27" s="36">
        <v>0.44824140000000001</v>
      </c>
      <c r="P27" s="36"/>
      <c r="Q27" s="36">
        <v>8.2711119999999999E-2</v>
      </c>
      <c r="R27" s="36">
        <v>6.1457940000000003E-2</v>
      </c>
      <c r="S27" s="36">
        <v>0.52936247999999997</v>
      </c>
    </row>
    <row r="28" spans="3:19" ht="15" customHeight="1" x14ac:dyDescent="0.2">
      <c r="C28" s="114"/>
      <c r="D28" s="13" t="s">
        <v>99</v>
      </c>
      <c r="E28" s="36">
        <v>0.13056599999999999</v>
      </c>
      <c r="F28" s="36">
        <v>8.9318739999999994E-2</v>
      </c>
      <c r="G28" s="36">
        <v>-0.14726151700000001</v>
      </c>
      <c r="H28" s="36"/>
      <c r="I28" s="36">
        <v>0.11216230000000001</v>
      </c>
      <c r="J28" s="36">
        <v>7.6967549999999996E-2</v>
      </c>
      <c r="K28" s="36">
        <v>-0.63403633999999998</v>
      </c>
      <c r="L28" s="36"/>
      <c r="M28" s="36">
        <v>0.10292063</v>
      </c>
      <c r="N28" s="36">
        <v>7.7665079999999997E-2</v>
      </c>
      <c r="O28" s="36">
        <v>0.35238602000000002</v>
      </c>
      <c r="P28" s="36"/>
      <c r="Q28" s="36">
        <v>0.11863832000000001</v>
      </c>
      <c r="R28" s="36">
        <v>6.9201789999999999E-2</v>
      </c>
      <c r="S28" s="36">
        <v>0.26670418000000001</v>
      </c>
    </row>
    <row r="29" spans="3:19" ht="15" customHeight="1" x14ac:dyDescent="0.2">
      <c r="C29" s="114"/>
      <c r="D29" s="13" t="s">
        <v>100</v>
      </c>
      <c r="E29" s="36">
        <v>0.1244937</v>
      </c>
      <c r="F29" s="36">
        <v>9.5016119999999996E-2</v>
      </c>
      <c r="G29" s="36">
        <v>0.212277785</v>
      </c>
      <c r="H29" s="36"/>
      <c r="I29" s="36">
        <v>0.11530410000000001</v>
      </c>
      <c r="J29" s="36">
        <v>7.7532500000000004E-2</v>
      </c>
      <c r="K29" s="36">
        <v>0.50371542999999996</v>
      </c>
      <c r="L29" s="36"/>
      <c r="M29" s="36">
        <v>0.11925177000000001</v>
      </c>
      <c r="N29" s="36">
        <v>7.7200759999999993E-2</v>
      </c>
      <c r="O29" s="36">
        <v>0.28432686000000001</v>
      </c>
      <c r="P29" s="36"/>
      <c r="Q29" s="36">
        <v>0.10634573</v>
      </c>
      <c r="R29" s="36">
        <v>7.4099970000000001E-2</v>
      </c>
      <c r="S29" s="36">
        <v>0.27089928000000002</v>
      </c>
    </row>
    <row r="30" spans="3:19" ht="15" customHeight="1" x14ac:dyDescent="0.2">
      <c r="C30" s="114"/>
      <c r="D30" s="13" t="s">
        <v>101</v>
      </c>
      <c r="E30" s="36">
        <v>0.12632699999999999</v>
      </c>
      <c r="F30" s="36">
        <v>9.4530829999999996E-2</v>
      </c>
      <c r="G30" s="36">
        <v>-6.1331821000000002E-2</v>
      </c>
      <c r="H30" s="36"/>
      <c r="I30" s="36">
        <v>0.13168579999999999</v>
      </c>
      <c r="J30" s="36">
        <v>8.7529659999999995E-2</v>
      </c>
      <c r="K30" s="36">
        <v>0.35558482000000002</v>
      </c>
      <c r="L30" s="36"/>
      <c r="M30" s="36">
        <v>0.11097637</v>
      </c>
      <c r="N30" s="36">
        <v>8.1312129999999996E-2</v>
      </c>
      <c r="O30" s="36">
        <v>0.36391062000000002</v>
      </c>
      <c r="P30" s="36"/>
      <c r="Q30" s="36">
        <v>0.13856906999999999</v>
      </c>
      <c r="R30" s="36">
        <v>8.5909029999999997E-2</v>
      </c>
      <c r="S30" s="36">
        <v>0.18327023000000001</v>
      </c>
    </row>
    <row r="31" spans="3:19" ht="15" customHeight="1" x14ac:dyDescent="0.2">
      <c r="C31" s="114"/>
      <c r="D31" s="13" t="s">
        <v>102</v>
      </c>
      <c r="E31" s="36">
        <v>0.12692049999999999</v>
      </c>
      <c r="F31" s="36">
        <v>9.7929269999999999E-2</v>
      </c>
      <c r="G31" s="36">
        <v>-1.4583919000000001E-2</v>
      </c>
      <c r="H31" s="36"/>
      <c r="I31" s="36">
        <v>0.1247685</v>
      </c>
      <c r="J31" s="36">
        <v>9.0764300000000006E-2</v>
      </c>
      <c r="K31" s="36">
        <v>0.28263817000000002</v>
      </c>
      <c r="L31" s="36"/>
      <c r="M31" s="36">
        <v>0.11103845</v>
      </c>
      <c r="N31" s="36">
        <v>7.1398719999999999E-2</v>
      </c>
      <c r="O31" s="36">
        <v>0.44166308999999998</v>
      </c>
      <c r="P31" s="36"/>
      <c r="Q31" s="36">
        <v>9.2423039999999998E-2</v>
      </c>
      <c r="R31" s="36">
        <v>6.3504210000000005E-2</v>
      </c>
      <c r="S31" s="36">
        <v>0.21303807</v>
      </c>
    </row>
    <row r="32" spans="3:19" ht="15" customHeight="1" x14ac:dyDescent="0.2">
      <c r="C32" s="114"/>
      <c r="D32" s="13" t="s">
        <v>103</v>
      </c>
      <c r="E32" s="36">
        <v>0.1607431</v>
      </c>
      <c r="F32" s="36">
        <v>0.11153157</v>
      </c>
      <c r="G32" s="36">
        <v>-5.0011292999999998E-2</v>
      </c>
      <c r="H32" s="36"/>
      <c r="I32" s="36">
        <v>0.11954239999999999</v>
      </c>
      <c r="J32" s="36">
        <v>8.5789859999999996E-2</v>
      </c>
      <c r="K32" s="36">
        <v>0.48046326</v>
      </c>
      <c r="L32" s="36"/>
      <c r="M32" s="36">
        <v>0.13013050000000001</v>
      </c>
      <c r="N32" s="36">
        <v>9.4772659999999995E-2</v>
      </c>
      <c r="O32" s="36">
        <v>0.27524473999999999</v>
      </c>
      <c r="P32" s="36"/>
      <c r="Q32" s="36">
        <v>0.10825569</v>
      </c>
      <c r="R32" s="36">
        <v>7.6135960000000003E-2</v>
      </c>
      <c r="S32" s="36">
        <v>-4.5281670000000003E-2</v>
      </c>
    </row>
    <row r="33" spans="3:27" ht="16" customHeight="1" x14ac:dyDescent="0.2">
      <c r="C33" s="115"/>
      <c r="D33" s="39" t="s">
        <v>104</v>
      </c>
      <c r="E33" s="40">
        <v>0.1125433</v>
      </c>
      <c r="F33" s="40">
        <v>8.8889579999999996E-2</v>
      </c>
      <c r="G33" s="40">
        <v>-0.47263084500000002</v>
      </c>
      <c r="H33" s="40"/>
      <c r="I33" s="40">
        <v>0.1321193</v>
      </c>
      <c r="J33" s="40">
        <v>9.0124739999999995E-2</v>
      </c>
      <c r="K33" s="40">
        <v>4.9318529999999999E-2</v>
      </c>
      <c r="L33" s="40"/>
      <c r="M33" s="40">
        <v>0.12415749</v>
      </c>
      <c r="N33" s="40">
        <v>9.0334429999999993E-2</v>
      </c>
      <c r="O33" s="40">
        <v>8.2800750000000006E-2</v>
      </c>
      <c r="P33" s="40"/>
      <c r="Q33" s="40">
        <v>0.1278012</v>
      </c>
      <c r="R33" s="40">
        <v>8.0533690000000005E-2</v>
      </c>
      <c r="S33" s="40">
        <v>0.15003037999999999</v>
      </c>
    </row>
    <row r="34" spans="3:27" x14ac:dyDescent="0.2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3:27" x14ac:dyDescent="0.2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3:27" x14ac:dyDescent="0.2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3:27" ht="16" x14ac:dyDescent="0.2">
      <c r="C37" s="1"/>
      <c r="D37" s="1"/>
      <c r="E37" s="117" t="s">
        <v>106</v>
      </c>
      <c r="F37" s="117"/>
      <c r="G37" s="117"/>
      <c r="H37" s="42"/>
      <c r="I37" s="117" t="s">
        <v>105</v>
      </c>
      <c r="J37" s="117"/>
      <c r="K37" s="117"/>
      <c r="L37" s="42"/>
      <c r="M37" s="117" t="s">
        <v>107</v>
      </c>
      <c r="N37" s="117"/>
      <c r="O37" s="117"/>
      <c r="P37" s="42"/>
      <c r="Q37" s="117" t="s">
        <v>108</v>
      </c>
      <c r="R37" s="117"/>
      <c r="S37" s="117"/>
    </row>
    <row r="38" spans="3:27" ht="16" x14ac:dyDescent="0.2">
      <c r="C38" s="3" t="s">
        <v>45</v>
      </c>
      <c r="D38" s="3" t="s">
        <v>88</v>
      </c>
      <c r="E38" s="38" t="s">
        <v>57</v>
      </c>
      <c r="F38" s="38" t="s">
        <v>86</v>
      </c>
      <c r="G38" s="38" t="s">
        <v>60</v>
      </c>
      <c r="H38" s="38"/>
      <c r="I38" s="38" t="s">
        <v>57</v>
      </c>
      <c r="J38" s="38" t="s">
        <v>86</v>
      </c>
      <c r="K38" s="38" t="s">
        <v>60</v>
      </c>
      <c r="L38" s="38"/>
      <c r="M38" s="38" t="s">
        <v>57</v>
      </c>
      <c r="N38" s="38" t="s">
        <v>86</v>
      </c>
      <c r="O38" s="38" t="s">
        <v>60</v>
      </c>
      <c r="P38" s="38"/>
      <c r="Q38" s="38" t="s">
        <v>57</v>
      </c>
      <c r="R38" s="38" t="s">
        <v>86</v>
      </c>
      <c r="S38" s="38" t="s">
        <v>60</v>
      </c>
    </row>
    <row r="39" spans="3:27" x14ac:dyDescent="0.2">
      <c r="C39" s="114" t="s">
        <v>68</v>
      </c>
      <c r="D39" s="13" t="s">
        <v>96</v>
      </c>
      <c r="E39" s="36">
        <v>0.1527789</v>
      </c>
      <c r="F39" s="36">
        <v>9.8912390000000003E-2</v>
      </c>
      <c r="G39" s="36">
        <v>-0.35391831000000001</v>
      </c>
      <c r="H39" s="37"/>
      <c r="I39" s="36">
        <v>0.1282316</v>
      </c>
      <c r="J39" s="36">
        <v>8.8984800000000003E-2</v>
      </c>
      <c r="K39" s="36">
        <v>0.17846952999999999</v>
      </c>
      <c r="L39" s="37"/>
      <c r="M39" s="36">
        <v>0.1135398</v>
      </c>
      <c r="N39" s="36">
        <v>7.8086310000000006E-2</v>
      </c>
      <c r="O39" s="36">
        <v>0.47417777</v>
      </c>
      <c r="P39" s="37"/>
      <c r="Q39" s="36">
        <v>0.10812099999999999</v>
      </c>
      <c r="R39" s="36">
        <v>7.7838900000000003E-2</v>
      </c>
      <c r="S39" s="36">
        <v>0.51533130000000005</v>
      </c>
      <c r="U39" s="63"/>
      <c r="V39" s="64"/>
      <c r="W39" s="64"/>
      <c r="X39" s="64"/>
      <c r="Y39" s="64"/>
      <c r="Z39" s="64"/>
      <c r="AA39" s="64"/>
    </row>
    <row r="40" spans="3:27" x14ac:dyDescent="0.2">
      <c r="C40" s="114"/>
      <c r="D40" s="13" t="s">
        <v>153</v>
      </c>
      <c r="E40" s="36">
        <v>0.11180320000000001</v>
      </c>
      <c r="F40" s="36">
        <v>7.2857130000000006E-2</v>
      </c>
      <c r="G40" s="36">
        <v>-8.5091589999999995E-2</v>
      </c>
      <c r="H40" s="37"/>
      <c r="I40" s="36">
        <v>0.1204921</v>
      </c>
      <c r="J40" s="36">
        <v>8.5085590000000003E-2</v>
      </c>
      <c r="K40" s="36">
        <v>0.23580422000000001</v>
      </c>
      <c r="L40" s="37"/>
      <c r="M40" s="36">
        <v>0.12580540000000001</v>
      </c>
      <c r="N40" s="36">
        <v>8.5481559999999998E-2</v>
      </c>
      <c r="O40" s="36">
        <v>0.21027283999999999</v>
      </c>
      <c r="P40" s="36"/>
      <c r="Q40" s="36">
        <v>9.9948220000000004E-2</v>
      </c>
      <c r="R40" s="36">
        <v>6.9027359999999996E-2</v>
      </c>
      <c r="S40" s="36">
        <v>0.42797230000000003</v>
      </c>
      <c r="U40" s="63"/>
      <c r="V40" s="64"/>
      <c r="W40" s="64"/>
      <c r="X40" s="64"/>
      <c r="Y40" s="64"/>
      <c r="Z40" s="64"/>
      <c r="AA40" s="64"/>
    </row>
    <row r="41" spans="3:27" x14ac:dyDescent="0.2">
      <c r="C41" s="114"/>
      <c r="D41" s="67" t="s">
        <v>97</v>
      </c>
      <c r="E41" s="68">
        <v>0.17634469999999999</v>
      </c>
      <c r="F41" s="68">
        <v>0.12352133</v>
      </c>
      <c r="G41" s="68">
        <v>-0.12998174000000001</v>
      </c>
      <c r="H41" s="69"/>
      <c r="I41" s="68">
        <v>0.16852259999999999</v>
      </c>
      <c r="J41" s="68">
        <v>0.1219093</v>
      </c>
      <c r="K41" s="68">
        <v>-3.4166149999999999E-2</v>
      </c>
      <c r="L41" s="69"/>
      <c r="M41" s="68">
        <v>0.1282886</v>
      </c>
      <c r="N41" s="68">
        <v>9.1002810000000003E-2</v>
      </c>
      <c r="O41" s="68">
        <v>0.36978337999999999</v>
      </c>
      <c r="P41" s="69"/>
      <c r="Q41" s="68">
        <v>0.10081974</v>
      </c>
      <c r="R41" s="68">
        <v>6.9003910000000002E-2</v>
      </c>
      <c r="S41" s="68">
        <v>0.6390171</v>
      </c>
      <c r="U41" s="63"/>
      <c r="V41" s="64"/>
      <c r="W41" s="64"/>
      <c r="X41" s="64"/>
      <c r="Y41" s="64"/>
      <c r="Z41" s="64"/>
      <c r="AA41" s="64"/>
    </row>
    <row r="42" spans="3:27" x14ac:dyDescent="0.2">
      <c r="C42" s="114"/>
      <c r="D42" s="13" t="s">
        <v>98</v>
      </c>
      <c r="E42" s="36">
        <v>0.11133850000000001</v>
      </c>
      <c r="F42" s="36">
        <v>7.3296490000000006E-2</v>
      </c>
      <c r="G42" s="36">
        <v>0.25276504999999999</v>
      </c>
      <c r="H42" s="37"/>
      <c r="I42" s="36">
        <v>0.1307352</v>
      </c>
      <c r="J42" s="36">
        <v>9.6063789999999996E-2</v>
      </c>
      <c r="K42" s="36">
        <v>9.221596E-2</v>
      </c>
      <c r="L42" s="37"/>
      <c r="M42" s="36">
        <v>0.1122573</v>
      </c>
      <c r="N42" s="36">
        <v>8.3505800000000005E-2</v>
      </c>
      <c r="O42" s="36">
        <v>0.44455438000000003</v>
      </c>
      <c r="P42" s="37"/>
      <c r="Q42" s="36">
        <v>0.11105226</v>
      </c>
      <c r="R42" s="36">
        <v>7.8551190000000007E-2</v>
      </c>
      <c r="S42" s="36">
        <v>0.44004840000000001</v>
      </c>
      <c r="U42" s="63"/>
      <c r="V42" s="64"/>
      <c r="W42" s="64"/>
      <c r="X42" s="64"/>
      <c r="Y42" s="64"/>
      <c r="Z42" s="64"/>
      <c r="AA42" s="64"/>
    </row>
    <row r="43" spans="3:27" x14ac:dyDescent="0.2">
      <c r="C43" s="114"/>
      <c r="D43" s="13" t="s">
        <v>99</v>
      </c>
      <c r="E43" s="36">
        <v>0.1317074</v>
      </c>
      <c r="F43" s="36">
        <v>9.2314240000000006E-2</v>
      </c>
      <c r="G43" s="36">
        <v>-0.11463067</v>
      </c>
      <c r="H43" s="37"/>
      <c r="I43" s="36">
        <v>0.15666250000000001</v>
      </c>
      <c r="J43" s="36">
        <v>0.10146280000000001</v>
      </c>
      <c r="K43" s="36">
        <v>-9.2988470000000004E-2</v>
      </c>
      <c r="L43" s="37"/>
      <c r="M43" s="36">
        <v>0.10192420000000001</v>
      </c>
      <c r="N43" s="36">
        <v>7.0273710000000003E-2</v>
      </c>
      <c r="O43" s="36">
        <v>0.52480415999999996</v>
      </c>
      <c r="P43" s="37"/>
      <c r="Q43" s="36">
        <v>8.9072639999999995E-2</v>
      </c>
      <c r="R43" s="36">
        <v>6.0964339999999999E-2</v>
      </c>
      <c r="S43" s="36">
        <v>0.53174180000000004</v>
      </c>
      <c r="U43" s="63"/>
      <c r="V43" s="64"/>
      <c r="W43" s="64"/>
      <c r="X43" s="64"/>
      <c r="Y43" s="64"/>
      <c r="Z43" s="64"/>
      <c r="AA43" s="64"/>
    </row>
    <row r="44" spans="3:27" x14ac:dyDescent="0.2">
      <c r="C44" s="114"/>
      <c r="D44" s="13" t="s">
        <v>100</v>
      </c>
      <c r="E44" s="36">
        <v>0.1990314</v>
      </c>
      <c r="F44" s="36">
        <v>0.13344517</v>
      </c>
      <c r="G44" s="36">
        <v>-0.33878709000000001</v>
      </c>
      <c r="H44" s="37"/>
      <c r="I44" s="36">
        <v>0.1544604</v>
      </c>
      <c r="J44" s="36">
        <v>0.10357751</v>
      </c>
      <c r="K44" s="36">
        <v>-9.9183980000000005E-2</v>
      </c>
      <c r="L44" s="37"/>
      <c r="M44" s="36">
        <v>0.125473</v>
      </c>
      <c r="N44" s="36">
        <v>8.4388069999999996E-2</v>
      </c>
      <c r="O44" s="36">
        <v>0.1055077</v>
      </c>
      <c r="P44" s="37"/>
      <c r="Q44" s="36">
        <v>0.13243564999999999</v>
      </c>
      <c r="R44" s="36">
        <v>8.1022129999999998E-2</v>
      </c>
      <c r="S44" s="36">
        <v>0.1016987</v>
      </c>
      <c r="U44" s="63"/>
      <c r="V44" s="64"/>
      <c r="W44" s="64"/>
      <c r="X44" s="64"/>
      <c r="Y44" s="64"/>
      <c r="Z44" s="64"/>
      <c r="AA44" s="64"/>
    </row>
    <row r="45" spans="3:27" x14ac:dyDescent="0.2">
      <c r="C45" s="114"/>
      <c r="D45" s="13" t="s">
        <v>101</v>
      </c>
      <c r="E45" s="36">
        <v>0.14070170000000001</v>
      </c>
      <c r="F45" s="36">
        <v>9.8798449999999996E-2</v>
      </c>
      <c r="G45" s="36">
        <v>1.6420790000000001E-2</v>
      </c>
      <c r="H45" s="37"/>
      <c r="I45" s="36">
        <v>0.15964200000000001</v>
      </c>
      <c r="J45" s="36">
        <v>0.10602497</v>
      </c>
      <c r="K45" s="36">
        <v>7.1603819999999999E-2</v>
      </c>
      <c r="L45" s="37"/>
      <c r="M45" s="36">
        <v>0.15901309999999999</v>
      </c>
      <c r="N45" s="36">
        <v>9.3592049999999996E-2</v>
      </c>
      <c r="O45" s="36">
        <v>0.33001406999999999</v>
      </c>
      <c r="P45" s="37"/>
      <c r="Q45" s="36">
        <v>0.10296495</v>
      </c>
      <c r="R45" s="36">
        <v>6.7561399999999994E-2</v>
      </c>
      <c r="S45" s="36">
        <v>0.50800149999999999</v>
      </c>
      <c r="U45" s="63"/>
      <c r="V45" s="64"/>
      <c r="W45" s="64"/>
      <c r="X45" s="64"/>
      <c r="Y45" s="64"/>
      <c r="Z45" s="64"/>
      <c r="AA45" s="64"/>
    </row>
    <row r="46" spans="3:27" x14ac:dyDescent="0.2">
      <c r="C46" s="114"/>
      <c r="D46" s="13" t="s">
        <v>102</v>
      </c>
      <c r="E46" s="36">
        <v>0.21642700000000001</v>
      </c>
      <c r="F46" s="36">
        <v>0.14539584999999999</v>
      </c>
      <c r="G46" s="36">
        <v>-0.32845370000000002</v>
      </c>
      <c r="H46" s="37"/>
      <c r="I46" s="36">
        <v>0.12953809999999999</v>
      </c>
      <c r="J46" s="36">
        <v>8.6906460000000005E-2</v>
      </c>
      <c r="K46" s="36">
        <v>-4.5597159999999998E-2</v>
      </c>
      <c r="L46" s="37"/>
      <c r="M46" s="36">
        <v>0.12306250000000001</v>
      </c>
      <c r="N46" s="36">
        <v>8.9402899999999993E-2</v>
      </c>
      <c r="O46" s="36">
        <v>0.42536921999999999</v>
      </c>
      <c r="P46" s="37"/>
      <c r="Q46" s="36">
        <v>9.9350690000000005E-2</v>
      </c>
      <c r="R46" s="36">
        <v>5.7020609999999999E-2</v>
      </c>
      <c r="S46" s="36">
        <v>0.42184080000000002</v>
      </c>
      <c r="U46" s="63"/>
      <c r="V46" s="64"/>
      <c r="W46" s="64"/>
      <c r="X46" s="64"/>
      <c r="Y46" s="64"/>
      <c r="Z46" s="64"/>
      <c r="AA46" s="64"/>
    </row>
    <row r="47" spans="3:27" x14ac:dyDescent="0.2">
      <c r="C47" s="114"/>
      <c r="D47" s="13" t="s">
        <v>103</v>
      </c>
      <c r="E47" s="36">
        <v>0.19138079999999999</v>
      </c>
      <c r="F47" s="36">
        <v>0.13009491000000001</v>
      </c>
      <c r="G47" s="36">
        <v>-2.4450340000000001E-2</v>
      </c>
      <c r="H47" s="37"/>
      <c r="I47" s="36">
        <v>0.13660220000000001</v>
      </c>
      <c r="J47" s="36">
        <v>8.4682709999999994E-2</v>
      </c>
      <c r="K47" s="36">
        <v>0.20790091999999999</v>
      </c>
      <c r="L47" s="37"/>
      <c r="M47" s="36">
        <v>0.13857159999999999</v>
      </c>
      <c r="N47" s="36">
        <v>0.10098643</v>
      </c>
      <c r="O47" s="36">
        <v>0.17312195999999999</v>
      </c>
      <c r="P47" s="37"/>
      <c r="Q47" s="36">
        <v>0.10805455999999999</v>
      </c>
      <c r="R47" s="36">
        <v>6.547878E-2</v>
      </c>
      <c r="S47" s="36">
        <v>0.33877560000000001</v>
      </c>
      <c r="U47" s="63"/>
      <c r="V47" s="64"/>
      <c r="W47" s="64"/>
      <c r="X47" s="64"/>
      <c r="Y47" s="64"/>
      <c r="Z47" s="64"/>
      <c r="AA47" s="64"/>
    </row>
    <row r="48" spans="3:27" x14ac:dyDescent="0.2">
      <c r="C48" s="115"/>
      <c r="D48" s="39" t="s">
        <v>104</v>
      </c>
      <c r="E48" s="40">
        <v>0.15445690000000001</v>
      </c>
      <c r="F48" s="40">
        <v>0.10927475</v>
      </c>
      <c r="G48" s="40">
        <v>5.1483899999999999E-2</v>
      </c>
      <c r="H48" s="41"/>
      <c r="I48" s="40">
        <v>0.13518160000000001</v>
      </c>
      <c r="J48" s="40">
        <v>9.1016150000000004E-2</v>
      </c>
      <c r="K48" s="40">
        <v>0.25472616999999997</v>
      </c>
      <c r="L48" s="41"/>
      <c r="M48" s="40">
        <v>0.13590099999999999</v>
      </c>
      <c r="N48" s="40">
        <v>8.7123149999999996E-2</v>
      </c>
      <c r="O48" s="40">
        <v>0.14000000000000001</v>
      </c>
      <c r="P48" s="41"/>
      <c r="Q48" s="40">
        <v>0.13475245</v>
      </c>
      <c r="R48" s="40">
        <v>8.2184980000000005E-2</v>
      </c>
      <c r="S48" s="40">
        <v>0.3162681</v>
      </c>
      <c r="U48" s="63"/>
      <c r="V48" s="64"/>
      <c r="W48" s="64"/>
      <c r="X48" s="64"/>
      <c r="Y48" s="64"/>
      <c r="Z48" s="64"/>
      <c r="AA48" s="64"/>
    </row>
    <row r="49" spans="3:27" x14ac:dyDescent="0.2">
      <c r="C49" s="114" t="s">
        <v>109</v>
      </c>
      <c r="D49" s="13" t="s">
        <v>96</v>
      </c>
      <c r="E49" s="36">
        <v>0.27898089999999998</v>
      </c>
      <c r="F49" s="36">
        <v>0.22301509999999999</v>
      </c>
      <c r="G49" s="36">
        <v>-2.8067652000000001</v>
      </c>
      <c r="H49" s="36"/>
      <c r="I49" s="36">
        <v>0.24667900000000001</v>
      </c>
      <c r="J49" s="36">
        <v>0.16992635</v>
      </c>
      <c r="K49" s="36">
        <v>-0.12796736</v>
      </c>
      <c r="L49" s="36"/>
      <c r="M49" s="36">
        <v>0.1927439</v>
      </c>
      <c r="N49" s="36">
        <v>0.1249133</v>
      </c>
      <c r="O49" s="36">
        <v>-0.68483088000000003</v>
      </c>
      <c r="P49" s="36"/>
      <c r="Q49" s="36">
        <v>0.17565569</v>
      </c>
      <c r="R49" s="36">
        <v>0.1167174</v>
      </c>
      <c r="S49" s="36">
        <v>0.24582632099999999</v>
      </c>
      <c r="U49" s="63"/>
      <c r="V49" s="64"/>
      <c r="W49" s="64"/>
      <c r="X49" s="64"/>
      <c r="Y49" s="64"/>
      <c r="Z49" s="64"/>
      <c r="AA49" s="64"/>
    </row>
    <row r="50" spans="3:27" x14ac:dyDescent="0.2">
      <c r="C50" s="114"/>
      <c r="D50" s="13" t="s">
        <v>153</v>
      </c>
      <c r="E50" s="36">
        <v>0.19008220000000001</v>
      </c>
      <c r="F50" s="36">
        <v>0.12727759999999999</v>
      </c>
      <c r="G50" s="36">
        <v>3.9319020000000003E-2</v>
      </c>
      <c r="H50" s="36"/>
      <c r="I50" s="36">
        <v>0.21717529999999999</v>
      </c>
      <c r="J50" s="36">
        <v>0.16834205999999999</v>
      </c>
      <c r="K50" s="36">
        <v>8.3345260000000004E-2</v>
      </c>
      <c r="L50" s="36"/>
      <c r="M50" s="36">
        <v>0.1574612</v>
      </c>
      <c r="N50" s="36">
        <v>0.11152620000000001</v>
      </c>
      <c r="O50" s="36">
        <v>0.13922002</v>
      </c>
      <c r="P50" s="36"/>
      <c r="Q50" s="36">
        <v>0.15702899000000001</v>
      </c>
      <c r="R50" s="36">
        <v>0.11699553</v>
      </c>
      <c r="S50" s="36">
        <v>-2.1339917E-2</v>
      </c>
      <c r="U50" s="63"/>
      <c r="V50" s="64"/>
      <c r="W50" s="64"/>
      <c r="X50" s="64"/>
      <c r="Y50" s="64"/>
      <c r="Z50" s="64"/>
      <c r="AA50" s="64"/>
    </row>
    <row r="51" spans="3:27" x14ac:dyDescent="0.2">
      <c r="C51" s="114"/>
      <c r="D51" s="13" t="s">
        <v>97</v>
      </c>
      <c r="E51" s="36">
        <v>0.23757729999999999</v>
      </c>
      <c r="F51" s="36">
        <v>0.15936939999999999</v>
      </c>
      <c r="G51" s="36">
        <v>-0.54545535000000001</v>
      </c>
      <c r="H51" s="36"/>
      <c r="I51" s="36">
        <v>0.19842699999999999</v>
      </c>
      <c r="J51" s="36">
        <v>0.14514951000000001</v>
      </c>
      <c r="K51" s="36">
        <v>-0.33267460999999998</v>
      </c>
      <c r="L51" s="36"/>
      <c r="M51" s="36">
        <v>0.167327</v>
      </c>
      <c r="N51" s="36">
        <v>0.1229413</v>
      </c>
      <c r="O51" s="36">
        <v>0.16496638</v>
      </c>
      <c r="P51" s="36"/>
      <c r="Q51" s="36">
        <v>0.15566036999999999</v>
      </c>
      <c r="R51" s="36">
        <v>0.11607272</v>
      </c>
      <c r="S51" s="36">
        <v>-0.39233151199999999</v>
      </c>
      <c r="U51" s="63"/>
      <c r="V51" s="64"/>
      <c r="W51" s="64"/>
      <c r="X51" s="64"/>
      <c r="Y51" s="64"/>
      <c r="Z51" s="64"/>
      <c r="AA51" s="64"/>
    </row>
    <row r="52" spans="3:27" x14ac:dyDescent="0.2">
      <c r="C52" s="114"/>
      <c r="D52" s="67" t="s">
        <v>98</v>
      </c>
      <c r="E52" s="68">
        <v>0.15654080000000001</v>
      </c>
      <c r="F52" s="68">
        <v>0.1170467</v>
      </c>
      <c r="G52" s="68">
        <v>0.20367424000000001</v>
      </c>
      <c r="H52" s="68"/>
      <c r="I52" s="68">
        <v>0.13429969999999999</v>
      </c>
      <c r="J52" s="68">
        <v>9.9629259999999997E-2</v>
      </c>
      <c r="K52" s="68">
        <v>0.26557734999999999</v>
      </c>
      <c r="L52" s="68"/>
      <c r="M52" s="68">
        <v>0.1809231</v>
      </c>
      <c r="N52" s="68">
        <v>0.10172349999999999</v>
      </c>
      <c r="O52" s="68">
        <v>0.35193489</v>
      </c>
      <c r="P52" s="68"/>
      <c r="Q52" s="68">
        <v>8.1356869999999998E-2</v>
      </c>
      <c r="R52" s="68">
        <v>6.0681730000000003E-2</v>
      </c>
      <c r="S52" s="68">
        <v>0.629398809</v>
      </c>
      <c r="U52" s="63"/>
      <c r="V52" s="64"/>
      <c r="W52" s="64"/>
      <c r="X52" s="64"/>
      <c r="Y52" s="64"/>
      <c r="Z52" s="64"/>
      <c r="AA52" s="64"/>
    </row>
    <row r="53" spans="3:27" x14ac:dyDescent="0.2">
      <c r="C53" s="114"/>
      <c r="D53" s="13" t="s">
        <v>99</v>
      </c>
      <c r="E53" s="36">
        <v>0.19907240000000001</v>
      </c>
      <c r="F53" s="36">
        <v>0.16936689999999999</v>
      </c>
      <c r="G53" s="36">
        <v>-0.83467775</v>
      </c>
      <c r="H53" s="36"/>
      <c r="I53" s="36">
        <v>0.19381580000000001</v>
      </c>
      <c r="J53" s="36">
        <v>0.14206098</v>
      </c>
      <c r="K53" s="36">
        <v>1.9033729999999999E-2</v>
      </c>
      <c r="L53" s="36"/>
      <c r="M53" s="36">
        <v>0.2223039</v>
      </c>
      <c r="N53" s="36">
        <v>0.1494876</v>
      </c>
      <c r="O53" s="36">
        <v>-8.8739399999999996E-2</v>
      </c>
      <c r="P53" s="36"/>
      <c r="Q53" s="36">
        <v>0.12928908</v>
      </c>
      <c r="R53" s="36">
        <v>0.11377142</v>
      </c>
      <c r="S53" s="36">
        <v>-0.285581266</v>
      </c>
      <c r="U53" s="63"/>
      <c r="V53" s="64"/>
      <c r="W53" s="64"/>
      <c r="X53" s="64"/>
      <c r="Y53" s="64"/>
      <c r="Z53" s="64"/>
      <c r="AA53" s="64"/>
    </row>
    <row r="54" spans="3:27" x14ac:dyDescent="0.2">
      <c r="C54" s="114"/>
      <c r="D54" s="13" t="s">
        <v>100</v>
      </c>
      <c r="E54" s="36">
        <v>0.2266948</v>
      </c>
      <c r="F54" s="36">
        <v>0.1540639</v>
      </c>
      <c r="G54" s="36">
        <v>1.546929E-2</v>
      </c>
      <c r="H54" s="36"/>
      <c r="I54" s="36">
        <v>0.32341940000000002</v>
      </c>
      <c r="J54" s="36">
        <v>0.18284555</v>
      </c>
      <c r="K54" s="36">
        <v>-2.6302312900000002</v>
      </c>
      <c r="L54" s="36"/>
      <c r="M54" s="36">
        <v>0.26683590000000001</v>
      </c>
      <c r="N54" s="36">
        <v>0.18402460000000001</v>
      </c>
      <c r="O54" s="36">
        <v>-9.763289E-2</v>
      </c>
      <c r="P54" s="36"/>
      <c r="Q54" s="36">
        <v>0.19310656000000001</v>
      </c>
      <c r="R54" s="36">
        <v>0.11686654</v>
      </c>
      <c r="S54" s="36">
        <v>-6.9664030000000004E-3</v>
      </c>
      <c r="U54" s="63"/>
      <c r="V54" s="64"/>
      <c r="W54" s="64"/>
      <c r="X54" s="64"/>
      <c r="Y54" s="64"/>
      <c r="Z54" s="64"/>
      <c r="AA54" s="64"/>
    </row>
    <row r="55" spans="3:27" x14ac:dyDescent="0.2">
      <c r="C55" s="114"/>
      <c r="D55" s="13" t="s">
        <v>101</v>
      </c>
      <c r="E55" s="36">
        <v>0.25737769999999999</v>
      </c>
      <c r="F55" s="36">
        <v>0.1579903</v>
      </c>
      <c r="G55" s="36">
        <v>-3.4305620000000002E-2</v>
      </c>
      <c r="H55" s="36"/>
      <c r="I55" s="36">
        <v>0.2239302</v>
      </c>
      <c r="J55" s="36">
        <v>0.13930893</v>
      </c>
      <c r="K55" s="36">
        <v>7.3464539999999995E-2</v>
      </c>
      <c r="L55" s="36"/>
      <c r="M55" s="36">
        <v>0.15760759999999999</v>
      </c>
      <c r="N55" s="36">
        <v>0.1114928</v>
      </c>
      <c r="O55" s="36">
        <v>0.39486528999999998</v>
      </c>
      <c r="P55" s="36"/>
      <c r="Q55" s="36">
        <v>0.16359783</v>
      </c>
      <c r="R55" s="36">
        <v>0.11025711000000001</v>
      </c>
      <c r="S55" s="36">
        <v>0.31468854299999999</v>
      </c>
      <c r="U55" s="63"/>
      <c r="V55" s="64"/>
      <c r="W55" s="64"/>
      <c r="X55" s="64"/>
      <c r="Y55" s="64"/>
      <c r="Z55" s="64"/>
      <c r="AA55" s="64"/>
    </row>
    <row r="56" spans="3:27" x14ac:dyDescent="0.2">
      <c r="C56" s="114"/>
      <c r="D56" s="13" t="s">
        <v>102</v>
      </c>
      <c r="E56" s="36">
        <v>0.20392299999999999</v>
      </c>
      <c r="F56" s="36">
        <v>0.1445931</v>
      </c>
      <c r="G56" s="36">
        <v>2.4709289999999998E-2</v>
      </c>
      <c r="H56" s="36"/>
      <c r="I56" s="36">
        <v>0.15164050000000001</v>
      </c>
      <c r="J56" s="36">
        <v>0.10790553999999999</v>
      </c>
      <c r="K56" s="36">
        <v>8.5020529999999997E-2</v>
      </c>
      <c r="L56" s="36"/>
      <c r="M56" s="36">
        <v>0.21578530000000001</v>
      </c>
      <c r="N56" s="36">
        <v>0.1468893</v>
      </c>
      <c r="O56" s="36">
        <v>0.16964492</v>
      </c>
      <c r="P56" s="36"/>
      <c r="Q56" s="36">
        <v>0.16386224999999999</v>
      </c>
      <c r="R56" s="36">
        <v>0.10242076</v>
      </c>
      <c r="S56" s="36">
        <v>0.22724192100000001</v>
      </c>
      <c r="U56" s="63"/>
      <c r="V56" s="64"/>
      <c r="W56" s="64"/>
      <c r="X56" s="64"/>
      <c r="Y56" s="64"/>
      <c r="Z56" s="64"/>
      <c r="AA56" s="64"/>
    </row>
    <row r="57" spans="3:27" x14ac:dyDescent="0.2">
      <c r="C57" s="114"/>
      <c r="D57" s="13" t="s">
        <v>103</v>
      </c>
      <c r="E57" s="36">
        <v>0.19649929999999999</v>
      </c>
      <c r="F57" s="36">
        <v>0.141684</v>
      </c>
      <c r="G57" s="36">
        <v>-7.8917399999999999E-2</v>
      </c>
      <c r="H57" s="36"/>
      <c r="I57" s="36">
        <v>0.2133507</v>
      </c>
      <c r="J57" s="36">
        <v>0.14456902999999999</v>
      </c>
      <c r="K57" s="36">
        <v>0.2124384</v>
      </c>
      <c r="L57" s="36"/>
      <c r="M57" s="36">
        <v>0.2532914</v>
      </c>
      <c r="N57" s="36">
        <v>0.16923959999999999</v>
      </c>
      <c r="O57" s="36">
        <v>0.15570468000000001</v>
      </c>
      <c r="P57" s="36"/>
      <c r="Q57" s="36">
        <v>0.17794931999999999</v>
      </c>
      <c r="R57" s="36">
        <v>0.12268637</v>
      </c>
      <c r="S57" s="36">
        <v>0.33764549500000002</v>
      </c>
      <c r="U57" s="63"/>
      <c r="V57" s="64"/>
      <c r="W57" s="64"/>
      <c r="X57" s="64"/>
      <c r="Y57" s="64"/>
      <c r="Z57" s="64"/>
      <c r="AA57" s="64"/>
    </row>
    <row r="58" spans="3:27" x14ac:dyDescent="0.2">
      <c r="C58" s="115"/>
      <c r="D58" s="39" t="s">
        <v>104</v>
      </c>
      <c r="E58" s="40">
        <v>0.16852049999999999</v>
      </c>
      <c r="F58" s="40">
        <v>0.11117009999999999</v>
      </c>
      <c r="G58" s="40">
        <v>8.4609809999999994E-2</v>
      </c>
      <c r="H58" s="40"/>
      <c r="I58" s="40">
        <v>0.1654747</v>
      </c>
      <c r="J58" s="40">
        <v>0.11502958000000001</v>
      </c>
      <c r="K58" s="40">
        <v>-0.67419463999999996</v>
      </c>
      <c r="L58" s="40"/>
      <c r="M58" s="40">
        <v>0.15900990000000001</v>
      </c>
      <c r="N58" s="40">
        <v>0.1162975</v>
      </c>
      <c r="O58" s="40">
        <v>0.10717177999999999</v>
      </c>
      <c r="P58" s="40"/>
      <c r="Q58" s="40">
        <v>0.14798610000000001</v>
      </c>
      <c r="R58" s="40">
        <v>9.8885890000000004E-2</v>
      </c>
      <c r="S58" s="40">
        <v>9.8296605999999995E-2</v>
      </c>
      <c r="U58" s="63"/>
      <c r="V58" s="64"/>
      <c r="W58" s="64"/>
      <c r="X58" s="64"/>
      <c r="Y58" s="64"/>
      <c r="Z58" s="64"/>
      <c r="AA58" s="64"/>
    </row>
    <row r="59" spans="3:27" x14ac:dyDescent="0.2">
      <c r="C59" s="116" t="s">
        <v>14</v>
      </c>
      <c r="D59" s="65" t="s">
        <v>96</v>
      </c>
      <c r="E59" s="66">
        <v>0.20233989999999999</v>
      </c>
      <c r="F59" s="66">
        <v>0.16087199999999999</v>
      </c>
      <c r="G59" s="66">
        <v>-1.2041795500000001</v>
      </c>
      <c r="H59" s="66"/>
      <c r="I59" s="66">
        <v>0.16185377000000001</v>
      </c>
      <c r="J59" s="66">
        <v>0.13554851000000001</v>
      </c>
      <c r="K59" s="66">
        <v>-1.43888623</v>
      </c>
      <c r="L59" s="66"/>
      <c r="M59" s="66">
        <v>0.15456466999999999</v>
      </c>
      <c r="N59" s="66">
        <v>0.12149647</v>
      </c>
      <c r="O59" s="66">
        <v>-8.0539612999999996E-2</v>
      </c>
      <c r="P59" s="66"/>
      <c r="Q59" s="66">
        <v>0.15504009999999999</v>
      </c>
      <c r="R59" s="66">
        <v>0.11456742</v>
      </c>
      <c r="S59" s="66">
        <v>7.2925339999999998E-3</v>
      </c>
      <c r="U59" s="63"/>
      <c r="V59" s="64"/>
      <c r="W59" s="64"/>
      <c r="X59" s="64"/>
      <c r="Y59" s="64"/>
      <c r="Z59" s="64"/>
      <c r="AA59" s="64"/>
    </row>
    <row r="60" spans="3:27" x14ac:dyDescent="0.2">
      <c r="C60" s="114"/>
      <c r="D60" s="13" t="s">
        <v>153</v>
      </c>
      <c r="E60" s="36">
        <v>0.1401201</v>
      </c>
      <c r="F60" s="36">
        <v>0.119877</v>
      </c>
      <c r="G60" s="36">
        <v>-0.47389351000000002</v>
      </c>
      <c r="H60" s="36"/>
      <c r="I60" s="36">
        <v>0.14703483000000001</v>
      </c>
      <c r="J60" s="36">
        <v>0.11694598</v>
      </c>
      <c r="K60" s="36">
        <v>-0.40089788999999998</v>
      </c>
      <c r="L60" s="36"/>
      <c r="M60" s="36">
        <v>0.10920378</v>
      </c>
      <c r="N60" s="36">
        <v>9.5930319999999999E-2</v>
      </c>
      <c r="O60" s="36">
        <v>0.15422433999999999</v>
      </c>
      <c r="P60" s="36"/>
      <c r="Q60" s="36">
        <v>0.14582110000000001</v>
      </c>
      <c r="R60" s="36">
        <v>0.11754083999999999</v>
      </c>
      <c r="S60" s="36">
        <v>-0.35537058199999999</v>
      </c>
      <c r="U60" s="63"/>
      <c r="V60" s="64"/>
      <c r="W60" s="64"/>
      <c r="X60" s="64"/>
      <c r="Y60" s="64"/>
      <c r="Z60" s="64"/>
      <c r="AA60" s="64"/>
    </row>
    <row r="61" spans="3:27" x14ac:dyDescent="0.2">
      <c r="C61" s="114"/>
      <c r="D61" s="67" t="s">
        <v>97</v>
      </c>
      <c r="E61" s="68">
        <v>0.1879246</v>
      </c>
      <c r="F61" s="68">
        <v>0.15308379999999999</v>
      </c>
      <c r="G61" s="68">
        <v>-1.51955452</v>
      </c>
      <c r="H61" s="68"/>
      <c r="I61" s="68">
        <v>0.15605088</v>
      </c>
      <c r="J61" s="68">
        <v>0.12046332999999999</v>
      </c>
      <c r="K61" s="68">
        <v>-1.3716100600000001</v>
      </c>
      <c r="L61" s="68"/>
      <c r="M61" s="68">
        <v>0.16532473</v>
      </c>
      <c r="N61" s="68">
        <v>0.14123869999999999</v>
      </c>
      <c r="O61" s="68">
        <v>-2.4047719999999999E-3</v>
      </c>
      <c r="P61" s="68"/>
      <c r="Q61" s="68">
        <v>0.1103278</v>
      </c>
      <c r="R61" s="68">
        <v>9.1974379999999994E-2</v>
      </c>
      <c r="S61" s="68">
        <v>0.55780606099999996</v>
      </c>
      <c r="U61" s="63"/>
      <c r="V61" s="64"/>
      <c r="W61" s="64"/>
      <c r="X61" s="64"/>
      <c r="Y61" s="64"/>
      <c r="Z61" s="64"/>
      <c r="AA61" s="64"/>
    </row>
    <row r="62" spans="3:27" x14ac:dyDescent="0.2">
      <c r="C62" s="114"/>
      <c r="D62" s="13" t="s">
        <v>98</v>
      </c>
      <c r="E62" s="36">
        <v>0.12928600000000001</v>
      </c>
      <c r="F62" s="36">
        <v>0.11077430000000001</v>
      </c>
      <c r="G62" s="36">
        <v>-0.53283071999999998</v>
      </c>
      <c r="H62" s="36"/>
      <c r="I62" s="36">
        <v>0.15339563000000001</v>
      </c>
      <c r="J62" s="36">
        <v>0.13112194999999999</v>
      </c>
      <c r="K62" s="36">
        <v>-0.95976992999999999</v>
      </c>
      <c r="L62" s="36"/>
      <c r="M62" s="36">
        <v>0.12519681999999999</v>
      </c>
      <c r="N62" s="36">
        <v>0.10086009</v>
      </c>
      <c r="O62" s="36">
        <v>0.138409281</v>
      </c>
      <c r="P62" s="36"/>
      <c r="Q62" s="36">
        <v>9.9210900000000005E-2</v>
      </c>
      <c r="R62" s="36">
        <v>7.7238130000000002E-2</v>
      </c>
      <c r="S62" s="36">
        <v>0.37464112500000002</v>
      </c>
      <c r="U62" s="63"/>
      <c r="V62" s="64"/>
      <c r="W62" s="64"/>
      <c r="X62" s="64"/>
      <c r="Y62" s="64"/>
      <c r="Z62" s="64"/>
      <c r="AA62" s="64"/>
    </row>
    <row r="63" spans="3:27" x14ac:dyDescent="0.2">
      <c r="C63" s="114"/>
      <c r="D63" s="13" t="s">
        <v>99</v>
      </c>
      <c r="E63" s="36">
        <v>0.20456759999999999</v>
      </c>
      <c r="F63" s="36">
        <v>0.15830549999999999</v>
      </c>
      <c r="G63" s="36">
        <v>-4.3027349199999998</v>
      </c>
      <c r="H63" s="36"/>
      <c r="I63" s="36">
        <v>0.13018394</v>
      </c>
      <c r="J63" s="36">
        <v>0.10681834</v>
      </c>
      <c r="K63" s="36">
        <v>-0.27997233999999999</v>
      </c>
      <c r="L63" s="36"/>
      <c r="M63" s="36">
        <v>0.13744416000000001</v>
      </c>
      <c r="N63" s="36">
        <v>9.7713190000000005E-2</v>
      </c>
      <c r="O63" s="36">
        <v>-0.10767178199999999</v>
      </c>
      <c r="P63" s="36"/>
      <c r="Q63" s="36">
        <v>0.1057516</v>
      </c>
      <c r="R63" s="36">
        <v>8.5049399999999997E-2</v>
      </c>
      <c r="S63" s="36">
        <v>-0.60027312099999997</v>
      </c>
      <c r="U63" s="63"/>
      <c r="V63" s="64"/>
      <c r="W63" s="64"/>
      <c r="X63" s="64"/>
      <c r="Y63" s="64"/>
      <c r="Z63" s="64"/>
      <c r="AA63" s="64"/>
    </row>
    <row r="64" spans="3:27" x14ac:dyDescent="0.2">
      <c r="C64" s="114"/>
      <c r="D64" s="13" t="s">
        <v>100</v>
      </c>
      <c r="E64" s="36">
        <v>0.1598202</v>
      </c>
      <c r="F64" s="36">
        <v>0.12623329999999999</v>
      </c>
      <c r="G64" s="36">
        <v>-0.39248443999999999</v>
      </c>
      <c r="H64" s="36"/>
      <c r="I64" s="36">
        <v>0.14519635</v>
      </c>
      <c r="J64" s="36">
        <v>0.12504198999999999</v>
      </c>
      <c r="K64" s="36">
        <v>9.0985049999999998E-2</v>
      </c>
      <c r="L64" s="36"/>
      <c r="M64" s="36">
        <v>0.14268457000000001</v>
      </c>
      <c r="N64" s="36">
        <v>0.11517585</v>
      </c>
      <c r="O64" s="36">
        <v>-0.130760816</v>
      </c>
      <c r="P64" s="36"/>
      <c r="Q64" s="36">
        <v>0.12254669999999999</v>
      </c>
      <c r="R64" s="36">
        <v>0.1020332</v>
      </c>
      <c r="S64" s="36">
        <v>0.10861417399999999</v>
      </c>
      <c r="U64" s="63"/>
      <c r="V64" s="64"/>
      <c r="W64" s="64"/>
      <c r="X64" s="64"/>
      <c r="Y64" s="64"/>
      <c r="Z64" s="64"/>
      <c r="AA64" s="64"/>
    </row>
    <row r="65" spans="3:27" x14ac:dyDescent="0.2">
      <c r="C65" s="114"/>
      <c r="D65" s="13" t="s">
        <v>101</v>
      </c>
      <c r="E65" s="36">
        <v>0.12700130000000001</v>
      </c>
      <c r="F65" s="36">
        <v>0.1169346</v>
      </c>
      <c r="G65" s="36">
        <v>-0.19347745999999999</v>
      </c>
      <c r="H65" s="36"/>
      <c r="I65" s="36">
        <v>0.14552005000000001</v>
      </c>
      <c r="J65" s="36">
        <v>0.10727349999999999</v>
      </c>
      <c r="K65" s="36">
        <v>4.0557309999999999E-2</v>
      </c>
      <c r="L65" s="36"/>
      <c r="M65" s="36">
        <v>9.8119849999999995E-2</v>
      </c>
      <c r="N65" s="36">
        <v>8.2374929999999999E-2</v>
      </c>
      <c r="O65" s="36">
        <v>7.5285526000000005E-2</v>
      </c>
      <c r="P65" s="36"/>
      <c r="Q65" s="36">
        <v>0.1506904</v>
      </c>
      <c r="R65" s="36">
        <v>0.10706594999999999</v>
      </c>
      <c r="S65" s="36">
        <v>0.43882235000000003</v>
      </c>
      <c r="U65" s="63"/>
      <c r="V65" s="64"/>
      <c r="W65" s="64"/>
      <c r="X65" s="64"/>
      <c r="Y65" s="64"/>
      <c r="Z65" s="64"/>
      <c r="AA65" s="64"/>
    </row>
    <row r="66" spans="3:27" x14ac:dyDescent="0.2">
      <c r="C66" s="114"/>
      <c r="D66" s="13" t="s">
        <v>102</v>
      </c>
      <c r="E66" s="36">
        <v>0.14289640000000001</v>
      </c>
      <c r="F66" s="36">
        <v>0.122583</v>
      </c>
      <c r="G66" s="36">
        <v>-0.17139298</v>
      </c>
      <c r="H66" s="36"/>
      <c r="I66" s="36">
        <v>9.099902E-2</v>
      </c>
      <c r="J66" s="36">
        <v>7.6150880000000004E-2</v>
      </c>
      <c r="K66" s="36">
        <v>5.795993E-2</v>
      </c>
      <c r="L66" s="36"/>
      <c r="M66" s="36">
        <v>0.16964631999999999</v>
      </c>
      <c r="N66" s="36">
        <v>0.12392627000000001</v>
      </c>
      <c r="O66" s="36">
        <v>-4.9487468E-2</v>
      </c>
      <c r="P66" s="36"/>
      <c r="Q66" s="36">
        <v>0.1206436</v>
      </c>
      <c r="R66" s="36">
        <v>9.7255549999999996E-2</v>
      </c>
      <c r="S66" s="36">
        <v>8.7226542000000004E-2</v>
      </c>
      <c r="U66" s="63"/>
      <c r="V66" s="64"/>
      <c r="W66" s="64"/>
      <c r="X66" s="64"/>
      <c r="Y66" s="64"/>
      <c r="Z66" s="64"/>
      <c r="AA66" s="64"/>
    </row>
    <row r="67" spans="3:27" x14ac:dyDescent="0.2">
      <c r="C67" s="114"/>
      <c r="D67" s="13" t="s">
        <v>103</v>
      </c>
      <c r="E67" s="36">
        <v>0.13535059999999999</v>
      </c>
      <c r="F67" s="36">
        <v>0.11290169999999999</v>
      </c>
      <c r="G67" s="36">
        <v>-6.2381039999999999E-2</v>
      </c>
      <c r="H67" s="36"/>
      <c r="I67" s="36">
        <v>9.9838419999999997E-2</v>
      </c>
      <c r="J67" s="36">
        <v>8.5255289999999997E-2</v>
      </c>
      <c r="K67" s="36">
        <v>-1.7954069999999999E-2</v>
      </c>
      <c r="L67" s="36"/>
      <c r="M67" s="36">
        <v>0.12578690000000001</v>
      </c>
      <c r="N67" s="36">
        <v>9.7692089999999995E-2</v>
      </c>
      <c r="O67" s="36">
        <v>9.7357851999999995E-2</v>
      </c>
      <c r="P67" s="36"/>
      <c r="Q67" s="36">
        <v>0.10316690000000001</v>
      </c>
      <c r="R67" s="36">
        <v>8.1803180000000003E-2</v>
      </c>
      <c r="S67" s="36">
        <v>0.23354767500000001</v>
      </c>
      <c r="U67" s="63"/>
      <c r="V67" s="64"/>
      <c r="W67" s="64"/>
      <c r="X67" s="64"/>
      <c r="Y67" s="64"/>
      <c r="Z67" s="64"/>
      <c r="AA67" s="64"/>
    </row>
    <row r="68" spans="3:27" x14ac:dyDescent="0.2">
      <c r="C68" s="115"/>
      <c r="D68" s="39" t="s">
        <v>104</v>
      </c>
      <c r="E68" s="40">
        <v>0.13376540000000001</v>
      </c>
      <c r="F68" s="40">
        <v>0.1088474</v>
      </c>
      <c r="G68" s="40">
        <v>-0.1997032</v>
      </c>
      <c r="H68" s="40"/>
      <c r="I68" s="40">
        <v>0.1173474</v>
      </c>
      <c r="J68" s="40">
        <v>9.6665000000000001E-2</v>
      </c>
      <c r="K68" s="40">
        <v>-3.525988E-2</v>
      </c>
      <c r="L68" s="40"/>
      <c r="M68" s="40">
        <v>0.11830519</v>
      </c>
      <c r="N68" s="40">
        <v>9.5751429999999998E-2</v>
      </c>
      <c r="O68" s="40">
        <v>-7.2297634999999999E-2</v>
      </c>
      <c r="P68" s="40"/>
      <c r="Q68" s="40">
        <v>0.1080612</v>
      </c>
      <c r="R68" s="40">
        <v>8.4965120000000005E-2</v>
      </c>
      <c r="S68" s="40">
        <v>0.32330568599999998</v>
      </c>
      <c r="U68" s="63"/>
      <c r="V68" s="64"/>
      <c r="W68" s="64"/>
      <c r="X68" s="64"/>
      <c r="Y68" s="64"/>
      <c r="Z68" s="64"/>
      <c r="AA68" s="64"/>
    </row>
    <row r="69" spans="3:27" x14ac:dyDescent="0.2">
      <c r="C69" s="114" t="s">
        <v>21</v>
      </c>
      <c r="D69" s="13" t="s">
        <v>96</v>
      </c>
      <c r="E69" s="36">
        <v>0.16160010999999999</v>
      </c>
      <c r="F69" s="36">
        <v>0.12267059</v>
      </c>
      <c r="G69" s="36">
        <v>-0.14180481</v>
      </c>
      <c r="H69" s="37"/>
      <c r="I69" s="36">
        <v>8.6843809999999994E-2</v>
      </c>
      <c r="J69" s="36">
        <v>6.0386330000000002E-2</v>
      </c>
      <c r="K69" s="36">
        <v>0.38494498999999999</v>
      </c>
      <c r="L69" s="37"/>
      <c r="M69" s="36">
        <v>0.18943641999999999</v>
      </c>
      <c r="N69" s="36">
        <v>0.12754349000000001</v>
      </c>
      <c r="O69" s="36">
        <v>-3.330027E-2</v>
      </c>
      <c r="P69" s="37"/>
      <c r="Q69" s="36">
        <v>0.13679305999999999</v>
      </c>
      <c r="R69" s="36">
        <v>0.10129800999999999</v>
      </c>
      <c r="S69" s="36">
        <v>-0.90067271999999998</v>
      </c>
      <c r="U69" s="63"/>
      <c r="V69" s="64"/>
      <c r="W69" s="64"/>
      <c r="X69" s="64"/>
      <c r="Y69" s="64"/>
      <c r="Z69" s="64"/>
      <c r="AA69" s="64"/>
    </row>
    <row r="70" spans="3:27" x14ac:dyDescent="0.2">
      <c r="C70" s="114"/>
      <c r="D70" s="13" t="s">
        <v>153</v>
      </c>
      <c r="E70" s="36">
        <v>0.17104849999999999</v>
      </c>
      <c r="F70" s="36">
        <v>0.12407814</v>
      </c>
      <c r="G70" s="36">
        <v>6.1517929999999998E-2</v>
      </c>
      <c r="H70" s="37"/>
      <c r="I70" s="36">
        <v>5.9281109999999998E-2</v>
      </c>
      <c r="J70" s="36">
        <v>5.0400470000000003E-2</v>
      </c>
      <c r="K70" s="36">
        <v>0.35047547000000001</v>
      </c>
      <c r="L70" s="37"/>
      <c r="M70" s="36">
        <v>8.9284600000000006E-2</v>
      </c>
      <c r="N70" s="36">
        <v>7.1252880000000005E-2</v>
      </c>
      <c r="O70" s="36">
        <v>0.44694244</v>
      </c>
      <c r="P70" s="36"/>
      <c r="Q70" s="36">
        <v>9.0386179999999997E-2</v>
      </c>
      <c r="R70" s="36">
        <v>6.4097539999999995E-2</v>
      </c>
      <c r="S70" s="36">
        <v>0.35381317000000001</v>
      </c>
      <c r="U70" s="63"/>
      <c r="V70" s="64"/>
      <c r="W70" s="64"/>
      <c r="X70" s="64"/>
      <c r="Y70" s="64"/>
      <c r="Z70" s="64"/>
      <c r="AA70" s="64"/>
    </row>
    <row r="71" spans="3:27" x14ac:dyDescent="0.2">
      <c r="C71" s="114"/>
      <c r="D71" s="13" t="s">
        <v>97</v>
      </c>
      <c r="E71" s="36">
        <v>0.12878484000000001</v>
      </c>
      <c r="F71" s="36">
        <v>9.8276180000000005E-2</v>
      </c>
      <c r="G71" s="36">
        <v>-0.19340310999999999</v>
      </c>
      <c r="H71" s="37"/>
      <c r="I71" s="36">
        <v>0.11491522999999999</v>
      </c>
      <c r="J71" s="36">
        <v>8.3382250000000005E-2</v>
      </c>
      <c r="K71" s="36">
        <v>0.26121642</v>
      </c>
      <c r="L71" s="37"/>
      <c r="M71" s="36">
        <v>0.10411566999999999</v>
      </c>
      <c r="N71" s="36">
        <v>8.1433030000000003E-2</v>
      </c>
      <c r="O71" s="36">
        <v>0.20034407000000001</v>
      </c>
      <c r="P71" s="37"/>
      <c r="Q71" s="36">
        <v>9.7200780000000001E-2</v>
      </c>
      <c r="R71" s="36">
        <v>7.1791460000000001E-2</v>
      </c>
      <c r="S71" s="36">
        <v>-2.8145730000000001E-2</v>
      </c>
      <c r="U71" s="63"/>
      <c r="V71" s="64"/>
      <c r="W71" s="64"/>
      <c r="X71" s="64"/>
      <c r="Y71" s="64"/>
      <c r="Z71" s="64"/>
      <c r="AA71" s="64"/>
    </row>
    <row r="72" spans="3:27" x14ac:dyDescent="0.2">
      <c r="C72" s="114"/>
      <c r="D72" s="67" t="s">
        <v>98</v>
      </c>
      <c r="E72" s="68">
        <v>9.9061079999999996E-2</v>
      </c>
      <c r="F72" s="68">
        <v>7.1923710000000002E-2</v>
      </c>
      <c r="G72" s="68">
        <v>0.16241431000000001</v>
      </c>
      <c r="H72" s="69"/>
      <c r="I72" s="68">
        <v>0.10032136</v>
      </c>
      <c r="J72" s="68">
        <v>7.343537E-2</v>
      </c>
      <c r="K72" s="68">
        <v>0.31</v>
      </c>
      <c r="L72" s="69"/>
      <c r="M72" s="68">
        <v>5.8362129999999998E-2</v>
      </c>
      <c r="N72" s="68">
        <v>4.7729779999999999E-2</v>
      </c>
      <c r="O72" s="68">
        <v>0.54973572000000004</v>
      </c>
      <c r="P72" s="69"/>
      <c r="Q72" s="68">
        <v>8.2188020000000001E-2</v>
      </c>
      <c r="R72" s="68">
        <v>6.3733639999999994E-2</v>
      </c>
      <c r="S72" s="68">
        <v>0.45915861000000002</v>
      </c>
      <c r="U72" s="63"/>
      <c r="V72" s="64"/>
      <c r="W72" s="64"/>
      <c r="X72" s="64"/>
      <c r="Y72" s="64"/>
      <c r="Z72" s="64"/>
      <c r="AA72" s="64"/>
    </row>
    <row r="73" spans="3:27" x14ac:dyDescent="0.2">
      <c r="C73" s="114"/>
      <c r="D73" s="13" t="s">
        <v>99</v>
      </c>
      <c r="E73" s="36">
        <v>0.1633212</v>
      </c>
      <c r="F73" s="36">
        <v>0.11888919000000001</v>
      </c>
      <c r="G73" s="36">
        <v>-0.16763522</v>
      </c>
      <c r="H73" s="37"/>
      <c r="I73" s="36">
        <v>8.4713010000000005E-2</v>
      </c>
      <c r="J73" s="36">
        <v>7.047776E-2</v>
      </c>
      <c r="K73" s="36">
        <v>8.2189960000000006E-2</v>
      </c>
      <c r="L73" s="37"/>
      <c r="M73" s="36">
        <v>0.10216376000000001</v>
      </c>
      <c r="N73" s="36">
        <v>7.9758770000000007E-2</v>
      </c>
      <c r="O73" s="36">
        <v>0.24752688</v>
      </c>
      <c r="P73" s="37"/>
      <c r="Q73" s="36">
        <v>7.7596739999999997E-2</v>
      </c>
      <c r="R73" s="36">
        <v>6.3596390000000003E-2</v>
      </c>
      <c r="S73" s="36">
        <v>0.44910897999999999</v>
      </c>
      <c r="U73" s="63"/>
      <c r="V73" s="64"/>
      <c r="W73" s="64"/>
      <c r="X73" s="64"/>
      <c r="Y73" s="64"/>
      <c r="Z73" s="64"/>
      <c r="AA73" s="64"/>
    </row>
    <row r="74" spans="3:27" x14ac:dyDescent="0.2">
      <c r="C74" s="114"/>
      <c r="D74" s="13" t="s">
        <v>100</v>
      </c>
      <c r="E74" s="36">
        <v>0.15369345000000001</v>
      </c>
      <c r="F74" s="36">
        <v>0.12238715</v>
      </c>
      <c r="G74" s="36">
        <v>-0.10641465</v>
      </c>
      <c r="H74" s="37"/>
      <c r="I74" s="36">
        <v>0.15453940999999999</v>
      </c>
      <c r="J74" s="36">
        <v>9.7724510000000001E-2</v>
      </c>
      <c r="K74" s="36">
        <v>0.29922861000000001</v>
      </c>
      <c r="L74" s="37"/>
      <c r="M74" s="36">
        <v>0.11665364</v>
      </c>
      <c r="N74" s="36">
        <v>9.1258130000000007E-2</v>
      </c>
      <c r="O74" s="36">
        <v>3.3207140000000003E-2</v>
      </c>
      <c r="P74" s="37"/>
      <c r="Q74" s="36">
        <v>0.16682498000000001</v>
      </c>
      <c r="R74" s="36">
        <v>9.9199809999999999E-2</v>
      </c>
      <c r="S74" s="36">
        <v>-0.28141118999999998</v>
      </c>
      <c r="U74" s="63"/>
      <c r="V74" s="64"/>
      <c r="W74" s="64"/>
      <c r="X74" s="64"/>
      <c r="Y74" s="64"/>
      <c r="Z74" s="64"/>
      <c r="AA74" s="64"/>
    </row>
    <row r="75" spans="3:27" x14ac:dyDescent="0.2">
      <c r="C75" s="114"/>
      <c r="D75" s="13" t="s">
        <v>101</v>
      </c>
      <c r="E75" s="36">
        <v>0.14188899999999999</v>
      </c>
      <c r="F75" s="36">
        <v>0.11381394</v>
      </c>
      <c r="G75" s="36">
        <v>-0.12971308000000001</v>
      </c>
      <c r="H75" s="37"/>
      <c r="I75" s="36">
        <v>0.13594350999999999</v>
      </c>
      <c r="J75" s="36">
        <v>9.6167069999999993E-2</v>
      </c>
      <c r="K75" s="36">
        <v>1.140239E-2</v>
      </c>
      <c r="L75" s="37"/>
      <c r="M75" s="36">
        <v>0.11826623</v>
      </c>
      <c r="N75" s="36">
        <v>8.8271080000000002E-2</v>
      </c>
      <c r="O75" s="36">
        <v>-1.1445317800000001</v>
      </c>
      <c r="P75" s="37"/>
      <c r="Q75" s="36">
        <v>0.10022983000000001</v>
      </c>
      <c r="R75" s="36">
        <v>6.7398239999999998E-2</v>
      </c>
      <c r="S75" s="36">
        <v>0.21478315000000001</v>
      </c>
      <c r="U75" s="63"/>
      <c r="V75" s="64"/>
      <c r="W75" s="64"/>
      <c r="X75" s="64"/>
      <c r="Y75" s="64"/>
      <c r="Z75" s="64"/>
      <c r="AA75" s="64"/>
    </row>
    <row r="76" spans="3:27" x14ac:dyDescent="0.2">
      <c r="C76" s="114"/>
      <c r="D76" s="13" t="s">
        <v>102</v>
      </c>
      <c r="E76" s="36">
        <v>0.1407119</v>
      </c>
      <c r="F76" s="36">
        <v>0.10352583999999999</v>
      </c>
      <c r="G76" s="36">
        <v>-0.67778300000000002</v>
      </c>
      <c r="H76" s="37"/>
      <c r="I76" s="36">
        <v>0.10677238</v>
      </c>
      <c r="J76" s="36">
        <v>8.0952430000000006E-2</v>
      </c>
      <c r="K76" s="36">
        <v>0.21987554000000001</v>
      </c>
      <c r="L76" s="37"/>
      <c r="M76" s="36">
        <v>0.13549813999999999</v>
      </c>
      <c r="N76" s="36">
        <v>0.10842781</v>
      </c>
      <c r="O76" s="36">
        <v>1.016624E-2</v>
      </c>
      <c r="P76" s="37"/>
      <c r="Q76" s="36">
        <v>0.16783714999999999</v>
      </c>
      <c r="R76" s="36">
        <v>0.10559269</v>
      </c>
      <c r="S76" s="36">
        <v>-0.21243782999999999</v>
      </c>
      <c r="U76" s="63"/>
      <c r="V76" s="64"/>
      <c r="W76" s="64"/>
      <c r="X76" s="64"/>
      <c r="Y76" s="64"/>
      <c r="Z76" s="64"/>
      <c r="AA76" s="64"/>
    </row>
    <row r="77" spans="3:27" x14ac:dyDescent="0.2">
      <c r="C77" s="114"/>
      <c r="D77" s="13" t="s">
        <v>103</v>
      </c>
      <c r="E77" s="36">
        <v>0.10507627999999999</v>
      </c>
      <c r="F77" s="36">
        <v>8.3301E-2</v>
      </c>
      <c r="G77" s="36">
        <v>-0.18389111999999999</v>
      </c>
      <c r="H77" s="37"/>
      <c r="I77" s="36">
        <v>0.11274698</v>
      </c>
      <c r="J77" s="36">
        <v>8.6408529999999997E-2</v>
      </c>
      <c r="K77" s="36">
        <v>0.15195242</v>
      </c>
      <c r="L77" s="37"/>
      <c r="M77" s="36">
        <v>0.10041823</v>
      </c>
      <c r="N77" s="36">
        <v>7.7561370000000004E-2</v>
      </c>
      <c r="O77" s="36">
        <v>7.2257580000000002E-2</v>
      </c>
      <c r="P77" s="37"/>
      <c r="Q77" s="36">
        <v>0.16987505999999999</v>
      </c>
      <c r="R77" s="36">
        <v>0.10971382</v>
      </c>
      <c r="S77" s="36">
        <v>-0.28400843999999997</v>
      </c>
      <c r="U77" s="63"/>
      <c r="V77" s="64"/>
      <c r="W77" s="64"/>
      <c r="X77" s="64"/>
      <c r="Y77" s="64"/>
      <c r="Z77" s="64"/>
      <c r="AA77" s="64"/>
    </row>
    <row r="78" spans="3:27" x14ac:dyDescent="0.2">
      <c r="C78" s="115"/>
      <c r="D78" s="39" t="s">
        <v>104</v>
      </c>
      <c r="E78" s="40">
        <v>0.16002668</v>
      </c>
      <c r="F78" s="40">
        <v>0.1219943</v>
      </c>
      <c r="G78" s="40">
        <v>-0.55145179</v>
      </c>
      <c r="H78" s="41"/>
      <c r="I78" s="40">
        <v>9.7907240000000006E-2</v>
      </c>
      <c r="J78" s="40">
        <v>7.6841290000000007E-2</v>
      </c>
      <c r="K78" s="40">
        <v>-0.24086589999999999</v>
      </c>
      <c r="L78" s="41"/>
      <c r="M78" s="40">
        <v>0.11188357</v>
      </c>
      <c r="N78" s="40">
        <v>7.4804469999999998E-2</v>
      </c>
      <c r="O78" s="40">
        <v>-0.24326883999999999</v>
      </c>
      <c r="P78" s="41"/>
      <c r="Q78" s="40">
        <v>9.7835160000000004E-2</v>
      </c>
      <c r="R78" s="40">
        <v>7.3923710000000004E-2</v>
      </c>
      <c r="S78" s="40">
        <v>-0.50181914999999999</v>
      </c>
      <c r="U78" s="63"/>
      <c r="V78" s="64"/>
      <c r="W78" s="64"/>
      <c r="X78" s="64"/>
      <c r="Y78" s="64"/>
      <c r="Z78" s="64"/>
      <c r="AA78" s="64"/>
    </row>
    <row r="79" spans="3:27" x14ac:dyDescent="0.2">
      <c r="C79" s="114" t="s">
        <v>11</v>
      </c>
      <c r="D79" s="13" t="s">
        <v>96</v>
      </c>
      <c r="E79" s="36">
        <v>0.11328580000000001</v>
      </c>
      <c r="F79" s="36">
        <v>9.1005379999999997E-2</v>
      </c>
      <c r="G79" s="36">
        <v>0.28550938999999997</v>
      </c>
      <c r="H79" s="36"/>
      <c r="I79" s="36">
        <v>9.3752660000000002E-2</v>
      </c>
      <c r="J79" s="36">
        <v>7.2065840000000006E-2</v>
      </c>
      <c r="K79" s="36">
        <v>-0.53423186</v>
      </c>
      <c r="L79" s="36"/>
      <c r="M79" s="36">
        <v>7.6749330000000004E-2</v>
      </c>
      <c r="N79" s="36">
        <v>5.4185240000000003E-2</v>
      </c>
      <c r="O79" s="36">
        <v>-7.6961940000000006E-2</v>
      </c>
      <c r="P79" s="36"/>
      <c r="Q79" s="36">
        <v>5.8513820000000001E-2</v>
      </c>
      <c r="R79" s="36">
        <v>4.6190040000000002E-2</v>
      </c>
      <c r="S79" s="36">
        <v>7.4867230000000007E-2</v>
      </c>
      <c r="U79" s="63"/>
      <c r="V79" s="64"/>
      <c r="W79" s="64"/>
      <c r="X79" s="64"/>
      <c r="Y79" s="64"/>
      <c r="Z79" s="64"/>
      <c r="AA79" s="64"/>
    </row>
    <row r="80" spans="3:27" x14ac:dyDescent="0.2">
      <c r="C80" s="114"/>
      <c r="D80" s="67" t="s">
        <v>153</v>
      </c>
      <c r="E80" s="68">
        <v>7.5930709999999998E-2</v>
      </c>
      <c r="F80" s="68">
        <v>5.6487139999999998E-2</v>
      </c>
      <c r="G80" s="68">
        <v>0.10519982</v>
      </c>
      <c r="H80" s="68"/>
      <c r="I80" s="68">
        <v>6.1695060000000003E-2</v>
      </c>
      <c r="J80" s="68">
        <v>4.7956409999999998E-2</v>
      </c>
      <c r="K80" s="68">
        <v>0.39188506000000001</v>
      </c>
      <c r="L80" s="68"/>
      <c r="M80" s="68">
        <v>4.1913659999999998E-2</v>
      </c>
      <c r="N80" s="68">
        <v>3.2142459999999998E-2</v>
      </c>
      <c r="O80" s="68">
        <v>0.46090942000000001</v>
      </c>
      <c r="P80" s="68"/>
      <c r="Q80" s="68">
        <v>5.5951899999999999E-2</v>
      </c>
      <c r="R80" s="68">
        <v>3.9472189999999997E-2</v>
      </c>
      <c r="S80" s="68">
        <v>0.57924682000000005</v>
      </c>
      <c r="U80" s="63"/>
      <c r="V80" s="64"/>
      <c r="W80" s="64"/>
      <c r="X80" s="64"/>
      <c r="Y80" s="64"/>
      <c r="Z80" s="64"/>
      <c r="AA80" s="64"/>
    </row>
    <row r="81" spans="3:27" x14ac:dyDescent="0.2">
      <c r="C81" s="114"/>
      <c r="D81" s="13" t="s">
        <v>97</v>
      </c>
      <c r="E81" s="36">
        <v>8.4083519999999995E-2</v>
      </c>
      <c r="F81" s="36">
        <v>6.0897390000000003E-2</v>
      </c>
      <c r="G81" s="36">
        <v>0.29360976</v>
      </c>
      <c r="H81" s="36"/>
      <c r="I81" s="36">
        <v>6.5304940000000006E-2</v>
      </c>
      <c r="J81" s="36">
        <v>5.2376779999999998E-2</v>
      </c>
      <c r="K81" s="36">
        <v>-0.42003543999999998</v>
      </c>
      <c r="L81" s="36"/>
      <c r="M81" s="36">
        <v>5.5148240000000001E-2</v>
      </c>
      <c r="N81" s="36">
        <v>3.7431399999999997E-2</v>
      </c>
      <c r="O81" s="36">
        <v>0.29530803</v>
      </c>
      <c r="P81" s="36"/>
      <c r="Q81" s="36">
        <v>5.3464280000000003E-2</v>
      </c>
      <c r="R81" s="36">
        <v>4.1230570000000001E-2</v>
      </c>
      <c r="S81" s="36">
        <v>0.44562615999999999</v>
      </c>
      <c r="U81" s="63"/>
      <c r="V81" s="64"/>
      <c r="W81" s="64"/>
      <c r="X81" s="64"/>
      <c r="Y81" s="64"/>
      <c r="Z81" s="64"/>
      <c r="AA81" s="64"/>
    </row>
    <row r="82" spans="3:27" x14ac:dyDescent="0.2">
      <c r="C82" s="114"/>
      <c r="D82" s="13" t="s">
        <v>98</v>
      </c>
      <c r="E82" s="36">
        <v>9.1440489999999999E-2</v>
      </c>
      <c r="F82" s="36">
        <v>6.7271620000000004E-2</v>
      </c>
      <c r="G82" s="36">
        <v>0.31110978</v>
      </c>
      <c r="H82" s="36"/>
      <c r="I82" s="36">
        <v>6.2643980000000002E-2</v>
      </c>
      <c r="J82" s="36">
        <v>4.3767489999999999E-2</v>
      </c>
      <c r="K82" s="36">
        <v>0.30117174000000002</v>
      </c>
      <c r="L82" s="36"/>
      <c r="M82" s="36">
        <v>5.9453899999999997E-2</v>
      </c>
      <c r="N82" s="36">
        <v>4.3846389999999999E-2</v>
      </c>
      <c r="O82" s="36">
        <v>0.48926755999999999</v>
      </c>
      <c r="P82" s="36"/>
      <c r="Q82" s="36">
        <v>5.7474839999999999E-2</v>
      </c>
      <c r="R82" s="36">
        <v>4.2056339999999998E-2</v>
      </c>
      <c r="S82" s="36">
        <v>0.35513929</v>
      </c>
      <c r="U82" s="63"/>
      <c r="V82" s="64"/>
      <c r="W82" s="64"/>
      <c r="X82" s="64"/>
      <c r="Y82" s="64"/>
      <c r="Z82" s="64"/>
      <c r="AA82" s="64"/>
    </row>
    <row r="83" spans="3:27" x14ac:dyDescent="0.2">
      <c r="C83" s="114"/>
      <c r="D83" s="13" t="s">
        <v>99</v>
      </c>
      <c r="E83" s="36">
        <v>6.7219020000000004E-2</v>
      </c>
      <c r="F83" s="36">
        <v>4.9318290000000001E-2</v>
      </c>
      <c r="G83" s="36">
        <v>-7.8932849999999999E-2</v>
      </c>
      <c r="H83" s="36"/>
      <c r="I83" s="36">
        <v>7.0406529999999995E-2</v>
      </c>
      <c r="J83" s="36">
        <v>5.7217900000000002E-2</v>
      </c>
      <c r="K83" s="36">
        <v>-0.18945968999999999</v>
      </c>
      <c r="L83" s="36"/>
      <c r="M83" s="36">
        <v>6.8062639999999994E-2</v>
      </c>
      <c r="N83" s="36">
        <v>5.290777E-2</v>
      </c>
      <c r="O83" s="36">
        <v>5.5317249999999998E-2</v>
      </c>
      <c r="P83" s="36"/>
      <c r="Q83" s="36">
        <v>8.6663599999999993E-2</v>
      </c>
      <c r="R83" s="36">
        <v>6.4959089999999997E-2</v>
      </c>
      <c r="S83" s="36">
        <v>0.23989585999999999</v>
      </c>
      <c r="U83" s="63"/>
      <c r="V83" s="64"/>
      <c r="W83" s="64"/>
      <c r="X83" s="64"/>
      <c r="Y83" s="64"/>
      <c r="Z83" s="64"/>
      <c r="AA83" s="64"/>
    </row>
    <row r="84" spans="3:27" x14ac:dyDescent="0.2">
      <c r="C84" s="114"/>
      <c r="D84" s="13" t="s">
        <v>100</v>
      </c>
      <c r="E84" s="36">
        <v>6.7919069999999998E-2</v>
      </c>
      <c r="F84" s="36">
        <v>5.1286070000000003E-2</v>
      </c>
      <c r="G84" s="36">
        <v>0.44681432999999998</v>
      </c>
      <c r="H84" s="36"/>
      <c r="I84" s="36">
        <v>7.4975650000000005E-2</v>
      </c>
      <c r="J84" s="36">
        <v>5.6079360000000002E-2</v>
      </c>
      <c r="K84" s="36">
        <v>0.38332698999999998</v>
      </c>
      <c r="L84" s="36"/>
      <c r="M84" s="36">
        <v>5.0051669999999999E-2</v>
      </c>
      <c r="N84" s="36">
        <v>3.9431090000000002E-2</v>
      </c>
      <c r="O84" s="36">
        <v>0.61158239999999997</v>
      </c>
      <c r="P84" s="36"/>
      <c r="Q84" s="36">
        <v>5.2330660000000001E-2</v>
      </c>
      <c r="R84" s="36">
        <v>3.5248099999999997E-2</v>
      </c>
      <c r="S84" s="36">
        <v>0.19322866</v>
      </c>
      <c r="U84" s="63"/>
      <c r="V84" s="64"/>
      <c r="W84" s="64"/>
      <c r="X84" s="64"/>
      <c r="Y84" s="64"/>
      <c r="Z84" s="64"/>
      <c r="AA84" s="64"/>
    </row>
    <row r="85" spans="3:27" x14ac:dyDescent="0.2">
      <c r="C85" s="114"/>
      <c r="D85" s="13" t="s">
        <v>101</v>
      </c>
      <c r="E85" s="36">
        <v>6.9053509999999999E-2</v>
      </c>
      <c r="F85" s="36">
        <v>4.9655320000000003E-2</v>
      </c>
      <c r="G85" s="36">
        <v>5.8156180000000002E-2</v>
      </c>
      <c r="H85" s="36"/>
      <c r="I85" s="36">
        <v>6.0828559999999997E-2</v>
      </c>
      <c r="J85" s="36">
        <v>4.5779239999999999E-2</v>
      </c>
      <c r="K85" s="36">
        <v>0.28429448000000002</v>
      </c>
      <c r="L85" s="36"/>
      <c r="M85" s="36">
        <v>4.4279499999999999E-2</v>
      </c>
      <c r="N85" s="36">
        <v>3.9337039999999997E-2</v>
      </c>
      <c r="O85" s="36">
        <v>-0.15020284</v>
      </c>
      <c r="P85" s="36"/>
      <c r="Q85" s="36">
        <v>5.4474969999999998E-2</v>
      </c>
      <c r="R85" s="36">
        <v>4.2773150000000003E-2</v>
      </c>
      <c r="S85" s="36">
        <v>0.28516828999999999</v>
      </c>
      <c r="U85" s="63"/>
      <c r="V85" s="64"/>
      <c r="W85" s="64"/>
      <c r="X85" s="64"/>
      <c r="Y85" s="64"/>
      <c r="Z85" s="64"/>
      <c r="AA85" s="64"/>
    </row>
    <row r="86" spans="3:27" x14ac:dyDescent="0.2">
      <c r="C86" s="114"/>
      <c r="D86" s="13" t="s">
        <v>102</v>
      </c>
      <c r="E86" s="36">
        <v>6.275406E-2</v>
      </c>
      <c r="F86" s="36">
        <v>5.0520019999999999E-2</v>
      </c>
      <c r="G86" s="36">
        <v>8.2009360000000003E-2</v>
      </c>
      <c r="H86" s="36"/>
      <c r="I86" s="36">
        <v>8.6543460000000003E-2</v>
      </c>
      <c r="J86" s="36">
        <v>6.7781800000000003E-2</v>
      </c>
      <c r="K86" s="36">
        <v>-0.26603645999999997</v>
      </c>
      <c r="L86" s="36"/>
      <c r="M86" s="36">
        <v>6.2142219999999998E-2</v>
      </c>
      <c r="N86" s="36">
        <v>4.8158109999999997E-2</v>
      </c>
      <c r="O86" s="36">
        <v>0.25036800999999997</v>
      </c>
      <c r="P86" s="36"/>
      <c r="Q86" s="36">
        <v>4.2624570000000001E-2</v>
      </c>
      <c r="R86" s="36">
        <v>3.1559879999999998E-2</v>
      </c>
      <c r="S86" s="36">
        <v>0.29564969000000002</v>
      </c>
      <c r="U86" s="63"/>
      <c r="V86" s="64"/>
      <c r="W86" s="64"/>
      <c r="X86" s="64"/>
      <c r="Y86" s="64"/>
      <c r="Z86" s="64"/>
      <c r="AA86" s="64"/>
    </row>
    <row r="87" spans="3:27" x14ac:dyDescent="0.2">
      <c r="C87" s="114"/>
      <c r="D87" s="13" t="s">
        <v>103</v>
      </c>
      <c r="E87" s="36">
        <v>7.8311989999999998E-2</v>
      </c>
      <c r="F87" s="36">
        <v>5.9122340000000002E-2</v>
      </c>
      <c r="G87" s="36">
        <v>0.31626465999999998</v>
      </c>
      <c r="H87" s="36"/>
      <c r="I87" s="36">
        <v>7.3271660000000002E-2</v>
      </c>
      <c r="J87" s="36">
        <v>5.8319530000000001E-2</v>
      </c>
      <c r="K87" s="36">
        <v>4.3562869999999997E-2</v>
      </c>
      <c r="L87" s="36"/>
      <c r="M87" s="36">
        <v>6.1703849999999998E-2</v>
      </c>
      <c r="N87" s="36">
        <v>4.4715240000000003E-2</v>
      </c>
      <c r="O87" s="36">
        <v>-0.40505256000000001</v>
      </c>
      <c r="P87" s="36"/>
      <c r="Q87" s="36">
        <v>5.3400549999999998E-2</v>
      </c>
      <c r="R87" s="36">
        <v>4.1445790000000003E-2</v>
      </c>
      <c r="S87" s="36">
        <v>0.56247358000000003</v>
      </c>
      <c r="U87" s="63"/>
      <c r="V87" s="64"/>
      <c r="W87" s="64"/>
      <c r="X87" s="64"/>
      <c r="Y87" s="64"/>
      <c r="Z87" s="64"/>
      <c r="AA87" s="64"/>
    </row>
    <row r="88" spans="3:27" x14ac:dyDescent="0.2">
      <c r="C88" s="115"/>
      <c r="D88" s="39" t="s">
        <v>104</v>
      </c>
      <c r="E88" s="40">
        <v>7.3543490000000003E-2</v>
      </c>
      <c r="F88" s="40">
        <v>5.6788470000000001E-2</v>
      </c>
      <c r="G88" s="40">
        <v>-2.66863495</v>
      </c>
      <c r="H88" s="40"/>
      <c r="I88" s="40">
        <v>7.7798859999999997E-2</v>
      </c>
      <c r="J88" s="40">
        <v>5.5932519999999999E-2</v>
      </c>
      <c r="K88" s="40">
        <v>0.34553455</v>
      </c>
      <c r="L88" s="40"/>
      <c r="M88" s="40">
        <v>6.307161E-2</v>
      </c>
      <c r="N88" s="40">
        <v>4.6353680000000001E-2</v>
      </c>
      <c r="O88" s="40">
        <v>0.19541504000000001</v>
      </c>
      <c r="P88" s="40"/>
      <c r="Q88" s="40">
        <v>7.1143520000000002E-2</v>
      </c>
      <c r="R88" s="40">
        <v>5.5344020000000001E-2</v>
      </c>
      <c r="S88" s="40">
        <v>0.29592982000000001</v>
      </c>
      <c r="U88" s="63"/>
      <c r="V88" s="64"/>
      <c r="W88" s="64"/>
      <c r="X88" s="64"/>
      <c r="Y88" s="64"/>
      <c r="Z88" s="64"/>
      <c r="AA88" s="64"/>
    </row>
    <row r="89" spans="3:27" x14ac:dyDescent="0.2">
      <c r="C89" s="116" t="s">
        <v>6</v>
      </c>
      <c r="D89" s="65" t="s">
        <v>96</v>
      </c>
      <c r="E89" s="66">
        <v>0.23700679999999999</v>
      </c>
      <c r="F89" s="66">
        <v>0.18393770000000001</v>
      </c>
      <c r="G89" s="66">
        <v>-0.97677177000000004</v>
      </c>
      <c r="H89" s="66"/>
      <c r="I89" s="66">
        <v>0.22830130000000001</v>
      </c>
      <c r="J89" s="66">
        <v>0.1866592</v>
      </c>
      <c r="K89" s="66">
        <v>-0.74808414599999995</v>
      </c>
      <c r="L89" s="66"/>
      <c r="M89" s="66">
        <v>0.19981599999999999</v>
      </c>
      <c r="N89" s="66">
        <v>0.1516391</v>
      </c>
      <c r="O89" s="66">
        <v>-0.75940790999999996</v>
      </c>
      <c r="P89" s="66"/>
      <c r="Q89" s="66">
        <v>0.21472459999999999</v>
      </c>
      <c r="R89" s="66">
        <v>0.14799609999999999</v>
      </c>
      <c r="S89" s="66">
        <v>-0.24643616099999999</v>
      </c>
      <c r="U89" s="63"/>
      <c r="V89" s="64"/>
      <c r="W89" s="64"/>
      <c r="X89" s="64"/>
      <c r="Y89" s="64"/>
      <c r="Z89" s="64"/>
      <c r="AA89" s="64"/>
    </row>
    <row r="90" spans="3:27" x14ac:dyDescent="0.2">
      <c r="C90" s="114"/>
      <c r="D90" s="13" t="s">
        <v>153</v>
      </c>
      <c r="E90" s="36">
        <v>0.19878119999999999</v>
      </c>
      <c r="F90" s="36">
        <v>0.14810509999999999</v>
      </c>
      <c r="G90" s="36">
        <v>-0.37933618000000002</v>
      </c>
      <c r="H90" s="36"/>
      <c r="I90" s="36">
        <v>0.18163209999999999</v>
      </c>
      <c r="J90" s="36">
        <v>0.14138539999999999</v>
      </c>
      <c r="K90" s="36">
        <v>-0.36020587900000001</v>
      </c>
      <c r="L90" s="36"/>
      <c r="M90" s="36">
        <v>0.17144880000000001</v>
      </c>
      <c r="N90" s="36">
        <v>0.14041729999999999</v>
      </c>
      <c r="O90" s="36">
        <v>-0.20556636</v>
      </c>
      <c r="P90" s="36"/>
      <c r="Q90" s="36">
        <v>0.16080659999999999</v>
      </c>
      <c r="R90" s="36">
        <v>0.12236039999999999</v>
      </c>
      <c r="S90" s="36">
        <v>6.7554379999999999E-3</v>
      </c>
      <c r="U90" s="63"/>
      <c r="V90" s="64"/>
      <c r="W90" s="64"/>
      <c r="X90" s="64"/>
      <c r="Y90" s="64"/>
      <c r="Z90" s="64"/>
      <c r="AA90" s="64"/>
    </row>
    <row r="91" spans="3:27" x14ac:dyDescent="0.2">
      <c r="C91" s="114"/>
      <c r="D91" s="13" t="s">
        <v>97</v>
      </c>
      <c r="E91" s="36">
        <v>0.2155127</v>
      </c>
      <c r="F91" s="36">
        <v>0.1750381</v>
      </c>
      <c r="G91" s="36">
        <v>-0.78766259999999999</v>
      </c>
      <c r="H91" s="36"/>
      <c r="I91" s="36">
        <v>0.2090941</v>
      </c>
      <c r="J91" s="36">
        <v>0.1498642</v>
      </c>
      <c r="K91" s="36">
        <v>-0.68857019600000002</v>
      </c>
      <c r="L91" s="36"/>
      <c r="M91" s="36">
        <v>0.17511399999999999</v>
      </c>
      <c r="N91" s="36">
        <v>0.14278750000000001</v>
      </c>
      <c r="O91" s="36">
        <v>-0.19816471999999999</v>
      </c>
      <c r="P91" s="36"/>
      <c r="Q91" s="36">
        <v>0.19240560000000001</v>
      </c>
      <c r="R91" s="36">
        <v>0.1361359</v>
      </c>
      <c r="S91" s="36">
        <v>-5.1242777000000003E-2</v>
      </c>
      <c r="U91" s="63"/>
      <c r="V91" s="64"/>
      <c r="W91" s="64"/>
      <c r="X91" s="64"/>
      <c r="Y91" s="64"/>
      <c r="Z91" s="64"/>
      <c r="AA91" s="64"/>
    </row>
    <row r="92" spans="3:27" x14ac:dyDescent="0.2">
      <c r="C92" s="114"/>
      <c r="D92" s="67" t="s">
        <v>98</v>
      </c>
      <c r="E92" s="68">
        <v>0.1833226</v>
      </c>
      <c r="F92" s="68">
        <v>0.15227660000000001</v>
      </c>
      <c r="G92" s="68">
        <v>-0.13508211000000001</v>
      </c>
      <c r="H92" s="68"/>
      <c r="I92" s="68">
        <v>0.151003</v>
      </c>
      <c r="J92" s="68">
        <v>0.1242837</v>
      </c>
      <c r="K92" s="68">
        <v>-0.35800659299999998</v>
      </c>
      <c r="L92" s="68"/>
      <c r="M92" s="68">
        <v>0.14486019999999999</v>
      </c>
      <c r="N92" s="68">
        <v>0.109152</v>
      </c>
      <c r="O92" s="68">
        <v>4.3309920000000002E-2</v>
      </c>
      <c r="P92" s="68"/>
      <c r="Q92" s="68">
        <v>0.15677479999999999</v>
      </c>
      <c r="R92" s="68">
        <v>0.12687519999999999</v>
      </c>
      <c r="S92" s="68">
        <v>0.31050804199999998</v>
      </c>
      <c r="U92" s="63"/>
      <c r="V92" s="64"/>
      <c r="W92" s="64"/>
      <c r="X92" s="64"/>
      <c r="Y92" s="64"/>
      <c r="Z92" s="64"/>
      <c r="AA92" s="64"/>
    </row>
    <row r="93" spans="3:27" x14ac:dyDescent="0.2">
      <c r="C93" s="114"/>
      <c r="D93" s="13" t="s">
        <v>99</v>
      </c>
      <c r="E93" s="36">
        <v>0.1683549</v>
      </c>
      <c r="F93" s="36">
        <v>0.135961</v>
      </c>
      <c r="G93" s="36">
        <v>-0.15878550999999999</v>
      </c>
      <c r="H93" s="36"/>
      <c r="I93" s="36">
        <v>0.1935393</v>
      </c>
      <c r="J93" s="36">
        <v>0.15265429999999999</v>
      </c>
      <c r="K93" s="36">
        <v>-0.16477686599999999</v>
      </c>
      <c r="L93" s="36"/>
      <c r="M93" s="36">
        <v>0.16490179999999999</v>
      </c>
      <c r="N93" s="36">
        <v>0.12572159999999999</v>
      </c>
      <c r="O93" s="36">
        <v>-3.0439919999999999E-2</v>
      </c>
      <c r="P93" s="36"/>
      <c r="Q93" s="36">
        <v>0.15819520000000001</v>
      </c>
      <c r="R93" s="36">
        <v>0.12836320000000001</v>
      </c>
      <c r="S93" s="36">
        <v>-0.17239533600000001</v>
      </c>
      <c r="U93" s="63"/>
      <c r="V93" s="64"/>
      <c r="W93" s="64"/>
      <c r="X93" s="64"/>
      <c r="Y93" s="64"/>
      <c r="Z93" s="64"/>
      <c r="AA93" s="64"/>
    </row>
    <row r="94" spans="3:27" x14ac:dyDescent="0.2">
      <c r="C94" s="114"/>
      <c r="D94" s="13" t="s">
        <v>100</v>
      </c>
      <c r="E94" s="36">
        <v>0.1497436</v>
      </c>
      <c r="F94" s="36">
        <v>0.12331739999999999</v>
      </c>
      <c r="G94" s="36">
        <v>-0.26823514999999998</v>
      </c>
      <c r="H94" s="36"/>
      <c r="I94" s="36">
        <v>0.19406909999999999</v>
      </c>
      <c r="J94" s="36">
        <v>0.1456711</v>
      </c>
      <c r="K94" s="36">
        <v>-0.103468756</v>
      </c>
      <c r="L94" s="36"/>
      <c r="M94" s="36">
        <v>0.15661</v>
      </c>
      <c r="N94" s="36">
        <v>0.12935550000000001</v>
      </c>
      <c r="O94" s="36">
        <v>3.7583980000000003E-2</v>
      </c>
      <c r="P94" s="36"/>
      <c r="Q94" s="36">
        <v>0.17914450000000001</v>
      </c>
      <c r="R94" s="36">
        <v>0.1314128</v>
      </c>
      <c r="S94" s="36">
        <v>-0.213976481</v>
      </c>
      <c r="U94" s="63"/>
      <c r="V94" s="64"/>
      <c r="W94" s="64"/>
      <c r="X94" s="64"/>
      <c r="Y94" s="64"/>
      <c r="Z94" s="64"/>
      <c r="AA94" s="64"/>
    </row>
    <row r="95" spans="3:27" x14ac:dyDescent="0.2">
      <c r="C95" s="114"/>
      <c r="D95" s="13" t="s">
        <v>101</v>
      </c>
      <c r="E95" s="36">
        <v>0.1646977</v>
      </c>
      <c r="F95" s="36">
        <v>0.1187602</v>
      </c>
      <c r="G95" s="36">
        <v>-7.7533160000000004E-2</v>
      </c>
      <c r="H95" s="36"/>
      <c r="I95" s="36">
        <v>0.2013751</v>
      </c>
      <c r="J95" s="36">
        <v>0.14190910000000001</v>
      </c>
      <c r="K95" s="36">
        <v>-0.20446081799999999</v>
      </c>
      <c r="L95" s="36"/>
      <c r="M95" s="36">
        <v>0.1634466</v>
      </c>
      <c r="N95" s="36">
        <v>0.1273957</v>
      </c>
      <c r="O95" s="36">
        <v>0.10103463</v>
      </c>
      <c r="P95" s="36"/>
      <c r="Q95" s="36">
        <v>0.16742009999999999</v>
      </c>
      <c r="R95" s="36">
        <v>0.1246149</v>
      </c>
      <c r="S95" s="36">
        <v>0.20842380699999999</v>
      </c>
      <c r="U95" s="63"/>
      <c r="V95" s="64"/>
      <c r="W95" s="64"/>
      <c r="X95" s="64"/>
      <c r="Y95" s="64"/>
      <c r="Z95" s="64"/>
      <c r="AA95" s="64"/>
    </row>
    <row r="96" spans="3:27" x14ac:dyDescent="0.2">
      <c r="C96" s="114"/>
      <c r="D96" s="13" t="s">
        <v>102</v>
      </c>
      <c r="E96" s="36">
        <v>0.1440883</v>
      </c>
      <c r="F96" s="36">
        <v>0.1119839</v>
      </c>
      <c r="G96" s="36">
        <v>-6.3182619999999995E-2</v>
      </c>
      <c r="H96" s="36"/>
      <c r="I96" s="36">
        <v>0.1743953</v>
      </c>
      <c r="J96" s="36">
        <v>0.13800950000000001</v>
      </c>
      <c r="K96" s="36">
        <v>-3.086498E-3</v>
      </c>
      <c r="L96" s="36"/>
      <c r="M96" s="36">
        <v>0.17926310000000001</v>
      </c>
      <c r="N96" s="36">
        <v>0.1347188</v>
      </c>
      <c r="O96" s="36">
        <v>-0.18603779000000001</v>
      </c>
      <c r="P96" s="36"/>
      <c r="Q96" s="36">
        <v>0.18666669999999999</v>
      </c>
      <c r="R96" s="36">
        <v>0.13863729999999999</v>
      </c>
      <c r="S96" s="36">
        <v>-0.13154807900000001</v>
      </c>
      <c r="U96" s="63"/>
      <c r="V96" s="64"/>
      <c r="W96" s="64"/>
      <c r="X96" s="64"/>
      <c r="Y96" s="64"/>
      <c r="Z96" s="64"/>
      <c r="AA96" s="64"/>
    </row>
    <row r="97" spans="3:27" x14ac:dyDescent="0.2">
      <c r="C97" s="114"/>
      <c r="D97" s="13" t="s">
        <v>103</v>
      </c>
      <c r="E97" s="36">
        <v>0.16826140000000001</v>
      </c>
      <c r="F97" s="36">
        <v>0.13515720000000001</v>
      </c>
      <c r="G97" s="36">
        <v>-6.8125199999999997E-2</v>
      </c>
      <c r="H97" s="36"/>
      <c r="I97" s="36">
        <v>0.1448402</v>
      </c>
      <c r="J97" s="36">
        <v>0.1174526</v>
      </c>
      <c r="K97" s="36">
        <v>-2.2818847E-2</v>
      </c>
      <c r="L97" s="36"/>
      <c r="M97" s="36">
        <v>0.15951750000000001</v>
      </c>
      <c r="N97" s="36">
        <v>0.13234489999999999</v>
      </c>
      <c r="O97" s="36">
        <v>0.11362142</v>
      </c>
      <c r="P97" s="36"/>
      <c r="Q97" s="36">
        <v>0.17302110000000001</v>
      </c>
      <c r="R97" s="36">
        <v>0.11951050000000001</v>
      </c>
      <c r="S97" s="36">
        <v>0.22082923700000001</v>
      </c>
      <c r="U97" s="63"/>
      <c r="V97" s="64"/>
      <c r="W97" s="64"/>
      <c r="X97" s="64"/>
      <c r="Y97" s="64"/>
      <c r="Z97" s="64"/>
      <c r="AA97" s="64"/>
    </row>
    <row r="98" spans="3:27" x14ac:dyDescent="0.2">
      <c r="C98" s="115"/>
      <c r="D98" s="39" t="s">
        <v>104</v>
      </c>
      <c r="E98" s="40">
        <v>0.17137640000000001</v>
      </c>
      <c r="F98" s="40">
        <v>0.13621839999999999</v>
      </c>
      <c r="G98" s="40">
        <v>-0.28976629999999998</v>
      </c>
      <c r="H98" s="40"/>
      <c r="I98" s="40">
        <v>0.19190009999999999</v>
      </c>
      <c r="J98" s="40">
        <v>0.1331021</v>
      </c>
      <c r="K98" s="40">
        <v>-0.16289353600000001</v>
      </c>
      <c r="L98" s="40"/>
      <c r="M98" s="40">
        <v>0.16880600000000001</v>
      </c>
      <c r="N98" s="40">
        <v>0.13876920000000001</v>
      </c>
      <c r="O98" s="40">
        <v>-0.76118255999999995</v>
      </c>
      <c r="P98" s="40"/>
      <c r="Q98" s="40">
        <v>0.19766690000000001</v>
      </c>
      <c r="R98" s="40">
        <v>0.14353289999999999</v>
      </c>
      <c r="S98" s="40">
        <v>-0.50436218899999996</v>
      </c>
      <c r="U98" s="63"/>
      <c r="V98" s="64"/>
      <c r="W98" s="64"/>
      <c r="X98" s="64"/>
      <c r="Y98" s="64"/>
      <c r="Z98" s="64"/>
      <c r="AA98" s="64"/>
    </row>
    <row r="99" spans="3:27" x14ac:dyDescent="0.2">
      <c r="C99" s="116" t="s">
        <v>13</v>
      </c>
      <c r="D99" s="65" t="s">
        <v>96</v>
      </c>
      <c r="E99" s="66">
        <v>0.20851120000000001</v>
      </c>
      <c r="F99" s="66">
        <v>0.15225030000000001</v>
      </c>
      <c r="G99" s="66">
        <v>-1.4063281000000001</v>
      </c>
      <c r="H99" s="66"/>
      <c r="I99" s="66">
        <v>0.24091290000000001</v>
      </c>
      <c r="J99" s="66">
        <v>0.18081040000000001</v>
      </c>
      <c r="K99" s="66">
        <v>-0.60509760000000001</v>
      </c>
      <c r="L99" s="66"/>
      <c r="M99" s="66">
        <v>0.17432549999999999</v>
      </c>
      <c r="N99" s="66">
        <v>0.11933206</v>
      </c>
      <c r="O99" s="66">
        <v>-0.18553826700000001</v>
      </c>
      <c r="P99" s="66"/>
      <c r="Q99" s="66">
        <v>0.2113128</v>
      </c>
      <c r="R99" s="66">
        <v>0.15932219</v>
      </c>
      <c r="S99" s="66">
        <v>-0.61717836999999998</v>
      </c>
      <c r="U99" s="63"/>
      <c r="V99" s="64"/>
      <c r="W99" s="64"/>
      <c r="X99" s="64"/>
      <c r="Y99" s="64"/>
      <c r="Z99" s="64"/>
      <c r="AA99" s="64"/>
    </row>
    <row r="100" spans="3:27" x14ac:dyDescent="0.2">
      <c r="C100" s="114"/>
      <c r="D100" s="13" t="s">
        <v>153</v>
      </c>
      <c r="E100" s="36">
        <v>0.19660250000000001</v>
      </c>
      <c r="F100" s="36">
        <v>0.1604275</v>
      </c>
      <c r="G100" s="36">
        <v>-8.5102899999999995E-2</v>
      </c>
      <c r="H100" s="36"/>
      <c r="I100" s="36">
        <v>0.17559920000000001</v>
      </c>
      <c r="J100" s="36">
        <v>0.14586470000000001</v>
      </c>
      <c r="K100" s="36">
        <v>-0.22602369</v>
      </c>
      <c r="L100" s="36"/>
      <c r="M100" s="36">
        <v>0.218449</v>
      </c>
      <c r="N100" s="36">
        <v>0.15130442999999999</v>
      </c>
      <c r="O100" s="36">
        <v>-1.5558989999999999E-3</v>
      </c>
      <c r="P100" s="36"/>
      <c r="Q100" s="36">
        <v>0.14947750000000001</v>
      </c>
      <c r="R100" s="36">
        <v>0.10767561</v>
      </c>
      <c r="S100" s="36">
        <v>0.34718781999999998</v>
      </c>
      <c r="U100" s="63"/>
      <c r="V100" s="64"/>
      <c r="W100" s="64"/>
      <c r="X100" s="64"/>
      <c r="Y100" s="64"/>
      <c r="Z100" s="64"/>
      <c r="AA100" s="64"/>
    </row>
    <row r="101" spans="3:27" x14ac:dyDescent="0.2">
      <c r="C101" s="114"/>
      <c r="D101" s="13" t="s">
        <v>97</v>
      </c>
      <c r="E101" s="36">
        <v>0.17740690000000001</v>
      </c>
      <c r="F101" s="36">
        <v>0.14401449999999999</v>
      </c>
      <c r="G101" s="36">
        <v>-0.35214902999999997</v>
      </c>
      <c r="H101" s="36"/>
      <c r="I101" s="36">
        <v>0.22523000000000001</v>
      </c>
      <c r="J101" s="36">
        <v>0.1731046</v>
      </c>
      <c r="K101" s="36">
        <v>-0.27906925999999999</v>
      </c>
      <c r="L101" s="36"/>
      <c r="M101" s="36">
        <v>0.15143010000000001</v>
      </c>
      <c r="N101" s="36">
        <v>0.11066186</v>
      </c>
      <c r="O101" s="36">
        <v>7.6882926000000004E-2</v>
      </c>
      <c r="P101" s="36"/>
      <c r="Q101" s="36">
        <v>0.1695258</v>
      </c>
      <c r="R101" s="36">
        <v>0.12354463</v>
      </c>
      <c r="S101" s="36">
        <v>0.25699565000000002</v>
      </c>
      <c r="U101" s="63"/>
      <c r="V101" s="64"/>
      <c r="W101" s="64"/>
      <c r="X101" s="64"/>
      <c r="Y101" s="64"/>
      <c r="Z101" s="64"/>
      <c r="AA101" s="64"/>
    </row>
    <row r="102" spans="3:27" x14ac:dyDescent="0.2">
      <c r="C102" s="114"/>
      <c r="D102" s="67" t="s">
        <v>98</v>
      </c>
      <c r="E102" s="68">
        <v>0.17766370000000001</v>
      </c>
      <c r="F102" s="68">
        <v>0.13985649999999999</v>
      </c>
      <c r="G102" s="68">
        <v>-8.3859870000000003E-2</v>
      </c>
      <c r="H102" s="68"/>
      <c r="I102" s="68">
        <v>0.2040911</v>
      </c>
      <c r="J102" s="68">
        <v>0.1535675</v>
      </c>
      <c r="K102" s="68">
        <v>-0.12521795999999999</v>
      </c>
      <c r="L102" s="68"/>
      <c r="M102" s="68">
        <v>0.11376799999999999</v>
      </c>
      <c r="N102" s="68">
        <v>9.4614370000000003E-2</v>
      </c>
      <c r="O102" s="68">
        <v>0.34742227799999997</v>
      </c>
      <c r="P102" s="68"/>
      <c r="Q102" s="68">
        <v>0.1199036</v>
      </c>
      <c r="R102" s="68">
        <v>8.6663500000000004E-2</v>
      </c>
      <c r="S102" s="68">
        <v>0.48517834999999998</v>
      </c>
      <c r="U102" s="63"/>
      <c r="V102" s="64"/>
      <c r="W102" s="64"/>
      <c r="X102" s="64"/>
      <c r="Y102" s="64"/>
      <c r="Z102" s="64"/>
      <c r="AA102" s="64"/>
    </row>
    <row r="103" spans="3:27" x14ac:dyDescent="0.2">
      <c r="C103" s="114"/>
      <c r="D103" s="13" t="s">
        <v>99</v>
      </c>
      <c r="E103" s="36">
        <v>0.16924819999999999</v>
      </c>
      <c r="F103" s="36">
        <v>0.1330161</v>
      </c>
      <c r="G103" s="36">
        <v>-0.24938959999999999</v>
      </c>
      <c r="H103" s="36"/>
      <c r="I103" s="36">
        <v>0.18228140000000001</v>
      </c>
      <c r="J103" s="36">
        <v>0.1374696</v>
      </c>
      <c r="K103" s="36">
        <v>0.10667288</v>
      </c>
      <c r="L103" s="36"/>
      <c r="M103" s="36">
        <v>0.13408310000000001</v>
      </c>
      <c r="N103" s="36">
        <v>0.10140039000000001</v>
      </c>
      <c r="O103" s="36">
        <v>8.7974093000000003E-2</v>
      </c>
      <c r="P103" s="36"/>
      <c r="Q103" s="36">
        <v>0.1644381</v>
      </c>
      <c r="R103" s="36">
        <v>0.12362698</v>
      </c>
      <c r="S103" s="36">
        <v>0.2028441</v>
      </c>
      <c r="U103" s="63"/>
      <c r="V103" s="64"/>
      <c r="W103" s="64"/>
      <c r="X103" s="64"/>
      <c r="Y103" s="64"/>
      <c r="Z103" s="64"/>
      <c r="AA103" s="64"/>
    </row>
    <row r="104" spans="3:27" x14ac:dyDescent="0.2">
      <c r="C104" s="114"/>
      <c r="D104" s="13" t="s">
        <v>100</v>
      </c>
      <c r="E104" s="36">
        <v>0.1534925</v>
      </c>
      <c r="F104" s="36">
        <v>0.1231767</v>
      </c>
      <c r="G104" s="36">
        <v>-0.11875345</v>
      </c>
      <c r="H104" s="36"/>
      <c r="I104" s="36">
        <v>0.20455789999999999</v>
      </c>
      <c r="J104" s="36">
        <v>0.1462985</v>
      </c>
      <c r="K104" s="36">
        <v>-7.5206490000000001E-2</v>
      </c>
      <c r="L104" s="36"/>
      <c r="M104" s="36">
        <v>0.16689219999999999</v>
      </c>
      <c r="N104" s="36">
        <v>0.1154924</v>
      </c>
      <c r="O104" s="36">
        <v>-0.21505675599999999</v>
      </c>
      <c r="P104" s="36"/>
      <c r="Q104" s="36">
        <v>0.20985570000000001</v>
      </c>
      <c r="R104" s="36">
        <v>0.13567478999999999</v>
      </c>
      <c r="S104" s="36">
        <v>0.22750268000000001</v>
      </c>
      <c r="U104" s="63"/>
      <c r="V104" s="64"/>
      <c r="W104" s="64"/>
      <c r="X104" s="64"/>
      <c r="Y104" s="64"/>
      <c r="Z104" s="64"/>
      <c r="AA104" s="64"/>
    </row>
    <row r="105" spans="3:27" x14ac:dyDescent="0.2">
      <c r="C105" s="114"/>
      <c r="D105" s="13" t="s">
        <v>101</v>
      </c>
      <c r="E105" s="36">
        <v>0.22432160000000001</v>
      </c>
      <c r="F105" s="36">
        <v>0.1666813</v>
      </c>
      <c r="G105" s="36">
        <v>-0.22971817999999999</v>
      </c>
      <c r="H105" s="36"/>
      <c r="I105" s="36">
        <v>0.18308479999999999</v>
      </c>
      <c r="J105" s="36">
        <v>0.1374898</v>
      </c>
      <c r="K105" s="36">
        <v>-7.5135400000000005E-2</v>
      </c>
      <c r="L105" s="36"/>
      <c r="M105" s="36">
        <v>0.1725788</v>
      </c>
      <c r="N105" s="36">
        <v>0.12000985</v>
      </c>
      <c r="O105" s="36">
        <v>9.6687168000000004E-2</v>
      </c>
      <c r="P105" s="36"/>
      <c r="Q105" s="36">
        <v>0.18447060000000001</v>
      </c>
      <c r="R105" s="36">
        <v>0.11754528</v>
      </c>
      <c r="S105" s="36">
        <v>0.33222519</v>
      </c>
      <c r="U105" s="63"/>
      <c r="V105" s="64"/>
      <c r="W105" s="64"/>
      <c r="X105" s="64"/>
      <c r="Y105" s="64"/>
      <c r="Z105" s="64"/>
      <c r="AA105" s="64"/>
    </row>
    <row r="106" spans="3:27" x14ac:dyDescent="0.2">
      <c r="C106" s="114"/>
      <c r="D106" s="13" t="s">
        <v>102</v>
      </c>
      <c r="E106" s="36">
        <v>0.19089</v>
      </c>
      <c r="F106" s="36">
        <v>0.1505261</v>
      </c>
      <c r="G106" s="36">
        <v>-3.7890510000000002E-2</v>
      </c>
      <c r="H106" s="36"/>
      <c r="I106" s="36">
        <v>0.17972369999999999</v>
      </c>
      <c r="J106" s="36">
        <v>0.1396568</v>
      </c>
      <c r="K106" s="36">
        <v>-7.4612510000000007E-2</v>
      </c>
      <c r="L106" s="36"/>
      <c r="M106" s="36">
        <v>0.2018721</v>
      </c>
      <c r="N106" s="36">
        <v>0.15491110999999999</v>
      </c>
      <c r="O106" s="36">
        <v>-0.44274878600000001</v>
      </c>
      <c r="P106" s="36"/>
      <c r="Q106" s="36">
        <v>0.15807489999999999</v>
      </c>
      <c r="R106" s="36">
        <v>0.11410656</v>
      </c>
      <c r="S106" s="36">
        <v>9.8940310000000004E-2</v>
      </c>
      <c r="U106" s="63"/>
      <c r="V106" s="64"/>
      <c r="W106" s="64"/>
      <c r="X106" s="64"/>
      <c r="Y106" s="64"/>
      <c r="Z106" s="64"/>
      <c r="AA106" s="64"/>
    </row>
    <row r="107" spans="3:27" x14ac:dyDescent="0.2">
      <c r="C107" s="114"/>
      <c r="D107" s="13" t="s">
        <v>103</v>
      </c>
      <c r="E107" s="36">
        <v>0.21730759999999999</v>
      </c>
      <c r="F107" s="36">
        <v>0.16437299999999999</v>
      </c>
      <c r="G107" s="36">
        <v>-0.13819791000000001</v>
      </c>
      <c r="H107" s="36"/>
      <c r="I107" s="36">
        <v>0.19453090000000001</v>
      </c>
      <c r="J107" s="36">
        <v>0.1497272</v>
      </c>
      <c r="K107" s="36">
        <v>-7.9213110000000003E-2</v>
      </c>
      <c r="L107" s="36"/>
      <c r="M107" s="36">
        <v>0.19419120000000001</v>
      </c>
      <c r="N107" s="36">
        <v>0.14881583000000001</v>
      </c>
      <c r="O107" s="36">
        <v>-0.66221490299999997</v>
      </c>
      <c r="P107" s="36"/>
      <c r="Q107" s="36">
        <v>0.1761404</v>
      </c>
      <c r="R107" s="36">
        <v>0.11564762000000001</v>
      </c>
      <c r="S107" s="36">
        <v>0.20391599999999999</v>
      </c>
      <c r="U107" s="63"/>
      <c r="V107" s="64"/>
      <c r="W107" s="64"/>
      <c r="X107" s="64"/>
      <c r="Y107" s="64"/>
      <c r="Z107" s="64"/>
      <c r="AA107" s="64"/>
    </row>
    <row r="108" spans="3:27" x14ac:dyDescent="0.2">
      <c r="C108" s="115"/>
      <c r="D108" s="39" t="s">
        <v>104</v>
      </c>
      <c r="E108" s="40">
        <v>0.19693250000000001</v>
      </c>
      <c r="F108" s="40">
        <v>0.151089</v>
      </c>
      <c r="G108" s="40">
        <v>-0.30417258000000003</v>
      </c>
      <c r="H108" s="40"/>
      <c r="I108" s="40">
        <v>0.2009397</v>
      </c>
      <c r="J108" s="40">
        <v>0.14625199999999999</v>
      </c>
      <c r="K108" s="40">
        <v>-0.62581799999999999</v>
      </c>
      <c r="L108" s="40"/>
      <c r="M108" s="40">
        <v>0.16628409999999999</v>
      </c>
      <c r="N108" s="40">
        <v>0.13001676000000001</v>
      </c>
      <c r="O108" s="40">
        <v>4.1670210999999999E-2</v>
      </c>
      <c r="P108" s="40"/>
      <c r="Q108" s="40">
        <v>0.14467079999999999</v>
      </c>
      <c r="R108" s="40">
        <v>9.6862080000000003E-2</v>
      </c>
      <c r="S108" s="40">
        <v>-7.9074400000000003E-2</v>
      </c>
      <c r="U108" s="63"/>
      <c r="V108" s="64"/>
      <c r="W108" s="64"/>
      <c r="X108" s="64"/>
      <c r="Y108" s="64"/>
      <c r="Z108" s="64"/>
      <c r="AA108" s="64"/>
    </row>
    <row r="109" spans="3:27" x14ac:dyDescent="0.2">
      <c r="C109" s="114" t="s">
        <v>36</v>
      </c>
      <c r="D109" s="13" t="s">
        <v>96</v>
      </c>
      <c r="E109" s="36">
        <v>0.16831789999999999</v>
      </c>
      <c r="F109" s="36">
        <v>0.13830455999999999</v>
      </c>
      <c r="G109" s="36">
        <v>-0.95043456999999998</v>
      </c>
      <c r="H109" s="37"/>
      <c r="I109" s="36">
        <v>0.17795859999999999</v>
      </c>
      <c r="J109" s="36">
        <v>0.13382171000000001</v>
      </c>
      <c r="K109" s="36">
        <v>-1.0578972900000001</v>
      </c>
      <c r="L109" s="37"/>
      <c r="M109" s="36">
        <v>0.13268299</v>
      </c>
      <c r="N109" s="36">
        <v>0.10143253000000001</v>
      </c>
      <c r="O109" s="36">
        <v>7.8981790000000004E-4</v>
      </c>
      <c r="P109" s="37"/>
      <c r="Q109" s="36">
        <v>9.7807439999999995E-2</v>
      </c>
      <c r="R109" s="36">
        <v>6.9155389999999997E-2</v>
      </c>
      <c r="S109" s="36">
        <v>0.44395394999999999</v>
      </c>
      <c r="U109" s="63"/>
      <c r="V109" s="64"/>
      <c r="W109" s="64"/>
      <c r="X109" s="64"/>
      <c r="Y109" s="64"/>
      <c r="Z109" s="64"/>
      <c r="AA109" s="64"/>
    </row>
    <row r="110" spans="3:27" x14ac:dyDescent="0.2">
      <c r="C110" s="114"/>
      <c r="D110" s="13" t="s">
        <v>153</v>
      </c>
      <c r="E110" s="36">
        <v>0.1081322</v>
      </c>
      <c r="F110" s="36">
        <v>9.2210299999999995E-2</v>
      </c>
      <c r="G110" s="36">
        <v>-0.30124781</v>
      </c>
      <c r="H110" s="37"/>
      <c r="I110" s="36">
        <v>0.1349986</v>
      </c>
      <c r="J110" s="36">
        <v>9.2674909999999999E-2</v>
      </c>
      <c r="K110" s="36">
        <v>-0.20721888999999999</v>
      </c>
      <c r="L110" s="37"/>
      <c r="M110" s="36">
        <v>0.12021639000000001</v>
      </c>
      <c r="N110" s="36">
        <v>8.7977130000000001E-2</v>
      </c>
      <c r="O110" s="36">
        <v>6.7329535600000004E-2</v>
      </c>
      <c r="P110" s="36"/>
      <c r="Q110" s="36">
        <v>8.6686479999999996E-2</v>
      </c>
      <c r="R110" s="36">
        <v>6.066597E-2</v>
      </c>
      <c r="S110" s="36">
        <v>0.61471202000000003</v>
      </c>
      <c r="U110" s="63"/>
      <c r="V110" s="64"/>
      <c r="W110" s="64"/>
      <c r="X110" s="64"/>
      <c r="Y110" s="64"/>
      <c r="Z110" s="64"/>
      <c r="AA110" s="64"/>
    </row>
    <row r="111" spans="3:27" x14ac:dyDescent="0.2">
      <c r="C111" s="114"/>
      <c r="D111" s="13" t="s">
        <v>97</v>
      </c>
      <c r="E111" s="36">
        <v>0.17249349999999999</v>
      </c>
      <c r="F111" s="36">
        <v>0.13650625</v>
      </c>
      <c r="G111" s="36">
        <v>-0.92797207000000004</v>
      </c>
      <c r="H111" s="37"/>
      <c r="I111" s="36">
        <v>0.1067762</v>
      </c>
      <c r="J111" s="36">
        <v>8.7384719999999999E-2</v>
      </c>
      <c r="K111" s="36">
        <v>0.14222963</v>
      </c>
      <c r="L111" s="37"/>
      <c r="M111" s="36">
        <v>0.10864951</v>
      </c>
      <c r="N111" s="36">
        <v>8.3860050000000005E-2</v>
      </c>
      <c r="O111" s="36">
        <v>0.19472658479999999</v>
      </c>
      <c r="P111" s="37"/>
      <c r="Q111" s="36">
        <v>9.2288919999999997E-2</v>
      </c>
      <c r="R111" s="36">
        <v>6.7792889999999995E-2</v>
      </c>
      <c r="S111" s="36">
        <v>0.38500419000000002</v>
      </c>
      <c r="U111" s="63"/>
      <c r="V111" s="64"/>
      <c r="W111" s="64"/>
      <c r="X111" s="64"/>
      <c r="Y111" s="64"/>
      <c r="Z111" s="64"/>
      <c r="AA111" s="64"/>
    </row>
    <row r="112" spans="3:27" x14ac:dyDescent="0.2">
      <c r="C112" s="114"/>
      <c r="D112" s="13" t="s">
        <v>98</v>
      </c>
      <c r="E112" s="36">
        <v>0.11918040000000001</v>
      </c>
      <c r="F112" s="36">
        <v>9.7468100000000002E-2</v>
      </c>
      <c r="G112" s="36">
        <v>-0.31696109</v>
      </c>
      <c r="H112" s="37"/>
      <c r="I112" s="36">
        <v>0.12823609999999999</v>
      </c>
      <c r="J112" s="36">
        <v>9.7939860000000004E-2</v>
      </c>
      <c r="K112" s="36">
        <v>-0.20040930000000001</v>
      </c>
      <c r="L112" s="37"/>
      <c r="M112" s="36">
        <v>0.11993859</v>
      </c>
      <c r="N112" s="36">
        <v>8.6726529999999996E-2</v>
      </c>
      <c r="O112" s="36">
        <v>0.16149082340000001</v>
      </c>
      <c r="P112" s="37"/>
      <c r="Q112" s="36">
        <v>8.6009779999999994E-2</v>
      </c>
      <c r="R112" s="36">
        <v>5.5527010000000002E-2</v>
      </c>
      <c r="S112" s="36">
        <v>0.51971999000000002</v>
      </c>
      <c r="U112" s="63"/>
      <c r="V112" s="64"/>
      <c r="W112" s="64"/>
      <c r="X112" s="64"/>
      <c r="Y112" s="64"/>
      <c r="Z112" s="64"/>
      <c r="AA112" s="64"/>
    </row>
    <row r="113" spans="3:27" x14ac:dyDescent="0.2">
      <c r="C113" s="114"/>
      <c r="D113" s="13" t="s">
        <v>99</v>
      </c>
      <c r="E113" s="36">
        <v>0.1398751</v>
      </c>
      <c r="F113" s="36">
        <v>0.10726672</v>
      </c>
      <c r="G113" s="36">
        <v>-0.30079145000000002</v>
      </c>
      <c r="H113" s="37"/>
      <c r="I113" s="36">
        <v>0.13200219999999999</v>
      </c>
      <c r="J113" s="36">
        <v>0.10133731</v>
      </c>
      <c r="K113" s="36">
        <v>-5.2710710000000001E-2</v>
      </c>
      <c r="L113" s="37"/>
      <c r="M113" s="36">
        <v>9.4343730000000001E-2</v>
      </c>
      <c r="N113" s="36">
        <v>7.3779410000000004E-2</v>
      </c>
      <c r="O113" s="36">
        <v>0.2411318647</v>
      </c>
      <c r="P113" s="37"/>
      <c r="Q113" s="36">
        <v>7.1847010000000003E-2</v>
      </c>
      <c r="R113" s="36">
        <v>5.0809319999999998E-2</v>
      </c>
      <c r="S113" s="36">
        <v>0.59423462000000005</v>
      </c>
      <c r="U113" s="63"/>
      <c r="V113" s="64"/>
      <c r="W113" s="64"/>
      <c r="X113" s="64"/>
      <c r="Y113" s="64"/>
      <c r="Z113" s="64"/>
      <c r="AA113" s="64"/>
    </row>
    <row r="114" spans="3:27" x14ac:dyDescent="0.2">
      <c r="C114" s="114"/>
      <c r="D114" s="67" t="s">
        <v>100</v>
      </c>
      <c r="E114" s="68">
        <v>0.1377217</v>
      </c>
      <c r="F114" s="68">
        <v>9.7028059999999999E-2</v>
      </c>
      <c r="G114" s="68">
        <v>-1.475696E-2</v>
      </c>
      <c r="H114" s="69"/>
      <c r="I114" s="68">
        <v>0.11425059999999999</v>
      </c>
      <c r="J114" s="68">
        <v>8.5897089999999995E-2</v>
      </c>
      <c r="K114" s="68">
        <v>3.5187990000000002E-2</v>
      </c>
      <c r="L114" s="69"/>
      <c r="M114" s="68">
        <v>0.10414799</v>
      </c>
      <c r="N114" s="68">
        <v>8.402424E-2</v>
      </c>
      <c r="O114" s="68">
        <v>0.24310562029999999</v>
      </c>
      <c r="P114" s="69"/>
      <c r="Q114" s="68">
        <v>6.7840360000000002E-2</v>
      </c>
      <c r="R114" s="68">
        <v>5.471695E-2</v>
      </c>
      <c r="S114" s="68">
        <v>0.70336606000000002</v>
      </c>
      <c r="U114" s="63"/>
      <c r="V114" s="64"/>
      <c r="W114" s="64"/>
      <c r="X114" s="64"/>
      <c r="Y114" s="64"/>
      <c r="Z114" s="64"/>
      <c r="AA114" s="64"/>
    </row>
    <row r="115" spans="3:27" x14ac:dyDescent="0.2">
      <c r="C115" s="114"/>
      <c r="D115" s="13" t="s">
        <v>101</v>
      </c>
      <c r="E115" s="36">
        <v>0.1114602</v>
      </c>
      <c r="F115" s="36">
        <v>9.2997380000000004E-2</v>
      </c>
      <c r="G115" s="36">
        <v>-7.7797169999999999E-2</v>
      </c>
      <c r="H115" s="37"/>
      <c r="I115" s="36">
        <v>0.1227166</v>
      </c>
      <c r="J115" s="36">
        <v>9.488771E-2</v>
      </c>
      <c r="K115" s="36">
        <v>-5.968441E-2</v>
      </c>
      <c r="L115" s="37"/>
      <c r="M115" s="36">
        <v>0.10880285000000001</v>
      </c>
      <c r="N115" s="36">
        <v>8.9529700000000004E-2</v>
      </c>
      <c r="O115" s="36">
        <v>8.5075750699999994E-2</v>
      </c>
      <c r="P115" s="37"/>
      <c r="Q115" s="36">
        <v>7.1337819999999996E-2</v>
      </c>
      <c r="R115" s="36">
        <v>5.41354E-2</v>
      </c>
      <c r="S115" s="36">
        <v>0.59467871999999999</v>
      </c>
      <c r="U115" s="63"/>
      <c r="V115" s="64"/>
      <c r="W115" s="64"/>
      <c r="X115" s="64"/>
      <c r="Y115" s="64"/>
      <c r="Z115" s="64"/>
      <c r="AA115" s="64"/>
    </row>
    <row r="116" spans="3:27" x14ac:dyDescent="0.2">
      <c r="C116" s="114"/>
      <c r="D116" s="13" t="s">
        <v>102</v>
      </c>
      <c r="E116" s="36">
        <v>0.1257057</v>
      </c>
      <c r="F116" s="36">
        <v>0.10189858</v>
      </c>
      <c r="G116" s="36">
        <v>-3.043187E-2</v>
      </c>
      <c r="H116" s="37"/>
      <c r="I116" s="36">
        <v>0.12873689999999999</v>
      </c>
      <c r="J116" s="36">
        <v>0.10268685</v>
      </c>
      <c r="K116" s="36">
        <v>-8.7007210000000001E-2</v>
      </c>
      <c r="L116" s="37"/>
      <c r="M116" s="36">
        <v>9.1843060000000004E-2</v>
      </c>
      <c r="N116" s="36">
        <v>7.0927089999999998E-2</v>
      </c>
      <c r="O116" s="36">
        <v>-4.6044112900000003E-2</v>
      </c>
      <c r="P116" s="37"/>
      <c r="Q116" s="36">
        <v>0.11593487</v>
      </c>
      <c r="R116" s="36">
        <v>7.7935260000000006E-2</v>
      </c>
      <c r="S116" s="36">
        <v>9.3330280000000002E-2</v>
      </c>
      <c r="U116" s="63"/>
      <c r="V116" s="64"/>
      <c r="W116" s="64"/>
      <c r="X116" s="64"/>
      <c r="Y116" s="64"/>
      <c r="Z116" s="64"/>
      <c r="AA116" s="64"/>
    </row>
    <row r="117" spans="3:27" x14ac:dyDescent="0.2">
      <c r="C117" s="114"/>
      <c r="D117" s="13" t="s">
        <v>103</v>
      </c>
      <c r="E117" s="36">
        <v>0.1222072</v>
      </c>
      <c r="F117" s="36">
        <v>0.10443930999999999</v>
      </c>
      <c r="G117" s="36">
        <v>-0.10427923</v>
      </c>
      <c r="H117" s="37"/>
      <c r="I117" s="36">
        <v>0.10310030000000001</v>
      </c>
      <c r="J117" s="36">
        <v>8.4891449999999993E-2</v>
      </c>
      <c r="K117" s="36">
        <v>-0.30801970000000001</v>
      </c>
      <c r="L117" s="37"/>
      <c r="M117" s="36">
        <v>0.11438118</v>
      </c>
      <c r="N117" s="36">
        <v>8.5905319999999993E-2</v>
      </c>
      <c r="O117" s="36">
        <v>0.1442574999</v>
      </c>
      <c r="P117" s="37"/>
      <c r="Q117" s="36">
        <v>0.11034088</v>
      </c>
      <c r="R117" s="36">
        <v>7.3999999999999996E-2</v>
      </c>
      <c r="S117" s="36">
        <v>0.47675453000000001</v>
      </c>
      <c r="U117" s="63"/>
      <c r="V117" s="64"/>
      <c r="W117" s="64"/>
      <c r="X117" s="64"/>
      <c r="Y117" s="64"/>
      <c r="Z117" s="64"/>
      <c r="AA117" s="64"/>
    </row>
    <row r="118" spans="3:27" x14ac:dyDescent="0.2">
      <c r="C118" s="115"/>
      <c r="D118" s="39" t="s">
        <v>104</v>
      </c>
      <c r="E118" s="40">
        <v>0.14858830000000001</v>
      </c>
      <c r="F118" s="40">
        <v>0.12502004999999999</v>
      </c>
      <c r="G118" s="40">
        <v>-0.28120231000000001</v>
      </c>
      <c r="H118" s="41"/>
      <c r="I118" s="40">
        <v>0.11355850000000001</v>
      </c>
      <c r="J118" s="40">
        <v>8.9191809999999996E-2</v>
      </c>
      <c r="K118" s="40">
        <v>-0.12501936</v>
      </c>
      <c r="L118" s="41"/>
      <c r="M118" s="40">
        <v>0.11468535000000001</v>
      </c>
      <c r="N118" s="40">
        <v>8.1068639999999997E-2</v>
      </c>
      <c r="O118" s="40">
        <v>-0.60955858659999995</v>
      </c>
      <c r="P118" s="41"/>
      <c r="Q118" s="40">
        <v>8.6693820000000005E-2</v>
      </c>
      <c r="R118" s="40">
        <v>6.1675099999999997E-2</v>
      </c>
      <c r="S118" s="40">
        <v>0.38882622</v>
      </c>
      <c r="U118" s="63"/>
      <c r="V118" s="64"/>
      <c r="W118" s="64"/>
      <c r="X118" s="64"/>
      <c r="Y118" s="64"/>
      <c r="Z118" s="64"/>
      <c r="AA118" s="64"/>
    </row>
    <row r="119" spans="3:27" x14ac:dyDescent="0.2">
      <c r="C119" s="114" t="s">
        <v>35</v>
      </c>
      <c r="D119" s="13" t="s">
        <v>96</v>
      </c>
      <c r="E119" s="36">
        <v>0.16631470000000001</v>
      </c>
      <c r="F119" s="36">
        <v>8.9687779999999995E-2</v>
      </c>
      <c r="G119" s="36">
        <v>-8.9440082300000001E-2</v>
      </c>
      <c r="H119" s="36"/>
      <c r="I119" s="36">
        <v>0.1606551</v>
      </c>
      <c r="J119" s="36">
        <v>0.1131506</v>
      </c>
      <c r="K119" s="36">
        <v>-8.1067609999999998E-2</v>
      </c>
      <c r="L119" s="36"/>
      <c r="M119" s="36">
        <v>0.12488652</v>
      </c>
      <c r="N119" s="36">
        <v>8.5130109999999995E-2</v>
      </c>
      <c r="O119" s="36">
        <v>-1.025234E-2</v>
      </c>
      <c r="P119" s="36"/>
      <c r="Q119" s="36">
        <v>0.13817130999999999</v>
      </c>
      <c r="R119" s="36">
        <v>8.8265860000000002E-2</v>
      </c>
      <c r="S119" s="36">
        <v>7.9933450000000003E-2</v>
      </c>
      <c r="U119" s="63"/>
      <c r="V119" s="64"/>
      <c r="W119" s="64"/>
      <c r="X119" s="64"/>
      <c r="Y119" s="64"/>
      <c r="Z119" s="64"/>
      <c r="AA119" s="64"/>
    </row>
    <row r="120" spans="3:27" x14ac:dyDescent="0.2">
      <c r="C120" s="114"/>
      <c r="D120" s="13" t="s">
        <v>153</v>
      </c>
      <c r="E120" s="36">
        <v>0.15956819999999999</v>
      </c>
      <c r="F120" s="36">
        <v>0.11006547</v>
      </c>
      <c r="G120" s="36">
        <v>6.3063694300000001E-2</v>
      </c>
      <c r="H120" s="36"/>
      <c r="I120" s="36">
        <v>0.17405000000000001</v>
      </c>
      <c r="J120" s="36">
        <v>0.12807383</v>
      </c>
      <c r="K120" s="36">
        <v>0.27057751000000002</v>
      </c>
      <c r="L120" s="36"/>
      <c r="M120" s="36">
        <v>0.11628471</v>
      </c>
      <c r="N120" s="36">
        <v>7.8613050000000004E-2</v>
      </c>
      <c r="O120" s="36">
        <v>3.5363119999999998E-2</v>
      </c>
      <c r="P120" s="36"/>
      <c r="Q120" s="36">
        <v>0.11221592</v>
      </c>
      <c r="R120" s="36">
        <v>7.6516120000000007E-2</v>
      </c>
      <c r="S120" s="36">
        <v>0.33098596000000002</v>
      </c>
      <c r="U120" s="63"/>
      <c r="V120" s="64"/>
      <c r="W120" s="64"/>
      <c r="X120" s="64"/>
      <c r="Y120" s="64"/>
      <c r="Z120" s="64"/>
      <c r="AA120" s="64"/>
    </row>
    <row r="121" spans="3:27" x14ac:dyDescent="0.2">
      <c r="C121" s="114"/>
      <c r="D121" s="13" t="s">
        <v>97</v>
      </c>
      <c r="E121" s="36">
        <v>0.15538920000000001</v>
      </c>
      <c r="F121" s="36">
        <v>0.114844</v>
      </c>
      <c r="G121" s="36">
        <v>2.5383857999999999E-2</v>
      </c>
      <c r="H121" s="36"/>
      <c r="I121" s="36">
        <v>0.12896759999999999</v>
      </c>
      <c r="J121" s="36">
        <v>8.166023E-2</v>
      </c>
      <c r="K121" s="36">
        <v>-0.33406576999999998</v>
      </c>
      <c r="L121" s="36"/>
      <c r="M121" s="36">
        <v>0.11291453</v>
      </c>
      <c r="N121" s="36">
        <v>8.7484590000000001E-2</v>
      </c>
      <c r="O121" s="36">
        <v>-0.30797824000000001</v>
      </c>
      <c r="P121" s="36"/>
      <c r="Q121" s="36">
        <v>9.6931359999999994E-2</v>
      </c>
      <c r="R121" s="36">
        <v>6.072077E-2</v>
      </c>
      <c r="S121" s="36">
        <v>0.50961266000000005</v>
      </c>
      <c r="U121" s="63"/>
      <c r="V121" s="64"/>
      <c r="W121" s="64"/>
      <c r="X121" s="64"/>
      <c r="Y121" s="64"/>
      <c r="Z121" s="64"/>
      <c r="AA121" s="64"/>
    </row>
    <row r="122" spans="3:27" x14ac:dyDescent="0.2">
      <c r="C122" s="114"/>
      <c r="D122" s="67" t="s">
        <v>98</v>
      </c>
      <c r="E122" s="68">
        <v>0.14768680000000001</v>
      </c>
      <c r="F122" s="68">
        <v>0.11820137</v>
      </c>
      <c r="G122" s="68">
        <v>9.4880725099999993E-2</v>
      </c>
      <c r="H122" s="68"/>
      <c r="I122" s="68">
        <v>0.1077832</v>
      </c>
      <c r="J122" s="68">
        <v>7.4605480000000002E-2</v>
      </c>
      <c r="K122" s="68">
        <v>0.36428964000000003</v>
      </c>
      <c r="L122" s="68"/>
      <c r="M122" s="68">
        <v>7.6433669999999995E-2</v>
      </c>
      <c r="N122" s="68">
        <v>5.6599959999999998E-2</v>
      </c>
      <c r="O122" s="68">
        <v>0.45029458999999999</v>
      </c>
      <c r="P122" s="68"/>
      <c r="Q122" s="68">
        <v>0.10221926000000001</v>
      </c>
      <c r="R122" s="68">
        <v>5.8553130000000002E-2</v>
      </c>
      <c r="S122" s="68">
        <v>0.58922764999999999</v>
      </c>
      <c r="U122" s="63"/>
      <c r="V122" s="64"/>
      <c r="W122" s="64"/>
      <c r="X122" s="64"/>
      <c r="Y122" s="64"/>
      <c r="Z122" s="64"/>
      <c r="AA122" s="64"/>
    </row>
    <row r="123" spans="3:27" x14ac:dyDescent="0.2">
      <c r="C123" s="114"/>
      <c r="D123" s="13" t="s">
        <v>99</v>
      </c>
      <c r="E123" s="36">
        <v>0.13310440000000001</v>
      </c>
      <c r="F123" s="36">
        <v>7.8006010000000001E-2</v>
      </c>
      <c r="G123" s="36">
        <v>0.109030908</v>
      </c>
      <c r="H123" s="36"/>
      <c r="I123" s="36">
        <v>0.16146170000000001</v>
      </c>
      <c r="J123" s="36">
        <v>8.8808949999999998E-2</v>
      </c>
      <c r="K123" s="36">
        <v>3.77087E-3</v>
      </c>
      <c r="L123" s="36"/>
      <c r="M123" s="36">
        <v>0.10000141</v>
      </c>
      <c r="N123" s="36">
        <v>7.0435899999999996E-2</v>
      </c>
      <c r="O123" s="36">
        <v>-0.21632860000000001</v>
      </c>
      <c r="P123" s="36"/>
      <c r="Q123" s="36">
        <v>0.13439912000000001</v>
      </c>
      <c r="R123" s="36">
        <v>8.2278710000000005E-2</v>
      </c>
      <c r="S123" s="36">
        <v>0.28687765999999998</v>
      </c>
      <c r="U123" s="63"/>
      <c r="V123" s="64"/>
      <c r="W123" s="64"/>
      <c r="X123" s="64"/>
      <c r="Y123" s="64"/>
      <c r="Z123" s="64"/>
      <c r="AA123" s="64"/>
    </row>
    <row r="124" spans="3:27" x14ac:dyDescent="0.2">
      <c r="C124" s="114"/>
      <c r="D124" s="13" t="s">
        <v>100</v>
      </c>
      <c r="E124" s="36">
        <v>0.15058469999999999</v>
      </c>
      <c r="F124" s="36">
        <v>0.10906306</v>
      </c>
      <c r="G124" s="36">
        <v>-0.2907300223</v>
      </c>
      <c r="H124" s="36"/>
      <c r="I124" s="36">
        <v>0.15322559999999999</v>
      </c>
      <c r="J124" s="36">
        <v>0.10604967999999999</v>
      </c>
      <c r="K124" s="36">
        <v>0.13313848</v>
      </c>
      <c r="L124" s="36"/>
      <c r="M124" s="36">
        <v>0.12991802</v>
      </c>
      <c r="N124" s="36">
        <v>9.7364370000000006E-2</v>
      </c>
      <c r="O124" s="36">
        <v>0.30855539999999998</v>
      </c>
      <c r="P124" s="36"/>
      <c r="Q124" s="36">
        <v>0.14837682999999999</v>
      </c>
      <c r="R124" s="36">
        <v>8.4056169999999999E-2</v>
      </c>
      <c r="S124" s="36">
        <v>7.1180060000000003E-2</v>
      </c>
      <c r="U124" s="63"/>
      <c r="V124" s="64"/>
      <c r="W124" s="64"/>
      <c r="X124" s="64"/>
      <c r="Y124" s="64"/>
      <c r="Z124" s="64"/>
      <c r="AA124" s="64"/>
    </row>
    <row r="125" spans="3:27" x14ac:dyDescent="0.2">
      <c r="C125" s="114"/>
      <c r="D125" s="13" t="s">
        <v>101</v>
      </c>
      <c r="E125" s="36">
        <v>0.167682</v>
      </c>
      <c r="F125" s="36">
        <v>0.12692085</v>
      </c>
      <c r="G125" s="36">
        <v>-0.20706900919999999</v>
      </c>
      <c r="H125" s="36"/>
      <c r="I125" s="36">
        <v>0.18637699999999999</v>
      </c>
      <c r="J125" s="36">
        <v>0.11911442</v>
      </c>
      <c r="K125" s="36">
        <v>-1.888813E-2</v>
      </c>
      <c r="L125" s="36"/>
      <c r="M125" s="36">
        <v>0.18126722000000001</v>
      </c>
      <c r="N125" s="36">
        <v>0.10824868999999999</v>
      </c>
      <c r="O125" s="36">
        <v>0.15777844999999999</v>
      </c>
      <c r="P125" s="36"/>
      <c r="Q125" s="36">
        <v>0.12944887999999999</v>
      </c>
      <c r="R125" s="36">
        <v>7.2032349999999995E-2</v>
      </c>
      <c r="S125" s="36">
        <v>0.14946008</v>
      </c>
      <c r="U125" s="63"/>
      <c r="V125" s="64"/>
      <c r="W125" s="64"/>
      <c r="X125" s="64"/>
      <c r="Y125" s="64"/>
      <c r="Z125" s="64"/>
      <c r="AA125" s="64"/>
    </row>
    <row r="126" spans="3:27" x14ac:dyDescent="0.2">
      <c r="C126" s="114"/>
      <c r="D126" s="13" t="s">
        <v>102</v>
      </c>
      <c r="E126" s="36">
        <v>0.16077179999999999</v>
      </c>
      <c r="F126" s="36">
        <v>0.11161169999999999</v>
      </c>
      <c r="G126" s="36">
        <v>0.1149309474</v>
      </c>
      <c r="H126" s="36"/>
      <c r="I126" s="36">
        <v>0.17127999999999999</v>
      </c>
      <c r="J126" s="36">
        <v>0.11484345</v>
      </c>
      <c r="K126" s="36">
        <v>0.11941647</v>
      </c>
      <c r="L126" s="36"/>
      <c r="M126" s="36">
        <v>0.14671701000000001</v>
      </c>
      <c r="N126" s="36">
        <v>8.7870459999999997E-2</v>
      </c>
      <c r="O126" s="36">
        <v>0.18352203</v>
      </c>
      <c r="P126" s="36"/>
      <c r="Q126" s="36">
        <v>0.14622652999999999</v>
      </c>
      <c r="R126" s="36">
        <v>8.0144099999999996E-2</v>
      </c>
      <c r="S126" s="36">
        <v>0.31050360999999999</v>
      </c>
      <c r="U126" s="63"/>
      <c r="V126" s="64"/>
      <c r="W126" s="64"/>
      <c r="X126" s="64"/>
      <c r="Y126" s="64"/>
      <c r="Z126" s="64"/>
      <c r="AA126" s="64"/>
    </row>
    <row r="127" spans="3:27" x14ac:dyDescent="0.2">
      <c r="C127" s="114"/>
      <c r="D127" s="13" t="s">
        <v>103</v>
      </c>
      <c r="E127" s="36">
        <v>0.15857089999999999</v>
      </c>
      <c r="F127" s="36">
        <v>9.6059749999999999E-2</v>
      </c>
      <c r="G127" s="36">
        <v>7.3310714599999993E-2</v>
      </c>
      <c r="H127" s="36"/>
      <c r="I127" s="36">
        <v>0.13940060000000001</v>
      </c>
      <c r="J127" s="36">
        <v>8.8658899999999999E-2</v>
      </c>
      <c r="K127" s="36">
        <v>0.30891429999999998</v>
      </c>
      <c r="L127" s="36"/>
      <c r="M127" s="36">
        <v>0.11385460999999999</v>
      </c>
      <c r="N127" s="36">
        <v>7.0233599999999993E-2</v>
      </c>
      <c r="O127" s="36">
        <v>0.40673154</v>
      </c>
      <c r="P127" s="36"/>
      <c r="Q127" s="36">
        <v>0.13632784000000001</v>
      </c>
      <c r="R127" s="36">
        <v>8.0071840000000005E-2</v>
      </c>
      <c r="S127" s="36">
        <v>0.36585364999999997</v>
      </c>
      <c r="U127" s="63"/>
      <c r="V127" s="64"/>
      <c r="W127" s="64"/>
      <c r="X127" s="64"/>
      <c r="Y127" s="64"/>
      <c r="Z127" s="64"/>
      <c r="AA127" s="64"/>
    </row>
    <row r="128" spans="3:27" x14ac:dyDescent="0.2">
      <c r="C128" s="115"/>
      <c r="D128" s="39" t="s">
        <v>104</v>
      </c>
      <c r="E128" s="40">
        <v>0.15129390000000001</v>
      </c>
      <c r="F128" s="40">
        <v>0.10624966</v>
      </c>
      <c r="G128" s="40">
        <v>-6.1787189999999996E-4</v>
      </c>
      <c r="H128" s="40"/>
      <c r="I128" s="40">
        <v>0.1317767</v>
      </c>
      <c r="J128" s="40">
        <v>9.9491270000000007E-2</v>
      </c>
      <c r="K128" s="40">
        <v>-0.1738992</v>
      </c>
      <c r="L128" s="40"/>
      <c r="M128" s="40">
        <v>0.11997759</v>
      </c>
      <c r="N128" s="40">
        <v>7.4309490000000006E-2</v>
      </c>
      <c r="O128" s="40">
        <v>0.27598371999999999</v>
      </c>
      <c r="P128" s="40"/>
      <c r="Q128" s="40">
        <v>0.12067783</v>
      </c>
      <c r="R128" s="40">
        <v>7.0310059999999994E-2</v>
      </c>
      <c r="S128" s="40">
        <v>-4.2497050000000001E-2</v>
      </c>
      <c r="U128" s="63"/>
      <c r="V128" s="64"/>
      <c r="W128" s="64"/>
      <c r="X128" s="64"/>
      <c r="Y128" s="64"/>
      <c r="Z128" s="64"/>
      <c r="AA128" s="64"/>
    </row>
    <row r="129" spans="3:27" x14ac:dyDescent="0.2">
      <c r="C129" s="116" t="s">
        <v>5</v>
      </c>
      <c r="D129" s="65" t="s">
        <v>96</v>
      </c>
      <c r="E129" s="66">
        <v>0.17429700000000001</v>
      </c>
      <c r="F129" s="66">
        <v>0.13398445</v>
      </c>
      <c r="G129" s="66">
        <v>-0.26423324999999998</v>
      </c>
      <c r="H129" s="66"/>
      <c r="I129" s="66">
        <v>0.1544005</v>
      </c>
      <c r="J129" s="66">
        <v>0.12034085999999999</v>
      </c>
      <c r="K129" s="66">
        <v>-0.12353554</v>
      </c>
      <c r="L129" s="66"/>
      <c r="M129" s="66">
        <v>0.13450010000000001</v>
      </c>
      <c r="N129" s="66">
        <v>0.1126004</v>
      </c>
      <c r="O129" s="66">
        <v>0.29874751999999999</v>
      </c>
      <c r="P129" s="66"/>
      <c r="Q129" s="66">
        <v>0.12402990999999999</v>
      </c>
      <c r="R129" s="66">
        <v>9.229358E-2</v>
      </c>
      <c r="S129" s="66">
        <v>0.29434170999999998</v>
      </c>
      <c r="U129" s="63"/>
      <c r="V129" s="64"/>
      <c r="W129" s="64"/>
      <c r="X129" s="64"/>
      <c r="Y129" s="64"/>
      <c r="Z129" s="64"/>
      <c r="AA129" s="64"/>
    </row>
    <row r="130" spans="3:27" x14ac:dyDescent="0.2">
      <c r="C130" s="114"/>
      <c r="D130" s="13" t="s">
        <v>153</v>
      </c>
      <c r="E130" s="36">
        <v>0.12805230000000001</v>
      </c>
      <c r="F130" s="36">
        <v>0.10597771</v>
      </c>
      <c r="G130" s="36">
        <v>0.25456178000000002</v>
      </c>
      <c r="H130" s="36"/>
      <c r="I130" s="36">
        <v>0.12791379999999999</v>
      </c>
      <c r="J130" s="36">
        <v>9.8988519999999997E-2</v>
      </c>
      <c r="K130" s="36">
        <v>0.36807575999999997</v>
      </c>
      <c r="L130" s="36"/>
      <c r="M130" s="36">
        <v>0.12960250000000001</v>
      </c>
      <c r="N130" s="36">
        <v>9.6817219999999996E-2</v>
      </c>
      <c r="O130" s="36">
        <v>0.42626923999999999</v>
      </c>
      <c r="P130" s="36"/>
      <c r="Q130" s="36">
        <v>7.4677240000000006E-2</v>
      </c>
      <c r="R130" s="36">
        <v>5.7340439999999999E-2</v>
      </c>
      <c r="S130" s="36">
        <v>0.62528032</v>
      </c>
      <c r="U130" s="63"/>
      <c r="V130" s="64"/>
      <c r="W130" s="64"/>
      <c r="X130" s="64"/>
      <c r="Y130" s="64"/>
      <c r="Z130" s="64"/>
      <c r="AA130" s="64"/>
    </row>
    <row r="131" spans="3:27" x14ac:dyDescent="0.2">
      <c r="C131" s="114"/>
      <c r="D131" s="13" t="s">
        <v>97</v>
      </c>
      <c r="E131" s="36">
        <v>0.1674728</v>
      </c>
      <c r="F131" s="36">
        <v>0.12126172</v>
      </c>
      <c r="G131" s="36">
        <v>-0.25852800999999997</v>
      </c>
      <c r="H131" s="36"/>
      <c r="I131" s="36">
        <v>0.13804250000000001</v>
      </c>
      <c r="J131" s="36">
        <v>0.10833405</v>
      </c>
      <c r="K131" s="36">
        <v>0.24676382999999999</v>
      </c>
      <c r="L131" s="36"/>
      <c r="M131" s="36">
        <v>0.12865209999999999</v>
      </c>
      <c r="N131" s="36">
        <v>0.10452531</v>
      </c>
      <c r="O131" s="36">
        <v>-0.45820039000000001</v>
      </c>
      <c r="P131" s="36"/>
      <c r="Q131" s="36">
        <v>0.10055784</v>
      </c>
      <c r="R131" s="36">
        <v>6.8934049999999997E-2</v>
      </c>
      <c r="S131" s="36">
        <v>0.44802047</v>
      </c>
      <c r="U131" s="63"/>
      <c r="V131" s="64"/>
      <c r="W131" s="64"/>
      <c r="X131" s="64"/>
      <c r="Y131" s="64"/>
      <c r="Z131" s="64"/>
      <c r="AA131" s="64"/>
    </row>
    <row r="132" spans="3:27" x14ac:dyDescent="0.2">
      <c r="C132" s="114"/>
      <c r="D132" s="67" t="s">
        <v>98</v>
      </c>
      <c r="E132" s="68">
        <v>0.16444049999999999</v>
      </c>
      <c r="F132" s="68">
        <v>0.11891226000000001</v>
      </c>
      <c r="G132" s="68">
        <v>5.3066490000000001E-2</v>
      </c>
      <c r="H132" s="68"/>
      <c r="I132" s="68">
        <v>0.1286844</v>
      </c>
      <c r="J132" s="68">
        <v>9.3160279999999998E-2</v>
      </c>
      <c r="K132" s="68">
        <v>0.24243487999999999</v>
      </c>
      <c r="L132" s="68"/>
      <c r="M132" s="68">
        <v>0.1290298</v>
      </c>
      <c r="N132" s="68">
        <v>9.6745880000000006E-2</v>
      </c>
      <c r="O132" s="68">
        <v>3.4588819999999999E-2</v>
      </c>
      <c r="P132" s="68"/>
      <c r="Q132" s="68">
        <v>8.433802E-2</v>
      </c>
      <c r="R132" s="68">
        <v>6.2252469999999997E-2</v>
      </c>
      <c r="S132" s="68">
        <v>0.74655366000000001</v>
      </c>
      <c r="U132" s="63"/>
      <c r="V132" s="64"/>
      <c r="W132" s="64"/>
      <c r="X132" s="64"/>
      <c r="Y132" s="64"/>
      <c r="Z132" s="64"/>
      <c r="AA132" s="64"/>
    </row>
    <row r="133" spans="3:27" x14ac:dyDescent="0.2">
      <c r="C133" s="114"/>
      <c r="D133" s="13" t="s">
        <v>99</v>
      </c>
      <c r="E133" s="36">
        <v>0.13070689999999999</v>
      </c>
      <c r="F133" s="36">
        <v>9.7760200000000005E-2</v>
      </c>
      <c r="G133" s="36">
        <v>-0.18942909999999999</v>
      </c>
      <c r="H133" s="36"/>
      <c r="I133" s="36">
        <v>0.14277999999999999</v>
      </c>
      <c r="J133" s="36">
        <v>0.10529391</v>
      </c>
      <c r="K133" s="36">
        <v>3.95159E-2</v>
      </c>
      <c r="L133" s="36"/>
      <c r="M133" s="36">
        <v>0.11823400000000001</v>
      </c>
      <c r="N133" s="36">
        <v>8.8263889999999998E-2</v>
      </c>
      <c r="O133" s="36">
        <v>4.9692449999999999E-2</v>
      </c>
      <c r="P133" s="36"/>
      <c r="Q133" s="36">
        <v>8.8589399999999999E-2</v>
      </c>
      <c r="R133" s="36">
        <v>6.0279489999999998E-2</v>
      </c>
      <c r="S133" s="36">
        <v>0.63836026999999995</v>
      </c>
      <c r="U133" s="63"/>
      <c r="V133" s="64"/>
      <c r="W133" s="64"/>
      <c r="X133" s="64"/>
      <c r="Y133" s="64"/>
      <c r="Z133" s="64"/>
      <c r="AA133" s="64"/>
    </row>
    <row r="134" spans="3:27" x14ac:dyDescent="0.2">
      <c r="C134" s="114"/>
      <c r="D134" s="13" t="s">
        <v>100</v>
      </c>
      <c r="E134" s="36">
        <v>0.13881260000000001</v>
      </c>
      <c r="F134" s="36">
        <v>0.10531169</v>
      </c>
      <c r="G134" s="36">
        <v>0.11351783</v>
      </c>
      <c r="H134" s="36"/>
      <c r="I134" s="36">
        <v>0.1672428</v>
      </c>
      <c r="J134" s="36">
        <v>0.12823459000000001</v>
      </c>
      <c r="K134" s="36">
        <v>-0.15037395000000001</v>
      </c>
      <c r="L134" s="36"/>
      <c r="M134" s="36">
        <v>0.13925940000000001</v>
      </c>
      <c r="N134" s="36">
        <v>9.5531110000000002E-2</v>
      </c>
      <c r="O134" s="36">
        <v>0.29175269999999998</v>
      </c>
      <c r="P134" s="36"/>
      <c r="Q134" s="36">
        <v>0.13735649999999999</v>
      </c>
      <c r="R134" s="36">
        <v>8.1783930000000005E-2</v>
      </c>
      <c r="S134" s="36">
        <v>0.14515336000000001</v>
      </c>
      <c r="U134" s="63"/>
      <c r="V134" s="64"/>
      <c r="W134" s="64"/>
      <c r="X134" s="64"/>
      <c r="Y134" s="64"/>
      <c r="Z134" s="64"/>
      <c r="AA134" s="64"/>
    </row>
    <row r="135" spans="3:27" x14ac:dyDescent="0.2">
      <c r="C135" s="114"/>
      <c r="D135" s="13" t="s">
        <v>101</v>
      </c>
      <c r="E135" s="36">
        <v>0.17180529999999999</v>
      </c>
      <c r="F135" s="36">
        <v>0.12960588000000001</v>
      </c>
      <c r="G135" s="36">
        <v>-0.21596455000000001</v>
      </c>
      <c r="H135" s="36"/>
      <c r="I135" s="36">
        <v>0.15795870000000001</v>
      </c>
      <c r="J135" s="36">
        <v>0.11571708999999999</v>
      </c>
      <c r="K135" s="36">
        <v>-9.3940869999999996E-2</v>
      </c>
      <c r="L135" s="36"/>
      <c r="M135" s="36">
        <v>0.151338</v>
      </c>
      <c r="N135" s="36">
        <v>0.11051252</v>
      </c>
      <c r="O135" s="36">
        <v>5.799319E-2</v>
      </c>
      <c r="P135" s="36"/>
      <c r="Q135" s="36">
        <v>0.12164026999999999</v>
      </c>
      <c r="R135" s="36">
        <v>8.525481E-2</v>
      </c>
      <c r="S135" s="36">
        <v>0.22832606</v>
      </c>
      <c r="U135" s="63"/>
      <c r="V135" s="64"/>
      <c r="W135" s="64"/>
      <c r="X135" s="64"/>
      <c r="Y135" s="64"/>
      <c r="Z135" s="64"/>
      <c r="AA135" s="64"/>
    </row>
    <row r="136" spans="3:27" x14ac:dyDescent="0.2">
      <c r="C136" s="114"/>
      <c r="D136" s="13" t="s">
        <v>102</v>
      </c>
      <c r="E136" s="36">
        <v>0.1177006</v>
      </c>
      <c r="F136" s="36">
        <v>9.4116580000000005E-2</v>
      </c>
      <c r="G136" s="36">
        <v>5.9230520000000002E-2</v>
      </c>
      <c r="H136" s="36"/>
      <c r="I136" s="36">
        <v>0.16031119999999999</v>
      </c>
      <c r="J136" s="36">
        <v>0.12037724</v>
      </c>
      <c r="K136" s="36">
        <v>-7.9282690000000003E-2</v>
      </c>
      <c r="L136" s="36"/>
      <c r="M136" s="36">
        <v>0.11406529999999999</v>
      </c>
      <c r="N136" s="36">
        <v>8.6599350000000005E-2</v>
      </c>
      <c r="O136" s="36">
        <v>0.1173188</v>
      </c>
      <c r="P136" s="36"/>
      <c r="Q136" s="36">
        <v>0.11667370000000001</v>
      </c>
      <c r="R136" s="36">
        <v>6.8132449999999997E-2</v>
      </c>
      <c r="S136" s="36">
        <v>0.13144381999999999</v>
      </c>
      <c r="U136" s="63"/>
      <c r="V136" s="64"/>
      <c r="W136" s="64"/>
      <c r="X136" s="64"/>
      <c r="Y136" s="64"/>
      <c r="Z136" s="64"/>
      <c r="AA136" s="64"/>
    </row>
    <row r="137" spans="3:27" x14ac:dyDescent="0.2">
      <c r="C137" s="114"/>
      <c r="D137" s="13" t="s">
        <v>103</v>
      </c>
      <c r="E137" s="36">
        <v>0.1712458</v>
      </c>
      <c r="F137" s="36">
        <v>0.13171825000000001</v>
      </c>
      <c r="G137" s="36">
        <v>-0.13547872</v>
      </c>
      <c r="H137" s="36"/>
      <c r="I137" s="36">
        <v>0.1777677</v>
      </c>
      <c r="J137" s="36">
        <v>0.13110277000000001</v>
      </c>
      <c r="K137" s="36">
        <v>-6.898849E-2</v>
      </c>
      <c r="L137" s="36"/>
      <c r="M137" s="36">
        <v>0.1135569</v>
      </c>
      <c r="N137" s="36">
        <v>8.9208620000000002E-2</v>
      </c>
      <c r="O137" s="36">
        <v>0.2857809</v>
      </c>
      <c r="P137" s="36"/>
      <c r="Q137" s="36">
        <v>9.4354049999999995E-2</v>
      </c>
      <c r="R137" s="36">
        <v>6.9306919999999994E-2</v>
      </c>
      <c r="S137" s="36">
        <v>0.52688153000000004</v>
      </c>
      <c r="U137" s="63"/>
      <c r="V137" s="64"/>
      <c r="W137" s="64"/>
      <c r="X137" s="64"/>
      <c r="Y137" s="64"/>
      <c r="Z137" s="64"/>
      <c r="AA137" s="64"/>
    </row>
    <row r="138" spans="3:27" x14ac:dyDescent="0.2">
      <c r="C138" s="115"/>
      <c r="D138" s="39" t="s">
        <v>104</v>
      </c>
      <c r="E138" s="40">
        <v>0.1683134</v>
      </c>
      <c r="F138" s="40">
        <v>0.13081623000000001</v>
      </c>
      <c r="G138" s="40">
        <v>-0.13503179000000001</v>
      </c>
      <c r="H138" s="40"/>
      <c r="I138" s="40">
        <v>0.15856049999999999</v>
      </c>
      <c r="J138" s="40">
        <v>0.12164566</v>
      </c>
      <c r="K138" s="40">
        <v>-0.12081177</v>
      </c>
      <c r="L138" s="40"/>
      <c r="M138" s="40">
        <v>0.14575679999999999</v>
      </c>
      <c r="N138" s="40">
        <v>0.11780048999999999</v>
      </c>
      <c r="O138" s="40">
        <v>-0.25360216000000002</v>
      </c>
      <c r="P138" s="40"/>
      <c r="Q138" s="40">
        <v>0.11579705999999999</v>
      </c>
      <c r="R138" s="40">
        <v>8.807682E-2</v>
      </c>
      <c r="S138" s="40">
        <v>8.6327260000000003E-2</v>
      </c>
      <c r="U138" s="63"/>
      <c r="V138" s="64"/>
      <c r="W138" s="64"/>
      <c r="X138" s="64"/>
      <c r="Y138" s="64"/>
      <c r="Z138" s="64"/>
      <c r="AA138" s="64"/>
    </row>
    <row r="139" spans="3:27" x14ac:dyDescent="0.2">
      <c r="C139" s="116" t="s">
        <v>0</v>
      </c>
      <c r="D139" s="65" t="s">
        <v>96</v>
      </c>
      <c r="E139" s="66">
        <v>0.20238719999999999</v>
      </c>
      <c r="F139" s="66">
        <v>0.15567639999999999</v>
      </c>
      <c r="G139" s="66">
        <v>-0.99826630299999997</v>
      </c>
      <c r="H139" s="66"/>
      <c r="I139" s="66">
        <v>0.16034519999999999</v>
      </c>
      <c r="J139" s="66">
        <v>0.11703483000000001</v>
      </c>
      <c r="K139" s="66">
        <v>-0.19580718999999999</v>
      </c>
      <c r="L139" s="66"/>
      <c r="M139" s="66">
        <v>0.10549641999999999</v>
      </c>
      <c r="N139" s="66">
        <v>7.762413E-2</v>
      </c>
      <c r="O139" s="66">
        <v>0.25393176000000001</v>
      </c>
      <c r="P139" s="66"/>
      <c r="Q139" s="66">
        <v>0.13465914000000001</v>
      </c>
      <c r="R139" s="66">
        <v>9.3800599999999998E-2</v>
      </c>
      <c r="S139" s="66">
        <v>-0.20053354000000001</v>
      </c>
      <c r="U139" s="63"/>
      <c r="V139" s="64"/>
      <c r="W139" s="64"/>
      <c r="X139" s="64"/>
      <c r="Y139" s="64"/>
      <c r="Z139" s="64"/>
      <c r="AA139" s="64"/>
    </row>
    <row r="140" spans="3:27" x14ac:dyDescent="0.2">
      <c r="C140" s="114"/>
      <c r="D140" s="13" t="s">
        <v>153</v>
      </c>
      <c r="E140" s="36">
        <v>0.16368479999999999</v>
      </c>
      <c r="F140" s="36">
        <v>0.1063615</v>
      </c>
      <c r="G140" s="36">
        <v>0.1132109</v>
      </c>
      <c r="H140" s="36"/>
      <c r="I140" s="36">
        <v>0.118356</v>
      </c>
      <c r="J140" s="36">
        <v>8.6727449999999998E-2</v>
      </c>
      <c r="K140" s="36">
        <v>7.069686E-2</v>
      </c>
      <c r="L140" s="36"/>
      <c r="M140" s="36">
        <v>9.8137230000000006E-2</v>
      </c>
      <c r="N140" s="36">
        <v>7.8782340000000006E-2</v>
      </c>
      <c r="O140" s="36">
        <v>0.38080180000000002</v>
      </c>
      <c r="P140" s="36"/>
      <c r="Q140" s="36">
        <v>8.9425450000000004E-2</v>
      </c>
      <c r="R140" s="36">
        <v>6.6718369999999999E-2</v>
      </c>
      <c r="S140" s="36">
        <v>0.67924198999999996</v>
      </c>
      <c r="U140" s="63"/>
      <c r="V140" s="64"/>
      <c r="W140" s="64"/>
      <c r="X140" s="64"/>
      <c r="Y140" s="64"/>
      <c r="Z140" s="64"/>
      <c r="AA140" s="64"/>
    </row>
    <row r="141" spans="3:27" x14ac:dyDescent="0.2">
      <c r="C141" s="114"/>
      <c r="D141" s="13" t="s">
        <v>97</v>
      </c>
      <c r="E141" s="36">
        <v>0.17662520000000001</v>
      </c>
      <c r="F141" s="36">
        <v>0.12667529999999999</v>
      </c>
      <c r="G141" s="36">
        <v>-0.300216539</v>
      </c>
      <c r="H141" s="36"/>
      <c r="I141" s="36">
        <v>0.16456999999999999</v>
      </c>
      <c r="J141" s="36">
        <v>0.10434450000000001</v>
      </c>
      <c r="K141" s="36">
        <v>6.660423E-2</v>
      </c>
      <c r="L141" s="36"/>
      <c r="M141" s="36">
        <v>0.12909098999999999</v>
      </c>
      <c r="N141" s="36">
        <v>8.115269E-2</v>
      </c>
      <c r="O141" s="36">
        <v>0.21857662</v>
      </c>
      <c r="P141" s="36"/>
      <c r="Q141" s="36">
        <v>0.10427065000000001</v>
      </c>
      <c r="R141" s="36">
        <v>8.2774600000000004E-2</v>
      </c>
      <c r="S141" s="36">
        <v>0.55293596</v>
      </c>
      <c r="U141" s="63"/>
      <c r="V141" s="64"/>
      <c r="W141" s="64"/>
      <c r="X141" s="64"/>
      <c r="Y141" s="64"/>
      <c r="Z141" s="64"/>
      <c r="AA141" s="64"/>
    </row>
    <row r="142" spans="3:27" x14ac:dyDescent="0.2">
      <c r="C142" s="114"/>
      <c r="D142" s="13" t="s">
        <v>98</v>
      </c>
      <c r="E142" s="36">
        <v>0.1642045</v>
      </c>
      <c r="F142" s="36">
        <v>0.1108292</v>
      </c>
      <c r="G142" s="36">
        <v>-2.9247750999999999E-2</v>
      </c>
      <c r="H142" s="36"/>
      <c r="I142" s="36">
        <v>0.14530370000000001</v>
      </c>
      <c r="J142" s="36">
        <v>0.10494168</v>
      </c>
      <c r="K142" s="36">
        <v>-0.11249059</v>
      </c>
      <c r="L142" s="36"/>
      <c r="M142" s="36">
        <v>0.10286484</v>
      </c>
      <c r="N142" s="36">
        <v>8.1526979999999999E-2</v>
      </c>
      <c r="O142" s="36">
        <v>-2.474473E-2</v>
      </c>
      <c r="P142" s="36"/>
      <c r="Q142" s="36">
        <v>9.1634820000000006E-2</v>
      </c>
      <c r="R142" s="36">
        <v>6.6213259999999996E-2</v>
      </c>
      <c r="S142" s="36">
        <v>0.57676375999999996</v>
      </c>
      <c r="U142" s="63"/>
      <c r="V142" s="64"/>
      <c r="W142" s="64"/>
      <c r="X142" s="64"/>
      <c r="Y142" s="64"/>
      <c r="Z142" s="64"/>
      <c r="AA142" s="64"/>
    </row>
    <row r="143" spans="3:27" x14ac:dyDescent="0.2">
      <c r="C143" s="114"/>
      <c r="D143" s="13" t="s">
        <v>99</v>
      </c>
      <c r="E143" s="36">
        <v>0.17385</v>
      </c>
      <c r="F143" s="36">
        <v>0.12553420000000001</v>
      </c>
      <c r="G143" s="36">
        <v>-0.72022911999999994</v>
      </c>
      <c r="H143" s="36"/>
      <c r="I143" s="36">
        <v>0.13326660000000001</v>
      </c>
      <c r="J143" s="36">
        <v>0.10064802</v>
      </c>
      <c r="K143" s="36">
        <v>-0.43931972000000002</v>
      </c>
      <c r="L143" s="36"/>
      <c r="M143" s="36">
        <v>0.1457329</v>
      </c>
      <c r="N143" s="36">
        <v>0.11054513000000001</v>
      </c>
      <c r="O143" s="36">
        <v>-0.13557656000000001</v>
      </c>
      <c r="P143" s="36"/>
      <c r="Q143" s="36">
        <v>0.10745063000000001</v>
      </c>
      <c r="R143" s="36">
        <v>8.091537E-2</v>
      </c>
      <c r="S143" s="36">
        <v>0.26193109999999997</v>
      </c>
      <c r="U143" s="63"/>
      <c r="V143" s="64"/>
      <c r="W143" s="64"/>
      <c r="X143" s="64"/>
      <c r="Y143" s="64"/>
      <c r="Z143" s="64"/>
      <c r="AA143" s="64"/>
    </row>
    <row r="144" spans="3:27" x14ac:dyDescent="0.2">
      <c r="C144" s="114"/>
      <c r="D144" s="67" t="s">
        <v>100</v>
      </c>
      <c r="E144" s="68">
        <v>0.13320760000000001</v>
      </c>
      <c r="F144" s="68">
        <v>0.1126992</v>
      </c>
      <c r="G144" s="68">
        <v>-0.48285853499999998</v>
      </c>
      <c r="H144" s="68"/>
      <c r="I144" s="68">
        <v>0.17013110000000001</v>
      </c>
      <c r="J144" s="68">
        <v>0.11857869</v>
      </c>
      <c r="K144" s="68">
        <v>2.9821179999999999E-2</v>
      </c>
      <c r="L144" s="68"/>
      <c r="M144" s="68">
        <v>0.14776218999999999</v>
      </c>
      <c r="N144" s="68">
        <v>0.10937614</v>
      </c>
      <c r="O144" s="68">
        <v>-0.36603701</v>
      </c>
      <c r="P144" s="68"/>
      <c r="Q144" s="68">
        <v>8.9506600000000006E-2</v>
      </c>
      <c r="R144" s="68">
        <v>6.2342740000000001E-2</v>
      </c>
      <c r="S144" s="68">
        <v>0.63361100999999997</v>
      </c>
      <c r="U144" s="63"/>
      <c r="V144" s="64"/>
      <c r="W144" s="64"/>
      <c r="X144" s="64"/>
      <c r="Y144" s="64"/>
      <c r="Z144" s="64"/>
      <c r="AA144" s="64"/>
    </row>
    <row r="145" spans="3:27" x14ac:dyDescent="0.2">
      <c r="C145" s="114"/>
      <c r="D145" s="13" t="s">
        <v>101</v>
      </c>
      <c r="E145" s="36">
        <v>0.14250560000000001</v>
      </c>
      <c r="F145" s="36">
        <v>0.1116901</v>
      </c>
      <c r="G145" s="36">
        <v>-7.4435990000000004E-3</v>
      </c>
      <c r="H145" s="36"/>
      <c r="I145" s="36">
        <v>0.1586409</v>
      </c>
      <c r="J145" s="36">
        <v>0.11777804</v>
      </c>
      <c r="K145" s="36">
        <v>-3.622011E-2</v>
      </c>
      <c r="L145" s="36"/>
      <c r="M145" s="36">
        <v>0.11073996999999999</v>
      </c>
      <c r="N145" s="36">
        <v>7.8759940000000001E-2</v>
      </c>
      <c r="O145" s="36">
        <v>-0.66489036999999995</v>
      </c>
      <c r="P145" s="36"/>
      <c r="Q145" s="36">
        <v>0.10227679000000001</v>
      </c>
      <c r="R145" s="36">
        <v>6.9758150000000005E-2</v>
      </c>
      <c r="S145" s="36">
        <v>0.41287909</v>
      </c>
      <c r="U145" s="63"/>
      <c r="V145" s="64"/>
      <c r="W145" s="64"/>
      <c r="X145" s="64"/>
      <c r="Y145" s="64"/>
      <c r="Z145" s="64"/>
      <c r="AA145" s="64"/>
    </row>
    <row r="146" spans="3:27" x14ac:dyDescent="0.2">
      <c r="C146" s="114"/>
      <c r="D146" s="13" t="s">
        <v>102</v>
      </c>
      <c r="E146" s="36">
        <v>0.12974930000000001</v>
      </c>
      <c r="F146" s="36">
        <v>0.1073321</v>
      </c>
      <c r="G146" s="36">
        <v>2.8816527000000002E-2</v>
      </c>
      <c r="H146" s="36"/>
      <c r="I146" s="36">
        <v>0.1986831</v>
      </c>
      <c r="J146" s="36">
        <v>0.13535146000000001</v>
      </c>
      <c r="K146" s="36">
        <v>-0.31123890999999998</v>
      </c>
      <c r="L146" s="36"/>
      <c r="M146" s="36">
        <v>0.13358450999999999</v>
      </c>
      <c r="N146" s="36">
        <v>8.4553470000000006E-2</v>
      </c>
      <c r="O146" s="36">
        <v>0.39539278999999999</v>
      </c>
      <c r="P146" s="36"/>
      <c r="Q146" s="36">
        <v>0.10901726</v>
      </c>
      <c r="R146" s="36">
        <v>6.8986450000000005E-2</v>
      </c>
      <c r="S146" s="36">
        <v>0.56493159000000004</v>
      </c>
      <c r="U146" s="63"/>
      <c r="V146" s="64"/>
      <c r="W146" s="64"/>
      <c r="X146" s="64"/>
      <c r="Y146" s="64"/>
      <c r="Z146" s="64"/>
      <c r="AA146" s="64"/>
    </row>
    <row r="147" spans="3:27" x14ac:dyDescent="0.2">
      <c r="C147" s="114"/>
      <c r="D147" s="13" t="s">
        <v>103</v>
      </c>
      <c r="E147" s="36">
        <v>0.13196459999999999</v>
      </c>
      <c r="F147" s="36">
        <v>9.5664600000000002E-2</v>
      </c>
      <c r="G147" s="36">
        <v>-6.3290602000000001E-2</v>
      </c>
      <c r="H147" s="36"/>
      <c r="I147" s="36">
        <v>0.13455139999999999</v>
      </c>
      <c r="J147" s="36">
        <v>0.10311844000000001</v>
      </c>
      <c r="K147" s="36">
        <v>-0.37476583000000002</v>
      </c>
      <c r="L147" s="36"/>
      <c r="M147" s="36">
        <v>9.0369210000000005E-2</v>
      </c>
      <c r="N147" s="36">
        <v>6.8366319999999994E-2</v>
      </c>
      <c r="O147" s="36">
        <v>0.46477719000000001</v>
      </c>
      <c r="P147" s="36"/>
      <c r="Q147" s="36">
        <v>0.10720035999999999</v>
      </c>
      <c r="R147" s="36">
        <v>6.7088209999999995E-2</v>
      </c>
      <c r="S147" s="36">
        <v>-0.34934553000000002</v>
      </c>
      <c r="U147" s="63"/>
      <c r="V147" s="64"/>
      <c r="W147" s="64"/>
      <c r="X147" s="64"/>
      <c r="Y147" s="64"/>
      <c r="Z147" s="64"/>
      <c r="AA147" s="64"/>
    </row>
    <row r="148" spans="3:27" x14ac:dyDescent="0.2">
      <c r="C148" s="115"/>
      <c r="D148" s="39" t="s">
        <v>104</v>
      </c>
      <c r="E148" s="40">
        <v>0.1407388</v>
      </c>
      <c r="F148" s="40">
        <v>0.10712820000000001</v>
      </c>
      <c r="G148" s="40">
        <v>-0.20269820899999999</v>
      </c>
      <c r="H148" s="40"/>
      <c r="I148" s="40">
        <v>0.14209240000000001</v>
      </c>
      <c r="J148" s="40">
        <v>0.1159728</v>
      </c>
      <c r="K148" s="40">
        <v>-9.2785350000000003E-2</v>
      </c>
      <c r="L148" s="40"/>
      <c r="M148" s="40">
        <v>0.14075752999999999</v>
      </c>
      <c r="N148" s="40">
        <v>0.10452226000000001</v>
      </c>
      <c r="O148" s="40">
        <v>-7.0258479999999998E-2</v>
      </c>
      <c r="P148" s="40"/>
      <c r="Q148" s="40">
        <v>0.14308493</v>
      </c>
      <c r="R148" s="40">
        <v>0.10012376000000001</v>
      </c>
      <c r="S148" s="40">
        <v>-4.3663519999999997E-2</v>
      </c>
      <c r="U148" s="63"/>
      <c r="V148" s="64"/>
      <c r="W148" s="64"/>
      <c r="X148" s="64"/>
      <c r="Y148" s="64"/>
      <c r="Z148" s="64"/>
      <c r="AA148" s="64"/>
    </row>
    <row r="149" spans="3:27" x14ac:dyDescent="0.2">
      <c r="C149" s="116" t="s">
        <v>34</v>
      </c>
      <c r="D149" s="79" t="s">
        <v>96</v>
      </c>
      <c r="E149" s="80">
        <v>0.14995140000000001</v>
      </c>
      <c r="F149" s="80">
        <v>9.7525710000000002E-2</v>
      </c>
      <c r="G149" s="80">
        <v>0.17236038400000001</v>
      </c>
      <c r="H149" s="80"/>
      <c r="I149" s="80">
        <v>0.14022399999999999</v>
      </c>
      <c r="J149" s="80">
        <v>0.1030929</v>
      </c>
      <c r="K149" s="80">
        <v>-7.0207820000000004E-2</v>
      </c>
      <c r="L149" s="80"/>
      <c r="M149" s="80">
        <v>9.5177849999999994E-2</v>
      </c>
      <c r="N149" s="80">
        <v>7.4524599999999996E-2</v>
      </c>
      <c r="O149" s="80">
        <v>0.50709287999999997</v>
      </c>
      <c r="P149" s="80"/>
      <c r="Q149" s="80">
        <v>8.8565480000000002E-2</v>
      </c>
      <c r="R149" s="80">
        <v>6.3611529999999999E-2</v>
      </c>
      <c r="S149" s="80">
        <v>0.62374826000000005</v>
      </c>
    </row>
    <row r="150" spans="3:27" x14ac:dyDescent="0.2">
      <c r="C150" s="114"/>
      <c r="D150" s="13" t="s">
        <v>153</v>
      </c>
      <c r="E150" s="36">
        <v>0.11077430000000001</v>
      </c>
      <c r="F150" s="36">
        <v>7.9382889999999998E-2</v>
      </c>
      <c r="G150" s="36">
        <v>-3.8556484000000002E-2</v>
      </c>
      <c r="H150" s="36"/>
      <c r="I150" s="36">
        <v>0.1194571</v>
      </c>
      <c r="J150" s="36">
        <v>8.8562909999999995E-2</v>
      </c>
      <c r="K150" s="36">
        <v>6.1997410000000003E-2</v>
      </c>
      <c r="L150" s="36"/>
      <c r="M150" s="36">
        <v>0.11804827</v>
      </c>
      <c r="N150" s="36">
        <v>8.2018220000000003E-2</v>
      </c>
      <c r="O150" s="36">
        <v>0.41476043000000001</v>
      </c>
      <c r="P150" s="36"/>
      <c r="Q150" s="36">
        <v>8.5015519999999997E-2</v>
      </c>
      <c r="R150" s="36">
        <v>6.5814049999999999E-2</v>
      </c>
      <c r="S150" s="36">
        <v>-0.31468891999999998</v>
      </c>
    </row>
    <row r="151" spans="3:27" x14ac:dyDescent="0.2">
      <c r="C151" s="114"/>
      <c r="D151" s="13" t="s">
        <v>97</v>
      </c>
      <c r="E151" s="36">
        <v>0.14986070000000001</v>
      </c>
      <c r="F151" s="36">
        <v>0.10991631</v>
      </c>
      <c r="G151" s="36">
        <v>0.135877779</v>
      </c>
      <c r="H151" s="36"/>
      <c r="I151" s="36">
        <v>0.14196739999999999</v>
      </c>
      <c r="J151" s="36">
        <v>9.8359879999999997E-2</v>
      </c>
      <c r="K151" s="36">
        <v>-0.5792969</v>
      </c>
      <c r="L151" s="36"/>
      <c r="M151" s="36">
        <v>0.10572458999999999</v>
      </c>
      <c r="N151" s="36">
        <v>7.0183809999999999E-2</v>
      </c>
      <c r="O151" s="36">
        <v>0.33712544</v>
      </c>
      <c r="P151" s="36"/>
      <c r="Q151" s="36">
        <v>0.11242106</v>
      </c>
      <c r="R151" s="36">
        <v>7.8521069999999998E-2</v>
      </c>
      <c r="S151" s="36">
        <v>0.21488744000000001</v>
      </c>
    </row>
    <row r="152" spans="3:27" x14ac:dyDescent="0.2">
      <c r="C152" s="114"/>
      <c r="D152" s="13" t="s">
        <v>98</v>
      </c>
      <c r="E152" s="36">
        <v>0.13186899999999999</v>
      </c>
      <c r="F152" s="36">
        <v>0.10309822</v>
      </c>
      <c r="G152" s="36">
        <v>6.1198550000000004E-3</v>
      </c>
      <c r="H152" s="36"/>
      <c r="I152" s="36">
        <v>0.1161165</v>
      </c>
      <c r="J152" s="36">
        <v>8.7225839999999999E-2</v>
      </c>
      <c r="K152" s="36">
        <v>9.6221440000000005E-2</v>
      </c>
      <c r="L152" s="36"/>
      <c r="M152" s="36">
        <v>0.1104506</v>
      </c>
      <c r="N152" s="36">
        <v>7.1265889999999998E-2</v>
      </c>
      <c r="O152" s="36">
        <v>0.44824140000000001</v>
      </c>
      <c r="P152" s="36"/>
      <c r="Q152" s="36">
        <v>8.2711119999999999E-2</v>
      </c>
      <c r="R152" s="36">
        <v>6.1457940000000003E-2</v>
      </c>
      <c r="S152" s="36">
        <v>0.52936247999999997</v>
      </c>
    </row>
    <row r="153" spans="3:27" x14ac:dyDescent="0.2">
      <c r="C153" s="114"/>
      <c r="D153" s="13" t="s">
        <v>99</v>
      </c>
      <c r="E153" s="36">
        <v>0.13056599999999999</v>
      </c>
      <c r="F153" s="36">
        <v>8.9318739999999994E-2</v>
      </c>
      <c r="G153" s="36">
        <v>-0.14726151700000001</v>
      </c>
      <c r="H153" s="36"/>
      <c r="I153" s="36">
        <v>0.11216230000000001</v>
      </c>
      <c r="J153" s="36">
        <v>7.6967549999999996E-2</v>
      </c>
      <c r="K153" s="36">
        <v>-0.63403633999999998</v>
      </c>
      <c r="L153" s="36"/>
      <c r="M153" s="36">
        <v>0.10292063</v>
      </c>
      <c r="N153" s="36">
        <v>7.7665079999999997E-2</v>
      </c>
      <c r="O153" s="36">
        <v>0.35238602000000002</v>
      </c>
      <c r="P153" s="36"/>
      <c r="Q153" s="36">
        <v>0.11863832000000001</v>
      </c>
      <c r="R153" s="36">
        <v>6.9201789999999999E-2</v>
      </c>
      <c r="S153" s="36">
        <v>0.26670418000000001</v>
      </c>
    </row>
    <row r="154" spans="3:27" x14ac:dyDescent="0.2">
      <c r="C154" s="114"/>
      <c r="D154" s="13" t="s">
        <v>100</v>
      </c>
      <c r="E154" s="36">
        <v>0.1244937</v>
      </c>
      <c r="F154" s="36">
        <v>9.5016119999999996E-2</v>
      </c>
      <c r="G154" s="36">
        <v>0.212277785</v>
      </c>
      <c r="H154" s="36"/>
      <c r="I154" s="36">
        <v>0.11530410000000001</v>
      </c>
      <c r="J154" s="36">
        <v>7.7532500000000004E-2</v>
      </c>
      <c r="K154" s="36">
        <v>0.50371542999999996</v>
      </c>
      <c r="L154" s="36"/>
      <c r="M154" s="36">
        <v>0.11925177000000001</v>
      </c>
      <c r="N154" s="36">
        <v>7.7200759999999993E-2</v>
      </c>
      <c r="O154" s="36">
        <v>0.28432686000000001</v>
      </c>
      <c r="P154" s="36"/>
      <c r="Q154" s="36">
        <v>0.10634573</v>
      </c>
      <c r="R154" s="36">
        <v>7.4099970000000001E-2</v>
      </c>
      <c r="S154" s="36">
        <v>0.27089928000000002</v>
      </c>
    </row>
    <row r="155" spans="3:27" x14ac:dyDescent="0.2">
      <c r="C155" s="114"/>
      <c r="D155" s="13" t="s">
        <v>101</v>
      </c>
      <c r="E155" s="36">
        <v>0.12632699999999999</v>
      </c>
      <c r="F155" s="36">
        <v>9.4530829999999996E-2</v>
      </c>
      <c r="G155" s="36">
        <v>-6.1331821000000002E-2</v>
      </c>
      <c r="H155" s="36"/>
      <c r="I155" s="36">
        <v>0.13168579999999999</v>
      </c>
      <c r="J155" s="36">
        <v>8.7529659999999995E-2</v>
      </c>
      <c r="K155" s="36">
        <v>0.35558482000000002</v>
      </c>
      <c r="L155" s="36"/>
      <c r="M155" s="36">
        <v>0.11097637</v>
      </c>
      <c r="N155" s="36">
        <v>8.1312129999999996E-2</v>
      </c>
      <c r="O155" s="36">
        <v>0.36391062000000002</v>
      </c>
      <c r="P155" s="36"/>
      <c r="Q155" s="36">
        <v>0.13856906999999999</v>
      </c>
      <c r="R155" s="36">
        <v>8.5909029999999997E-2</v>
      </c>
      <c r="S155" s="36">
        <v>0.18327023000000001</v>
      </c>
    </row>
    <row r="156" spans="3:27" x14ac:dyDescent="0.2">
      <c r="C156" s="114"/>
      <c r="D156" s="13" t="s">
        <v>102</v>
      </c>
      <c r="E156" s="36">
        <v>0.12692049999999999</v>
      </c>
      <c r="F156" s="36">
        <v>9.7929269999999999E-2</v>
      </c>
      <c r="G156" s="36">
        <v>-1.4583919000000001E-2</v>
      </c>
      <c r="H156" s="36"/>
      <c r="I156" s="36">
        <v>0.1247685</v>
      </c>
      <c r="J156" s="36">
        <v>9.0764300000000006E-2</v>
      </c>
      <c r="K156" s="36">
        <v>0.28263817000000002</v>
      </c>
      <c r="L156" s="36"/>
      <c r="M156" s="36">
        <v>0.11103845</v>
      </c>
      <c r="N156" s="36">
        <v>7.1398719999999999E-2</v>
      </c>
      <c r="O156" s="36">
        <v>0.44166308999999998</v>
      </c>
      <c r="P156" s="36"/>
      <c r="Q156" s="36">
        <v>9.2423039999999998E-2</v>
      </c>
      <c r="R156" s="36">
        <v>6.3504210000000005E-2</v>
      </c>
      <c r="S156" s="36">
        <v>0.21303807</v>
      </c>
    </row>
    <row r="157" spans="3:27" x14ac:dyDescent="0.2">
      <c r="C157" s="114"/>
      <c r="D157" s="13" t="s">
        <v>103</v>
      </c>
      <c r="E157" s="36">
        <v>0.1607431</v>
      </c>
      <c r="F157" s="36">
        <v>0.11153157</v>
      </c>
      <c r="G157" s="36">
        <v>-5.0011292999999998E-2</v>
      </c>
      <c r="H157" s="36"/>
      <c r="I157" s="36">
        <v>0.11954239999999999</v>
      </c>
      <c r="J157" s="36">
        <v>8.5789859999999996E-2</v>
      </c>
      <c r="K157" s="36">
        <v>0.48046326</v>
      </c>
      <c r="L157" s="36"/>
      <c r="M157" s="36">
        <v>0.13013050000000001</v>
      </c>
      <c r="N157" s="36">
        <v>9.4772659999999995E-2</v>
      </c>
      <c r="O157" s="36">
        <v>0.27524473999999999</v>
      </c>
      <c r="P157" s="36"/>
      <c r="Q157" s="36">
        <v>0.10825569</v>
      </c>
      <c r="R157" s="36">
        <v>7.6135960000000003E-2</v>
      </c>
      <c r="S157" s="36">
        <v>-4.5281670000000003E-2</v>
      </c>
    </row>
    <row r="158" spans="3:27" x14ac:dyDescent="0.2">
      <c r="C158" s="115"/>
      <c r="D158" s="39" t="s">
        <v>104</v>
      </c>
      <c r="E158" s="40">
        <v>0.1125433</v>
      </c>
      <c r="F158" s="40">
        <v>8.8889579999999996E-2</v>
      </c>
      <c r="G158" s="40">
        <v>-0.47263084500000002</v>
      </c>
      <c r="H158" s="40"/>
      <c r="I158" s="40">
        <v>0.1321193</v>
      </c>
      <c r="J158" s="40">
        <v>9.0124739999999995E-2</v>
      </c>
      <c r="K158" s="40">
        <v>4.9318529999999999E-2</v>
      </c>
      <c r="L158" s="40"/>
      <c r="M158" s="40">
        <v>0.12415749</v>
      </c>
      <c r="N158" s="40">
        <v>9.0334429999999993E-2</v>
      </c>
      <c r="O158" s="40">
        <v>8.2800750000000006E-2</v>
      </c>
      <c r="P158" s="40"/>
      <c r="Q158" s="40">
        <v>0.1278012</v>
      </c>
      <c r="R158" s="40">
        <v>8.0533690000000005E-2</v>
      </c>
      <c r="S158" s="40">
        <v>0.15003037999999999</v>
      </c>
    </row>
    <row r="159" spans="3:27" x14ac:dyDescent="0.2">
      <c r="C159" s="114" t="s">
        <v>15</v>
      </c>
      <c r="D159" s="13" t="s">
        <v>96</v>
      </c>
      <c r="E159" s="36">
        <v>0.14367769999999999</v>
      </c>
      <c r="F159" s="36">
        <v>0.11389331</v>
      </c>
      <c r="G159" s="36">
        <v>-1.26219915</v>
      </c>
      <c r="H159" s="37"/>
      <c r="I159" s="36">
        <v>0.22483649999999999</v>
      </c>
      <c r="J159" s="36">
        <v>0.16071340000000001</v>
      </c>
      <c r="K159" s="36">
        <v>-0.95549366999999996</v>
      </c>
      <c r="L159" s="37"/>
      <c r="M159" s="36">
        <v>0.14380699999999999</v>
      </c>
      <c r="N159" s="36">
        <v>0.10659243</v>
      </c>
      <c r="O159" s="36">
        <v>0.15390203999999999</v>
      </c>
      <c r="P159" s="37"/>
      <c r="Q159" s="36">
        <v>0.10315116000000001</v>
      </c>
      <c r="R159" s="36">
        <v>7.0485080000000006E-2</v>
      </c>
      <c r="S159" s="36">
        <v>-0.17146610000000001</v>
      </c>
      <c r="U159" s="63"/>
      <c r="V159" s="64"/>
      <c r="W159" s="64"/>
      <c r="X159" s="64"/>
      <c r="Y159" s="64"/>
      <c r="Z159" s="64"/>
      <c r="AA159" s="64"/>
    </row>
    <row r="160" spans="3:27" x14ac:dyDescent="0.2">
      <c r="C160" s="114"/>
      <c r="D160" s="13" t="s">
        <v>153</v>
      </c>
      <c r="E160" s="36">
        <v>0.119641</v>
      </c>
      <c r="F160" s="36">
        <v>9.7007659999999996E-2</v>
      </c>
      <c r="G160" s="36">
        <v>0.30008572999999999</v>
      </c>
      <c r="H160" s="37"/>
      <c r="I160" s="36">
        <v>0.17917240000000001</v>
      </c>
      <c r="J160" s="36">
        <v>0.12673809999999999</v>
      </c>
      <c r="K160" s="36">
        <v>2.501691E-2</v>
      </c>
      <c r="L160" s="37"/>
      <c r="M160" s="36">
        <v>0.14132740999999999</v>
      </c>
      <c r="N160" s="36">
        <v>0.11134289</v>
      </c>
      <c r="O160" s="36">
        <v>-0.14930924000000001</v>
      </c>
      <c r="P160" s="36"/>
      <c r="Q160" s="36">
        <v>0.14558470000000001</v>
      </c>
      <c r="R160" s="36">
        <v>0.10867314</v>
      </c>
      <c r="S160" s="36">
        <v>0.43046096</v>
      </c>
      <c r="U160" s="63"/>
      <c r="V160" s="64"/>
      <c r="W160" s="64"/>
      <c r="X160" s="64"/>
      <c r="Y160" s="64"/>
      <c r="Z160" s="64"/>
      <c r="AA160" s="64"/>
    </row>
    <row r="161" spans="3:27" x14ac:dyDescent="0.2">
      <c r="C161" s="114"/>
      <c r="D161" s="13" t="s">
        <v>97</v>
      </c>
      <c r="E161" s="36">
        <v>0.1803922</v>
      </c>
      <c r="F161" s="36">
        <v>0.13338105</v>
      </c>
      <c r="G161" s="36">
        <v>-4.3826219999999999E-2</v>
      </c>
      <c r="H161" s="37"/>
      <c r="I161" s="36">
        <v>0.2157731</v>
      </c>
      <c r="J161" s="36">
        <v>0.15959019999999999</v>
      </c>
      <c r="K161" s="36">
        <v>-4.2388225799999999</v>
      </c>
      <c r="L161" s="37"/>
      <c r="M161" s="36">
        <v>0.14233309999999999</v>
      </c>
      <c r="N161" s="36">
        <v>9.7281480000000004E-2</v>
      </c>
      <c r="O161" s="36">
        <v>0.29007309999999997</v>
      </c>
      <c r="P161" s="37"/>
      <c r="Q161" s="36">
        <v>9.9697610000000006E-2</v>
      </c>
      <c r="R161" s="36">
        <v>7.696762E-2</v>
      </c>
      <c r="S161" s="36">
        <v>0.61363312999999997</v>
      </c>
      <c r="U161" s="63"/>
      <c r="V161" s="64"/>
      <c r="W161" s="64"/>
      <c r="X161" s="64"/>
      <c r="Y161" s="64"/>
      <c r="Z161" s="64"/>
      <c r="AA161" s="64"/>
    </row>
    <row r="162" spans="3:27" x14ac:dyDescent="0.2">
      <c r="C162" s="114"/>
      <c r="D162" s="13" t="s">
        <v>98</v>
      </c>
      <c r="E162" s="36">
        <v>0.17472879999999999</v>
      </c>
      <c r="F162" s="36">
        <v>0.12203912</v>
      </c>
      <c r="G162" s="36">
        <v>3.9063130000000001E-2</v>
      </c>
      <c r="H162" s="37"/>
      <c r="I162" s="36">
        <v>0.2006328</v>
      </c>
      <c r="J162" s="36">
        <v>0.1455988</v>
      </c>
      <c r="K162" s="36">
        <v>-0.21125232999999999</v>
      </c>
      <c r="L162" s="37"/>
      <c r="M162" s="36">
        <v>0.17962085</v>
      </c>
      <c r="N162" s="36">
        <v>0.11741962</v>
      </c>
      <c r="O162" s="36">
        <v>0.25944666999999999</v>
      </c>
      <c r="P162" s="37"/>
      <c r="Q162" s="36">
        <v>0.12602677000000001</v>
      </c>
      <c r="R162" s="36">
        <v>9.2102909999999996E-2</v>
      </c>
      <c r="S162" s="36">
        <v>0.42028902000000001</v>
      </c>
      <c r="U162" s="63"/>
      <c r="V162" s="64"/>
      <c r="W162" s="64"/>
      <c r="X162" s="64"/>
      <c r="Y162" s="64"/>
      <c r="Z162" s="64"/>
      <c r="AA162" s="64"/>
    </row>
    <row r="163" spans="3:27" x14ac:dyDescent="0.2">
      <c r="C163" s="114"/>
      <c r="D163" s="13" t="s">
        <v>99</v>
      </c>
      <c r="E163" s="36">
        <v>0.1605058</v>
      </c>
      <c r="F163" s="36">
        <v>0.10711373</v>
      </c>
      <c r="G163" s="36">
        <v>0.10027563</v>
      </c>
      <c r="H163" s="37"/>
      <c r="I163" s="36">
        <v>0.15178249999999999</v>
      </c>
      <c r="J163" s="36">
        <v>0.11970260000000001</v>
      </c>
      <c r="K163" s="36">
        <v>3.7077930000000002E-2</v>
      </c>
      <c r="L163" s="37"/>
      <c r="M163" s="36">
        <v>0.15066628000000001</v>
      </c>
      <c r="N163" s="36">
        <v>0.12238557</v>
      </c>
      <c r="O163" s="36">
        <v>-1.5115795400000001</v>
      </c>
      <c r="P163" s="37"/>
      <c r="Q163" s="36">
        <v>0.12002425999999999</v>
      </c>
      <c r="R163" s="36">
        <v>8.6514279999999999E-2</v>
      </c>
      <c r="S163" s="36">
        <v>0.22995523000000001</v>
      </c>
      <c r="U163" s="63"/>
      <c r="V163" s="64"/>
      <c r="W163" s="64"/>
      <c r="X163" s="64"/>
      <c r="Y163" s="64"/>
      <c r="Z163" s="64"/>
      <c r="AA163" s="64"/>
    </row>
    <row r="164" spans="3:27" x14ac:dyDescent="0.2">
      <c r="C164" s="114"/>
      <c r="D164" s="13" t="s">
        <v>100</v>
      </c>
      <c r="E164" s="36">
        <v>0.1342457</v>
      </c>
      <c r="F164" s="36">
        <v>0.10521713000000001</v>
      </c>
      <c r="G164" s="36">
        <v>0.14606722999999999</v>
      </c>
      <c r="H164" s="37"/>
      <c r="I164" s="36">
        <v>0.18194440000000001</v>
      </c>
      <c r="J164" s="36">
        <v>0.1246261</v>
      </c>
      <c r="K164" s="36">
        <v>-0.51189675999999995</v>
      </c>
      <c r="L164" s="37"/>
      <c r="M164" s="36">
        <v>0.13589957999999999</v>
      </c>
      <c r="N164" s="36">
        <v>9.7933729999999997E-2</v>
      </c>
      <c r="O164" s="36">
        <v>-2.3234810000000002E-2</v>
      </c>
      <c r="P164" s="37"/>
      <c r="Q164" s="36">
        <v>0.15350293000000001</v>
      </c>
      <c r="R164" s="36">
        <v>0.10370395</v>
      </c>
      <c r="S164" s="36">
        <v>-0.31053440999999998</v>
      </c>
      <c r="U164" s="63"/>
      <c r="V164" s="64"/>
      <c r="W164" s="64"/>
      <c r="X164" s="64"/>
      <c r="Y164" s="64"/>
      <c r="Z164" s="64"/>
      <c r="AA164" s="64"/>
    </row>
    <row r="165" spans="3:27" x14ac:dyDescent="0.2">
      <c r="C165" s="114"/>
      <c r="D165" s="67" t="s">
        <v>101</v>
      </c>
      <c r="E165" s="68">
        <v>0.1099806</v>
      </c>
      <c r="F165" s="68">
        <v>9.6348180000000005E-2</v>
      </c>
      <c r="G165" s="68">
        <v>0.15194589999999999</v>
      </c>
      <c r="H165" s="69"/>
      <c r="I165" s="68">
        <v>0.15563279999999999</v>
      </c>
      <c r="J165" s="68">
        <v>0.1168843</v>
      </c>
      <c r="K165" s="68">
        <v>-0.99126133999999999</v>
      </c>
      <c r="L165" s="69"/>
      <c r="M165" s="68">
        <v>9.0186440000000007E-2</v>
      </c>
      <c r="N165" s="68">
        <v>7.0366689999999996E-2</v>
      </c>
      <c r="O165" s="68">
        <v>0.61950766999999995</v>
      </c>
      <c r="P165" s="69"/>
      <c r="Q165" s="68">
        <v>7.3011370000000006E-2</v>
      </c>
      <c r="R165" s="68">
        <v>5.6060770000000003E-2</v>
      </c>
      <c r="S165" s="68">
        <v>0.74172930999999998</v>
      </c>
      <c r="U165" s="63"/>
      <c r="V165" s="64"/>
      <c r="W165" s="64"/>
      <c r="X165" s="64"/>
      <c r="Y165" s="64"/>
      <c r="Z165" s="64"/>
      <c r="AA165" s="64"/>
    </row>
    <row r="166" spans="3:27" x14ac:dyDescent="0.2">
      <c r="C166" s="114"/>
      <c r="D166" s="13" t="s">
        <v>102</v>
      </c>
      <c r="E166" s="36">
        <v>0.13032959999999999</v>
      </c>
      <c r="F166" s="36">
        <v>0.10031199</v>
      </c>
      <c r="G166" s="36">
        <v>-0.14695821000000001</v>
      </c>
      <c r="H166" s="37"/>
      <c r="I166" s="36">
        <v>0.14591989999999999</v>
      </c>
      <c r="J166" s="36">
        <v>0.10847279999999999</v>
      </c>
      <c r="K166" s="36">
        <v>-4.7988910000000003E-2</v>
      </c>
      <c r="L166" s="37"/>
      <c r="M166" s="36">
        <v>0.10375358</v>
      </c>
      <c r="N166" s="36">
        <v>7.7118300000000001E-2</v>
      </c>
      <c r="O166" s="36">
        <v>3.2032129999999999E-2</v>
      </c>
      <c r="P166" s="37"/>
      <c r="Q166" s="36">
        <v>8.2086389999999995E-2</v>
      </c>
      <c r="R166" s="36">
        <v>6.0816549999999997E-2</v>
      </c>
      <c r="S166" s="36">
        <v>0.63659467999999997</v>
      </c>
      <c r="U166" s="63"/>
      <c r="V166" s="64"/>
      <c r="W166" s="64"/>
      <c r="X166" s="64"/>
      <c r="Y166" s="64"/>
      <c r="Z166" s="64"/>
      <c r="AA166" s="64"/>
    </row>
    <row r="167" spans="3:27" x14ac:dyDescent="0.2">
      <c r="C167" s="114"/>
      <c r="D167" s="13" t="s">
        <v>103</v>
      </c>
      <c r="E167" s="36">
        <v>0.13824120000000001</v>
      </c>
      <c r="F167" s="36">
        <v>0.10610831</v>
      </c>
      <c r="G167" s="36">
        <v>0.14047914</v>
      </c>
      <c r="H167" s="37"/>
      <c r="I167" s="36">
        <v>0.11440259999999999</v>
      </c>
      <c r="J167" s="36">
        <v>9.2784599999999995E-2</v>
      </c>
      <c r="K167" s="36">
        <v>0.46849057999999999</v>
      </c>
      <c r="L167" s="37"/>
      <c r="M167" s="36">
        <v>9.324404E-2</v>
      </c>
      <c r="N167" s="36">
        <v>7.1833850000000005E-2</v>
      </c>
      <c r="O167" s="36">
        <v>0.61994804999999997</v>
      </c>
      <c r="P167" s="37"/>
      <c r="Q167" s="36">
        <v>8.6383979999999999E-2</v>
      </c>
      <c r="R167" s="36">
        <v>6.8745479999999998E-2</v>
      </c>
      <c r="S167" s="36">
        <v>0.63514512000000001</v>
      </c>
      <c r="U167" s="63"/>
      <c r="V167" s="64"/>
      <c r="W167" s="64"/>
      <c r="X167" s="64"/>
      <c r="Y167" s="64"/>
      <c r="Z167" s="64"/>
      <c r="AA167" s="64"/>
    </row>
    <row r="168" spans="3:27" x14ac:dyDescent="0.2">
      <c r="C168" s="115"/>
      <c r="D168" s="39" t="s">
        <v>104</v>
      </c>
      <c r="E168" s="40">
        <v>0.1958239</v>
      </c>
      <c r="F168" s="40">
        <v>0.12915484999999999</v>
      </c>
      <c r="G168" s="40">
        <v>-5.0996519999999997E-2</v>
      </c>
      <c r="H168" s="41"/>
      <c r="I168" s="40">
        <v>0.19587650000000001</v>
      </c>
      <c r="J168" s="40">
        <v>0.13547909999999999</v>
      </c>
      <c r="K168" s="40">
        <v>-0.23051996</v>
      </c>
      <c r="L168" s="41"/>
      <c r="M168" s="40">
        <v>0.14457997</v>
      </c>
      <c r="N168" s="40">
        <v>0.10869267000000001</v>
      </c>
      <c r="O168" s="40">
        <v>0.14434960999999999</v>
      </c>
      <c r="P168" s="41"/>
      <c r="Q168" s="40">
        <v>0.14003816999999999</v>
      </c>
      <c r="R168" s="40">
        <v>9.3208029999999997E-2</v>
      </c>
      <c r="S168" s="40">
        <v>5.7564520000000001E-2</v>
      </c>
      <c r="U168" s="63"/>
      <c r="V168" s="64"/>
      <c r="W168" s="64"/>
      <c r="X168" s="64"/>
      <c r="Y168" s="64"/>
      <c r="Z168" s="64"/>
      <c r="AA168" s="64"/>
    </row>
    <row r="169" spans="3:27" x14ac:dyDescent="0.2">
      <c r="C169" s="114" t="s">
        <v>19</v>
      </c>
      <c r="D169" s="13" t="s">
        <v>96</v>
      </c>
      <c r="E169" s="36">
        <v>0.1407986</v>
      </c>
      <c r="F169" s="36">
        <v>0.11475177</v>
      </c>
      <c r="G169" s="36">
        <v>-0.35846713000000002</v>
      </c>
      <c r="H169" s="36"/>
      <c r="I169" s="36">
        <v>0.1563908</v>
      </c>
      <c r="J169" s="36">
        <v>0.11183082</v>
      </c>
      <c r="K169" s="36">
        <v>-0.60405372000000002</v>
      </c>
      <c r="L169" s="36"/>
      <c r="M169" s="36">
        <v>0.1506238</v>
      </c>
      <c r="N169" s="36">
        <v>0.10741185</v>
      </c>
      <c r="O169" s="36">
        <v>-0.27041363800000001</v>
      </c>
      <c r="P169" s="36"/>
      <c r="Q169" s="36">
        <v>0.10379975</v>
      </c>
      <c r="R169" s="36">
        <v>7.8103599999999995E-2</v>
      </c>
      <c r="S169" s="36">
        <v>-1.38366012</v>
      </c>
      <c r="U169" s="63"/>
      <c r="V169" s="64"/>
      <c r="W169" s="64"/>
      <c r="X169" s="64"/>
      <c r="Y169" s="64"/>
      <c r="Z169" s="64"/>
      <c r="AA169" s="64"/>
    </row>
    <row r="170" spans="3:27" x14ac:dyDescent="0.2">
      <c r="C170" s="114"/>
      <c r="D170" s="67" t="s">
        <v>153</v>
      </c>
      <c r="E170" s="68">
        <v>0.16031248000000001</v>
      </c>
      <c r="F170" s="68">
        <v>0.11217244</v>
      </c>
      <c r="G170" s="68">
        <v>-0.57721823000000005</v>
      </c>
      <c r="H170" s="68"/>
      <c r="I170" s="68">
        <v>0.11055909999999999</v>
      </c>
      <c r="J170" s="68">
        <v>9.1917090000000007E-2</v>
      </c>
      <c r="K170" s="68">
        <v>-0.11188871</v>
      </c>
      <c r="L170" s="68"/>
      <c r="M170" s="68">
        <v>8.1712270000000004E-2</v>
      </c>
      <c r="N170" s="68">
        <v>6.4796229999999996E-2</v>
      </c>
      <c r="O170" s="68">
        <v>0.43797366799999998</v>
      </c>
      <c r="P170" s="68"/>
      <c r="Q170" s="68">
        <v>7.2682910000000003E-2</v>
      </c>
      <c r="R170" s="68">
        <v>5.4866819999999997E-2</v>
      </c>
      <c r="S170" s="68">
        <v>0.54144952999999996</v>
      </c>
      <c r="U170" s="63"/>
      <c r="V170" s="64"/>
      <c r="W170" s="64"/>
      <c r="X170" s="64"/>
      <c r="Y170" s="64"/>
      <c r="Z170" s="64"/>
      <c r="AA170" s="64"/>
    </row>
    <row r="171" spans="3:27" x14ac:dyDescent="0.2">
      <c r="C171" s="114"/>
      <c r="D171" s="13" t="s">
        <v>97</v>
      </c>
      <c r="E171" s="36">
        <v>0.14618252000000001</v>
      </c>
      <c r="F171" s="36">
        <v>0.10500472</v>
      </c>
      <c r="G171" s="36">
        <v>-0.39180788999999999</v>
      </c>
      <c r="H171" s="36"/>
      <c r="I171" s="36">
        <v>0.1635306</v>
      </c>
      <c r="J171" s="36">
        <v>0.11632764</v>
      </c>
      <c r="K171" s="36">
        <v>-8.6784420000000001E-2</v>
      </c>
      <c r="L171" s="36"/>
      <c r="M171" s="36">
        <v>0.11403798</v>
      </c>
      <c r="N171" s="36">
        <v>8.5378109999999993E-2</v>
      </c>
      <c r="O171" s="36">
        <v>0.34165369400000001</v>
      </c>
      <c r="P171" s="36"/>
      <c r="Q171" s="36">
        <v>9.1683290000000001E-2</v>
      </c>
      <c r="R171" s="36">
        <v>7.0405869999999995E-2</v>
      </c>
      <c r="S171" s="36">
        <v>0.28963433999999999</v>
      </c>
      <c r="U171" s="63"/>
      <c r="V171" s="64"/>
      <c r="W171" s="64"/>
      <c r="X171" s="64"/>
      <c r="Y171" s="64"/>
      <c r="Z171" s="64"/>
      <c r="AA171" s="64"/>
    </row>
    <row r="172" spans="3:27" x14ac:dyDescent="0.2">
      <c r="C172" s="114"/>
      <c r="D172" s="13" t="s">
        <v>98</v>
      </c>
      <c r="E172" s="36">
        <v>0.12834576</v>
      </c>
      <c r="F172" s="36">
        <v>9.1920189999999999E-2</v>
      </c>
      <c r="G172" s="36">
        <v>4.0454980000000001E-2</v>
      </c>
      <c r="H172" s="36"/>
      <c r="I172" s="36">
        <v>0.13543069999999999</v>
      </c>
      <c r="J172" s="36">
        <v>0.10815239</v>
      </c>
      <c r="K172" s="36">
        <v>-0.53696657000000003</v>
      </c>
      <c r="L172" s="36"/>
      <c r="M172" s="36">
        <v>8.5484889999999994E-2</v>
      </c>
      <c r="N172" s="36">
        <v>6.8131269999999994E-2</v>
      </c>
      <c r="O172" s="36">
        <v>0.128648231</v>
      </c>
      <c r="P172" s="36"/>
      <c r="Q172" s="36">
        <v>6.7454150000000004E-2</v>
      </c>
      <c r="R172" s="36">
        <v>5.1139810000000001E-2</v>
      </c>
      <c r="S172" s="36">
        <v>0.25842050999999999</v>
      </c>
      <c r="U172" s="63"/>
      <c r="V172" s="64"/>
      <c r="W172" s="64"/>
      <c r="X172" s="64"/>
      <c r="Y172" s="64"/>
      <c r="Z172" s="64"/>
      <c r="AA172" s="64"/>
    </row>
    <row r="173" spans="3:27" x14ac:dyDescent="0.2">
      <c r="C173" s="114"/>
      <c r="D173" s="13" t="s">
        <v>99</v>
      </c>
      <c r="E173" s="36">
        <v>0.10912466</v>
      </c>
      <c r="F173" s="36">
        <v>8.6709880000000003E-2</v>
      </c>
      <c r="G173" s="36">
        <v>-0.13516521000000001</v>
      </c>
      <c r="H173" s="36"/>
      <c r="I173" s="36">
        <v>0.1197143</v>
      </c>
      <c r="J173" s="36">
        <v>8.534775E-2</v>
      </c>
      <c r="K173" s="36">
        <v>-6.521006E-2</v>
      </c>
      <c r="L173" s="36"/>
      <c r="M173" s="36">
        <v>9.5883880000000005E-2</v>
      </c>
      <c r="N173" s="36">
        <v>7.720138E-2</v>
      </c>
      <c r="O173" s="36">
        <v>-0.120280076</v>
      </c>
      <c r="P173" s="36"/>
      <c r="Q173" s="36">
        <v>9.7146490000000002E-2</v>
      </c>
      <c r="R173" s="36">
        <v>6.6819000000000003E-2</v>
      </c>
      <c r="S173" s="36">
        <v>0.31921807000000002</v>
      </c>
      <c r="U173" s="63"/>
      <c r="V173" s="64"/>
      <c r="W173" s="64"/>
      <c r="X173" s="64"/>
      <c r="Y173" s="64"/>
      <c r="Z173" s="64"/>
      <c r="AA173" s="64"/>
    </row>
    <row r="174" spans="3:27" x14ac:dyDescent="0.2">
      <c r="C174" s="114"/>
      <c r="D174" s="13" t="s">
        <v>100</v>
      </c>
      <c r="E174" s="36">
        <v>0.11296964</v>
      </c>
      <c r="F174" s="36">
        <v>8.8453790000000004E-2</v>
      </c>
      <c r="G174" s="36">
        <v>-3.376792E-2</v>
      </c>
      <c r="H174" s="36"/>
      <c r="I174" s="36">
        <v>0.11418499999999999</v>
      </c>
      <c r="J174" s="36">
        <v>9.1456029999999994E-2</v>
      </c>
      <c r="K174" s="36">
        <v>-4.1300360000000001E-2</v>
      </c>
      <c r="L174" s="36"/>
      <c r="M174" s="36">
        <v>0.12944157000000001</v>
      </c>
      <c r="N174" s="36">
        <v>9.4584169999999995E-2</v>
      </c>
      <c r="O174" s="36">
        <v>-0.267297538</v>
      </c>
      <c r="P174" s="36"/>
      <c r="Q174" s="36">
        <v>9.9786E-2</v>
      </c>
      <c r="R174" s="36">
        <v>7.6849059999999997E-2</v>
      </c>
      <c r="S174" s="36">
        <v>-0.77357765999999994</v>
      </c>
      <c r="U174" s="63"/>
      <c r="V174" s="64"/>
      <c r="W174" s="64"/>
      <c r="X174" s="64"/>
      <c r="Y174" s="64"/>
      <c r="Z174" s="64"/>
      <c r="AA174" s="64"/>
    </row>
    <row r="175" spans="3:27" x14ac:dyDescent="0.2">
      <c r="C175" s="114"/>
      <c r="D175" s="13" t="s">
        <v>101</v>
      </c>
      <c r="E175" s="36">
        <v>9.9938849999999996E-2</v>
      </c>
      <c r="F175" s="36">
        <v>8.5170350000000006E-2</v>
      </c>
      <c r="G175" s="36">
        <v>-3.1905919999999997E-2</v>
      </c>
      <c r="H175" s="36"/>
      <c r="I175" s="36">
        <v>0.14901919999999999</v>
      </c>
      <c r="J175" s="36">
        <v>0.11719739999999999</v>
      </c>
      <c r="K175" s="36">
        <v>0.1820079</v>
      </c>
      <c r="L175" s="36"/>
      <c r="M175" s="36">
        <v>9.655205E-2</v>
      </c>
      <c r="N175" s="36">
        <v>7.0516990000000002E-2</v>
      </c>
      <c r="O175" s="36">
        <v>0.26539933700000001</v>
      </c>
      <c r="P175" s="36"/>
      <c r="Q175" s="36">
        <v>0.11701085999999999</v>
      </c>
      <c r="R175" s="36">
        <v>7.750195E-2</v>
      </c>
      <c r="S175" s="36">
        <v>-7.0536769999999999E-2</v>
      </c>
      <c r="U175" s="63"/>
      <c r="V175" s="64"/>
      <c r="W175" s="64"/>
      <c r="X175" s="64"/>
      <c r="Y175" s="64"/>
      <c r="Z175" s="64"/>
      <c r="AA175" s="64"/>
    </row>
    <row r="176" spans="3:27" x14ac:dyDescent="0.2">
      <c r="C176" s="114"/>
      <c r="D176" s="13" t="s">
        <v>102</v>
      </c>
      <c r="E176" s="36">
        <v>0.16126668999999999</v>
      </c>
      <c r="F176" s="36">
        <v>0.10380269</v>
      </c>
      <c r="G176" s="36">
        <v>-6.7406380000000002E-2</v>
      </c>
      <c r="H176" s="36"/>
      <c r="I176" s="36">
        <v>0.13270709999999999</v>
      </c>
      <c r="J176" s="36">
        <v>0.10477966</v>
      </c>
      <c r="K176" s="36">
        <v>-0.33671416999999998</v>
      </c>
      <c r="L176" s="36"/>
      <c r="M176" s="36">
        <v>0.12410839</v>
      </c>
      <c r="N176" s="36">
        <v>9.2803209999999997E-2</v>
      </c>
      <c r="O176" s="36">
        <v>8.7017269999999994E-3</v>
      </c>
      <c r="P176" s="36"/>
      <c r="Q176" s="36">
        <v>0.12393227</v>
      </c>
      <c r="R176" s="36">
        <v>7.7326030000000004E-2</v>
      </c>
      <c r="S176" s="36">
        <v>0.3718668</v>
      </c>
      <c r="U176" s="63"/>
      <c r="V176" s="64"/>
      <c r="W176" s="64"/>
      <c r="X176" s="64"/>
      <c r="Y176" s="64"/>
      <c r="Z176" s="64"/>
      <c r="AA176" s="64"/>
    </row>
    <row r="177" spans="3:27" x14ac:dyDescent="0.2">
      <c r="C177" s="114"/>
      <c r="D177" s="13" t="s">
        <v>103</v>
      </c>
      <c r="E177" s="36">
        <v>0.14327019999999999</v>
      </c>
      <c r="F177" s="36">
        <v>0.1123656</v>
      </c>
      <c r="G177" s="36">
        <v>-0.21874312000000001</v>
      </c>
      <c r="H177" s="36"/>
      <c r="I177" s="36">
        <v>0.14201639999999999</v>
      </c>
      <c r="J177" s="36">
        <v>0.10235702000000001</v>
      </c>
      <c r="K177" s="36">
        <v>-0.35603273000000002</v>
      </c>
      <c r="L177" s="36"/>
      <c r="M177" s="36">
        <v>0.12958161000000001</v>
      </c>
      <c r="N177" s="36">
        <v>9.3004779999999995E-2</v>
      </c>
      <c r="O177" s="36">
        <v>8.5505674000000004E-2</v>
      </c>
      <c r="P177" s="36"/>
      <c r="Q177" s="36">
        <v>0.13215271000000001</v>
      </c>
      <c r="R177" s="36">
        <v>9.5999059999999997E-2</v>
      </c>
      <c r="S177" s="36">
        <v>-1.21193865</v>
      </c>
      <c r="U177" s="63"/>
      <c r="V177" s="64"/>
      <c r="W177" s="64"/>
      <c r="X177" s="64"/>
      <c r="Y177" s="64"/>
      <c r="Z177" s="64"/>
      <c r="AA177" s="64"/>
    </row>
    <row r="178" spans="3:27" x14ac:dyDescent="0.2">
      <c r="C178" s="115"/>
      <c r="D178" s="39" t="s">
        <v>104</v>
      </c>
      <c r="E178" s="40">
        <v>0.14656545000000001</v>
      </c>
      <c r="F178" s="40">
        <v>0.11460181</v>
      </c>
      <c r="G178" s="40">
        <v>-0.11779594</v>
      </c>
      <c r="H178" s="40"/>
      <c r="I178" s="40">
        <v>0.1205127</v>
      </c>
      <c r="J178" s="40">
        <v>8.8889540000000003E-2</v>
      </c>
      <c r="K178" s="40">
        <v>0.14209140000000001</v>
      </c>
      <c r="L178" s="40"/>
      <c r="M178" s="40">
        <v>0.10018444999999999</v>
      </c>
      <c r="N178" s="40">
        <v>8.0993010000000004E-2</v>
      </c>
      <c r="O178" s="40">
        <v>-2.7339223999999999E-2</v>
      </c>
      <c r="P178" s="40"/>
      <c r="Q178" s="40">
        <v>7.8640169999999995E-2</v>
      </c>
      <c r="R178" s="40">
        <v>6.9352460000000005E-2</v>
      </c>
      <c r="S178" s="40">
        <v>0.25627761999999998</v>
      </c>
      <c r="U178" s="63"/>
      <c r="V178" s="64"/>
      <c r="W178" s="64"/>
      <c r="X178" s="64"/>
      <c r="Y178" s="64"/>
      <c r="Z178" s="64"/>
      <c r="AA178" s="64"/>
    </row>
    <row r="179" spans="3:27" x14ac:dyDescent="0.2">
      <c r="C179" s="116" t="s">
        <v>1</v>
      </c>
      <c r="D179" s="65" t="s">
        <v>96</v>
      </c>
      <c r="E179" s="66">
        <v>0.20739563999999999</v>
      </c>
      <c r="F179" s="66">
        <v>0.15817728</v>
      </c>
      <c r="G179" s="66">
        <v>-0.72212798</v>
      </c>
      <c r="H179" s="66"/>
      <c r="I179" s="66">
        <v>0.13626874999999999</v>
      </c>
      <c r="J179" s="66">
        <v>0.10692674000000001</v>
      </c>
      <c r="K179" s="66">
        <v>-1.5567893399999999</v>
      </c>
      <c r="L179" s="66"/>
      <c r="M179" s="66">
        <v>0.12002960999999999</v>
      </c>
      <c r="N179" s="66">
        <v>8.8343599999999994E-2</v>
      </c>
      <c r="O179" s="66">
        <v>0.33778849</v>
      </c>
      <c r="P179" s="66"/>
      <c r="Q179" s="66">
        <v>0.1037734</v>
      </c>
      <c r="R179" s="66">
        <v>7.8812270000000004E-2</v>
      </c>
      <c r="S179" s="66">
        <v>0.53373236999999996</v>
      </c>
      <c r="U179" s="63"/>
      <c r="V179" s="64"/>
      <c r="W179" s="64"/>
      <c r="X179" s="64"/>
      <c r="Y179" s="64"/>
      <c r="Z179" s="64"/>
      <c r="AA179" s="64"/>
    </row>
    <row r="180" spans="3:27" x14ac:dyDescent="0.2">
      <c r="C180" s="114"/>
      <c r="D180" s="67" t="s">
        <v>153</v>
      </c>
      <c r="E180" s="68">
        <v>0.10673761</v>
      </c>
      <c r="F180" s="68">
        <v>7.7847009999999994E-2</v>
      </c>
      <c r="G180" s="68">
        <v>0.26446406</v>
      </c>
      <c r="H180" s="68"/>
      <c r="I180" s="68">
        <v>9.9251649999999997E-2</v>
      </c>
      <c r="J180" s="68">
        <v>8.1871520000000003E-2</v>
      </c>
      <c r="K180" s="68">
        <v>-0.23813564000000001</v>
      </c>
      <c r="L180" s="68"/>
      <c r="M180" s="68">
        <v>8.5382529999999998E-2</v>
      </c>
      <c r="N180" s="68">
        <v>6.6486400000000001E-2</v>
      </c>
      <c r="O180" s="68">
        <v>-0.30910840000000001</v>
      </c>
      <c r="P180" s="68"/>
      <c r="Q180" s="68">
        <v>4.4945810000000003E-2</v>
      </c>
      <c r="R180" s="68">
        <v>3.6603780000000002E-2</v>
      </c>
      <c r="S180" s="68">
        <v>0.58604111999999997</v>
      </c>
      <c r="U180" s="63"/>
      <c r="V180" s="64"/>
      <c r="W180" s="64"/>
      <c r="X180" s="64"/>
      <c r="Y180" s="64"/>
      <c r="Z180" s="64"/>
      <c r="AA180" s="64"/>
    </row>
    <row r="181" spans="3:27" x14ac:dyDescent="0.2">
      <c r="C181" s="114"/>
      <c r="D181" s="13" t="s">
        <v>97</v>
      </c>
      <c r="E181" s="36">
        <v>0.1213414</v>
      </c>
      <c r="F181" s="36">
        <v>9.4768580000000005E-2</v>
      </c>
      <c r="G181" s="36">
        <v>-0.35476570000000002</v>
      </c>
      <c r="H181" s="36"/>
      <c r="I181" s="36">
        <v>9.8034880000000005E-2</v>
      </c>
      <c r="J181" s="36">
        <v>7.9868140000000004E-2</v>
      </c>
      <c r="K181" s="36">
        <v>5.1272169999999999E-2</v>
      </c>
      <c r="L181" s="36"/>
      <c r="M181" s="36">
        <v>9.3668849999999998E-2</v>
      </c>
      <c r="N181" s="36">
        <v>7.0725940000000001E-2</v>
      </c>
      <c r="O181" s="36">
        <v>-0.57851271000000004</v>
      </c>
      <c r="P181" s="36"/>
      <c r="Q181" s="36">
        <v>0.12259472</v>
      </c>
      <c r="R181" s="36">
        <v>9.0959300000000007E-2</v>
      </c>
      <c r="S181" s="36">
        <v>-1.1629313800000001</v>
      </c>
      <c r="U181" s="63"/>
      <c r="V181" s="64"/>
      <c r="W181" s="64"/>
      <c r="X181" s="64"/>
      <c r="Y181" s="64"/>
      <c r="Z181" s="64"/>
      <c r="AA181" s="64"/>
    </row>
    <row r="182" spans="3:27" x14ac:dyDescent="0.2">
      <c r="C182" s="114"/>
      <c r="D182" s="13" t="s">
        <v>98</v>
      </c>
      <c r="E182" s="36">
        <v>8.735569E-2</v>
      </c>
      <c r="F182" s="36">
        <v>7.3153889999999999E-2</v>
      </c>
      <c r="G182" s="36">
        <v>0.11255418</v>
      </c>
      <c r="H182" s="36"/>
      <c r="I182" s="36">
        <v>8.3874340000000006E-2</v>
      </c>
      <c r="J182" s="36">
        <v>6.5931680000000006E-2</v>
      </c>
      <c r="K182" s="36">
        <v>0.10477417999999999</v>
      </c>
      <c r="L182" s="36"/>
      <c r="M182" s="36">
        <v>0.10147085</v>
      </c>
      <c r="N182" s="36">
        <v>6.6772579999999998E-2</v>
      </c>
      <c r="O182" s="36">
        <v>0.26389047999999998</v>
      </c>
      <c r="P182" s="36"/>
      <c r="Q182" s="36">
        <v>7.6182780000000005E-2</v>
      </c>
      <c r="R182" s="36">
        <v>5.8883919999999999E-2</v>
      </c>
      <c r="S182" s="36">
        <v>0.34250686000000002</v>
      </c>
      <c r="U182" s="63"/>
      <c r="V182" s="64"/>
      <c r="W182" s="64"/>
      <c r="X182" s="64"/>
      <c r="Y182" s="64"/>
      <c r="Z182" s="64"/>
      <c r="AA182" s="64"/>
    </row>
    <row r="183" spans="3:27" x14ac:dyDescent="0.2">
      <c r="C183" s="114"/>
      <c r="D183" s="13" t="s">
        <v>99</v>
      </c>
      <c r="E183" s="36">
        <v>0.15765008999999999</v>
      </c>
      <c r="F183" s="36">
        <v>0.12666875999999999</v>
      </c>
      <c r="G183" s="36">
        <v>-5.3159962800000002</v>
      </c>
      <c r="H183" s="36"/>
      <c r="I183" s="36">
        <v>9.9673100000000001E-2</v>
      </c>
      <c r="J183" s="36">
        <v>8.6102479999999995E-2</v>
      </c>
      <c r="K183" s="36">
        <v>0.22178537000000001</v>
      </c>
      <c r="L183" s="36"/>
      <c r="M183" s="36">
        <v>9.8335329999999999E-2</v>
      </c>
      <c r="N183" s="36">
        <v>8.6197839999999998E-2</v>
      </c>
      <c r="O183" s="36">
        <v>-1.9770670400000001</v>
      </c>
      <c r="P183" s="36"/>
      <c r="Q183" s="36">
        <v>7.4905159999999998E-2</v>
      </c>
      <c r="R183" s="36">
        <v>6.1281380000000003E-2</v>
      </c>
      <c r="S183" s="36">
        <v>7.9420669999999999E-2</v>
      </c>
      <c r="U183" s="63"/>
      <c r="V183" s="64"/>
      <c r="W183" s="64"/>
      <c r="X183" s="64"/>
      <c r="Y183" s="64"/>
      <c r="Z183" s="64"/>
      <c r="AA183" s="64"/>
    </row>
    <row r="184" spans="3:27" x14ac:dyDescent="0.2">
      <c r="C184" s="114"/>
      <c r="D184" s="13" t="s">
        <v>100</v>
      </c>
      <c r="E184" s="36">
        <v>0.14653877000000001</v>
      </c>
      <c r="F184" s="36">
        <v>0.1008922</v>
      </c>
      <c r="G184" s="36">
        <v>-1.0794245099999999</v>
      </c>
      <c r="H184" s="36"/>
      <c r="I184" s="36">
        <v>0.14159701</v>
      </c>
      <c r="J184" s="36">
        <v>0.11218678999999999</v>
      </c>
      <c r="K184" s="36">
        <v>-1.0079770800000001</v>
      </c>
      <c r="L184" s="36"/>
      <c r="M184" s="36">
        <v>0.16569788999999999</v>
      </c>
      <c r="N184" s="36">
        <v>0.11485553</v>
      </c>
      <c r="O184" s="36">
        <v>-0.30906345000000002</v>
      </c>
      <c r="P184" s="36"/>
      <c r="Q184" s="36">
        <v>8.9926569999999997E-2</v>
      </c>
      <c r="R184" s="36">
        <v>7.1173589999999995E-2</v>
      </c>
      <c r="S184" s="36">
        <v>-0.25552846000000001</v>
      </c>
      <c r="U184" s="63"/>
      <c r="V184" s="64"/>
      <c r="W184" s="64"/>
      <c r="X184" s="64"/>
      <c r="Y184" s="64"/>
      <c r="Z184" s="64"/>
      <c r="AA184" s="64"/>
    </row>
    <row r="185" spans="3:27" x14ac:dyDescent="0.2">
      <c r="C185" s="114"/>
      <c r="D185" s="13" t="s">
        <v>101</v>
      </c>
      <c r="E185" s="36">
        <v>0.15306890000000001</v>
      </c>
      <c r="F185" s="36">
        <v>0.10458312</v>
      </c>
      <c r="G185" s="36">
        <v>-0.28125886999999999</v>
      </c>
      <c r="H185" s="36"/>
      <c r="I185" s="36">
        <v>0.10485969000000001</v>
      </c>
      <c r="J185" s="36">
        <v>7.7126020000000003E-2</v>
      </c>
      <c r="K185" s="36">
        <v>8.2738539999999999E-2</v>
      </c>
      <c r="L185" s="36"/>
      <c r="M185" s="36">
        <v>0.10607817</v>
      </c>
      <c r="N185" s="36">
        <v>7.238058E-2</v>
      </c>
      <c r="O185" s="36">
        <v>8.7623240000000005E-2</v>
      </c>
      <c r="P185" s="36"/>
      <c r="Q185" s="36">
        <v>6.8539820000000001E-2</v>
      </c>
      <c r="R185" s="36">
        <v>5.8386199999999999E-2</v>
      </c>
      <c r="S185" s="36">
        <v>0.12723259000000001</v>
      </c>
      <c r="U185" s="63"/>
      <c r="V185" s="64"/>
      <c r="W185" s="64"/>
      <c r="X185" s="64"/>
      <c r="Y185" s="64"/>
      <c r="Z185" s="64"/>
      <c r="AA185" s="64"/>
    </row>
    <row r="186" spans="3:27" x14ac:dyDescent="0.2">
      <c r="C186" s="114"/>
      <c r="D186" s="13" t="s">
        <v>102</v>
      </c>
      <c r="E186" s="36">
        <v>0.12409000000000001</v>
      </c>
      <c r="F186" s="36">
        <v>8.9398119999999998E-2</v>
      </c>
      <c r="G186" s="36">
        <v>-9.8653290000000005E-2</v>
      </c>
      <c r="H186" s="36"/>
      <c r="I186" s="36">
        <v>0.12609554000000001</v>
      </c>
      <c r="J186" s="36">
        <v>9.2360079999999997E-2</v>
      </c>
      <c r="K186" s="36">
        <v>-0.153277</v>
      </c>
      <c r="L186" s="36"/>
      <c r="M186" s="36">
        <v>8.4164180000000005E-2</v>
      </c>
      <c r="N186" s="36">
        <v>7.1817679999999995E-2</v>
      </c>
      <c r="O186" s="36">
        <v>-1.2638780000000001E-2</v>
      </c>
      <c r="P186" s="36"/>
      <c r="Q186" s="36">
        <v>7.4102119999999994E-2</v>
      </c>
      <c r="R186" s="36">
        <v>6.4310309999999996E-2</v>
      </c>
      <c r="S186" s="36">
        <v>-1.5160714099999999</v>
      </c>
      <c r="U186" s="63"/>
      <c r="V186" s="64"/>
      <c r="W186" s="64"/>
      <c r="X186" s="64"/>
      <c r="Y186" s="64"/>
      <c r="Z186" s="64"/>
      <c r="AA186" s="64"/>
    </row>
    <row r="187" spans="3:27" x14ac:dyDescent="0.2">
      <c r="C187" s="114"/>
      <c r="D187" s="13" t="s">
        <v>103</v>
      </c>
      <c r="E187" s="36">
        <v>0.15417006999999999</v>
      </c>
      <c r="F187" s="36">
        <v>0.1063634</v>
      </c>
      <c r="G187" s="36">
        <v>-0.20333676000000001</v>
      </c>
      <c r="H187" s="36"/>
      <c r="I187" s="36">
        <v>0.12427986000000001</v>
      </c>
      <c r="J187" s="36">
        <v>9.5575779999999999E-2</v>
      </c>
      <c r="K187" s="36">
        <v>2.7047470000000001E-2</v>
      </c>
      <c r="L187" s="36"/>
      <c r="M187" s="36">
        <v>8.2691039999999993E-2</v>
      </c>
      <c r="N187" s="36">
        <v>6.8307699999999999E-2</v>
      </c>
      <c r="O187" s="36">
        <v>6.4560919999999994E-2</v>
      </c>
      <c r="P187" s="36"/>
      <c r="Q187" s="36">
        <v>0.12324457</v>
      </c>
      <c r="R187" s="36">
        <v>9.0122400000000005E-2</v>
      </c>
      <c r="S187" s="36">
        <v>-0.49558355999999998</v>
      </c>
      <c r="U187" s="63"/>
      <c r="V187" s="64"/>
      <c r="W187" s="64"/>
      <c r="X187" s="64"/>
      <c r="Y187" s="64"/>
      <c r="Z187" s="64"/>
      <c r="AA187" s="64"/>
    </row>
    <row r="188" spans="3:27" x14ac:dyDescent="0.2">
      <c r="C188" s="115"/>
      <c r="D188" s="39" t="s">
        <v>104</v>
      </c>
      <c r="E188" s="40">
        <v>0.14218642000000001</v>
      </c>
      <c r="F188" s="40">
        <v>0.11449449</v>
      </c>
      <c r="G188" s="40">
        <v>-1.96755057</v>
      </c>
      <c r="H188" s="40"/>
      <c r="I188" s="40">
        <v>0.11665987</v>
      </c>
      <c r="J188" s="40">
        <v>9.7747819999999999E-2</v>
      </c>
      <c r="K188" s="40">
        <v>5.4419149999999999E-2</v>
      </c>
      <c r="L188" s="40"/>
      <c r="M188" s="40">
        <v>0.18896003</v>
      </c>
      <c r="N188" s="40">
        <v>0.12441828000000001</v>
      </c>
      <c r="O188" s="40">
        <v>-0.34136565000000002</v>
      </c>
      <c r="P188" s="40"/>
      <c r="Q188" s="40">
        <v>0.10079265</v>
      </c>
      <c r="R188" s="40">
        <v>8.7334099999999998E-2</v>
      </c>
      <c r="S188" s="40">
        <v>-0.98634239999999995</v>
      </c>
      <c r="U188" s="63"/>
      <c r="V188" s="64"/>
      <c r="W188" s="64"/>
      <c r="X188" s="64"/>
      <c r="Y188" s="64"/>
      <c r="Z188" s="64"/>
      <c r="AA188" s="64"/>
    </row>
    <row r="189" spans="3:27" x14ac:dyDescent="0.2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3:27" x14ac:dyDescent="0.2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3:27" x14ac:dyDescent="0.2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3:27" x14ac:dyDescent="0.2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3:19" x14ac:dyDescent="0.2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3:19" x14ac:dyDescent="0.2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3:19" x14ac:dyDescent="0.2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3:19" x14ac:dyDescent="0.2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3:19" x14ac:dyDescent="0.2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3:19" x14ac:dyDescent="0.2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</sheetData>
  <mergeCells count="26">
    <mergeCell ref="Q37:S37"/>
    <mergeCell ref="C39:C48"/>
    <mergeCell ref="Q2:S2"/>
    <mergeCell ref="E2:G2"/>
    <mergeCell ref="I2:K2"/>
    <mergeCell ref="M2:O2"/>
    <mergeCell ref="C24:C33"/>
    <mergeCell ref="C4:C13"/>
    <mergeCell ref="C14:C23"/>
    <mergeCell ref="C49:C58"/>
    <mergeCell ref="C59:C68"/>
    <mergeCell ref="E37:G37"/>
    <mergeCell ref="I37:K37"/>
    <mergeCell ref="M37:O37"/>
    <mergeCell ref="C69:C78"/>
    <mergeCell ref="C79:C88"/>
    <mergeCell ref="C89:C98"/>
    <mergeCell ref="C99:C108"/>
    <mergeCell ref="C109:C118"/>
    <mergeCell ref="C169:C178"/>
    <mergeCell ref="C179:C188"/>
    <mergeCell ref="C119:C128"/>
    <mergeCell ref="C129:C138"/>
    <mergeCell ref="C139:C148"/>
    <mergeCell ref="C149:C158"/>
    <mergeCell ref="C159:C16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9BCCD-721A-004A-B5E2-37337F2A40F9}">
  <dimension ref="B1:N128"/>
  <sheetViews>
    <sheetView topLeftCell="A79" workbookViewId="0">
      <selection activeCell="A45" sqref="A45:XFD45"/>
    </sheetView>
  </sheetViews>
  <sheetFormatPr baseColWidth="10" defaultRowHeight="15" x14ac:dyDescent="0.2"/>
  <cols>
    <col min="3" max="3" width="8.33203125" customWidth="1"/>
    <col min="4" max="4" width="5.1640625" bestFit="1" customWidth="1"/>
    <col min="5" max="5" width="15" bestFit="1" customWidth="1"/>
    <col min="6" max="6" width="2.83203125" customWidth="1"/>
    <col min="7" max="7" width="71.83203125" customWidth="1"/>
  </cols>
  <sheetData>
    <row r="1" spans="2:8" ht="16" thickBot="1" x14ac:dyDescent="0.25">
      <c r="B1" s="1"/>
      <c r="C1" s="4"/>
      <c r="D1" s="4"/>
      <c r="E1" s="4"/>
      <c r="F1" s="4"/>
      <c r="G1" s="4"/>
      <c r="H1" s="1"/>
    </row>
    <row r="2" spans="2:8" s="45" customFormat="1" x14ac:dyDescent="0.2">
      <c r="B2" s="44"/>
      <c r="C2" s="46" t="s">
        <v>45</v>
      </c>
      <c r="D2" s="33" t="s">
        <v>138</v>
      </c>
      <c r="E2" s="47" t="s">
        <v>154</v>
      </c>
      <c r="F2" s="47"/>
      <c r="G2" s="48" t="s">
        <v>139</v>
      </c>
      <c r="H2" s="44"/>
    </row>
    <row r="3" spans="2:8" x14ac:dyDescent="0.2">
      <c r="B3" s="43"/>
      <c r="C3" s="118" t="s">
        <v>140</v>
      </c>
      <c r="D3" s="54">
        <v>2021</v>
      </c>
      <c r="E3" s="55">
        <v>2506314</v>
      </c>
      <c r="F3" s="55"/>
      <c r="G3" s="56" t="s">
        <v>143</v>
      </c>
      <c r="H3" s="1"/>
    </row>
    <row r="4" spans="2:8" x14ac:dyDescent="0.2">
      <c r="B4" s="43"/>
      <c r="C4" s="119"/>
      <c r="D4" s="53"/>
      <c r="E4" s="49"/>
      <c r="F4" s="49"/>
      <c r="G4" s="7" t="s">
        <v>145</v>
      </c>
      <c r="H4" s="1"/>
    </row>
    <row r="5" spans="2:8" x14ac:dyDescent="0.2">
      <c r="B5" s="43"/>
      <c r="C5" s="119"/>
      <c r="D5" s="53"/>
      <c r="E5" s="49"/>
      <c r="F5" s="49"/>
      <c r="G5" s="7" t="s">
        <v>144</v>
      </c>
      <c r="H5" s="1"/>
    </row>
    <row r="6" spans="2:8" x14ac:dyDescent="0.2">
      <c r="B6" s="43"/>
      <c r="C6" s="119"/>
      <c r="D6" s="53">
        <v>2022</v>
      </c>
      <c r="E6" s="49">
        <v>621589</v>
      </c>
      <c r="F6" s="49"/>
      <c r="G6" s="7" t="s">
        <v>134</v>
      </c>
      <c r="H6" s="1"/>
    </row>
    <row r="7" spans="2:8" x14ac:dyDescent="0.2">
      <c r="B7" s="43"/>
      <c r="C7" s="120"/>
      <c r="D7" s="50">
        <v>2023</v>
      </c>
      <c r="E7" s="51">
        <v>143602</v>
      </c>
      <c r="F7" s="51"/>
      <c r="G7" s="48" t="s">
        <v>135</v>
      </c>
      <c r="H7" s="1"/>
    </row>
    <row r="8" spans="2:8" ht="5" customHeight="1" x14ac:dyDescent="0.2">
      <c r="B8" s="43"/>
      <c r="C8" s="52"/>
      <c r="D8" s="53"/>
      <c r="E8" s="49"/>
      <c r="F8" s="49"/>
      <c r="G8" s="7"/>
      <c r="H8" s="1"/>
    </row>
    <row r="9" spans="2:8" x14ac:dyDescent="0.2">
      <c r="B9" s="43"/>
      <c r="C9" s="119" t="s">
        <v>141</v>
      </c>
      <c r="D9" s="53">
        <v>2021</v>
      </c>
      <c r="E9" s="49">
        <v>2416704</v>
      </c>
      <c r="F9" s="49"/>
      <c r="G9" s="7" t="s">
        <v>151</v>
      </c>
      <c r="H9" s="1"/>
    </row>
    <row r="10" spans="2:8" x14ac:dyDescent="0.2">
      <c r="B10" s="43"/>
      <c r="C10" s="119"/>
      <c r="D10" s="53"/>
      <c r="E10" s="49"/>
      <c r="F10" s="49"/>
      <c r="G10" s="7" t="s">
        <v>152</v>
      </c>
      <c r="H10" s="1"/>
    </row>
    <row r="11" spans="2:8" x14ac:dyDescent="0.2">
      <c r="B11" s="43"/>
      <c r="C11" s="119"/>
      <c r="D11" s="53">
        <v>2022</v>
      </c>
      <c r="E11" s="49">
        <v>70699</v>
      </c>
      <c r="F11" s="49"/>
      <c r="G11" s="7" t="s">
        <v>136</v>
      </c>
      <c r="H11" s="1"/>
    </row>
    <row r="12" spans="2:8" x14ac:dyDescent="0.2">
      <c r="B12" s="43"/>
      <c r="C12" s="119"/>
      <c r="D12" s="53">
        <v>2023</v>
      </c>
      <c r="E12" s="49">
        <v>124287</v>
      </c>
      <c r="F12" s="49"/>
      <c r="G12" s="7" t="s">
        <v>137</v>
      </c>
      <c r="H12" s="1"/>
    </row>
    <row r="13" spans="2:8" x14ac:dyDescent="0.2">
      <c r="B13" s="43"/>
      <c r="C13" s="120"/>
      <c r="D13" s="50">
        <v>2024</v>
      </c>
      <c r="E13" s="51">
        <v>13234</v>
      </c>
      <c r="F13" s="51"/>
      <c r="G13" s="48" t="s">
        <v>133</v>
      </c>
      <c r="H13" s="1"/>
    </row>
    <row r="14" spans="2:8" ht="5" customHeight="1" x14ac:dyDescent="0.2">
      <c r="B14" s="43"/>
      <c r="C14" s="52"/>
      <c r="D14" s="53"/>
      <c r="E14" s="49"/>
      <c r="F14" s="49"/>
      <c r="G14" s="7"/>
      <c r="H14" s="1"/>
    </row>
    <row r="15" spans="2:8" x14ac:dyDescent="0.2">
      <c r="B15" s="43"/>
      <c r="C15" s="119" t="s">
        <v>142</v>
      </c>
      <c r="D15" s="53">
        <v>2021</v>
      </c>
      <c r="E15" s="49">
        <v>17297</v>
      </c>
      <c r="F15" s="49"/>
      <c r="G15" s="7" t="s">
        <v>132</v>
      </c>
      <c r="H15" s="1"/>
    </row>
    <row r="16" spans="2:8" x14ac:dyDescent="0.2">
      <c r="B16" s="43"/>
      <c r="C16" s="119"/>
      <c r="D16" s="53">
        <v>2022</v>
      </c>
      <c r="E16" s="49">
        <v>40694</v>
      </c>
      <c r="F16" s="49"/>
      <c r="G16" s="7" t="s">
        <v>150</v>
      </c>
      <c r="H16" s="1"/>
    </row>
    <row r="17" spans="2:8" x14ac:dyDescent="0.2">
      <c r="B17" s="43"/>
      <c r="C17" s="119"/>
      <c r="D17" s="53"/>
      <c r="E17" s="49"/>
      <c r="F17" s="49"/>
      <c r="G17" s="7" t="s">
        <v>149</v>
      </c>
      <c r="H17" s="1"/>
    </row>
    <row r="18" spans="2:8" x14ac:dyDescent="0.2">
      <c r="B18" s="43"/>
      <c r="C18" s="119"/>
      <c r="D18" s="53">
        <v>2023</v>
      </c>
      <c r="E18" s="49">
        <v>65245</v>
      </c>
      <c r="F18" s="49"/>
      <c r="G18" s="7" t="s">
        <v>146</v>
      </c>
      <c r="H18" s="1"/>
    </row>
    <row r="19" spans="2:8" x14ac:dyDescent="0.2">
      <c r="B19" s="43"/>
      <c r="C19" s="119"/>
      <c r="D19" s="53"/>
      <c r="E19" s="49"/>
      <c r="F19" s="49"/>
      <c r="G19" s="7" t="s">
        <v>148</v>
      </c>
      <c r="H19" s="1"/>
    </row>
    <row r="20" spans="2:8" x14ac:dyDescent="0.2">
      <c r="B20" s="43"/>
      <c r="C20" s="119"/>
      <c r="D20" s="53"/>
      <c r="E20" s="49"/>
      <c r="F20" s="49"/>
      <c r="G20" s="7" t="s">
        <v>147</v>
      </c>
      <c r="H20" s="1"/>
    </row>
    <row r="21" spans="2:8" ht="16" thickBot="1" x14ac:dyDescent="0.25">
      <c r="B21" s="43"/>
      <c r="C21" s="121"/>
      <c r="D21" s="57">
        <v>2024</v>
      </c>
      <c r="E21" s="58">
        <v>1462</v>
      </c>
      <c r="F21" s="58"/>
      <c r="G21" s="10" t="s">
        <v>133</v>
      </c>
      <c r="H21" s="1"/>
    </row>
    <row r="22" spans="2:8" x14ac:dyDescent="0.2">
      <c r="B22" s="1"/>
      <c r="C22" s="1"/>
      <c r="D22" s="1"/>
      <c r="E22" s="1"/>
      <c r="F22" s="1"/>
      <c r="G22" s="1"/>
      <c r="H22" s="1"/>
    </row>
    <row r="23" spans="2:8" x14ac:dyDescent="0.2">
      <c r="B23" s="1"/>
      <c r="C23" s="1"/>
      <c r="D23" s="1"/>
      <c r="E23" s="1"/>
      <c r="F23" s="1"/>
      <c r="G23" s="1"/>
      <c r="H23" s="1"/>
    </row>
    <row r="24" spans="2:8" x14ac:dyDescent="0.2">
      <c r="B24" s="1"/>
      <c r="C24" s="1"/>
      <c r="D24" s="1"/>
      <c r="E24" s="1"/>
      <c r="F24" s="1"/>
      <c r="G24" s="1"/>
      <c r="H24" s="1"/>
    </row>
    <row r="25" spans="2:8" x14ac:dyDescent="0.2">
      <c r="B25" s="1"/>
      <c r="C25" s="1"/>
      <c r="D25" s="1"/>
      <c r="E25" s="1"/>
      <c r="F25" s="1"/>
      <c r="G25" s="1"/>
      <c r="H25" s="1"/>
    </row>
    <row r="26" spans="2:8" x14ac:dyDescent="0.2">
      <c r="B26" s="1"/>
      <c r="C26" s="1"/>
      <c r="D26" s="1"/>
      <c r="E26" s="1"/>
      <c r="F26" s="1"/>
      <c r="G26" s="1"/>
      <c r="H26" s="1"/>
    </row>
    <row r="27" spans="2:8" ht="16" thickBot="1" x14ac:dyDescent="0.25">
      <c r="B27" s="1"/>
      <c r="C27" s="4"/>
      <c r="D27" s="4"/>
      <c r="E27" s="4"/>
      <c r="F27" s="4"/>
      <c r="G27" s="4"/>
      <c r="H27" s="1"/>
    </row>
    <row r="28" spans="2:8" x14ac:dyDescent="0.2">
      <c r="B28" s="44"/>
      <c r="C28" s="59" t="s">
        <v>45</v>
      </c>
      <c r="D28" s="60" t="s">
        <v>138</v>
      </c>
      <c r="E28" s="61" t="s">
        <v>154</v>
      </c>
      <c r="F28" s="61"/>
      <c r="G28" s="62" t="s">
        <v>171</v>
      </c>
      <c r="H28" s="44"/>
    </row>
    <row r="29" spans="2:8" x14ac:dyDescent="0.2">
      <c r="B29" s="43"/>
      <c r="C29" s="118" t="s">
        <v>140</v>
      </c>
      <c r="D29" s="54">
        <v>2020</v>
      </c>
      <c r="E29" s="55">
        <v>18903169</v>
      </c>
      <c r="F29" s="55"/>
      <c r="G29" s="56" t="s">
        <v>155</v>
      </c>
      <c r="H29" s="1"/>
    </row>
    <row r="30" spans="2:8" x14ac:dyDescent="0.2">
      <c r="B30" s="43"/>
      <c r="C30" s="119"/>
      <c r="D30" s="53">
        <v>2021</v>
      </c>
      <c r="E30" s="49">
        <v>196861939</v>
      </c>
      <c r="F30" s="49"/>
      <c r="G30" s="7" t="s">
        <v>163</v>
      </c>
      <c r="H30" s="1"/>
    </row>
    <row r="31" spans="2:8" x14ac:dyDescent="0.2">
      <c r="B31" s="43"/>
      <c r="C31" s="119"/>
      <c r="D31" s="53">
        <v>2022</v>
      </c>
      <c r="E31" s="49">
        <v>227680907</v>
      </c>
      <c r="F31" s="49"/>
      <c r="G31" s="7" t="s">
        <v>156</v>
      </c>
      <c r="H31" s="1"/>
    </row>
    <row r="32" spans="2:8" x14ac:dyDescent="0.2">
      <c r="B32" s="43"/>
      <c r="C32" s="119"/>
      <c r="D32" s="53">
        <v>2023</v>
      </c>
      <c r="E32" s="49">
        <v>71328981</v>
      </c>
      <c r="F32" s="49"/>
      <c r="G32" s="7" t="s">
        <v>157</v>
      </c>
      <c r="H32" s="1"/>
    </row>
    <row r="33" spans="2:8" x14ac:dyDescent="0.2">
      <c r="B33" s="43"/>
      <c r="C33" s="120"/>
      <c r="D33" s="50">
        <v>2024</v>
      </c>
      <c r="E33" s="51">
        <v>9457427</v>
      </c>
      <c r="F33" s="51"/>
      <c r="G33" s="48" t="s">
        <v>164</v>
      </c>
      <c r="H33" s="1"/>
    </row>
    <row r="34" spans="2:8" ht="15" customHeight="1" x14ac:dyDescent="0.2">
      <c r="B34" s="43"/>
      <c r="C34" s="118" t="s">
        <v>158</v>
      </c>
      <c r="D34" s="54">
        <v>2020</v>
      </c>
      <c r="E34" s="55">
        <v>13728198</v>
      </c>
      <c r="F34" s="55"/>
      <c r="G34" s="56" t="s">
        <v>165</v>
      </c>
      <c r="H34" s="1"/>
    </row>
    <row r="35" spans="2:8" x14ac:dyDescent="0.2">
      <c r="B35" s="43"/>
      <c r="C35" s="119"/>
      <c r="D35" s="53">
        <v>2021</v>
      </c>
      <c r="E35" s="49">
        <v>84393505</v>
      </c>
      <c r="F35" s="49"/>
      <c r="G35" s="7" t="s">
        <v>159</v>
      </c>
      <c r="H35" s="1"/>
    </row>
    <row r="36" spans="2:8" x14ac:dyDescent="0.2">
      <c r="B36" s="43"/>
      <c r="C36" s="119"/>
      <c r="D36" s="53">
        <v>2022</v>
      </c>
      <c r="E36" s="49">
        <v>79974012</v>
      </c>
      <c r="F36" s="49"/>
      <c r="G36" s="7" t="s">
        <v>160</v>
      </c>
      <c r="H36" s="1"/>
    </row>
    <row r="37" spans="2:8" x14ac:dyDescent="0.2">
      <c r="B37" s="43"/>
      <c r="C37" s="119"/>
      <c r="D37" s="53">
        <v>2023</v>
      </c>
      <c r="E37" s="49">
        <v>8416483</v>
      </c>
      <c r="F37" s="49"/>
      <c r="G37" s="7" t="s">
        <v>161</v>
      </c>
      <c r="H37" s="1"/>
    </row>
    <row r="38" spans="2:8" x14ac:dyDescent="0.2">
      <c r="B38" s="43"/>
      <c r="C38" s="120"/>
      <c r="D38" s="50">
        <v>2024</v>
      </c>
      <c r="E38" s="51">
        <v>934727</v>
      </c>
      <c r="F38" s="51"/>
      <c r="G38" s="48" t="s">
        <v>166</v>
      </c>
      <c r="H38" s="1"/>
    </row>
    <row r="39" spans="2:8" ht="15" customHeight="1" x14ac:dyDescent="0.2">
      <c r="B39" s="43"/>
      <c r="C39" s="118" t="s">
        <v>34</v>
      </c>
      <c r="D39" s="54">
        <v>2020</v>
      </c>
      <c r="E39" s="55">
        <v>5878</v>
      </c>
      <c r="F39" s="55"/>
      <c r="G39" s="56" t="s">
        <v>167</v>
      </c>
      <c r="H39" s="1"/>
    </row>
    <row r="40" spans="2:8" x14ac:dyDescent="0.2">
      <c r="B40" s="43"/>
      <c r="C40" s="119"/>
      <c r="D40" s="53">
        <v>2021</v>
      </c>
      <c r="E40" s="49">
        <v>215082</v>
      </c>
      <c r="F40" s="49"/>
      <c r="G40" s="7" t="s">
        <v>168</v>
      </c>
      <c r="H40" s="1"/>
    </row>
    <row r="41" spans="2:8" x14ac:dyDescent="0.2">
      <c r="B41" s="43"/>
      <c r="C41" s="119"/>
      <c r="D41" s="53">
        <v>2022</v>
      </c>
      <c r="E41" s="49">
        <v>2827981</v>
      </c>
      <c r="F41" s="49"/>
      <c r="G41" s="7" t="s">
        <v>169</v>
      </c>
      <c r="H41" s="1"/>
    </row>
    <row r="42" spans="2:8" x14ac:dyDescent="0.2">
      <c r="B42" s="43"/>
      <c r="C42" s="119"/>
      <c r="D42" s="53">
        <v>2023</v>
      </c>
      <c r="E42" s="49">
        <v>4438592</v>
      </c>
      <c r="F42" s="49"/>
      <c r="G42" s="7" t="s">
        <v>170</v>
      </c>
      <c r="H42" s="1"/>
    </row>
    <row r="43" spans="2:8" ht="16" thickBot="1" x14ac:dyDescent="0.25">
      <c r="B43" s="43"/>
      <c r="C43" s="121"/>
      <c r="D43" s="57">
        <v>2024</v>
      </c>
      <c r="E43" s="58">
        <v>225726</v>
      </c>
      <c r="F43" s="58"/>
      <c r="G43" s="10" t="s">
        <v>162</v>
      </c>
      <c r="H43" s="1"/>
    </row>
    <row r="44" spans="2:8" x14ac:dyDescent="0.2">
      <c r="B44" s="1"/>
      <c r="C44" s="1"/>
      <c r="D44" s="1"/>
      <c r="E44" s="1"/>
      <c r="F44" s="1"/>
      <c r="G44" s="1"/>
      <c r="H44" s="1"/>
    </row>
    <row r="45" spans="2:8" x14ac:dyDescent="0.2">
      <c r="B45" s="1"/>
      <c r="C45" s="1"/>
      <c r="D45" s="1"/>
      <c r="E45" s="1"/>
      <c r="F45" s="1"/>
      <c r="G45" s="1"/>
      <c r="H45" s="1"/>
    </row>
    <row r="46" spans="2:8" x14ac:dyDescent="0.2">
      <c r="B46" s="1"/>
      <c r="C46" s="1"/>
      <c r="D46" s="1"/>
      <c r="E46" s="1"/>
      <c r="F46" s="1"/>
      <c r="G46" s="1"/>
      <c r="H46" s="1"/>
    </row>
    <row r="47" spans="2:8" x14ac:dyDescent="0.2">
      <c r="B47" s="1"/>
      <c r="C47" s="1"/>
      <c r="D47" s="1"/>
      <c r="E47" s="1"/>
      <c r="F47" s="1"/>
      <c r="G47" s="1"/>
      <c r="H47" s="1"/>
    </row>
    <row r="48" spans="2:8" ht="16" thickBot="1" x14ac:dyDescent="0.25">
      <c r="B48" s="1"/>
      <c r="C48" s="1"/>
      <c r="D48" s="1"/>
      <c r="E48" s="1"/>
      <c r="F48" s="1"/>
      <c r="G48" s="1"/>
      <c r="H48" s="1"/>
    </row>
    <row r="49" spans="2:14" x14ac:dyDescent="0.2">
      <c r="B49" s="1"/>
      <c r="C49" s="59" t="s">
        <v>45</v>
      </c>
      <c r="D49" s="60" t="s">
        <v>138</v>
      </c>
      <c r="E49" s="61" t="s">
        <v>154</v>
      </c>
      <c r="F49" s="61"/>
      <c r="G49" s="62" t="s">
        <v>171</v>
      </c>
      <c r="H49" s="1"/>
    </row>
    <row r="50" spans="2:14" x14ac:dyDescent="0.2">
      <c r="B50" s="43"/>
      <c r="C50" s="118" t="s">
        <v>140</v>
      </c>
      <c r="D50" s="65">
        <v>2020</v>
      </c>
      <c r="E50" s="70">
        <v>18903169</v>
      </c>
      <c r="F50" s="65"/>
      <c r="G50" s="65" t="s">
        <v>172</v>
      </c>
      <c r="H50" s="1"/>
      <c r="J50" s="63"/>
      <c r="K50" s="64"/>
      <c r="L50" s="64"/>
      <c r="M50" s="64"/>
      <c r="N50" s="64"/>
    </row>
    <row r="51" spans="2:14" x14ac:dyDescent="0.2">
      <c r="B51" s="43"/>
      <c r="C51" s="119"/>
      <c r="D51" s="13">
        <v>2021</v>
      </c>
      <c r="E51" s="71">
        <v>196861939</v>
      </c>
      <c r="F51" s="13"/>
      <c r="G51" s="13" t="s">
        <v>173</v>
      </c>
      <c r="H51" s="1"/>
      <c r="J51" s="63"/>
      <c r="K51" s="64"/>
      <c r="L51" s="64"/>
      <c r="M51" s="64"/>
      <c r="N51" s="64"/>
    </row>
    <row r="52" spans="2:14" x14ac:dyDescent="0.2">
      <c r="B52" s="43"/>
      <c r="C52" s="119"/>
      <c r="D52" s="13">
        <v>2022</v>
      </c>
      <c r="E52" s="71">
        <v>227680907</v>
      </c>
      <c r="F52" s="13"/>
      <c r="G52" s="13" t="s">
        <v>174</v>
      </c>
      <c r="H52" s="1"/>
      <c r="J52" s="63"/>
      <c r="K52" s="64"/>
      <c r="L52" s="64"/>
      <c r="M52" s="64"/>
      <c r="N52" s="64"/>
    </row>
    <row r="53" spans="2:14" x14ac:dyDescent="0.2">
      <c r="B53" s="43"/>
      <c r="C53" s="119"/>
      <c r="D53" s="13">
        <v>2023</v>
      </c>
      <c r="E53" s="71">
        <v>71328981</v>
      </c>
      <c r="F53" s="13"/>
      <c r="G53" s="13" t="s">
        <v>175</v>
      </c>
      <c r="H53" s="1"/>
      <c r="J53" s="63"/>
      <c r="K53" s="64"/>
      <c r="L53" s="64"/>
      <c r="M53" s="64"/>
      <c r="N53" s="64"/>
    </row>
    <row r="54" spans="2:14" x14ac:dyDescent="0.2">
      <c r="B54" s="43"/>
      <c r="C54" s="120"/>
      <c r="D54" s="39">
        <v>2024</v>
      </c>
      <c r="E54" s="72">
        <v>9457427</v>
      </c>
      <c r="F54" s="39"/>
      <c r="G54" s="39" t="s">
        <v>176</v>
      </c>
      <c r="H54" s="1"/>
      <c r="J54" s="63"/>
      <c r="K54" s="64"/>
      <c r="L54" s="64"/>
      <c r="M54" s="64"/>
      <c r="N54" s="64"/>
    </row>
    <row r="55" spans="2:14" x14ac:dyDescent="0.2">
      <c r="B55" s="43"/>
      <c r="C55" s="118" t="s">
        <v>222</v>
      </c>
      <c r="D55" s="65">
        <v>2020</v>
      </c>
      <c r="E55" s="70">
        <v>13728198</v>
      </c>
      <c r="F55" s="65"/>
      <c r="G55" s="65" t="s">
        <v>177</v>
      </c>
      <c r="H55" s="1"/>
      <c r="J55" s="63"/>
      <c r="K55" s="64"/>
      <c r="L55" s="64"/>
      <c r="M55" s="64"/>
      <c r="N55" s="64"/>
    </row>
    <row r="56" spans="2:14" x14ac:dyDescent="0.2">
      <c r="B56" s="43"/>
      <c r="C56" s="119"/>
      <c r="D56" s="13">
        <v>2021</v>
      </c>
      <c r="E56" s="71">
        <v>84393505</v>
      </c>
      <c r="F56" s="13"/>
      <c r="G56" s="13" t="s">
        <v>178</v>
      </c>
      <c r="H56" s="1"/>
      <c r="J56" s="63"/>
      <c r="K56" s="64"/>
      <c r="L56" s="64"/>
      <c r="M56" s="64"/>
      <c r="N56" s="64"/>
    </row>
    <row r="57" spans="2:14" x14ac:dyDescent="0.2">
      <c r="B57" s="43"/>
      <c r="C57" s="119"/>
      <c r="D57" s="13">
        <v>2022</v>
      </c>
      <c r="E57" s="71">
        <v>79974012</v>
      </c>
      <c r="F57" s="13"/>
      <c r="G57" s="13" t="s">
        <v>179</v>
      </c>
      <c r="H57" s="1"/>
      <c r="J57" s="63"/>
      <c r="K57" s="64"/>
      <c r="L57" s="64"/>
      <c r="M57" s="64"/>
      <c r="N57" s="64"/>
    </row>
    <row r="58" spans="2:14" x14ac:dyDescent="0.2">
      <c r="B58" s="43"/>
      <c r="C58" s="119"/>
      <c r="D58" s="13">
        <v>2023</v>
      </c>
      <c r="E58" s="71">
        <v>8416483</v>
      </c>
      <c r="F58" s="13"/>
      <c r="G58" s="13" t="s">
        <v>180</v>
      </c>
      <c r="H58" s="1"/>
      <c r="J58" s="63"/>
      <c r="K58" s="64"/>
      <c r="L58" s="64"/>
      <c r="M58" s="64"/>
      <c r="N58" s="64"/>
    </row>
    <row r="59" spans="2:14" x14ac:dyDescent="0.2">
      <c r="B59" s="43"/>
      <c r="C59" s="120"/>
      <c r="D59" s="39">
        <v>2024</v>
      </c>
      <c r="E59" s="72">
        <v>934727</v>
      </c>
      <c r="F59" s="39"/>
      <c r="G59" s="39" t="s">
        <v>181</v>
      </c>
      <c r="H59" s="1"/>
      <c r="J59" s="63"/>
      <c r="K59" s="64"/>
      <c r="L59" s="64"/>
      <c r="M59" s="64"/>
      <c r="N59" s="64"/>
    </row>
    <row r="60" spans="2:14" x14ac:dyDescent="0.2">
      <c r="B60" s="43"/>
      <c r="C60" s="118" t="s">
        <v>14</v>
      </c>
      <c r="D60" s="65">
        <v>2020</v>
      </c>
      <c r="E60" s="70">
        <v>108912</v>
      </c>
      <c r="F60" s="65"/>
      <c r="G60" s="65" t="s">
        <v>182</v>
      </c>
      <c r="H60" s="1"/>
      <c r="J60" s="63"/>
      <c r="K60" s="64"/>
      <c r="L60" s="64"/>
      <c r="M60" s="64"/>
      <c r="N60" s="64"/>
    </row>
    <row r="61" spans="2:14" x14ac:dyDescent="0.2">
      <c r="B61" s="43"/>
      <c r="C61" s="119"/>
      <c r="D61" s="13">
        <v>2021</v>
      </c>
      <c r="E61" s="71">
        <v>20390838</v>
      </c>
      <c r="F61" s="13"/>
      <c r="G61" s="13" t="s">
        <v>183</v>
      </c>
      <c r="H61" s="1"/>
      <c r="J61" s="63"/>
      <c r="K61" s="64"/>
      <c r="L61" s="64"/>
      <c r="M61" s="64"/>
      <c r="N61" s="64"/>
    </row>
    <row r="62" spans="2:14" x14ac:dyDescent="0.2">
      <c r="B62" s="43"/>
      <c r="C62" s="119"/>
      <c r="D62" s="13">
        <v>2022</v>
      </c>
      <c r="E62" s="71">
        <v>36740424</v>
      </c>
      <c r="F62" s="13"/>
      <c r="G62" s="13" t="s">
        <v>184</v>
      </c>
      <c r="H62" s="1"/>
      <c r="J62" s="63"/>
      <c r="K62" s="64"/>
      <c r="L62" s="64"/>
      <c r="M62" s="64"/>
      <c r="N62" s="64"/>
    </row>
    <row r="63" spans="2:14" x14ac:dyDescent="0.2">
      <c r="B63" s="43"/>
      <c r="C63" s="119"/>
      <c r="D63" s="13">
        <v>2023</v>
      </c>
      <c r="E63" s="71">
        <v>6236183</v>
      </c>
      <c r="F63" s="13"/>
      <c r="G63" s="13" t="s">
        <v>185</v>
      </c>
      <c r="H63" s="1"/>
      <c r="J63" s="63"/>
      <c r="K63" s="64"/>
      <c r="L63" s="64"/>
      <c r="M63" s="64"/>
      <c r="N63" s="64"/>
    </row>
    <row r="64" spans="2:14" x14ac:dyDescent="0.2">
      <c r="B64" s="43"/>
      <c r="C64" s="120"/>
      <c r="D64" s="39">
        <v>2024</v>
      </c>
      <c r="E64" s="72">
        <v>56691</v>
      </c>
      <c r="F64" s="39"/>
      <c r="G64" s="39" t="s">
        <v>186</v>
      </c>
      <c r="H64" s="1"/>
      <c r="J64" s="63"/>
      <c r="K64" s="64"/>
      <c r="L64" s="64"/>
      <c r="M64" s="64"/>
      <c r="N64" s="64"/>
    </row>
    <row r="65" spans="2:14" x14ac:dyDescent="0.2">
      <c r="B65" s="43"/>
      <c r="C65" s="118" t="s">
        <v>21</v>
      </c>
      <c r="D65" s="65">
        <v>2020</v>
      </c>
      <c r="E65" s="70">
        <v>134325</v>
      </c>
      <c r="F65" s="65"/>
      <c r="G65" s="65" t="s">
        <v>187</v>
      </c>
      <c r="H65" s="1"/>
      <c r="J65" s="63"/>
      <c r="K65" s="64"/>
      <c r="L65" s="64"/>
      <c r="M65" s="64"/>
      <c r="N65" s="64"/>
    </row>
    <row r="66" spans="2:14" x14ac:dyDescent="0.2">
      <c r="B66" s="43"/>
      <c r="C66" s="119"/>
      <c r="D66" s="13">
        <v>2021</v>
      </c>
      <c r="E66" s="71">
        <v>2034956</v>
      </c>
      <c r="F66" s="13"/>
      <c r="G66" s="13" t="s">
        <v>188</v>
      </c>
      <c r="H66" s="1"/>
      <c r="J66" s="63"/>
      <c r="K66" s="64"/>
      <c r="L66" s="64"/>
      <c r="M66" s="64"/>
      <c r="N66" s="64"/>
    </row>
    <row r="67" spans="2:14" x14ac:dyDescent="0.2">
      <c r="B67" s="43"/>
      <c r="C67" s="119"/>
      <c r="D67" s="13">
        <v>2022</v>
      </c>
      <c r="E67" s="71">
        <v>26631154</v>
      </c>
      <c r="F67" s="13"/>
      <c r="G67" s="13" t="s">
        <v>189</v>
      </c>
      <c r="H67" s="1"/>
      <c r="J67" s="63"/>
      <c r="K67" s="64"/>
      <c r="L67" s="64"/>
      <c r="M67" s="64"/>
      <c r="N67" s="64"/>
    </row>
    <row r="68" spans="2:14" x14ac:dyDescent="0.2">
      <c r="B68" s="43"/>
      <c r="C68" s="119"/>
      <c r="D68" s="13">
        <v>2023</v>
      </c>
      <c r="E68" s="71">
        <v>9390301</v>
      </c>
      <c r="F68" s="13"/>
      <c r="G68" s="13" t="s">
        <v>190</v>
      </c>
      <c r="H68" s="1"/>
      <c r="J68" s="63"/>
      <c r="K68" s="64"/>
      <c r="L68" s="64"/>
      <c r="M68" s="64"/>
      <c r="N68" s="64"/>
    </row>
    <row r="69" spans="2:14" x14ac:dyDescent="0.2">
      <c r="B69" s="43"/>
      <c r="C69" s="120"/>
      <c r="D69" s="39">
        <v>2024</v>
      </c>
      <c r="E69" s="72">
        <v>646792</v>
      </c>
      <c r="F69" s="39"/>
      <c r="G69" s="39" t="s">
        <v>191</v>
      </c>
      <c r="H69" s="1"/>
      <c r="J69" s="63"/>
      <c r="K69" s="64"/>
      <c r="L69" s="64"/>
      <c r="M69" s="64"/>
      <c r="N69" s="64"/>
    </row>
    <row r="70" spans="2:14" x14ac:dyDescent="0.2">
      <c r="B70" s="43"/>
      <c r="C70" s="118" t="s">
        <v>11</v>
      </c>
      <c r="D70" s="65">
        <v>2020</v>
      </c>
      <c r="E70" s="70">
        <v>2278524</v>
      </c>
      <c r="F70" s="65"/>
      <c r="G70" s="65" t="s">
        <v>192</v>
      </c>
      <c r="H70" s="1"/>
      <c r="J70" s="63"/>
      <c r="K70" s="64"/>
      <c r="L70" s="64"/>
      <c r="M70" s="64"/>
      <c r="N70" s="64"/>
    </row>
    <row r="71" spans="2:14" x14ac:dyDescent="0.2">
      <c r="B71" s="43"/>
      <c r="C71" s="119"/>
      <c r="D71" s="13">
        <v>2021</v>
      </c>
      <c r="E71" s="71">
        <v>11304092</v>
      </c>
      <c r="F71" s="13"/>
      <c r="G71" s="13" t="s">
        <v>193</v>
      </c>
      <c r="H71" s="1"/>
      <c r="J71" s="63"/>
      <c r="K71" s="64"/>
      <c r="L71" s="64"/>
      <c r="M71" s="64"/>
      <c r="N71" s="64"/>
    </row>
    <row r="72" spans="2:14" x14ac:dyDescent="0.2">
      <c r="B72" s="43"/>
      <c r="C72" s="119"/>
      <c r="D72" s="13">
        <v>2022</v>
      </c>
      <c r="E72" s="71">
        <v>17001863</v>
      </c>
      <c r="F72" s="13"/>
      <c r="G72" s="13" t="s">
        <v>194</v>
      </c>
      <c r="H72" s="1"/>
      <c r="J72" s="63"/>
      <c r="K72" s="64"/>
      <c r="L72" s="64"/>
      <c r="M72" s="64"/>
      <c r="N72" s="64"/>
    </row>
    <row r="73" spans="2:14" x14ac:dyDescent="0.2">
      <c r="B73" s="43"/>
      <c r="C73" s="119"/>
      <c r="D73" s="13">
        <v>2023</v>
      </c>
      <c r="E73" s="71">
        <v>1581532</v>
      </c>
      <c r="F73" s="13"/>
      <c r="G73" s="13" t="s">
        <v>195</v>
      </c>
      <c r="H73" s="1"/>
      <c r="J73" s="63"/>
      <c r="K73" s="64"/>
      <c r="L73" s="64"/>
      <c r="M73" s="64"/>
      <c r="N73" s="64"/>
    </row>
    <row r="74" spans="2:14" x14ac:dyDescent="0.2">
      <c r="B74" s="43"/>
      <c r="C74" s="120"/>
      <c r="D74" s="39">
        <v>2024</v>
      </c>
      <c r="E74" s="72">
        <v>77590</v>
      </c>
      <c r="F74" s="39"/>
      <c r="G74" s="39" t="s">
        <v>196</v>
      </c>
      <c r="H74" s="1"/>
      <c r="J74" s="63"/>
      <c r="K74" s="64"/>
      <c r="L74" s="64"/>
      <c r="M74" s="64"/>
      <c r="N74" s="64"/>
    </row>
    <row r="75" spans="2:14" x14ac:dyDescent="0.2">
      <c r="B75" s="43"/>
      <c r="C75" s="118" t="s">
        <v>6</v>
      </c>
      <c r="D75" s="65">
        <v>2020</v>
      </c>
      <c r="E75" s="70">
        <v>584489</v>
      </c>
      <c r="F75" s="65"/>
      <c r="G75" s="65" t="s">
        <v>197</v>
      </c>
      <c r="H75" s="1"/>
      <c r="J75" s="63"/>
      <c r="K75" s="64"/>
      <c r="L75" s="64"/>
      <c r="M75" s="64"/>
      <c r="N75" s="64"/>
    </row>
    <row r="76" spans="2:14" x14ac:dyDescent="0.2">
      <c r="B76" s="43"/>
      <c r="C76" s="119"/>
      <c r="D76" s="13">
        <v>2021</v>
      </c>
      <c r="E76" s="71">
        <v>6797225</v>
      </c>
      <c r="F76" s="13"/>
      <c r="G76" s="13" t="s">
        <v>198</v>
      </c>
      <c r="H76" s="1"/>
      <c r="J76" s="63"/>
      <c r="K76" s="64"/>
      <c r="L76" s="64"/>
      <c r="M76" s="64"/>
      <c r="N76" s="64"/>
    </row>
    <row r="77" spans="2:14" x14ac:dyDescent="0.2">
      <c r="B77" s="43"/>
      <c r="C77" s="119"/>
      <c r="D77" s="13">
        <v>2022</v>
      </c>
      <c r="E77" s="71">
        <v>12176039</v>
      </c>
      <c r="F77" s="13"/>
      <c r="G77" s="13" t="s">
        <v>199</v>
      </c>
      <c r="H77" s="1"/>
      <c r="J77" s="63"/>
      <c r="K77" s="64"/>
      <c r="L77" s="64"/>
      <c r="M77" s="64"/>
      <c r="N77" s="64"/>
    </row>
    <row r="78" spans="2:14" x14ac:dyDescent="0.2">
      <c r="B78" s="43"/>
      <c r="C78" s="119"/>
      <c r="D78" s="13">
        <v>2023</v>
      </c>
      <c r="E78" s="71">
        <v>8189558</v>
      </c>
      <c r="F78" s="13"/>
      <c r="G78" s="13" t="s">
        <v>200</v>
      </c>
      <c r="H78" s="1"/>
      <c r="J78" s="63"/>
      <c r="K78" s="64"/>
      <c r="L78" s="64"/>
      <c r="M78" s="64"/>
      <c r="N78" s="64"/>
    </row>
    <row r="79" spans="2:14" x14ac:dyDescent="0.2">
      <c r="B79" s="43"/>
      <c r="C79" s="120"/>
      <c r="D79" s="39">
        <v>2024</v>
      </c>
      <c r="E79" s="72">
        <v>1374129</v>
      </c>
      <c r="F79" s="39"/>
      <c r="G79" s="39" t="s">
        <v>201</v>
      </c>
      <c r="H79" s="1"/>
      <c r="J79" s="63"/>
      <c r="K79" s="64"/>
      <c r="L79" s="64"/>
      <c r="M79" s="64"/>
      <c r="N79" s="64"/>
    </row>
    <row r="80" spans="2:14" x14ac:dyDescent="0.2">
      <c r="B80" s="43"/>
      <c r="C80" s="118" t="s">
        <v>13</v>
      </c>
      <c r="D80" s="65">
        <v>2020</v>
      </c>
      <c r="E80" s="70">
        <v>79452</v>
      </c>
      <c r="F80" s="65"/>
      <c r="G80" s="65" t="s">
        <v>202</v>
      </c>
      <c r="H80" s="1"/>
      <c r="J80" s="63"/>
      <c r="K80" s="64"/>
      <c r="L80" s="64"/>
      <c r="M80" s="64"/>
      <c r="N80" s="64"/>
    </row>
    <row r="81" spans="2:14" x14ac:dyDescent="0.2">
      <c r="B81" s="43"/>
      <c r="C81" s="119"/>
      <c r="D81" s="13">
        <v>2021</v>
      </c>
      <c r="E81" s="71">
        <v>12230918</v>
      </c>
      <c r="F81" s="13"/>
      <c r="G81" s="13" t="s">
        <v>203</v>
      </c>
      <c r="H81" s="1"/>
      <c r="J81" s="63"/>
      <c r="K81" s="64"/>
      <c r="L81" s="64"/>
      <c r="M81" s="64"/>
      <c r="N81" s="64"/>
    </row>
    <row r="82" spans="2:14" x14ac:dyDescent="0.2">
      <c r="B82" s="43"/>
      <c r="C82" s="119"/>
      <c r="D82" s="13">
        <v>2022</v>
      </c>
      <c r="E82" s="71">
        <v>22865501</v>
      </c>
      <c r="F82" s="13"/>
      <c r="G82" s="13" t="s">
        <v>204</v>
      </c>
      <c r="H82" s="1"/>
      <c r="J82" s="63"/>
      <c r="K82" s="64"/>
      <c r="L82" s="64"/>
      <c r="M82" s="64"/>
      <c r="N82" s="64"/>
    </row>
    <row r="83" spans="2:14" x14ac:dyDescent="0.2">
      <c r="B83" s="43"/>
      <c r="C83" s="119"/>
      <c r="D83" s="13">
        <v>2023</v>
      </c>
      <c r="E83" s="71">
        <v>5633065</v>
      </c>
      <c r="F83" s="13"/>
      <c r="G83" s="13" t="s">
        <v>205</v>
      </c>
      <c r="H83" s="1"/>
      <c r="J83" s="63"/>
      <c r="K83" s="64"/>
      <c r="L83" s="64"/>
      <c r="M83" s="64"/>
      <c r="N83" s="64"/>
    </row>
    <row r="84" spans="2:14" x14ac:dyDescent="0.2">
      <c r="B84" s="43"/>
      <c r="C84" s="120"/>
      <c r="D84" s="39">
        <v>2024</v>
      </c>
      <c r="E84" s="72">
        <v>313992</v>
      </c>
      <c r="F84" s="39"/>
      <c r="G84" s="39" t="s">
        <v>206</v>
      </c>
      <c r="H84" s="1"/>
      <c r="J84" s="63"/>
      <c r="K84" s="64"/>
      <c r="L84" s="64"/>
      <c r="M84" s="64"/>
      <c r="N84" s="64"/>
    </row>
    <row r="85" spans="2:14" x14ac:dyDescent="0.2">
      <c r="B85" s="43"/>
      <c r="C85" s="118" t="s">
        <v>36</v>
      </c>
      <c r="D85" s="65">
        <v>2020</v>
      </c>
      <c r="E85" s="70">
        <v>17246</v>
      </c>
      <c r="F85" s="65"/>
      <c r="G85" s="65" t="s">
        <v>207</v>
      </c>
      <c r="H85" s="1"/>
      <c r="J85" s="63"/>
      <c r="K85" s="64"/>
      <c r="L85" s="64"/>
      <c r="M85" s="64"/>
      <c r="N85" s="64"/>
    </row>
    <row r="86" spans="2:14" x14ac:dyDescent="0.2">
      <c r="B86" s="43"/>
      <c r="C86" s="119"/>
      <c r="D86" s="13">
        <v>2021</v>
      </c>
      <c r="E86" s="71">
        <v>3920346</v>
      </c>
      <c r="F86" s="13"/>
      <c r="G86" s="13" t="s">
        <v>208</v>
      </c>
      <c r="H86" s="1"/>
      <c r="J86" s="63"/>
      <c r="K86" s="64"/>
      <c r="L86" s="64"/>
      <c r="M86" s="64"/>
      <c r="N86" s="64"/>
    </row>
    <row r="87" spans="2:14" x14ac:dyDescent="0.2">
      <c r="B87" s="43"/>
      <c r="C87" s="119"/>
      <c r="D87" s="13">
        <v>2022</v>
      </c>
      <c r="E87" s="71">
        <v>3592183</v>
      </c>
      <c r="F87" s="13"/>
      <c r="G87" s="13" t="s">
        <v>209</v>
      </c>
      <c r="H87" s="1"/>
      <c r="J87" s="63"/>
      <c r="K87" s="64"/>
      <c r="L87" s="64"/>
      <c r="M87" s="64"/>
      <c r="N87" s="64"/>
    </row>
    <row r="88" spans="2:14" x14ac:dyDescent="0.2">
      <c r="B88" s="43"/>
      <c r="C88" s="119"/>
      <c r="D88" s="13">
        <v>2023</v>
      </c>
      <c r="E88" s="71">
        <v>1136251</v>
      </c>
      <c r="F88" s="13"/>
      <c r="G88" s="13" t="s">
        <v>210</v>
      </c>
      <c r="H88" s="1"/>
      <c r="J88" s="63"/>
      <c r="K88" s="64"/>
      <c r="L88" s="64"/>
      <c r="M88" s="64"/>
      <c r="N88" s="64"/>
    </row>
    <row r="89" spans="2:14" x14ac:dyDescent="0.2">
      <c r="B89" s="43"/>
      <c r="C89" s="120"/>
      <c r="D89" s="39">
        <v>2024</v>
      </c>
      <c r="E89" s="72">
        <v>51081</v>
      </c>
      <c r="F89" s="39"/>
      <c r="G89" s="39" t="s">
        <v>211</v>
      </c>
      <c r="H89" s="1"/>
      <c r="J89" s="63"/>
      <c r="K89" s="64"/>
      <c r="L89" s="64"/>
      <c r="M89" s="64"/>
      <c r="N89" s="64"/>
    </row>
    <row r="90" spans="2:14" x14ac:dyDescent="0.2">
      <c r="B90" s="43"/>
      <c r="C90" s="118" t="s">
        <v>35</v>
      </c>
      <c r="D90" s="65">
        <v>2020</v>
      </c>
      <c r="E90" s="70">
        <v>89756</v>
      </c>
      <c r="F90" s="65"/>
      <c r="G90" s="65" t="s">
        <v>212</v>
      </c>
      <c r="H90" s="1"/>
      <c r="J90" s="63"/>
      <c r="K90" s="64"/>
      <c r="L90" s="64"/>
      <c r="M90" s="64"/>
      <c r="N90" s="64"/>
    </row>
    <row r="91" spans="2:14" x14ac:dyDescent="0.2">
      <c r="B91" s="43"/>
      <c r="C91" s="119"/>
      <c r="D91" s="13">
        <v>2021</v>
      </c>
      <c r="E91" s="71">
        <v>2937437</v>
      </c>
      <c r="F91" s="13"/>
      <c r="G91" s="13" t="s">
        <v>213</v>
      </c>
      <c r="H91" s="1"/>
      <c r="J91" s="63"/>
      <c r="K91" s="64"/>
      <c r="L91" s="64"/>
      <c r="M91" s="64"/>
      <c r="N91" s="64"/>
    </row>
    <row r="92" spans="2:14" x14ac:dyDescent="0.2">
      <c r="B92" s="43"/>
      <c r="C92" s="119"/>
      <c r="D92" s="13">
        <v>2022</v>
      </c>
      <c r="E92" s="71">
        <v>3185817</v>
      </c>
      <c r="F92" s="13"/>
      <c r="G92" s="13" t="s">
        <v>214</v>
      </c>
      <c r="H92" s="1"/>
      <c r="J92" s="63"/>
      <c r="K92" s="64"/>
      <c r="L92" s="64"/>
      <c r="M92" s="64"/>
      <c r="N92" s="64"/>
    </row>
    <row r="93" spans="2:14" x14ac:dyDescent="0.2">
      <c r="B93" s="43"/>
      <c r="C93" s="119"/>
      <c r="D93" s="13">
        <v>2023</v>
      </c>
      <c r="E93" s="71">
        <v>1836994</v>
      </c>
      <c r="F93" s="13"/>
      <c r="G93" s="13" t="s">
        <v>215</v>
      </c>
      <c r="H93" s="1"/>
      <c r="J93" s="63"/>
      <c r="K93" s="64"/>
      <c r="L93" s="64"/>
      <c r="M93" s="64"/>
      <c r="N93" s="64"/>
    </row>
    <row r="94" spans="2:14" x14ac:dyDescent="0.2">
      <c r="B94" s="43"/>
      <c r="C94" s="120"/>
      <c r="D94" s="39">
        <v>2024</v>
      </c>
      <c r="E94" s="72">
        <v>497323</v>
      </c>
      <c r="F94" s="39"/>
      <c r="G94" s="39" t="s">
        <v>216</v>
      </c>
      <c r="H94" s="1"/>
      <c r="J94" s="63"/>
      <c r="K94" s="64"/>
      <c r="L94" s="64"/>
      <c r="M94" s="64"/>
      <c r="N94" s="64"/>
    </row>
    <row r="95" spans="2:14" x14ac:dyDescent="0.2">
      <c r="B95" s="43"/>
      <c r="C95" s="118" t="s">
        <v>5</v>
      </c>
      <c r="D95" s="65">
        <v>2020</v>
      </c>
      <c r="E95" s="70">
        <v>57230</v>
      </c>
      <c r="F95" s="65"/>
      <c r="G95" s="65" t="s">
        <v>217</v>
      </c>
      <c r="H95" s="1"/>
      <c r="J95" s="63"/>
      <c r="K95" s="64"/>
      <c r="L95" s="64"/>
      <c r="M95" s="64"/>
      <c r="N95" s="64"/>
    </row>
    <row r="96" spans="2:14" x14ac:dyDescent="0.2">
      <c r="B96" s="43"/>
      <c r="C96" s="119"/>
      <c r="D96" s="13">
        <v>2021</v>
      </c>
      <c r="E96" s="71">
        <v>2217203</v>
      </c>
      <c r="F96" s="13"/>
      <c r="G96" s="13" t="s">
        <v>218</v>
      </c>
      <c r="H96" s="1"/>
      <c r="J96" s="63"/>
      <c r="K96" s="64"/>
      <c r="L96" s="64"/>
      <c r="M96" s="64"/>
      <c r="N96" s="64"/>
    </row>
    <row r="97" spans="2:14" x14ac:dyDescent="0.2">
      <c r="B97" s="43"/>
      <c r="C97" s="119"/>
      <c r="D97" s="13">
        <v>2022</v>
      </c>
      <c r="E97" s="71">
        <v>2364004</v>
      </c>
      <c r="F97" s="13"/>
      <c r="G97" s="13" t="s">
        <v>219</v>
      </c>
      <c r="H97" s="1"/>
      <c r="J97" s="63"/>
      <c r="K97" s="64"/>
      <c r="L97" s="64"/>
      <c r="M97" s="64"/>
      <c r="N97" s="64"/>
    </row>
    <row r="98" spans="2:14" x14ac:dyDescent="0.2">
      <c r="B98" s="43"/>
      <c r="C98" s="119"/>
      <c r="D98" s="13">
        <v>2023</v>
      </c>
      <c r="E98" s="71">
        <v>282318</v>
      </c>
      <c r="F98" s="13"/>
      <c r="G98" s="13" t="s">
        <v>220</v>
      </c>
      <c r="H98" s="1"/>
      <c r="J98" s="63"/>
      <c r="K98" s="64"/>
      <c r="L98" s="64"/>
      <c r="M98" s="64"/>
      <c r="N98" s="64"/>
    </row>
    <row r="99" spans="2:14" x14ac:dyDescent="0.2">
      <c r="B99" s="43"/>
      <c r="C99" s="120"/>
      <c r="D99" s="39">
        <v>2024</v>
      </c>
      <c r="E99" s="72">
        <v>71855</v>
      </c>
      <c r="F99" s="39"/>
      <c r="G99" s="39" t="s">
        <v>221</v>
      </c>
      <c r="H99" s="1"/>
      <c r="J99" s="63"/>
      <c r="K99" s="64"/>
      <c r="L99" s="64"/>
      <c r="M99" s="64"/>
      <c r="N99" s="64"/>
    </row>
    <row r="100" spans="2:14" x14ac:dyDescent="0.2">
      <c r="B100" s="1"/>
      <c r="C100" s="118" t="s">
        <v>0</v>
      </c>
      <c r="D100" s="65">
        <v>2020</v>
      </c>
      <c r="E100" s="73">
        <v>112834</v>
      </c>
      <c r="F100" s="74"/>
      <c r="G100" s="74" t="s">
        <v>223</v>
      </c>
      <c r="H100" s="1"/>
      <c r="J100" s="63"/>
      <c r="K100" s="64"/>
      <c r="L100" s="64"/>
      <c r="M100" s="64"/>
      <c r="N100" s="64"/>
    </row>
    <row r="101" spans="2:14" x14ac:dyDescent="0.2">
      <c r="B101" s="1"/>
      <c r="C101" s="119"/>
      <c r="D101" s="13">
        <v>2021</v>
      </c>
      <c r="E101" s="75">
        <v>329681</v>
      </c>
      <c r="F101" s="1"/>
      <c r="G101" s="1" t="s">
        <v>224</v>
      </c>
      <c r="H101" s="1"/>
      <c r="J101" s="63"/>
      <c r="K101" s="64"/>
      <c r="L101" s="64"/>
      <c r="M101" s="64"/>
      <c r="N101" s="64"/>
    </row>
    <row r="102" spans="2:14" x14ac:dyDescent="0.2">
      <c r="B102" s="1"/>
      <c r="C102" s="119"/>
      <c r="D102" s="13">
        <v>2022</v>
      </c>
      <c r="E102" s="75">
        <v>4957284</v>
      </c>
      <c r="F102" s="1"/>
      <c r="G102" s="1" t="s">
        <v>225</v>
      </c>
      <c r="H102" s="1"/>
      <c r="J102" s="63"/>
      <c r="K102" s="64"/>
      <c r="L102" s="64"/>
      <c r="M102" s="64"/>
      <c r="N102" s="64"/>
    </row>
    <row r="103" spans="2:14" x14ac:dyDescent="0.2">
      <c r="B103" s="1"/>
      <c r="C103" s="119"/>
      <c r="D103" s="13">
        <v>2023</v>
      </c>
      <c r="E103" s="75">
        <v>1962178</v>
      </c>
      <c r="F103" s="1"/>
      <c r="G103" s="1" t="s">
        <v>226</v>
      </c>
      <c r="H103" s="1"/>
      <c r="J103" s="63"/>
      <c r="K103" s="64"/>
      <c r="L103" s="64"/>
      <c r="M103" s="64"/>
      <c r="N103" s="64"/>
    </row>
    <row r="104" spans="2:14" x14ac:dyDescent="0.2">
      <c r="B104" s="1"/>
      <c r="C104" s="120"/>
      <c r="D104" s="39">
        <v>2024</v>
      </c>
      <c r="E104" s="76">
        <v>189619</v>
      </c>
      <c r="F104" s="77"/>
      <c r="G104" s="77" t="s">
        <v>227</v>
      </c>
      <c r="H104" s="1"/>
      <c r="J104" s="63"/>
      <c r="K104" s="64"/>
      <c r="L104" s="64"/>
      <c r="M104" s="64"/>
      <c r="N104" s="64"/>
    </row>
    <row r="105" spans="2:14" x14ac:dyDescent="0.2">
      <c r="B105" s="1"/>
      <c r="C105" s="118" t="s">
        <v>34</v>
      </c>
      <c r="D105" s="65">
        <v>2020</v>
      </c>
      <c r="E105" s="73">
        <v>5878</v>
      </c>
      <c r="F105" s="74"/>
      <c r="G105" s="74" t="s">
        <v>228</v>
      </c>
      <c r="H105" s="1"/>
      <c r="J105" s="63"/>
      <c r="K105" s="64"/>
      <c r="L105" s="64"/>
      <c r="M105" s="64"/>
      <c r="N105" s="64"/>
    </row>
    <row r="106" spans="2:14" x14ac:dyDescent="0.2">
      <c r="B106" s="1"/>
      <c r="C106" s="119"/>
      <c r="D106" s="13">
        <v>2021</v>
      </c>
      <c r="E106" s="75">
        <v>215082</v>
      </c>
      <c r="F106" s="1"/>
      <c r="G106" s="1" t="s">
        <v>229</v>
      </c>
      <c r="H106" s="1"/>
      <c r="J106" s="63"/>
      <c r="K106" s="64"/>
      <c r="L106" s="64"/>
      <c r="M106" s="64"/>
      <c r="N106" s="64"/>
    </row>
    <row r="107" spans="2:14" x14ac:dyDescent="0.2">
      <c r="B107" s="1"/>
      <c r="C107" s="119"/>
      <c r="D107" s="13">
        <v>2022</v>
      </c>
      <c r="E107" s="75">
        <v>2827981</v>
      </c>
      <c r="F107" s="1"/>
      <c r="G107" s="1" t="s">
        <v>230</v>
      </c>
      <c r="H107" s="1"/>
      <c r="J107" s="63"/>
      <c r="K107" s="64"/>
      <c r="L107" s="64"/>
      <c r="M107" s="64"/>
      <c r="N107" s="64"/>
    </row>
    <row r="108" spans="2:14" x14ac:dyDescent="0.2">
      <c r="B108" s="1"/>
      <c r="C108" s="119"/>
      <c r="D108" s="13">
        <v>2023</v>
      </c>
      <c r="E108" s="75">
        <v>4438592</v>
      </c>
      <c r="F108" s="1"/>
      <c r="G108" s="1" t="s">
        <v>231</v>
      </c>
      <c r="H108" s="1"/>
      <c r="J108" s="63"/>
      <c r="K108" s="64"/>
      <c r="L108" s="64"/>
      <c r="M108" s="64"/>
      <c r="N108" s="64"/>
    </row>
    <row r="109" spans="2:14" x14ac:dyDescent="0.2">
      <c r="B109" s="1"/>
      <c r="C109" s="120"/>
      <c r="D109" s="39">
        <v>2024</v>
      </c>
      <c r="E109" s="76">
        <v>225726</v>
      </c>
      <c r="F109" s="77"/>
      <c r="G109" s="77" t="s">
        <v>232</v>
      </c>
      <c r="H109" s="1"/>
      <c r="J109" s="63"/>
      <c r="K109" s="64"/>
      <c r="L109" s="64"/>
      <c r="M109" s="64"/>
      <c r="N109" s="64"/>
    </row>
    <row r="110" spans="2:14" x14ac:dyDescent="0.2">
      <c r="B110" s="1"/>
      <c r="C110" s="118" t="s">
        <v>15</v>
      </c>
      <c r="D110" s="65">
        <v>2020</v>
      </c>
      <c r="E110" s="73">
        <v>110087</v>
      </c>
      <c r="F110" s="74"/>
      <c r="G110" s="74" t="s">
        <v>233</v>
      </c>
      <c r="H110" s="1"/>
      <c r="J110" s="63"/>
      <c r="K110" s="64"/>
      <c r="L110" s="64"/>
      <c r="M110" s="64"/>
      <c r="N110" s="64"/>
    </row>
    <row r="111" spans="2:14" x14ac:dyDescent="0.2">
      <c r="B111" s="1"/>
      <c r="C111" s="119"/>
      <c r="D111" s="13">
        <v>2021</v>
      </c>
      <c r="E111" s="75">
        <v>1828869</v>
      </c>
      <c r="F111" s="1"/>
      <c r="G111" s="1" t="s">
        <v>234</v>
      </c>
      <c r="H111" s="1"/>
      <c r="J111" s="63"/>
      <c r="K111" s="64"/>
      <c r="L111" s="64"/>
      <c r="M111" s="64"/>
      <c r="N111" s="64"/>
    </row>
    <row r="112" spans="2:14" x14ac:dyDescent="0.2">
      <c r="B112" s="1"/>
      <c r="C112" s="119"/>
      <c r="D112" s="13">
        <v>2022</v>
      </c>
      <c r="E112" s="75">
        <v>1993683</v>
      </c>
      <c r="F112" s="1"/>
      <c r="G112" s="1" t="s">
        <v>235</v>
      </c>
      <c r="H112" s="1"/>
      <c r="J112" s="63"/>
      <c r="K112" s="64"/>
      <c r="L112" s="64"/>
      <c r="M112" s="64"/>
      <c r="N112" s="64"/>
    </row>
    <row r="113" spans="2:14" x14ac:dyDescent="0.2">
      <c r="B113" s="1"/>
      <c r="C113" s="119"/>
      <c r="D113" s="13">
        <v>2023</v>
      </c>
      <c r="E113" s="75">
        <v>319850</v>
      </c>
      <c r="F113" s="1"/>
      <c r="G113" s="1" t="s">
        <v>236</v>
      </c>
      <c r="H113" s="1"/>
      <c r="J113" s="63"/>
      <c r="K113" s="64"/>
      <c r="L113" s="64"/>
      <c r="M113" s="64"/>
      <c r="N113" s="64"/>
    </row>
    <row r="114" spans="2:14" x14ac:dyDescent="0.2">
      <c r="B114" s="1"/>
      <c r="C114" s="120"/>
      <c r="D114" s="39">
        <v>2024</v>
      </c>
      <c r="E114" s="76">
        <v>17225</v>
      </c>
      <c r="F114" s="77"/>
      <c r="G114" s="77" t="s">
        <v>237</v>
      </c>
      <c r="H114" s="1"/>
      <c r="J114" s="63"/>
      <c r="K114" s="64"/>
      <c r="L114" s="64"/>
      <c r="M114" s="64"/>
      <c r="N114" s="64"/>
    </row>
    <row r="115" spans="2:14" x14ac:dyDescent="0.2">
      <c r="B115" s="1"/>
      <c r="C115" s="118" t="s">
        <v>19</v>
      </c>
      <c r="D115" s="65">
        <v>2020</v>
      </c>
      <c r="E115" s="73">
        <v>46856</v>
      </c>
      <c r="F115" s="74"/>
      <c r="G115" s="74" t="s">
        <v>238</v>
      </c>
      <c r="H115" s="1"/>
      <c r="J115" s="63"/>
      <c r="K115" s="64"/>
      <c r="L115" s="64"/>
      <c r="M115" s="64"/>
      <c r="N115" s="64"/>
    </row>
    <row r="116" spans="2:14" x14ac:dyDescent="0.2">
      <c r="B116" s="1"/>
      <c r="C116" s="119"/>
      <c r="D116" s="13">
        <v>2021</v>
      </c>
      <c r="E116" s="75">
        <v>2405500</v>
      </c>
      <c r="F116" s="1"/>
      <c r="G116" s="1" t="s">
        <v>239</v>
      </c>
      <c r="H116" s="1"/>
      <c r="J116" s="63"/>
      <c r="K116" s="64"/>
      <c r="L116" s="64"/>
      <c r="M116" s="64"/>
      <c r="N116" s="64"/>
    </row>
    <row r="117" spans="2:14" x14ac:dyDescent="0.2">
      <c r="B117" s="1"/>
      <c r="C117" s="119"/>
      <c r="D117" s="13">
        <v>2022</v>
      </c>
      <c r="E117" s="75">
        <v>2564765</v>
      </c>
      <c r="F117" s="1"/>
      <c r="G117" s="1" t="s">
        <v>240</v>
      </c>
      <c r="H117" s="1"/>
      <c r="J117" s="63"/>
      <c r="K117" s="64"/>
      <c r="L117" s="64"/>
      <c r="M117" s="64"/>
      <c r="N117" s="64"/>
    </row>
    <row r="118" spans="2:14" x14ac:dyDescent="0.2">
      <c r="B118" s="1"/>
      <c r="C118" s="119"/>
      <c r="D118" s="13">
        <v>2023</v>
      </c>
      <c r="E118" s="75">
        <v>821001</v>
      </c>
      <c r="F118" s="1"/>
      <c r="G118" s="1" t="s">
        <v>241</v>
      </c>
      <c r="H118" s="1"/>
      <c r="J118" s="63"/>
      <c r="K118" s="64"/>
      <c r="L118" s="64"/>
      <c r="M118" s="64"/>
      <c r="N118" s="64"/>
    </row>
    <row r="119" spans="2:14" x14ac:dyDescent="0.2">
      <c r="B119" s="1"/>
      <c r="C119" s="120"/>
      <c r="D119" s="39">
        <v>2024</v>
      </c>
      <c r="E119" s="76">
        <v>37776</v>
      </c>
      <c r="F119" s="77"/>
      <c r="G119" s="77" t="s">
        <v>242</v>
      </c>
      <c r="H119" s="1"/>
      <c r="J119" s="63"/>
      <c r="K119" s="64"/>
      <c r="L119" s="64"/>
      <c r="M119" s="64"/>
      <c r="N119" s="64"/>
    </row>
    <row r="120" spans="2:14" x14ac:dyDescent="0.2">
      <c r="B120" s="1"/>
      <c r="C120" s="118" t="s">
        <v>1</v>
      </c>
      <c r="D120" s="65">
        <v>2020</v>
      </c>
      <c r="E120" s="73">
        <v>13291</v>
      </c>
      <c r="F120" s="74"/>
      <c r="G120" s="74" t="s">
        <v>243</v>
      </c>
      <c r="H120" s="1"/>
      <c r="J120" s="63"/>
      <c r="K120" s="64"/>
      <c r="L120" s="64"/>
      <c r="M120" s="64"/>
      <c r="N120" s="64"/>
    </row>
    <row r="121" spans="2:14" x14ac:dyDescent="0.2">
      <c r="B121" s="1"/>
      <c r="C121" s="119"/>
      <c r="D121" s="13">
        <v>2021</v>
      </c>
      <c r="E121" s="75">
        <v>223390</v>
      </c>
      <c r="F121" s="1"/>
      <c r="G121" s="1" t="s">
        <v>244</v>
      </c>
      <c r="H121" s="1"/>
      <c r="J121" s="63"/>
      <c r="K121" s="64"/>
      <c r="L121" s="64"/>
      <c r="M121" s="64"/>
      <c r="N121" s="64"/>
    </row>
    <row r="122" spans="2:14" x14ac:dyDescent="0.2">
      <c r="B122" s="1"/>
      <c r="C122" s="119"/>
      <c r="D122" s="13">
        <v>2022</v>
      </c>
      <c r="E122" s="75">
        <v>5359174</v>
      </c>
      <c r="F122" s="1"/>
      <c r="G122" s="1" t="s">
        <v>245</v>
      </c>
      <c r="H122" s="1"/>
      <c r="J122" s="63"/>
      <c r="K122" s="64"/>
      <c r="L122" s="64"/>
      <c r="M122" s="64"/>
      <c r="N122" s="64"/>
    </row>
    <row r="123" spans="2:14" x14ac:dyDescent="0.2">
      <c r="B123" s="1"/>
      <c r="C123" s="119"/>
      <c r="D123" s="13">
        <v>2023</v>
      </c>
      <c r="E123" s="75">
        <v>2794173</v>
      </c>
      <c r="F123" s="1"/>
      <c r="G123" s="1" t="s">
        <v>246</v>
      </c>
      <c r="H123" s="1"/>
      <c r="J123" s="63"/>
      <c r="K123" s="64"/>
      <c r="L123" s="64"/>
      <c r="M123" s="64"/>
      <c r="N123" s="64"/>
    </row>
    <row r="124" spans="2:14" ht="16" thickBot="1" x14ac:dyDescent="0.25">
      <c r="B124" s="1"/>
      <c r="C124" s="121"/>
      <c r="D124" s="18">
        <v>2024</v>
      </c>
      <c r="E124" s="78">
        <v>2410</v>
      </c>
      <c r="F124" s="4"/>
      <c r="G124" s="4" t="s">
        <v>247</v>
      </c>
      <c r="H124" s="1"/>
      <c r="J124" s="63"/>
      <c r="K124" s="64"/>
      <c r="L124" s="64"/>
      <c r="M124" s="64"/>
      <c r="N124" s="64"/>
    </row>
    <row r="125" spans="2:14" x14ac:dyDescent="0.2">
      <c r="B125" s="1"/>
      <c r="C125" s="1"/>
      <c r="D125" s="1"/>
      <c r="E125" s="1"/>
      <c r="F125" s="1"/>
      <c r="G125" s="1"/>
      <c r="H125" s="1"/>
    </row>
    <row r="126" spans="2:14" x14ac:dyDescent="0.2">
      <c r="B126" s="1"/>
      <c r="C126" s="1"/>
      <c r="D126" s="1"/>
      <c r="E126" s="1"/>
      <c r="F126" s="1"/>
      <c r="G126" s="1"/>
      <c r="H126" s="1"/>
    </row>
    <row r="127" spans="2:14" x14ac:dyDescent="0.2">
      <c r="B127" s="1"/>
      <c r="C127" s="1"/>
      <c r="D127" s="1"/>
      <c r="E127" s="1"/>
      <c r="F127" s="1"/>
      <c r="G127" s="1"/>
      <c r="H127" s="1"/>
    </row>
    <row r="128" spans="2:14" x14ac:dyDescent="0.2">
      <c r="B128" s="1"/>
      <c r="C128" s="1"/>
      <c r="D128" s="1"/>
      <c r="E128" s="1"/>
      <c r="F128" s="1"/>
      <c r="G128" s="1"/>
      <c r="H128" s="1"/>
    </row>
  </sheetData>
  <mergeCells count="21">
    <mergeCell ref="C39:C43"/>
    <mergeCell ref="C15:C21"/>
    <mergeCell ref="C3:C7"/>
    <mergeCell ref="C9:C13"/>
    <mergeCell ref="C29:C33"/>
    <mergeCell ref="C34:C38"/>
    <mergeCell ref="C50:C54"/>
    <mergeCell ref="C55:C59"/>
    <mergeCell ref="C60:C64"/>
    <mergeCell ref="C65:C69"/>
    <mergeCell ref="C70:C74"/>
    <mergeCell ref="C75:C79"/>
    <mergeCell ref="C80:C84"/>
    <mergeCell ref="C85:C89"/>
    <mergeCell ref="C90:C94"/>
    <mergeCell ref="C95:C99"/>
    <mergeCell ref="C100:C104"/>
    <mergeCell ref="C105:C109"/>
    <mergeCell ref="C110:C114"/>
    <mergeCell ref="C115:C119"/>
    <mergeCell ref="C120:C12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A0A0E-363B-FE48-AC32-E7C2A4092709}">
  <dimension ref="A1:D14"/>
  <sheetViews>
    <sheetView zoomScale="135" workbookViewId="0">
      <selection activeCell="B4" sqref="B4:C13"/>
    </sheetView>
  </sheetViews>
  <sheetFormatPr baseColWidth="10" defaultRowHeight="15" x14ac:dyDescent="0.2"/>
  <cols>
    <col min="2" max="2" width="23" bestFit="1" customWidth="1"/>
    <col min="3" max="3" width="91.33203125" customWidth="1"/>
  </cols>
  <sheetData>
    <row r="1" spans="1:4" x14ac:dyDescent="0.2">
      <c r="A1" s="1"/>
      <c r="B1" s="1"/>
      <c r="C1" s="1"/>
      <c r="D1" s="1"/>
    </row>
    <row r="2" spans="1:4" x14ac:dyDescent="0.2">
      <c r="A2" s="1"/>
      <c r="B2" s="1"/>
      <c r="C2" s="1"/>
      <c r="D2" s="1"/>
    </row>
    <row r="3" spans="1:4" ht="16" x14ac:dyDescent="0.2">
      <c r="A3" s="1"/>
      <c r="B3" s="3" t="s">
        <v>110</v>
      </c>
      <c r="C3" s="3" t="s">
        <v>111</v>
      </c>
      <c r="D3" s="1"/>
    </row>
    <row r="4" spans="1:4" x14ac:dyDescent="0.2">
      <c r="A4" s="1"/>
      <c r="B4" s="13" t="s">
        <v>112</v>
      </c>
      <c r="C4" s="13" t="s">
        <v>122</v>
      </c>
      <c r="D4" s="1"/>
    </row>
    <row r="5" spans="1:4" x14ac:dyDescent="0.2">
      <c r="A5" s="1"/>
      <c r="B5" s="13" t="s">
        <v>113</v>
      </c>
      <c r="C5" s="13" t="s">
        <v>123</v>
      </c>
      <c r="D5" s="1"/>
    </row>
    <row r="6" spans="1:4" x14ac:dyDescent="0.2">
      <c r="A6" s="1"/>
      <c r="B6" s="13" t="s">
        <v>114</v>
      </c>
      <c r="C6" s="13" t="s">
        <v>124</v>
      </c>
      <c r="D6" s="1"/>
    </row>
    <row r="7" spans="1:4" x14ac:dyDescent="0.2">
      <c r="A7" s="1"/>
      <c r="B7" s="13" t="s">
        <v>120</v>
      </c>
      <c r="C7" s="13" t="s">
        <v>125</v>
      </c>
      <c r="D7" s="1"/>
    </row>
    <row r="8" spans="1:4" x14ac:dyDescent="0.2">
      <c r="A8" s="1"/>
      <c r="B8" s="13" t="s">
        <v>115</v>
      </c>
      <c r="C8" s="13" t="s">
        <v>126</v>
      </c>
      <c r="D8" s="1"/>
    </row>
    <row r="9" spans="1:4" x14ac:dyDescent="0.2">
      <c r="A9" s="1"/>
      <c r="B9" s="13" t="s">
        <v>116</v>
      </c>
      <c r="C9" s="13" t="s">
        <v>127</v>
      </c>
      <c r="D9" s="1"/>
    </row>
    <row r="10" spans="1:4" x14ac:dyDescent="0.2">
      <c r="A10" s="1"/>
      <c r="B10" s="13" t="s">
        <v>117</v>
      </c>
      <c r="C10" s="13" t="s">
        <v>131</v>
      </c>
      <c r="D10" s="1"/>
    </row>
    <row r="11" spans="1:4" x14ac:dyDescent="0.2">
      <c r="A11" s="1"/>
      <c r="B11" s="13" t="s">
        <v>118</v>
      </c>
      <c r="C11" s="13" t="s">
        <v>128</v>
      </c>
      <c r="D11" s="1"/>
    </row>
    <row r="12" spans="1:4" x14ac:dyDescent="0.2">
      <c r="A12" s="1"/>
      <c r="B12" s="13" t="s">
        <v>119</v>
      </c>
      <c r="C12" s="13" t="s">
        <v>129</v>
      </c>
      <c r="D12" s="1"/>
    </row>
    <row r="13" spans="1:4" x14ac:dyDescent="0.2">
      <c r="A13" s="1"/>
      <c r="B13" s="39" t="s">
        <v>121</v>
      </c>
      <c r="C13" s="39" t="s">
        <v>130</v>
      </c>
      <c r="D13" s="1"/>
    </row>
    <row r="14" spans="1:4" x14ac:dyDescent="0.2">
      <c r="A14" s="1"/>
      <c r="B14" s="1"/>
      <c r="C14" s="1"/>
      <c r="D14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B2A07-983F-3A40-8511-F4DAE90D727B}">
  <dimension ref="B2:S242"/>
  <sheetViews>
    <sheetView topLeftCell="A163" zoomScale="112" zoomScaleNormal="112" workbookViewId="0">
      <selection activeCell="N60" sqref="N60"/>
    </sheetView>
  </sheetViews>
  <sheetFormatPr baseColWidth="10" defaultRowHeight="15" x14ac:dyDescent="0.2"/>
  <cols>
    <col min="3" max="3" width="15.6640625" bestFit="1" customWidth="1"/>
    <col min="4" max="4" width="17" bestFit="1" customWidth="1"/>
    <col min="5" max="5" width="14.33203125" bestFit="1" customWidth="1"/>
    <col min="6" max="6" width="13.6640625" bestFit="1" customWidth="1"/>
    <col min="7" max="12" width="10.83203125" style="81"/>
  </cols>
  <sheetData>
    <row r="2" spans="2:19" ht="19" x14ac:dyDescent="0.25">
      <c r="B2" s="1"/>
      <c r="C2" s="96" t="s">
        <v>281</v>
      </c>
      <c r="D2" s="1"/>
      <c r="E2" s="1"/>
      <c r="F2" s="1"/>
      <c r="G2" s="83"/>
      <c r="H2" s="83"/>
      <c r="I2" s="83"/>
      <c r="J2" s="83"/>
      <c r="K2" s="83"/>
      <c r="L2" s="83"/>
      <c r="M2" s="1"/>
    </row>
    <row r="3" spans="2:19" x14ac:dyDescent="0.2">
      <c r="B3" s="1"/>
      <c r="C3" s="1"/>
      <c r="D3" s="1"/>
      <c r="E3" s="1"/>
      <c r="F3" s="1"/>
      <c r="G3" s="83"/>
      <c r="H3" s="83"/>
      <c r="I3" s="83"/>
      <c r="J3" s="83"/>
      <c r="K3" s="83"/>
      <c r="L3" s="83"/>
      <c r="M3" s="1"/>
    </row>
    <row r="4" spans="2:19" x14ac:dyDescent="0.2">
      <c r="B4" s="1"/>
      <c r="C4" s="1"/>
      <c r="D4" s="1"/>
      <c r="E4" s="1"/>
      <c r="F4" s="1"/>
      <c r="G4" s="83"/>
      <c r="H4" s="83"/>
      <c r="I4" s="83"/>
      <c r="J4" s="83"/>
      <c r="K4" s="83"/>
      <c r="L4" s="83"/>
      <c r="M4" s="1"/>
    </row>
    <row r="5" spans="2:19" ht="16" thickBot="1" x14ac:dyDescent="0.25">
      <c r="B5" s="1"/>
      <c r="C5" s="4"/>
      <c r="D5" s="4"/>
      <c r="E5" s="4"/>
      <c r="F5" s="4"/>
      <c r="G5" s="84"/>
      <c r="H5" s="84"/>
      <c r="I5" s="84"/>
      <c r="J5" s="84"/>
      <c r="K5" s="84"/>
      <c r="L5" s="84"/>
      <c r="M5" s="1"/>
    </row>
    <row r="6" spans="2:19" x14ac:dyDescent="0.2">
      <c r="B6" s="1"/>
      <c r="C6" s="32"/>
      <c r="D6" s="32"/>
      <c r="E6" s="32"/>
      <c r="F6" s="32"/>
      <c r="G6" s="122" t="s">
        <v>252</v>
      </c>
      <c r="H6" s="122"/>
      <c r="I6" s="122"/>
      <c r="J6" s="122" t="s">
        <v>253</v>
      </c>
      <c r="K6" s="122"/>
      <c r="L6" s="122"/>
      <c r="M6" s="1"/>
    </row>
    <row r="7" spans="2:19" x14ac:dyDescent="0.2">
      <c r="B7" s="1"/>
      <c r="C7" s="39" t="s">
        <v>45</v>
      </c>
      <c r="D7" s="39" t="s">
        <v>248</v>
      </c>
      <c r="E7" s="39" t="s">
        <v>254</v>
      </c>
      <c r="F7" s="98" t="s">
        <v>249</v>
      </c>
      <c r="G7" s="50" t="s">
        <v>89</v>
      </c>
      <c r="H7" s="50" t="s">
        <v>250</v>
      </c>
      <c r="I7" s="50" t="s">
        <v>251</v>
      </c>
      <c r="J7" s="50" t="s">
        <v>89</v>
      </c>
      <c r="K7" s="50" t="s">
        <v>250</v>
      </c>
      <c r="L7" s="50" t="s">
        <v>251</v>
      </c>
      <c r="M7" s="1"/>
      <c r="N7" s="63"/>
      <c r="O7" s="64"/>
      <c r="P7" s="64"/>
      <c r="Q7" s="64"/>
      <c r="R7" s="64"/>
      <c r="S7" s="82"/>
    </row>
    <row r="8" spans="2:19" x14ac:dyDescent="0.2">
      <c r="B8" s="1"/>
      <c r="C8" s="20" t="s">
        <v>41</v>
      </c>
      <c r="D8" s="20" t="s">
        <v>271</v>
      </c>
      <c r="E8" s="20" t="s">
        <v>277</v>
      </c>
      <c r="F8" s="85">
        <v>44562</v>
      </c>
      <c r="G8" s="86">
        <v>3.4865317999999999E-2</v>
      </c>
      <c r="H8" s="87" t="str">
        <f>IF(G8&gt;0.5, "Yes", "No")</f>
        <v>No</v>
      </c>
      <c r="I8" s="87" t="str">
        <f>IF(H8="No", "-", "")</f>
        <v>-</v>
      </c>
      <c r="J8" s="86">
        <v>0.1581253</v>
      </c>
      <c r="K8" s="87" t="str">
        <f>IF(J8&gt;0.5, "Yes", "No")</f>
        <v>No</v>
      </c>
      <c r="L8" s="87" t="s">
        <v>279</v>
      </c>
      <c r="M8" s="1"/>
      <c r="N8" s="63"/>
      <c r="O8" s="64"/>
      <c r="P8" s="64"/>
      <c r="Q8" s="64"/>
      <c r="R8" s="64"/>
      <c r="S8" s="82"/>
    </row>
    <row r="9" spans="2:19" x14ac:dyDescent="0.2">
      <c r="B9" s="1"/>
      <c r="C9" s="20" t="s">
        <v>41</v>
      </c>
      <c r="D9" s="20" t="s">
        <v>261</v>
      </c>
      <c r="E9" s="20" t="s">
        <v>277</v>
      </c>
      <c r="F9" s="85">
        <v>44576</v>
      </c>
      <c r="G9" s="86">
        <v>7.7178515000000003E-2</v>
      </c>
      <c r="H9" s="87" t="str">
        <f t="shared" ref="H9:H72" si="0">IF(G9&gt;0.5, "Yes", "No")</f>
        <v>No</v>
      </c>
      <c r="I9" s="87" t="str">
        <f t="shared" ref="I9:I72" si="1">IF(H9="No", "-", "")</f>
        <v>-</v>
      </c>
      <c r="J9" s="86">
        <v>0.25702439999999999</v>
      </c>
      <c r="K9" s="87" t="str">
        <f t="shared" ref="K9:K72" si="2">IF(J9&gt;0.5, "Yes", "No")</f>
        <v>No</v>
      </c>
      <c r="L9" s="87" t="s">
        <v>279</v>
      </c>
      <c r="M9" s="1"/>
      <c r="N9" s="63"/>
      <c r="O9" s="64"/>
      <c r="P9" s="64"/>
      <c r="Q9" s="64"/>
      <c r="R9" s="64"/>
      <c r="S9" s="82"/>
    </row>
    <row r="10" spans="2:19" x14ac:dyDescent="0.2">
      <c r="B10" s="1"/>
      <c r="C10" s="20" t="s">
        <v>41</v>
      </c>
      <c r="D10" s="20" t="s">
        <v>262</v>
      </c>
      <c r="E10" s="20" t="s">
        <v>277</v>
      </c>
      <c r="F10" s="85">
        <v>44650</v>
      </c>
      <c r="G10" s="86">
        <v>0.15757654900000001</v>
      </c>
      <c r="H10" s="87" t="str">
        <f t="shared" si="0"/>
        <v>No</v>
      </c>
      <c r="I10" s="87" t="str">
        <f t="shared" si="1"/>
        <v>-</v>
      </c>
      <c r="J10" s="86">
        <v>0.2934544</v>
      </c>
      <c r="K10" s="87" t="str">
        <f t="shared" si="2"/>
        <v>No</v>
      </c>
      <c r="L10" s="87" t="s">
        <v>279</v>
      </c>
      <c r="M10" s="1"/>
      <c r="N10" s="63"/>
      <c r="O10" s="64"/>
      <c r="P10" s="64"/>
      <c r="Q10" s="64"/>
      <c r="R10" s="64"/>
      <c r="S10" s="82"/>
    </row>
    <row r="11" spans="2:19" x14ac:dyDescent="0.2">
      <c r="B11" s="1"/>
      <c r="C11" s="20" t="s">
        <v>41</v>
      </c>
      <c r="D11" s="20" t="s">
        <v>263</v>
      </c>
      <c r="E11" s="20" t="s">
        <v>277</v>
      </c>
      <c r="F11" s="85">
        <v>44657</v>
      </c>
      <c r="G11" s="86">
        <v>0.22275968199999999</v>
      </c>
      <c r="H11" s="87" t="str">
        <f t="shared" si="0"/>
        <v>No</v>
      </c>
      <c r="I11" s="87" t="str">
        <f t="shared" si="1"/>
        <v>-</v>
      </c>
      <c r="J11" s="86">
        <v>0.29058970000000001</v>
      </c>
      <c r="K11" s="87" t="str">
        <f t="shared" si="2"/>
        <v>No</v>
      </c>
      <c r="L11" s="87" t="s">
        <v>279</v>
      </c>
      <c r="M11" s="1"/>
      <c r="N11" s="63"/>
      <c r="O11" s="64"/>
      <c r="P11" s="64"/>
      <c r="Q11" s="64"/>
      <c r="R11" s="64"/>
      <c r="S11" s="82"/>
    </row>
    <row r="12" spans="2:19" x14ac:dyDescent="0.2">
      <c r="B12" s="1"/>
      <c r="C12" s="20" t="s">
        <v>41</v>
      </c>
      <c r="D12" s="20" t="s">
        <v>264</v>
      </c>
      <c r="E12" s="20" t="s">
        <v>277</v>
      </c>
      <c r="F12" s="85">
        <v>44679</v>
      </c>
      <c r="G12" s="86">
        <v>0.20270980299999999</v>
      </c>
      <c r="H12" s="87" t="str">
        <f t="shared" si="0"/>
        <v>No</v>
      </c>
      <c r="I12" s="87" t="str">
        <f t="shared" si="1"/>
        <v>-</v>
      </c>
      <c r="J12" s="86">
        <v>0.26986599999999999</v>
      </c>
      <c r="K12" s="87" t="str">
        <f t="shared" si="2"/>
        <v>No</v>
      </c>
      <c r="L12" s="87" t="s">
        <v>279</v>
      </c>
      <c r="M12" s="1"/>
      <c r="N12" s="63"/>
      <c r="O12" s="64"/>
      <c r="P12" s="64"/>
      <c r="Q12" s="64"/>
      <c r="R12" s="64"/>
      <c r="S12" s="82"/>
    </row>
    <row r="13" spans="2:19" x14ac:dyDescent="0.2">
      <c r="B13" s="1"/>
      <c r="C13" s="20" t="s">
        <v>41</v>
      </c>
      <c r="D13" s="20" t="s">
        <v>265</v>
      </c>
      <c r="E13" s="20" t="s">
        <v>277</v>
      </c>
      <c r="F13" s="85">
        <v>44680</v>
      </c>
      <c r="G13" s="86">
        <v>0.25217371500000002</v>
      </c>
      <c r="H13" s="87" t="str">
        <f t="shared" si="0"/>
        <v>No</v>
      </c>
      <c r="I13" s="87" t="str">
        <f t="shared" si="1"/>
        <v>-</v>
      </c>
      <c r="J13" s="86">
        <v>0.28811160000000002</v>
      </c>
      <c r="K13" s="87" t="str">
        <f t="shared" si="2"/>
        <v>No</v>
      </c>
      <c r="L13" s="87" t="s">
        <v>279</v>
      </c>
      <c r="M13" s="1"/>
      <c r="N13" s="63"/>
      <c r="O13" s="64"/>
      <c r="P13" s="64"/>
      <c r="Q13" s="64"/>
      <c r="R13" s="64"/>
      <c r="S13" s="82"/>
    </row>
    <row r="14" spans="2:19" x14ac:dyDescent="0.2">
      <c r="B14" s="1"/>
      <c r="C14" s="20" t="s">
        <v>41</v>
      </c>
      <c r="D14" s="20" t="s">
        <v>266</v>
      </c>
      <c r="E14" s="20" t="s">
        <v>277</v>
      </c>
      <c r="F14" s="85">
        <v>44685</v>
      </c>
      <c r="G14" s="86">
        <v>3.7929093999999997E-2</v>
      </c>
      <c r="H14" s="87" t="str">
        <f t="shared" si="0"/>
        <v>No</v>
      </c>
      <c r="I14" s="87" t="str">
        <f t="shared" si="1"/>
        <v>-</v>
      </c>
      <c r="J14" s="86">
        <v>0.1550232</v>
      </c>
      <c r="K14" s="87" t="str">
        <f t="shared" si="2"/>
        <v>No</v>
      </c>
      <c r="L14" s="87" t="s">
        <v>279</v>
      </c>
      <c r="M14" s="1"/>
      <c r="N14" s="63"/>
      <c r="O14" s="64"/>
      <c r="P14" s="64"/>
      <c r="Q14" s="64"/>
      <c r="R14" s="64"/>
      <c r="S14" s="82"/>
    </row>
    <row r="15" spans="2:19" x14ac:dyDescent="0.2">
      <c r="B15" s="1"/>
      <c r="C15" s="20" t="s">
        <v>41</v>
      </c>
      <c r="D15" s="20" t="s">
        <v>267</v>
      </c>
      <c r="E15" s="20" t="s">
        <v>277</v>
      </c>
      <c r="F15" s="85">
        <v>44670</v>
      </c>
      <c r="G15" s="86">
        <v>0.26727794599999999</v>
      </c>
      <c r="H15" s="87" t="str">
        <f t="shared" si="0"/>
        <v>No</v>
      </c>
      <c r="I15" s="87" t="str">
        <f t="shared" si="1"/>
        <v>-</v>
      </c>
      <c r="J15" s="86">
        <v>0.30077969999999998</v>
      </c>
      <c r="K15" s="87" t="str">
        <f t="shared" si="2"/>
        <v>No</v>
      </c>
      <c r="L15" s="87" t="s">
        <v>279</v>
      </c>
      <c r="M15" s="1"/>
      <c r="N15" s="63"/>
      <c r="O15" s="64"/>
      <c r="P15" s="64"/>
      <c r="Q15" s="64"/>
      <c r="R15" s="64"/>
      <c r="S15" s="82"/>
    </row>
    <row r="16" spans="2:19" x14ac:dyDescent="0.2">
      <c r="B16" s="1"/>
      <c r="C16" s="20" t="s">
        <v>41</v>
      </c>
      <c r="D16" s="20" t="s">
        <v>268</v>
      </c>
      <c r="E16" s="20" t="s">
        <v>277</v>
      </c>
      <c r="F16" s="85">
        <v>44698</v>
      </c>
      <c r="G16" s="86">
        <v>2.4024186999999999E-2</v>
      </c>
      <c r="H16" s="87" t="str">
        <f t="shared" si="0"/>
        <v>No</v>
      </c>
      <c r="I16" s="87" t="str">
        <f t="shared" si="1"/>
        <v>-</v>
      </c>
      <c r="J16" s="86">
        <v>0.115702</v>
      </c>
      <c r="K16" s="87" t="str">
        <f t="shared" si="2"/>
        <v>No</v>
      </c>
      <c r="L16" s="87" t="s">
        <v>279</v>
      </c>
      <c r="M16" s="1"/>
      <c r="N16" s="63"/>
      <c r="O16" s="64"/>
      <c r="P16" s="64"/>
      <c r="Q16" s="64"/>
      <c r="R16" s="64"/>
      <c r="S16" s="82"/>
    </row>
    <row r="17" spans="2:19" x14ac:dyDescent="0.2">
      <c r="B17" s="1"/>
      <c r="C17" s="20" t="s">
        <v>41</v>
      </c>
      <c r="D17" s="20" t="s">
        <v>269</v>
      </c>
      <c r="E17" s="20" t="s">
        <v>277</v>
      </c>
      <c r="F17" s="85">
        <v>44742</v>
      </c>
      <c r="G17" s="86">
        <v>6.9134607000000001E-2</v>
      </c>
      <c r="H17" s="87" t="str">
        <f t="shared" si="0"/>
        <v>No</v>
      </c>
      <c r="I17" s="87" t="str">
        <f t="shared" si="1"/>
        <v>-</v>
      </c>
      <c r="J17" s="86">
        <v>0.1519083</v>
      </c>
      <c r="K17" s="87" t="str">
        <f t="shared" si="2"/>
        <v>No</v>
      </c>
      <c r="L17" s="87" t="s">
        <v>279</v>
      </c>
      <c r="M17" s="1"/>
      <c r="N17" s="63"/>
      <c r="O17" s="64"/>
      <c r="P17" s="64"/>
      <c r="Q17" s="64"/>
      <c r="R17" s="64"/>
      <c r="S17" s="82"/>
    </row>
    <row r="18" spans="2:19" x14ac:dyDescent="0.2">
      <c r="B18" s="1"/>
      <c r="C18" s="20" t="s">
        <v>41</v>
      </c>
      <c r="D18" s="20" t="s">
        <v>256</v>
      </c>
      <c r="E18" s="20" t="s">
        <v>277</v>
      </c>
      <c r="F18" s="85">
        <v>44810</v>
      </c>
      <c r="G18" s="86">
        <v>2.9552083E-2</v>
      </c>
      <c r="H18" s="87" t="str">
        <f t="shared" si="0"/>
        <v>No</v>
      </c>
      <c r="I18" s="87" t="str">
        <f t="shared" si="1"/>
        <v>-</v>
      </c>
      <c r="J18" s="86">
        <v>0.1147615</v>
      </c>
      <c r="K18" s="87" t="str">
        <f t="shared" si="2"/>
        <v>No</v>
      </c>
      <c r="L18" s="87" t="s">
        <v>279</v>
      </c>
      <c r="M18" s="1"/>
      <c r="N18" s="63"/>
      <c r="O18" s="64"/>
      <c r="P18" s="64"/>
      <c r="Q18" s="64"/>
      <c r="R18" s="64"/>
      <c r="S18" s="82"/>
    </row>
    <row r="19" spans="2:19" x14ac:dyDescent="0.2">
      <c r="B19" s="1"/>
      <c r="C19" s="20" t="s">
        <v>41</v>
      </c>
      <c r="D19" s="20" t="s">
        <v>257</v>
      </c>
      <c r="E19" s="20" t="s">
        <v>277</v>
      </c>
      <c r="F19" s="85">
        <v>44780</v>
      </c>
      <c r="G19" s="86">
        <v>0.20732102799999999</v>
      </c>
      <c r="H19" s="87" t="str">
        <f t="shared" si="0"/>
        <v>No</v>
      </c>
      <c r="I19" s="87" t="str">
        <f t="shared" si="1"/>
        <v>-</v>
      </c>
      <c r="J19" s="86">
        <v>0.1592623</v>
      </c>
      <c r="K19" s="87" t="str">
        <f t="shared" si="2"/>
        <v>No</v>
      </c>
      <c r="L19" s="87" t="s">
        <v>279</v>
      </c>
      <c r="M19" s="1"/>
      <c r="N19" s="63"/>
      <c r="O19" s="64"/>
      <c r="P19" s="64"/>
      <c r="Q19" s="64"/>
      <c r="R19" s="64"/>
      <c r="S19" s="82"/>
    </row>
    <row r="20" spans="2:19" x14ac:dyDescent="0.2">
      <c r="B20" s="1"/>
      <c r="C20" s="13" t="s">
        <v>41</v>
      </c>
      <c r="D20" s="13" t="s">
        <v>258</v>
      </c>
      <c r="E20" s="13" t="s">
        <v>277</v>
      </c>
      <c r="F20" s="88">
        <v>44794</v>
      </c>
      <c r="G20" s="89">
        <v>0.51032775500000005</v>
      </c>
      <c r="H20" s="53" t="str">
        <f t="shared" si="0"/>
        <v>Yes</v>
      </c>
      <c r="I20" s="53">
        <v>79</v>
      </c>
      <c r="J20" s="89">
        <v>0.5403097</v>
      </c>
      <c r="K20" s="53" t="str">
        <f t="shared" si="2"/>
        <v>Yes</v>
      </c>
      <c r="L20" s="53">
        <v>56</v>
      </c>
      <c r="M20" s="1"/>
      <c r="N20" s="63"/>
      <c r="O20" s="64"/>
      <c r="P20" s="64"/>
      <c r="Q20" s="64"/>
      <c r="R20" s="64"/>
      <c r="S20" s="82"/>
    </row>
    <row r="21" spans="2:19" x14ac:dyDescent="0.2">
      <c r="B21" s="1"/>
      <c r="C21" s="20" t="s">
        <v>41</v>
      </c>
      <c r="D21" s="20" t="s">
        <v>273</v>
      </c>
      <c r="E21" s="20" t="s">
        <v>277</v>
      </c>
      <c r="F21" s="85">
        <v>44824</v>
      </c>
      <c r="G21" s="86">
        <v>8.0078230000000007E-3</v>
      </c>
      <c r="H21" s="87" t="str">
        <f t="shared" si="0"/>
        <v>No</v>
      </c>
      <c r="I21" s="87" t="str">
        <f t="shared" si="1"/>
        <v>-</v>
      </c>
      <c r="J21" s="86">
        <v>0.13969029999999999</v>
      </c>
      <c r="K21" s="87" t="str">
        <f t="shared" si="2"/>
        <v>No</v>
      </c>
      <c r="L21" s="87" t="s">
        <v>279</v>
      </c>
      <c r="M21" s="1"/>
      <c r="N21" s="63"/>
      <c r="O21" s="64"/>
      <c r="P21" s="64"/>
      <c r="Q21" s="64"/>
      <c r="R21" s="64"/>
      <c r="S21" s="82"/>
    </row>
    <row r="22" spans="2:19" x14ac:dyDescent="0.2">
      <c r="B22" s="1"/>
      <c r="C22" s="20" t="s">
        <v>41</v>
      </c>
      <c r="D22" s="20" t="s">
        <v>259</v>
      </c>
      <c r="E22" s="20" t="s">
        <v>277</v>
      </c>
      <c r="F22" s="85">
        <v>44819</v>
      </c>
      <c r="G22" s="86">
        <v>0.25712116000000002</v>
      </c>
      <c r="H22" s="87" t="str">
        <f t="shared" si="0"/>
        <v>No</v>
      </c>
      <c r="I22" s="87" t="str">
        <f t="shared" si="1"/>
        <v>-</v>
      </c>
      <c r="J22" s="86">
        <v>0.2136265</v>
      </c>
      <c r="K22" s="87" t="str">
        <f t="shared" si="2"/>
        <v>No</v>
      </c>
      <c r="L22" s="87" t="s">
        <v>279</v>
      </c>
      <c r="M22" s="1"/>
      <c r="N22" s="63"/>
      <c r="O22" s="64"/>
      <c r="P22" s="64"/>
      <c r="Q22" s="64"/>
      <c r="R22" s="64"/>
      <c r="S22" s="82"/>
    </row>
    <row r="23" spans="2:19" x14ac:dyDescent="0.2">
      <c r="B23" s="1"/>
      <c r="C23" s="13" t="s">
        <v>41</v>
      </c>
      <c r="D23" s="13" t="s">
        <v>260</v>
      </c>
      <c r="E23" s="13" t="s">
        <v>277</v>
      </c>
      <c r="F23" s="88">
        <v>44855</v>
      </c>
      <c r="G23" s="89">
        <v>0.94814917499999996</v>
      </c>
      <c r="H23" s="53" t="str">
        <f t="shared" si="0"/>
        <v>Yes</v>
      </c>
      <c r="I23" s="53">
        <v>57</v>
      </c>
      <c r="J23" s="89">
        <v>0.89857659999999995</v>
      </c>
      <c r="K23" s="53" t="str">
        <f t="shared" si="2"/>
        <v>Yes</v>
      </c>
      <c r="L23" s="53">
        <v>56</v>
      </c>
      <c r="M23" s="1"/>
      <c r="N23" s="63"/>
      <c r="O23" s="64"/>
      <c r="P23" s="64"/>
      <c r="Q23" s="64"/>
      <c r="R23" s="64"/>
      <c r="S23" s="82"/>
    </row>
    <row r="24" spans="2:19" x14ac:dyDescent="0.2">
      <c r="B24" s="1"/>
      <c r="C24" s="20" t="s">
        <v>276</v>
      </c>
      <c r="D24" s="20" t="s">
        <v>262</v>
      </c>
      <c r="E24" s="20" t="s">
        <v>278</v>
      </c>
      <c r="F24" s="85">
        <v>44657</v>
      </c>
      <c r="G24" s="86">
        <v>0.22467115100000001</v>
      </c>
      <c r="H24" s="87" t="str">
        <f t="shared" si="0"/>
        <v>No</v>
      </c>
      <c r="I24" s="87" t="str">
        <f t="shared" si="1"/>
        <v>-</v>
      </c>
      <c r="J24" s="86">
        <v>0.26777810000000002</v>
      </c>
      <c r="K24" s="87" t="str">
        <f t="shared" si="2"/>
        <v>No</v>
      </c>
      <c r="L24" s="87" t="s">
        <v>279</v>
      </c>
      <c r="M24" s="1"/>
      <c r="N24" s="63"/>
      <c r="O24" s="64"/>
      <c r="P24" s="64"/>
      <c r="Q24" s="64"/>
      <c r="R24" s="64"/>
      <c r="S24" s="82"/>
    </row>
    <row r="25" spans="2:19" x14ac:dyDescent="0.2">
      <c r="B25" s="1"/>
      <c r="C25" s="20" t="s">
        <v>276</v>
      </c>
      <c r="D25" s="20" t="s">
        <v>263</v>
      </c>
      <c r="E25" s="20" t="s">
        <v>278</v>
      </c>
      <c r="F25" s="85">
        <v>44685</v>
      </c>
      <c r="G25" s="86">
        <v>6.7180472000000005E-2</v>
      </c>
      <c r="H25" s="87" t="str">
        <f t="shared" si="0"/>
        <v>No</v>
      </c>
      <c r="I25" s="87" t="str">
        <f t="shared" si="1"/>
        <v>-</v>
      </c>
      <c r="J25" s="86">
        <v>0.19666249999999999</v>
      </c>
      <c r="K25" s="87" t="str">
        <f t="shared" si="2"/>
        <v>No</v>
      </c>
      <c r="L25" s="87" t="s">
        <v>279</v>
      </c>
      <c r="M25" s="1"/>
      <c r="N25" s="63"/>
      <c r="O25" s="64"/>
      <c r="P25" s="64"/>
      <c r="Q25" s="64"/>
      <c r="R25" s="64"/>
      <c r="S25" s="82"/>
    </row>
    <row r="26" spans="2:19" x14ac:dyDescent="0.2">
      <c r="B26" s="1"/>
      <c r="C26" s="20" t="s">
        <v>276</v>
      </c>
      <c r="D26" s="20" t="s">
        <v>264</v>
      </c>
      <c r="E26" s="20" t="s">
        <v>278</v>
      </c>
      <c r="F26" s="85">
        <v>44676</v>
      </c>
      <c r="G26" s="86">
        <v>0.34944051999999998</v>
      </c>
      <c r="H26" s="87" t="str">
        <f t="shared" si="0"/>
        <v>No</v>
      </c>
      <c r="I26" s="87" t="str">
        <f t="shared" si="1"/>
        <v>-</v>
      </c>
      <c r="J26" s="86">
        <v>0.46422999999999998</v>
      </c>
      <c r="K26" s="87" t="str">
        <f t="shared" si="2"/>
        <v>No</v>
      </c>
      <c r="L26" s="87" t="s">
        <v>279</v>
      </c>
      <c r="M26" s="1"/>
      <c r="N26" s="63"/>
      <c r="O26" s="64"/>
      <c r="P26" s="64"/>
      <c r="Q26" s="64"/>
      <c r="R26" s="64"/>
      <c r="S26" s="82"/>
    </row>
    <row r="27" spans="2:19" x14ac:dyDescent="0.2">
      <c r="B27" s="1"/>
      <c r="C27" s="20" t="s">
        <v>276</v>
      </c>
      <c r="D27" s="20" t="s">
        <v>265</v>
      </c>
      <c r="E27" s="20" t="s">
        <v>278</v>
      </c>
      <c r="F27" s="85">
        <v>44686</v>
      </c>
      <c r="G27" s="86">
        <v>0.34135079000000002</v>
      </c>
      <c r="H27" s="87" t="str">
        <f t="shared" si="0"/>
        <v>No</v>
      </c>
      <c r="I27" s="87" t="str">
        <f t="shared" si="1"/>
        <v>-</v>
      </c>
      <c r="J27" s="86">
        <v>0.266953</v>
      </c>
      <c r="K27" s="87" t="str">
        <f t="shared" si="2"/>
        <v>No</v>
      </c>
      <c r="L27" s="87" t="s">
        <v>279</v>
      </c>
      <c r="M27" s="1"/>
      <c r="N27" s="63"/>
      <c r="O27" s="64"/>
      <c r="P27" s="64"/>
      <c r="Q27" s="64"/>
      <c r="R27" s="64"/>
      <c r="S27" s="82"/>
    </row>
    <row r="28" spans="2:19" x14ac:dyDescent="0.2">
      <c r="B28" s="1"/>
      <c r="C28" s="20" t="s">
        <v>276</v>
      </c>
      <c r="D28" s="20" t="s">
        <v>266</v>
      </c>
      <c r="E28" s="20" t="s">
        <v>278</v>
      </c>
      <c r="F28" s="85">
        <v>44690</v>
      </c>
      <c r="G28" s="86">
        <v>0.10491932700000001</v>
      </c>
      <c r="H28" s="87" t="str">
        <f t="shared" si="0"/>
        <v>No</v>
      </c>
      <c r="I28" s="87" t="str">
        <f t="shared" si="1"/>
        <v>-</v>
      </c>
      <c r="J28" s="86">
        <v>0.29662139999999998</v>
      </c>
      <c r="K28" s="87" t="str">
        <f t="shared" si="2"/>
        <v>No</v>
      </c>
      <c r="L28" s="87" t="s">
        <v>279</v>
      </c>
      <c r="M28" s="1"/>
      <c r="N28" s="63"/>
      <c r="O28" s="64"/>
      <c r="P28" s="64"/>
      <c r="Q28" s="64"/>
      <c r="R28" s="64"/>
      <c r="S28" s="82"/>
    </row>
    <row r="29" spans="2:19" x14ac:dyDescent="0.2">
      <c r="B29" s="1"/>
      <c r="C29" s="20" t="s">
        <v>276</v>
      </c>
      <c r="D29" s="20" t="s">
        <v>267</v>
      </c>
      <c r="E29" s="20" t="s">
        <v>278</v>
      </c>
      <c r="F29" s="85">
        <v>44676</v>
      </c>
      <c r="G29" s="86">
        <v>0.176987862</v>
      </c>
      <c r="H29" s="87" t="str">
        <f t="shared" si="0"/>
        <v>No</v>
      </c>
      <c r="I29" s="87" t="str">
        <f t="shared" si="1"/>
        <v>-</v>
      </c>
      <c r="J29" s="86">
        <v>0.31969930000000002</v>
      </c>
      <c r="K29" s="87" t="str">
        <f t="shared" si="2"/>
        <v>No</v>
      </c>
      <c r="L29" s="87" t="s">
        <v>279</v>
      </c>
      <c r="M29" s="1"/>
      <c r="N29" s="63"/>
      <c r="O29" s="64"/>
      <c r="P29" s="64"/>
      <c r="Q29" s="64"/>
      <c r="R29" s="64"/>
      <c r="S29" s="82"/>
    </row>
    <row r="30" spans="2:19" x14ac:dyDescent="0.2">
      <c r="B30" s="1"/>
      <c r="C30" s="20" t="s">
        <v>276</v>
      </c>
      <c r="D30" s="20" t="s">
        <v>268</v>
      </c>
      <c r="E30" s="20" t="s">
        <v>278</v>
      </c>
      <c r="F30" s="85">
        <v>44699</v>
      </c>
      <c r="G30" s="86">
        <v>3.2002402999999999E-2</v>
      </c>
      <c r="H30" s="87" t="str">
        <f t="shared" si="0"/>
        <v>No</v>
      </c>
      <c r="I30" s="87" t="str">
        <f t="shared" si="1"/>
        <v>-</v>
      </c>
      <c r="J30" s="86">
        <v>0.12270780000000001</v>
      </c>
      <c r="K30" s="87" t="str">
        <f t="shared" si="2"/>
        <v>No</v>
      </c>
      <c r="L30" s="87" t="s">
        <v>279</v>
      </c>
      <c r="M30" s="1"/>
      <c r="N30" s="63"/>
      <c r="O30" s="64"/>
      <c r="P30" s="64"/>
      <c r="Q30" s="64"/>
      <c r="R30" s="64"/>
      <c r="S30" s="82"/>
    </row>
    <row r="31" spans="2:19" x14ac:dyDescent="0.2">
      <c r="B31" s="1"/>
      <c r="C31" s="20" t="s">
        <v>276</v>
      </c>
      <c r="D31" s="20" t="s">
        <v>269</v>
      </c>
      <c r="E31" s="20" t="s">
        <v>278</v>
      </c>
      <c r="F31" s="85">
        <v>44738</v>
      </c>
      <c r="G31" s="86">
        <v>0.109611718</v>
      </c>
      <c r="H31" s="87" t="str">
        <f t="shared" si="0"/>
        <v>No</v>
      </c>
      <c r="I31" s="87" t="str">
        <f t="shared" si="1"/>
        <v>-</v>
      </c>
      <c r="J31" s="86">
        <v>0.25583129999999998</v>
      </c>
      <c r="K31" s="87" t="str">
        <f t="shared" si="2"/>
        <v>No</v>
      </c>
      <c r="L31" s="87" t="s">
        <v>279</v>
      </c>
      <c r="M31" s="1"/>
      <c r="N31" s="63"/>
      <c r="O31" s="64"/>
      <c r="P31" s="64"/>
      <c r="Q31" s="64"/>
      <c r="R31" s="64"/>
      <c r="S31" s="82"/>
    </row>
    <row r="32" spans="2:19" x14ac:dyDescent="0.2">
      <c r="B32" s="1"/>
      <c r="C32" s="20" t="s">
        <v>276</v>
      </c>
      <c r="D32" s="20" t="s">
        <v>255</v>
      </c>
      <c r="E32" s="20" t="s">
        <v>278</v>
      </c>
      <c r="F32" s="85">
        <v>44647</v>
      </c>
      <c r="G32" s="86">
        <v>0.13995816599999999</v>
      </c>
      <c r="H32" s="87" t="str">
        <f t="shared" si="0"/>
        <v>No</v>
      </c>
      <c r="I32" s="87" t="str">
        <f t="shared" si="1"/>
        <v>-</v>
      </c>
      <c r="J32" s="86">
        <v>0.30873539999999999</v>
      </c>
      <c r="K32" s="87" t="str">
        <f t="shared" si="2"/>
        <v>No</v>
      </c>
      <c r="L32" s="87" t="s">
        <v>279</v>
      </c>
      <c r="M32" s="1"/>
      <c r="N32" s="63"/>
      <c r="O32" s="64"/>
      <c r="P32" s="64"/>
      <c r="Q32" s="64"/>
      <c r="R32" s="64"/>
      <c r="S32" s="82"/>
    </row>
    <row r="33" spans="2:19" x14ac:dyDescent="0.2">
      <c r="B33" s="1"/>
      <c r="C33" s="20" t="s">
        <v>276</v>
      </c>
      <c r="D33" s="20" t="s">
        <v>256</v>
      </c>
      <c r="E33" s="20" t="s">
        <v>278</v>
      </c>
      <c r="F33" s="85">
        <v>44812</v>
      </c>
      <c r="G33" s="86">
        <v>8.5466084999999997E-2</v>
      </c>
      <c r="H33" s="87" t="str">
        <f t="shared" si="0"/>
        <v>No</v>
      </c>
      <c r="I33" s="87" t="str">
        <f t="shared" si="1"/>
        <v>-</v>
      </c>
      <c r="J33" s="86">
        <v>0.17623800000000001</v>
      </c>
      <c r="K33" s="87" t="str">
        <f t="shared" si="2"/>
        <v>No</v>
      </c>
      <c r="L33" s="87" t="s">
        <v>279</v>
      </c>
      <c r="M33" s="1"/>
      <c r="N33" s="63"/>
      <c r="O33" s="64"/>
      <c r="P33" s="64"/>
      <c r="Q33" s="64"/>
      <c r="R33" s="64"/>
      <c r="S33" s="82"/>
    </row>
    <row r="34" spans="2:19" x14ac:dyDescent="0.2">
      <c r="B34" s="1"/>
      <c r="C34" s="20" t="s">
        <v>276</v>
      </c>
      <c r="D34" s="20" t="s">
        <v>257</v>
      </c>
      <c r="E34" s="20" t="s">
        <v>278</v>
      </c>
      <c r="F34" s="85">
        <v>44797</v>
      </c>
      <c r="G34" s="86">
        <v>0.18077211500000001</v>
      </c>
      <c r="H34" s="87" t="str">
        <f t="shared" si="0"/>
        <v>No</v>
      </c>
      <c r="I34" s="87" t="str">
        <f t="shared" si="1"/>
        <v>-</v>
      </c>
      <c r="J34" s="86">
        <v>0.2328877</v>
      </c>
      <c r="K34" s="87" t="str">
        <f t="shared" si="2"/>
        <v>No</v>
      </c>
      <c r="L34" s="87" t="s">
        <v>279</v>
      </c>
      <c r="M34" s="1"/>
      <c r="N34" s="63"/>
      <c r="O34" s="64"/>
      <c r="P34" s="64"/>
      <c r="Q34" s="64"/>
      <c r="R34" s="64"/>
      <c r="S34" s="82"/>
    </row>
    <row r="35" spans="2:19" x14ac:dyDescent="0.2">
      <c r="B35" s="1"/>
      <c r="C35" s="13" t="s">
        <v>276</v>
      </c>
      <c r="D35" s="13" t="s">
        <v>258</v>
      </c>
      <c r="E35" s="13" t="s">
        <v>278</v>
      </c>
      <c r="F35" s="88">
        <v>44799</v>
      </c>
      <c r="G35" s="89">
        <v>0.65144244299999998</v>
      </c>
      <c r="H35" s="53" t="str">
        <f t="shared" si="0"/>
        <v>Yes</v>
      </c>
      <c r="I35" s="53">
        <v>65</v>
      </c>
      <c r="J35" s="89">
        <v>0.7446429</v>
      </c>
      <c r="K35" s="53" t="str">
        <f t="shared" si="2"/>
        <v>Yes</v>
      </c>
      <c r="L35" s="53">
        <v>49</v>
      </c>
      <c r="M35" s="1"/>
      <c r="N35" s="63"/>
      <c r="O35" s="64"/>
      <c r="P35" s="64"/>
      <c r="Q35" s="64"/>
      <c r="R35" s="64"/>
      <c r="S35" s="82"/>
    </row>
    <row r="36" spans="2:19" x14ac:dyDescent="0.2">
      <c r="B36" s="1"/>
      <c r="C36" s="20" t="s">
        <v>276</v>
      </c>
      <c r="D36" s="20" t="s">
        <v>273</v>
      </c>
      <c r="E36" s="20" t="s">
        <v>278</v>
      </c>
      <c r="F36" s="85">
        <v>44831</v>
      </c>
      <c r="G36" s="86">
        <v>2.5136164999999999E-2</v>
      </c>
      <c r="H36" s="87" t="str">
        <f t="shared" si="0"/>
        <v>No</v>
      </c>
      <c r="I36" s="87" t="str">
        <f t="shared" si="1"/>
        <v>-</v>
      </c>
      <c r="J36" s="86">
        <v>0.19535230000000001</v>
      </c>
      <c r="K36" s="87" t="str">
        <f t="shared" si="2"/>
        <v>No</v>
      </c>
      <c r="L36" s="87" t="s">
        <v>279</v>
      </c>
      <c r="M36" s="1"/>
      <c r="N36" s="63"/>
      <c r="O36" s="64"/>
      <c r="P36" s="64"/>
      <c r="Q36" s="64"/>
      <c r="R36" s="64"/>
      <c r="S36" s="82"/>
    </row>
    <row r="37" spans="2:19" x14ac:dyDescent="0.2">
      <c r="B37" s="1"/>
      <c r="C37" s="13" t="s">
        <v>276</v>
      </c>
      <c r="D37" s="13" t="s">
        <v>259</v>
      </c>
      <c r="E37" s="13" t="s">
        <v>278</v>
      </c>
      <c r="F37" s="88">
        <v>44838</v>
      </c>
      <c r="G37" s="89">
        <v>0.55444574999999996</v>
      </c>
      <c r="H37" s="53" t="str">
        <f t="shared" si="0"/>
        <v>Yes</v>
      </c>
      <c r="I37" s="53">
        <v>207</v>
      </c>
      <c r="J37" s="89">
        <v>0.487738</v>
      </c>
      <c r="K37" s="53" t="str">
        <f t="shared" si="2"/>
        <v>No</v>
      </c>
      <c r="L37" s="53">
        <v>243</v>
      </c>
      <c r="M37" s="1"/>
      <c r="N37" s="63"/>
      <c r="O37" s="64"/>
      <c r="P37" s="64"/>
      <c r="Q37" s="64"/>
      <c r="R37" s="64"/>
      <c r="S37" s="82"/>
    </row>
    <row r="38" spans="2:19" x14ac:dyDescent="0.2">
      <c r="B38" s="1"/>
      <c r="C38" s="13" t="s">
        <v>276</v>
      </c>
      <c r="D38" s="13" t="s">
        <v>260</v>
      </c>
      <c r="E38" s="13" t="s">
        <v>278</v>
      </c>
      <c r="F38" s="88">
        <v>44889</v>
      </c>
      <c r="G38" s="89">
        <v>0.94381152899999998</v>
      </c>
      <c r="H38" s="53" t="str">
        <f t="shared" si="0"/>
        <v>Yes</v>
      </c>
      <c r="I38" s="53">
        <v>53</v>
      </c>
      <c r="J38" s="89">
        <v>0.56148370000000003</v>
      </c>
      <c r="K38" s="53" t="str">
        <f t="shared" si="2"/>
        <v>Yes</v>
      </c>
      <c r="L38" s="53">
        <v>54</v>
      </c>
      <c r="M38" s="1"/>
      <c r="N38" s="63"/>
      <c r="O38" s="64"/>
      <c r="P38" s="64"/>
      <c r="Q38" s="64"/>
      <c r="R38" s="64"/>
      <c r="S38" s="82"/>
    </row>
    <row r="39" spans="2:19" x14ac:dyDescent="0.2">
      <c r="B39" s="1"/>
      <c r="C39" s="20" t="s">
        <v>14</v>
      </c>
      <c r="D39" s="20" t="s">
        <v>272</v>
      </c>
      <c r="E39" s="20" t="s">
        <v>277</v>
      </c>
      <c r="F39" s="85">
        <v>44564</v>
      </c>
      <c r="G39" s="86">
        <v>5.6492305999999999E-2</v>
      </c>
      <c r="H39" s="87" t="str">
        <f t="shared" si="0"/>
        <v>No</v>
      </c>
      <c r="I39" s="87" t="str">
        <f t="shared" si="1"/>
        <v>-</v>
      </c>
      <c r="J39" s="86">
        <v>0.14422660000000001</v>
      </c>
      <c r="K39" s="87" t="str">
        <f t="shared" si="2"/>
        <v>No</v>
      </c>
      <c r="L39" s="87" t="s">
        <v>279</v>
      </c>
      <c r="M39" s="1"/>
      <c r="N39" s="63"/>
      <c r="O39" s="64"/>
      <c r="P39" s="64"/>
      <c r="Q39" s="64"/>
      <c r="R39" s="64"/>
      <c r="S39" s="82"/>
    </row>
    <row r="40" spans="2:19" x14ac:dyDescent="0.2">
      <c r="B40" s="1"/>
      <c r="C40" s="20" t="s">
        <v>14</v>
      </c>
      <c r="D40" s="20" t="s">
        <v>261</v>
      </c>
      <c r="E40" s="20" t="s">
        <v>277</v>
      </c>
      <c r="F40" s="85">
        <v>44564</v>
      </c>
      <c r="G40" s="86">
        <v>0.20619267999999999</v>
      </c>
      <c r="H40" s="87" t="str">
        <f t="shared" si="0"/>
        <v>No</v>
      </c>
      <c r="I40" s="87" t="str">
        <f t="shared" si="1"/>
        <v>-</v>
      </c>
      <c r="J40" s="86">
        <v>0.1908021</v>
      </c>
      <c r="K40" s="87" t="str">
        <f t="shared" si="2"/>
        <v>No</v>
      </c>
      <c r="L40" s="87" t="s">
        <v>279</v>
      </c>
      <c r="M40" s="1"/>
      <c r="N40" s="63"/>
      <c r="O40" s="64"/>
      <c r="P40" s="64"/>
      <c r="Q40" s="64"/>
      <c r="R40" s="64"/>
      <c r="S40" s="82"/>
    </row>
    <row r="41" spans="2:19" x14ac:dyDescent="0.2">
      <c r="B41" s="1"/>
      <c r="C41" s="20" t="s">
        <v>14</v>
      </c>
      <c r="D41" s="20" t="s">
        <v>262</v>
      </c>
      <c r="E41" s="20" t="s">
        <v>277</v>
      </c>
      <c r="F41" s="85">
        <v>44658</v>
      </c>
      <c r="G41" s="86">
        <v>8.7263594999999999E-2</v>
      </c>
      <c r="H41" s="87" t="str">
        <f t="shared" si="0"/>
        <v>No</v>
      </c>
      <c r="I41" s="87" t="str">
        <f t="shared" si="1"/>
        <v>-</v>
      </c>
      <c r="J41" s="86">
        <v>0.31096819999999997</v>
      </c>
      <c r="K41" s="87" t="str">
        <f t="shared" si="2"/>
        <v>No</v>
      </c>
      <c r="L41" s="87" t="s">
        <v>279</v>
      </c>
      <c r="M41" s="1"/>
      <c r="N41" s="63"/>
      <c r="O41" s="64"/>
      <c r="P41" s="64"/>
      <c r="Q41" s="64"/>
      <c r="R41" s="64"/>
      <c r="S41" s="82"/>
    </row>
    <row r="42" spans="2:19" x14ac:dyDescent="0.2">
      <c r="B42" s="1"/>
      <c r="C42" s="20" t="s">
        <v>14</v>
      </c>
      <c r="D42" s="20" t="s">
        <v>263</v>
      </c>
      <c r="E42" s="20" t="s">
        <v>277</v>
      </c>
      <c r="F42" s="85">
        <v>44636</v>
      </c>
      <c r="G42" s="86">
        <v>7.9947641999999999E-2</v>
      </c>
      <c r="H42" s="87" t="str">
        <f t="shared" si="0"/>
        <v>No</v>
      </c>
      <c r="I42" s="87" t="str">
        <f t="shared" si="1"/>
        <v>-</v>
      </c>
      <c r="J42" s="86">
        <v>0.19063269999999999</v>
      </c>
      <c r="K42" s="87" t="str">
        <f t="shared" si="2"/>
        <v>No</v>
      </c>
      <c r="L42" s="87" t="s">
        <v>279</v>
      </c>
      <c r="M42" s="1"/>
      <c r="N42" s="63"/>
      <c r="O42" s="64"/>
      <c r="P42" s="64"/>
      <c r="Q42" s="64"/>
      <c r="R42" s="64"/>
      <c r="S42" s="82"/>
    </row>
    <row r="43" spans="2:19" x14ac:dyDescent="0.2">
      <c r="B43" s="1"/>
      <c r="C43" s="20" t="s">
        <v>14</v>
      </c>
      <c r="D43" s="20" t="s">
        <v>264</v>
      </c>
      <c r="E43" s="20" t="s">
        <v>277</v>
      </c>
      <c r="F43" s="85">
        <v>44674</v>
      </c>
      <c r="G43" s="86">
        <v>0.35589170999999997</v>
      </c>
      <c r="H43" s="87" t="str">
        <f t="shared" si="0"/>
        <v>No</v>
      </c>
      <c r="I43" s="87" t="str">
        <f t="shared" si="1"/>
        <v>-</v>
      </c>
      <c r="J43" s="86">
        <v>0.3211039</v>
      </c>
      <c r="K43" s="87" t="str">
        <f t="shared" si="2"/>
        <v>No</v>
      </c>
      <c r="L43" s="87" t="s">
        <v>279</v>
      </c>
      <c r="M43" s="1"/>
      <c r="N43" s="63"/>
      <c r="O43" s="64"/>
      <c r="P43" s="64"/>
      <c r="Q43" s="64"/>
      <c r="R43" s="64"/>
      <c r="S43" s="82"/>
    </row>
    <row r="44" spans="2:19" x14ac:dyDescent="0.2">
      <c r="B44" s="1"/>
      <c r="C44" s="20" t="s">
        <v>14</v>
      </c>
      <c r="D44" s="20" t="s">
        <v>265</v>
      </c>
      <c r="E44" s="20" t="s">
        <v>277</v>
      </c>
      <c r="F44" s="85">
        <v>44683</v>
      </c>
      <c r="G44" s="86">
        <v>0.31168607599999998</v>
      </c>
      <c r="H44" s="87" t="str">
        <f t="shared" si="0"/>
        <v>No</v>
      </c>
      <c r="I44" s="87" t="str">
        <f t="shared" si="1"/>
        <v>-</v>
      </c>
      <c r="J44" s="86">
        <v>0.24878220000000001</v>
      </c>
      <c r="K44" s="87" t="str">
        <f t="shared" si="2"/>
        <v>No</v>
      </c>
      <c r="L44" s="87" t="s">
        <v>279</v>
      </c>
      <c r="M44" s="1"/>
      <c r="N44" s="63"/>
      <c r="O44" s="64"/>
      <c r="P44" s="64"/>
      <c r="Q44" s="64"/>
      <c r="R44" s="64"/>
      <c r="S44" s="82"/>
    </row>
    <row r="45" spans="2:19" x14ac:dyDescent="0.2">
      <c r="B45" s="1"/>
      <c r="C45" s="20" t="s">
        <v>14</v>
      </c>
      <c r="D45" s="20" t="s">
        <v>266</v>
      </c>
      <c r="E45" s="20" t="s">
        <v>277</v>
      </c>
      <c r="F45" s="85">
        <v>44686</v>
      </c>
      <c r="G45" s="86">
        <v>0.27627023499999998</v>
      </c>
      <c r="H45" s="87" t="str">
        <f t="shared" si="0"/>
        <v>No</v>
      </c>
      <c r="I45" s="87" t="str">
        <f t="shared" si="1"/>
        <v>-</v>
      </c>
      <c r="J45" s="86">
        <v>0.43173220000000001</v>
      </c>
      <c r="K45" s="87" t="str">
        <f t="shared" si="2"/>
        <v>No</v>
      </c>
      <c r="L45" s="87" t="s">
        <v>279</v>
      </c>
      <c r="M45" s="1"/>
      <c r="N45" s="63"/>
      <c r="O45" s="64"/>
      <c r="P45" s="64"/>
      <c r="Q45" s="64"/>
      <c r="R45" s="64"/>
      <c r="S45" s="82"/>
    </row>
    <row r="46" spans="2:19" x14ac:dyDescent="0.2">
      <c r="B46" s="1"/>
      <c r="C46" s="20" t="s">
        <v>14</v>
      </c>
      <c r="D46" s="20" t="s">
        <v>267</v>
      </c>
      <c r="E46" s="20" t="s">
        <v>277</v>
      </c>
      <c r="F46" s="85">
        <v>44674</v>
      </c>
      <c r="G46" s="86">
        <v>0.15280221699999999</v>
      </c>
      <c r="H46" s="87" t="str">
        <f t="shared" si="0"/>
        <v>No</v>
      </c>
      <c r="I46" s="87" t="str">
        <f t="shared" si="1"/>
        <v>-</v>
      </c>
      <c r="J46" s="86">
        <v>0.21008309999999999</v>
      </c>
      <c r="K46" s="87" t="str">
        <f t="shared" si="2"/>
        <v>No</v>
      </c>
      <c r="L46" s="87" t="s">
        <v>279</v>
      </c>
      <c r="M46" s="1"/>
      <c r="N46" s="63"/>
      <c r="O46" s="64"/>
      <c r="P46" s="64"/>
      <c r="Q46" s="64"/>
      <c r="R46" s="64"/>
      <c r="S46" s="82"/>
    </row>
    <row r="47" spans="2:19" x14ac:dyDescent="0.2">
      <c r="B47" s="1"/>
      <c r="C47" s="20" t="s">
        <v>14</v>
      </c>
      <c r="D47" s="20" t="s">
        <v>268</v>
      </c>
      <c r="E47" s="20" t="s">
        <v>277</v>
      </c>
      <c r="F47" s="85">
        <v>44705</v>
      </c>
      <c r="G47" s="86">
        <v>3.7118494000000002E-2</v>
      </c>
      <c r="H47" s="87" t="str">
        <f t="shared" si="0"/>
        <v>No</v>
      </c>
      <c r="I47" s="87" t="str">
        <f t="shared" si="1"/>
        <v>-</v>
      </c>
      <c r="J47" s="86">
        <v>0.1149448</v>
      </c>
      <c r="K47" s="87" t="str">
        <f t="shared" si="2"/>
        <v>No</v>
      </c>
      <c r="L47" s="87" t="s">
        <v>279</v>
      </c>
      <c r="M47" s="1"/>
      <c r="N47" s="63"/>
      <c r="O47" s="64"/>
      <c r="P47" s="64"/>
      <c r="Q47" s="64"/>
      <c r="R47" s="64"/>
      <c r="S47" s="82"/>
    </row>
    <row r="48" spans="2:19" x14ac:dyDescent="0.2">
      <c r="B48" s="1"/>
      <c r="C48" s="20" t="s">
        <v>14</v>
      </c>
      <c r="D48" s="20" t="s">
        <v>269</v>
      </c>
      <c r="E48" s="20" t="s">
        <v>277</v>
      </c>
      <c r="F48" s="85">
        <v>44725</v>
      </c>
      <c r="G48" s="86">
        <v>0.28656347700000001</v>
      </c>
      <c r="H48" s="87" t="str">
        <f t="shared" si="0"/>
        <v>No</v>
      </c>
      <c r="I48" s="87" t="str">
        <f t="shared" si="1"/>
        <v>-</v>
      </c>
      <c r="J48" s="86">
        <v>0.16261110000000001</v>
      </c>
      <c r="K48" s="87" t="str">
        <f t="shared" si="2"/>
        <v>No</v>
      </c>
      <c r="L48" s="87" t="s">
        <v>279</v>
      </c>
      <c r="M48" s="1"/>
      <c r="N48" s="63"/>
      <c r="O48" s="64"/>
      <c r="P48" s="64"/>
      <c r="Q48" s="64"/>
      <c r="R48" s="64"/>
      <c r="S48" s="82"/>
    </row>
    <row r="49" spans="2:19" x14ac:dyDescent="0.2">
      <c r="B49" s="1"/>
      <c r="C49" s="20" t="s">
        <v>14</v>
      </c>
      <c r="D49" s="20" t="s">
        <v>255</v>
      </c>
      <c r="E49" s="20" t="s">
        <v>277</v>
      </c>
      <c r="F49" s="85">
        <v>44658</v>
      </c>
      <c r="G49" s="86">
        <v>6.5763403999999998E-2</v>
      </c>
      <c r="H49" s="87" t="str">
        <f t="shared" si="0"/>
        <v>No</v>
      </c>
      <c r="I49" s="87" t="str">
        <f t="shared" si="1"/>
        <v>-</v>
      </c>
      <c r="J49" s="86">
        <v>0.23336200000000001</v>
      </c>
      <c r="K49" s="87" t="str">
        <f t="shared" si="2"/>
        <v>No</v>
      </c>
      <c r="L49" s="87" t="s">
        <v>279</v>
      </c>
      <c r="M49" s="1"/>
      <c r="N49" s="63"/>
      <c r="O49" s="64"/>
      <c r="P49" s="64"/>
      <c r="Q49" s="64"/>
      <c r="R49" s="64"/>
      <c r="S49" s="82"/>
    </row>
    <row r="50" spans="2:19" x14ac:dyDescent="0.2">
      <c r="B50" s="1"/>
      <c r="C50" s="20" t="s">
        <v>14</v>
      </c>
      <c r="D50" s="20" t="s">
        <v>256</v>
      </c>
      <c r="E50" s="20" t="s">
        <v>277</v>
      </c>
      <c r="F50" s="85">
        <v>44810</v>
      </c>
      <c r="G50" s="86">
        <v>8.8955405000000001E-2</v>
      </c>
      <c r="H50" s="87" t="str">
        <f t="shared" si="0"/>
        <v>No</v>
      </c>
      <c r="I50" s="87" t="str">
        <f t="shared" si="1"/>
        <v>-</v>
      </c>
      <c r="J50" s="86">
        <v>0.15607650000000001</v>
      </c>
      <c r="K50" s="87" t="str">
        <f t="shared" si="2"/>
        <v>No</v>
      </c>
      <c r="L50" s="87" t="s">
        <v>279</v>
      </c>
      <c r="M50" s="1"/>
      <c r="N50" s="63"/>
      <c r="O50" s="64"/>
      <c r="P50" s="64"/>
      <c r="Q50" s="64"/>
      <c r="R50" s="64"/>
      <c r="S50" s="82"/>
    </row>
    <row r="51" spans="2:19" x14ac:dyDescent="0.2">
      <c r="B51" s="1"/>
      <c r="C51" s="20" t="s">
        <v>14</v>
      </c>
      <c r="D51" s="20" t="s">
        <v>257</v>
      </c>
      <c r="E51" s="20" t="s">
        <v>277</v>
      </c>
      <c r="F51" s="85">
        <v>44809</v>
      </c>
      <c r="G51" s="86">
        <v>0.115347828</v>
      </c>
      <c r="H51" s="87" t="str">
        <f t="shared" si="0"/>
        <v>No</v>
      </c>
      <c r="I51" s="87" t="str">
        <f t="shared" si="1"/>
        <v>-</v>
      </c>
      <c r="J51" s="86">
        <v>0.19301189999999999</v>
      </c>
      <c r="K51" s="87" t="str">
        <f t="shared" si="2"/>
        <v>No</v>
      </c>
      <c r="L51" s="87" t="s">
        <v>279</v>
      </c>
      <c r="M51" s="1"/>
      <c r="N51" s="63"/>
      <c r="O51" s="64"/>
      <c r="P51" s="64"/>
      <c r="Q51" s="64"/>
      <c r="R51" s="64"/>
      <c r="S51" s="82"/>
    </row>
    <row r="52" spans="2:19" x14ac:dyDescent="0.2">
      <c r="B52" s="1"/>
      <c r="C52" s="20" t="s">
        <v>14</v>
      </c>
      <c r="D52" s="20" t="s">
        <v>258</v>
      </c>
      <c r="E52" s="20" t="s">
        <v>277</v>
      </c>
      <c r="F52" s="85">
        <v>44806</v>
      </c>
      <c r="G52" s="86">
        <v>0.44581936599999999</v>
      </c>
      <c r="H52" s="87" t="str">
        <f t="shared" si="0"/>
        <v>No</v>
      </c>
      <c r="I52" s="87" t="str">
        <f t="shared" si="1"/>
        <v>-</v>
      </c>
      <c r="J52" s="86">
        <v>0.24810589999999999</v>
      </c>
      <c r="K52" s="87" t="str">
        <f t="shared" si="2"/>
        <v>No</v>
      </c>
      <c r="L52" s="87" t="s">
        <v>279</v>
      </c>
      <c r="M52" s="1"/>
      <c r="N52" s="63"/>
      <c r="O52" s="64"/>
      <c r="P52" s="64"/>
      <c r="Q52" s="64"/>
      <c r="R52" s="64"/>
      <c r="S52" s="82"/>
    </row>
    <row r="53" spans="2:19" x14ac:dyDescent="0.2">
      <c r="B53" s="1"/>
      <c r="C53" s="20" t="s">
        <v>14</v>
      </c>
      <c r="D53" s="20" t="s">
        <v>259</v>
      </c>
      <c r="E53" s="20" t="s">
        <v>277</v>
      </c>
      <c r="F53" s="85">
        <v>44837</v>
      </c>
      <c r="G53" s="86">
        <v>0.36507936499999999</v>
      </c>
      <c r="H53" s="87" t="str">
        <f t="shared" si="0"/>
        <v>No</v>
      </c>
      <c r="I53" s="87" t="str">
        <f t="shared" si="1"/>
        <v>-</v>
      </c>
      <c r="J53" s="86">
        <v>0.1743886</v>
      </c>
      <c r="K53" s="87" t="str">
        <f t="shared" si="2"/>
        <v>No</v>
      </c>
      <c r="L53" s="87" t="s">
        <v>279</v>
      </c>
      <c r="M53" s="1"/>
      <c r="N53" s="63"/>
      <c r="O53" s="64"/>
      <c r="P53" s="64"/>
      <c r="Q53" s="64"/>
      <c r="R53" s="64"/>
      <c r="S53" s="82"/>
    </row>
    <row r="54" spans="2:19" x14ac:dyDescent="0.2">
      <c r="B54" s="1"/>
      <c r="C54" s="13" t="s">
        <v>14</v>
      </c>
      <c r="D54" s="13" t="s">
        <v>260</v>
      </c>
      <c r="E54" s="13" t="s">
        <v>277</v>
      </c>
      <c r="F54" s="88">
        <v>44897</v>
      </c>
      <c r="G54" s="89">
        <v>0.91160310300000003</v>
      </c>
      <c r="H54" s="53" t="str">
        <f t="shared" si="0"/>
        <v>Yes</v>
      </c>
      <c r="I54" s="53">
        <v>52</v>
      </c>
      <c r="J54" s="89">
        <v>0.6841296</v>
      </c>
      <c r="K54" s="53" t="str">
        <f t="shared" si="2"/>
        <v>Yes</v>
      </c>
      <c r="L54" s="53">
        <v>49</v>
      </c>
      <c r="M54" s="1"/>
      <c r="N54" s="63"/>
      <c r="O54" s="64"/>
      <c r="P54" s="64"/>
      <c r="Q54" s="64"/>
      <c r="R54" s="64"/>
      <c r="S54" s="82"/>
    </row>
    <row r="55" spans="2:19" x14ac:dyDescent="0.2">
      <c r="B55" s="1"/>
      <c r="C55" s="20" t="s">
        <v>21</v>
      </c>
      <c r="D55" s="20" t="s">
        <v>261</v>
      </c>
      <c r="E55" s="20" t="s">
        <v>278</v>
      </c>
      <c r="F55" s="85">
        <v>44616</v>
      </c>
      <c r="G55" s="86">
        <v>8.8785370000000006E-3</v>
      </c>
      <c r="H55" s="87" t="str">
        <f t="shared" si="0"/>
        <v>No</v>
      </c>
      <c r="I55" s="87" t="str">
        <f t="shared" si="1"/>
        <v>-</v>
      </c>
      <c r="J55" s="86">
        <v>0.17947769999999999</v>
      </c>
      <c r="K55" s="87" t="str">
        <f t="shared" si="2"/>
        <v>No</v>
      </c>
      <c r="L55" s="87" t="s">
        <v>279</v>
      </c>
      <c r="M55" s="1"/>
      <c r="N55" s="63"/>
      <c r="O55" s="64"/>
      <c r="P55" s="64"/>
      <c r="Q55" s="64"/>
      <c r="R55" s="64"/>
      <c r="S55" s="82"/>
    </row>
    <row r="56" spans="2:19" x14ac:dyDescent="0.2">
      <c r="B56" s="1"/>
      <c r="C56" s="20" t="s">
        <v>21</v>
      </c>
      <c r="D56" s="20" t="s">
        <v>262</v>
      </c>
      <c r="E56" s="20" t="s">
        <v>278</v>
      </c>
      <c r="F56" s="85">
        <v>44684</v>
      </c>
      <c r="G56" s="86">
        <v>2.2977154999999999E-2</v>
      </c>
      <c r="H56" s="87" t="str">
        <f t="shared" si="0"/>
        <v>No</v>
      </c>
      <c r="I56" s="87" t="str">
        <f t="shared" si="1"/>
        <v>-</v>
      </c>
      <c r="J56" s="86">
        <v>0.26505010000000001</v>
      </c>
      <c r="K56" s="87" t="str">
        <f t="shared" si="2"/>
        <v>No</v>
      </c>
      <c r="L56" s="87" t="s">
        <v>279</v>
      </c>
      <c r="M56" s="1"/>
      <c r="N56" s="63"/>
      <c r="O56" s="64"/>
      <c r="P56" s="64"/>
      <c r="Q56" s="64"/>
      <c r="R56" s="64"/>
      <c r="S56" s="82"/>
    </row>
    <row r="57" spans="2:19" x14ac:dyDescent="0.2">
      <c r="B57" s="1"/>
      <c r="C57" s="20" t="s">
        <v>21</v>
      </c>
      <c r="D57" s="20" t="s">
        <v>263</v>
      </c>
      <c r="E57" s="20" t="s">
        <v>278</v>
      </c>
      <c r="F57" s="85">
        <v>44695</v>
      </c>
      <c r="G57" s="86">
        <v>2.9887881000000002E-2</v>
      </c>
      <c r="H57" s="87" t="str">
        <f t="shared" si="0"/>
        <v>No</v>
      </c>
      <c r="I57" s="87" t="str">
        <f t="shared" si="1"/>
        <v>-</v>
      </c>
      <c r="J57" s="86">
        <v>0.2114634</v>
      </c>
      <c r="K57" s="87" t="str">
        <f t="shared" si="2"/>
        <v>No</v>
      </c>
      <c r="L57" s="87" t="s">
        <v>279</v>
      </c>
      <c r="M57" s="1"/>
      <c r="N57" s="63"/>
      <c r="O57" s="64"/>
      <c r="P57" s="64"/>
      <c r="Q57" s="64"/>
      <c r="R57" s="64"/>
      <c r="S57" s="82"/>
    </row>
    <row r="58" spans="2:19" x14ac:dyDescent="0.2">
      <c r="B58" s="1"/>
      <c r="C58" s="20" t="s">
        <v>21</v>
      </c>
      <c r="D58" s="20" t="s">
        <v>264</v>
      </c>
      <c r="E58" s="20" t="s">
        <v>278</v>
      </c>
      <c r="F58" s="85">
        <v>44696</v>
      </c>
      <c r="G58" s="86">
        <v>0.117109332</v>
      </c>
      <c r="H58" s="87" t="str">
        <f t="shared" si="0"/>
        <v>No</v>
      </c>
      <c r="I58" s="87" t="str">
        <f t="shared" si="1"/>
        <v>-</v>
      </c>
      <c r="J58" s="86">
        <v>0.2492693</v>
      </c>
      <c r="K58" s="87" t="str">
        <f t="shared" si="2"/>
        <v>No</v>
      </c>
      <c r="L58" s="87" t="s">
        <v>279</v>
      </c>
      <c r="M58" s="1"/>
      <c r="N58" s="63"/>
      <c r="O58" s="64"/>
      <c r="P58" s="64"/>
      <c r="Q58" s="64"/>
      <c r="R58" s="64"/>
      <c r="S58" s="82"/>
    </row>
    <row r="59" spans="2:19" x14ac:dyDescent="0.2">
      <c r="B59" s="1"/>
      <c r="C59" s="20" t="s">
        <v>21</v>
      </c>
      <c r="D59" s="20" t="s">
        <v>265</v>
      </c>
      <c r="E59" s="20" t="s">
        <v>278</v>
      </c>
      <c r="F59" s="85">
        <v>44697</v>
      </c>
      <c r="G59" s="86">
        <v>0.39328754100000002</v>
      </c>
      <c r="H59" s="87" t="str">
        <f t="shared" si="0"/>
        <v>No</v>
      </c>
      <c r="I59" s="87" t="str">
        <f t="shared" si="1"/>
        <v>-</v>
      </c>
      <c r="J59" s="86">
        <v>0.36956869999999997</v>
      </c>
      <c r="K59" s="87" t="str">
        <f t="shared" si="2"/>
        <v>No</v>
      </c>
      <c r="L59" s="87" t="s">
        <v>279</v>
      </c>
      <c r="M59" s="1"/>
      <c r="N59" s="63"/>
      <c r="O59" s="64"/>
      <c r="P59" s="64"/>
      <c r="Q59" s="64"/>
      <c r="R59" s="64"/>
      <c r="S59" s="82"/>
    </row>
    <row r="60" spans="2:19" x14ac:dyDescent="0.2">
      <c r="B60" s="1"/>
      <c r="C60" s="20" t="s">
        <v>21</v>
      </c>
      <c r="D60" s="20" t="s">
        <v>266</v>
      </c>
      <c r="E60" s="20" t="s">
        <v>278</v>
      </c>
      <c r="F60" s="85">
        <v>44710</v>
      </c>
      <c r="G60" s="86">
        <v>6.3836118999999997E-2</v>
      </c>
      <c r="H60" s="87" t="str">
        <f t="shared" si="0"/>
        <v>No</v>
      </c>
      <c r="I60" s="87" t="str">
        <f t="shared" si="1"/>
        <v>-</v>
      </c>
      <c r="J60" s="86">
        <v>0.1829066</v>
      </c>
      <c r="K60" s="87" t="str">
        <f t="shared" si="2"/>
        <v>No</v>
      </c>
      <c r="L60" s="87" t="s">
        <v>279</v>
      </c>
      <c r="M60" s="1"/>
      <c r="N60" s="63"/>
      <c r="O60" s="64"/>
      <c r="P60" s="64"/>
      <c r="Q60" s="64"/>
      <c r="R60" s="64"/>
      <c r="S60" s="82"/>
    </row>
    <row r="61" spans="2:19" x14ac:dyDescent="0.2">
      <c r="B61" s="1"/>
      <c r="C61" s="20" t="s">
        <v>21</v>
      </c>
      <c r="D61" s="20" t="s">
        <v>267</v>
      </c>
      <c r="E61" s="20" t="s">
        <v>278</v>
      </c>
      <c r="F61" s="85">
        <v>44694</v>
      </c>
      <c r="G61" s="86">
        <v>0.26718735500000002</v>
      </c>
      <c r="H61" s="87" t="str">
        <f t="shared" si="0"/>
        <v>No</v>
      </c>
      <c r="I61" s="87" t="str">
        <f t="shared" si="1"/>
        <v>-</v>
      </c>
      <c r="J61" s="86">
        <v>0.28183019999999998</v>
      </c>
      <c r="K61" s="87" t="str">
        <f t="shared" si="2"/>
        <v>No</v>
      </c>
      <c r="L61" s="87" t="s">
        <v>279</v>
      </c>
      <c r="M61" s="1"/>
      <c r="N61" s="63"/>
      <c r="O61" s="64"/>
      <c r="P61" s="64"/>
      <c r="Q61" s="64"/>
      <c r="R61" s="64"/>
      <c r="S61" s="82"/>
    </row>
    <row r="62" spans="2:19" x14ac:dyDescent="0.2">
      <c r="B62" s="1"/>
      <c r="C62" s="20" t="s">
        <v>21</v>
      </c>
      <c r="D62" s="20" t="s">
        <v>268</v>
      </c>
      <c r="E62" s="20" t="s">
        <v>278</v>
      </c>
      <c r="F62" s="85">
        <v>44723</v>
      </c>
      <c r="G62" s="86">
        <v>0.36574870399999998</v>
      </c>
      <c r="H62" s="87" t="str">
        <f t="shared" si="0"/>
        <v>No</v>
      </c>
      <c r="I62" s="87" t="str">
        <f t="shared" si="1"/>
        <v>-</v>
      </c>
      <c r="J62" s="86">
        <v>0.32239010000000001</v>
      </c>
      <c r="K62" s="87" t="str">
        <f t="shared" si="2"/>
        <v>No</v>
      </c>
      <c r="L62" s="87" t="s">
        <v>279</v>
      </c>
      <c r="M62" s="1"/>
      <c r="N62" s="63"/>
      <c r="O62" s="64"/>
      <c r="P62" s="64"/>
      <c r="Q62" s="64"/>
      <c r="R62" s="64"/>
      <c r="S62" s="82"/>
    </row>
    <row r="63" spans="2:19" x14ac:dyDescent="0.2">
      <c r="B63" s="1"/>
      <c r="C63" s="20" t="s">
        <v>21</v>
      </c>
      <c r="D63" s="20" t="s">
        <v>269</v>
      </c>
      <c r="E63" s="20" t="s">
        <v>278</v>
      </c>
      <c r="F63" s="85">
        <v>44750</v>
      </c>
      <c r="G63" s="86">
        <v>0.242005939</v>
      </c>
      <c r="H63" s="87" t="str">
        <f t="shared" si="0"/>
        <v>No</v>
      </c>
      <c r="I63" s="87" t="str">
        <f t="shared" si="1"/>
        <v>-</v>
      </c>
      <c r="J63" s="86">
        <v>0.2003798</v>
      </c>
      <c r="K63" s="87" t="str">
        <f t="shared" si="2"/>
        <v>No</v>
      </c>
      <c r="L63" s="87" t="s">
        <v>279</v>
      </c>
      <c r="M63" s="1"/>
      <c r="N63" s="63"/>
      <c r="O63" s="64"/>
      <c r="P63" s="64"/>
      <c r="Q63" s="64"/>
      <c r="R63" s="64"/>
      <c r="S63" s="82"/>
    </row>
    <row r="64" spans="2:19" x14ac:dyDescent="0.2">
      <c r="B64" s="1"/>
      <c r="C64" s="20" t="s">
        <v>21</v>
      </c>
      <c r="D64" s="20" t="s">
        <v>255</v>
      </c>
      <c r="E64" s="20" t="s">
        <v>278</v>
      </c>
      <c r="F64" s="85">
        <v>44660</v>
      </c>
      <c r="G64" s="86">
        <v>5.4932425999999999E-2</v>
      </c>
      <c r="H64" s="87" t="str">
        <f t="shared" si="0"/>
        <v>No</v>
      </c>
      <c r="I64" s="87" t="str">
        <f t="shared" si="1"/>
        <v>-</v>
      </c>
      <c r="J64" s="86">
        <v>0.22346820000000001</v>
      </c>
      <c r="K64" s="87" t="str">
        <f t="shared" si="2"/>
        <v>No</v>
      </c>
      <c r="L64" s="87" t="s">
        <v>279</v>
      </c>
      <c r="M64" s="1"/>
      <c r="N64" s="63"/>
      <c r="O64" s="64"/>
      <c r="P64" s="64"/>
      <c r="Q64" s="64"/>
      <c r="R64" s="64"/>
      <c r="S64" s="82"/>
    </row>
    <row r="65" spans="2:19" x14ac:dyDescent="0.2">
      <c r="B65" s="1"/>
      <c r="C65" s="20" t="s">
        <v>21</v>
      </c>
      <c r="D65" s="20" t="s">
        <v>256</v>
      </c>
      <c r="E65" s="20" t="s">
        <v>278</v>
      </c>
      <c r="F65" s="85">
        <v>44820</v>
      </c>
      <c r="G65" s="86">
        <v>0.17137650600000001</v>
      </c>
      <c r="H65" s="87" t="str">
        <f t="shared" si="0"/>
        <v>No</v>
      </c>
      <c r="I65" s="87" t="str">
        <f t="shared" si="1"/>
        <v>-</v>
      </c>
      <c r="J65" s="86">
        <v>0.21503720000000001</v>
      </c>
      <c r="K65" s="87" t="str">
        <f t="shared" si="2"/>
        <v>No</v>
      </c>
      <c r="L65" s="87" t="s">
        <v>279</v>
      </c>
      <c r="M65" s="1"/>
      <c r="N65" s="63"/>
      <c r="O65" s="64"/>
      <c r="P65" s="64"/>
      <c r="Q65" s="64"/>
      <c r="R65" s="64"/>
      <c r="S65" s="82"/>
    </row>
    <row r="66" spans="2:19" x14ac:dyDescent="0.2">
      <c r="B66" s="1"/>
      <c r="C66" s="20" t="s">
        <v>21</v>
      </c>
      <c r="D66" s="20" t="s">
        <v>257</v>
      </c>
      <c r="E66" s="20" t="s">
        <v>278</v>
      </c>
      <c r="F66" s="85">
        <v>44825</v>
      </c>
      <c r="G66" s="86">
        <v>6.1000131999999999E-2</v>
      </c>
      <c r="H66" s="87" t="str">
        <f t="shared" si="0"/>
        <v>No</v>
      </c>
      <c r="I66" s="87" t="str">
        <f t="shared" si="1"/>
        <v>-</v>
      </c>
      <c r="J66" s="86">
        <v>0.23854059999999999</v>
      </c>
      <c r="K66" s="87" t="str">
        <f t="shared" si="2"/>
        <v>No</v>
      </c>
      <c r="L66" s="87" t="s">
        <v>279</v>
      </c>
      <c r="M66" s="1"/>
      <c r="N66" s="63"/>
      <c r="O66" s="64"/>
      <c r="P66" s="64"/>
      <c r="Q66" s="64"/>
      <c r="R66" s="64"/>
      <c r="S66" s="82"/>
    </row>
    <row r="67" spans="2:19" x14ac:dyDescent="0.2">
      <c r="B67" s="1"/>
      <c r="C67" s="20" t="s">
        <v>21</v>
      </c>
      <c r="D67" s="20" t="s">
        <v>258</v>
      </c>
      <c r="E67" s="20" t="s">
        <v>278</v>
      </c>
      <c r="F67" s="85">
        <v>44819</v>
      </c>
      <c r="G67" s="86">
        <v>0.19156996100000001</v>
      </c>
      <c r="H67" s="87" t="str">
        <f t="shared" si="0"/>
        <v>No</v>
      </c>
      <c r="I67" s="87" t="str">
        <f t="shared" si="1"/>
        <v>-</v>
      </c>
      <c r="J67" s="86">
        <v>0.1824479</v>
      </c>
      <c r="K67" s="87" t="str">
        <f t="shared" si="2"/>
        <v>No</v>
      </c>
      <c r="L67" s="87" t="s">
        <v>279</v>
      </c>
      <c r="M67" s="1"/>
      <c r="N67" s="63"/>
      <c r="O67" s="64"/>
      <c r="P67" s="64"/>
      <c r="Q67" s="64"/>
      <c r="R67" s="64"/>
      <c r="S67" s="82"/>
    </row>
    <row r="68" spans="2:19" x14ac:dyDescent="0.2">
      <c r="B68" s="1"/>
      <c r="C68" s="20" t="s">
        <v>21</v>
      </c>
      <c r="D68" s="20" t="s">
        <v>270</v>
      </c>
      <c r="E68" s="20" t="s">
        <v>278</v>
      </c>
      <c r="F68" s="85">
        <v>44565</v>
      </c>
      <c r="G68" s="86">
        <v>7.3025879999999996E-3</v>
      </c>
      <c r="H68" s="87" t="str">
        <f t="shared" si="0"/>
        <v>No</v>
      </c>
      <c r="I68" s="87" t="str">
        <f t="shared" si="1"/>
        <v>-</v>
      </c>
      <c r="J68" s="86">
        <v>0.19225400000000001</v>
      </c>
      <c r="K68" s="87" t="str">
        <f t="shared" si="2"/>
        <v>No</v>
      </c>
      <c r="L68" s="87" t="s">
        <v>279</v>
      </c>
      <c r="M68" s="1"/>
      <c r="N68" s="63"/>
      <c r="O68" s="64"/>
      <c r="P68" s="64"/>
      <c r="Q68" s="64"/>
      <c r="R68" s="64"/>
      <c r="S68" s="82"/>
    </row>
    <row r="69" spans="2:19" x14ac:dyDescent="0.2">
      <c r="B69" s="1"/>
      <c r="C69" s="20" t="s">
        <v>21</v>
      </c>
      <c r="D69" s="20" t="s">
        <v>259</v>
      </c>
      <c r="E69" s="20" t="s">
        <v>278</v>
      </c>
      <c r="F69" s="85">
        <v>44836</v>
      </c>
      <c r="G69" s="86">
        <v>0.495572911</v>
      </c>
      <c r="H69" s="87" t="str">
        <f t="shared" si="0"/>
        <v>No</v>
      </c>
      <c r="I69" s="87" t="str">
        <f t="shared" si="1"/>
        <v>-</v>
      </c>
      <c r="J69" s="86">
        <v>0.1812793</v>
      </c>
      <c r="K69" s="87" t="str">
        <f t="shared" si="2"/>
        <v>No</v>
      </c>
      <c r="L69" s="87" t="s">
        <v>279</v>
      </c>
      <c r="M69" s="1"/>
      <c r="N69" s="63"/>
      <c r="O69" s="64"/>
      <c r="P69" s="64"/>
      <c r="Q69" s="64"/>
      <c r="R69" s="64"/>
      <c r="S69" s="82"/>
    </row>
    <row r="70" spans="2:19" x14ac:dyDescent="0.2">
      <c r="B70" s="1"/>
      <c r="C70" s="13" t="s">
        <v>21</v>
      </c>
      <c r="D70" s="13" t="s">
        <v>260</v>
      </c>
      <c r="E70" s="13" t="s">
        <v>278</v>
      </c>
      <c r="F70" s="88">
        <v>44896</v>
      </c>
      <c r="G70" s="89">
        <v>0.50504829799999995</v>
      </c>
      <c r="H70" s="53" t="str">
        <f t="shared" si="0"/>
        <v>Yes</v>
      </c>
      <c r="I70" s="53">
        <v>60</v>
      </c>
      <c r="J70" s="89">
        <v>0.72390120000000002</v>
      </c>
      <c r="K70" s="53" t="str">
        <f t="shared" si="2"/>
        <v>Yes</v>
      </c>
      <c r="L70" s="53">
        <v>54</v>
      </c>
      <c r="M70" s="1"/>
      <c r="N70" s="63"/>
      <c r="O70" s="64"/>
      <c r="P70" s="64"/>
      <c r="Q70" s="64"/>
      <c r="R70" s="64"/>
      <c r="S70" s="82"/>
    </row>
    <row r="71" spans="2:19" x14ac:dyDescent="0.2">
      <c r="B71" s="1"/>
      <c r="C71" s="20" t="s">
        <v>11</v>
      </c>
      <c r="D71" s="20" t="s">
        <v>271</v>
      </c>
      <c r="E71" s="20" t="s">
        <v>153</v>
      </c>
      <c r="F71" s="85">
        <v>44574</v>
      </c>
      <c r="G71" s="86">
        <v>7.3272950000000002E-3</v>
      </c>
      <c r="H71" s="87" t="str">
        <f t="shared" si="0"/>
        <v>No</v>
      </c>
      <c r="I71" s="87" t="str">
        <f t="shared" si="1"/>
        <v>-</v>
      </c>
      <c r="J71" s="86">
        <v>0.16865840000000001</v>
      </c>
      <c r="K71" s="87" t="str">
        <f t="shared" si="2"/>
        <v>No</v>
      </c>
      <c r="L71" s="87" t="s">
        <v>279</v>
      </c>
      <c r="M71" s="1"/>
      <c r="N71" s="63"/>
      <c r="O71" s="64"/>
      <c r="P71" s="64"/>
      <c r="Q71" s="64"/>
      <c r="R71" s="64"/>
      <c r="S71" s="82"/>
    </row>
    <row r="72" spans="2:19" x14ac:dyDescent="0.2">
      <c r="B72" s="1"/>
      <c r="C72" s="20" t="s">
        <v>11</v>
      </c>
      <c r="D72" s="20" t="s">
        <v>272</v>
      </c>
      <c r="E72" s="20" t="s">
        <v>153</v>
      </c>
      <c r="F72" s="85">
        <v>44572</v>
      </c>
      <c r="G72" s="86">
        <v>4.7520486000000001E-2</v>
      </c>
      <c r="H72" s="87" t="str">
        <f t="shared" si="0"/>
        <v>No</v>
      </c>
      <c r="I72" s="87" t="str">
        <f t="shared" si="1"/>
        <v>-</v>
      </c>
      <c r="J72" s="86">
        <v>0.20115169999999999</v>
      </c>
      <c r="K72" s="87" t="str">
        <f t="shared" si="2"/>
        <v>No</v>
      </c>
      <c r="L72" s="87" t="s">
        <v>279</v>
      </c>
      <c r="M72" s="1"/>
      <c r="N72" s="63"/>
      <c r="O72" s="64"/>
      <c r="P72" s="64"/>
      <c r="Q72" s="64"/>
      <c r="R72" s="64"/>
      <c r="S72" s="82"/>
    </row>
    <row r="73" spans="2:19" x14ac:dyDescent="0.2">
      <c r="B73" s="1"/>
      <c r="C73" s="20" t="s">
        <v>11</v>
      </c>
      <c r="D73" s="20" t="s">
        <v>262</v>
      </c>
      <c r="E73" s="20" t="s">
        <v>153</v>
      </c>
      <c r="F73" s="85">
        <v>44669</v>
      </c>
      <c r="G73" s="86">
        <v>8.4407064000000004E-2</v>
      </c>
      <c r="H73" s="87" t="str">
        <f t="shared" ref="H73:H136" si="3">IF(G73&gt;0.5, "Yes", "No")</f>
        <v>No</v>
      </c>
      <c r="I73" s="87" t="str">
        <f t="shared" ref="I73:I136" si="4">IF(H73="No", "-", "")</f>
        <v>-</v>
      </c>
      <c r="J73" s="86">
        <v>0.34457890000000002</v>
      </c>
      <c r="K73" s="87" t="str">
        <f t="shared" ref="K73:K136" si="5">IF(J73&gt;0.5, "Yes", "No")</f>
        <v>No</v>
      </c>
      <c r="L73" s="87" t="s">
        <v>279</v>
      </c>
      <c r="M73" s="1"/>
      <c r="N73" s="63"/>
      <c r="O73" s="64"/>
      <c r="P73" s="64"/>
      <c r="Q73" s="64"/>
      <c r="R73" s="64"/>
      <c r="S73" s="82"/>
    </row>
    <row r="74" spans="2:19" x14ac:dyDescent="0.2">
      <c r="B74" s="1"/>
      <c r="C74" s="20" t="s">
        <v>11</v>
      </c>
      <c r="D74" s="20" t="s">
        <v>263</v>
      </c>
      <c r="E74" s="20" t="s">
        <v>153</v>
      </c>
      <c r="F74" s="85">
        <v>44690</v>
      </c>
      <c r="G74" s="86">
        <v>6.6551320999999997E-2</v>
      </c>
      <c r="H74" s="87" t="str">
        <f t="shared" si="3"/>
        <v>No</v>
      </c>
      <c r="I74" s="87" t="str">
        <f t="shared" si="4"/>
        <v>-</v>
      </c>
      <c r="J74" s="86">
        <v>0.27578409999999998</v>
      </c>
      <c r="K74" s="87" t="str">
        <f t="shared" si="5"/>
        <v>No</v>
      </c>
      <c r="L74" s="87" t="s">
        <v>279</v>
      </c>
      <c r="M74" s="1"/>
      <c r="N74" s="63"/>
      <c r="O74" s="64"/>
      <c r="P74" s="64"/>
      <c r="Q74" s="64"/>
      <c r="R74" s="64"/>
      <c r="S74" s="82"/>
    </row>
    <row r="75" spans="2:19" x14ac:dyDescent="0.2">
      <c r="B75" s="1"/>
      <c r="C75" s="20" t="s">
        <v>11</v>
      </c>
      <c r="D75" s="20" t="s">
        <v>264</v>
      </c>
      <c r="E75" s="20" t="s">
        <v>153</v>
      </c>
      <c r="F75" s="85">
        <v>44683</v>
      </c>
      <c r="G75" s="86">
        <v>0.40246593600000002</v>
      </c>
      <c r="H75" s="87" t="str">
        <f t="shared" si="3"/>
        <v>No</v>
      </c>
      <c r="I75" s="87" t="str">
        <f t="shared" si="4"/>
        <v>-</v>
      </c>
      <c r="J75" s="86">
        <v>0.56305649999999996</v>
      </c>
      <c r="K75" s="87" t="s">
        <v>280</v>
      </c>
      <c r="L75" s="87">
        <v>87</v>
      </c>
      <c r="M75" s="1"/>
      <c r="N75" s="63"/>
      <c r="O75" s="64"/>
      <c r="P75" s="64"/>
      <c r="Q75" s="64"/>
      <c r="R75" s="64"/>
      <c r="S75" s="82"/>
    </row>
    <row r="76" spans="2:19" x14ac:dyDescent="0.2">
      <c r="B76" s="1"/>
      <c r="C76" s="20" t="s">
        <v>11</v>
      </c>
      <c r="D76" s="20" t="s">
        <v>265</v>
      </c>
      <c r="E76" s="20" t="s">
        <v>153</v>
      </c>
      <c r="F76" s="85">
        <v>44699</v>
      </c>
      <c r="G76" s="86">
        <v>0.30660159100000001</v>
      </c>
      <c r="H76" s="87" t="str">
        <f t="shared" si="3"/>
        <v>No</v>
      </c>
      <c r="I76" s="87" t="str">
        <f t="shared" si="4"/>
        <v>-</v>
      </c>
      <c r="J76" s="86">
        <v>0.26084400000000002</v>
      </c>
      <c r="K76" s="87" t="str">
        <f t="shared" si="5"/>
        <v>No</v>
      </c>
      <c r="L76" s="87" t="s">
        <v>279</v>
      </c>
      <c r="M76" s="1"/>
      <c r="N76" s="63"/>
      <c r="O76" s="64"/>
      <c r="P76" s="64"/>
      <c r="Q76" s="64"/>
      <c r="R76" s="64"/>
      <c r="S76" s="82"/>
    </row>
    <row r="77" spans="2:19" x14ac:dyDescent="0.2">
      <c r="B77" s="1"/>
      <c r="C77" s="20" t="s">
        <v>11</v>
      </c>
      <c r="D77" s="20" t="s">
        <v>266</v>
      </c>
      <c r="E77" s="20" t="s">
        <v>153</v>
      </c>
      <c r="F77" s="85">
        <v>44693</v>
      </c>
      <c r="G77" s="86">
        <v>0.11789854600000001</v>
      </c>
      <c r="H77" s="87" t="str">
        <f t="shared" si="3"/>
        <v>No</v>
      </c>
      <c r="I77" s="87" t="str">
        <f t="shared" si="4"/>
        <v>-</v>
      </c>
      <c r="J77" s="86">
        <v>0.35665400000000003</v>
      </c>
      <c r="K77" s="87" t="str">
        <f t="shared" si="5"/>
        <v>No</v>
      </c>
      <c r="L77" s="87" t="s">
        <v>279</v>
      </c>
      <c r="M77" s="1"/>
      <c r="N77" s="63"/>
      <c r="O77" s="64"/>
      <c r="P77" s="64"/>
      <c r="Q77" s="64"/>
      <c r="R77" s="64"/>
      <c r="S77" s="82"/>
    </row>
    <row r="78" spans="2:19" x14ac:dyDescent="0.2">
      <c r="B78" s="1"/>
      <c r="C78" s="20" t="s">
        <v>11</v>
      </c>
      <c r="D78" s="20" t="s">
        <v>267</v>
      </c>
      <c r="E78" s="20" t="s">
        <v>153</v>
      </c>
      <c r="F78" s="85">
        <v>44688</v>
      </c>
      <c r="G78" s="86">
        <v>0.18230854499999999</v>
      </c>
      <c r="H78" s="87" t="str">
        <f t="shared" si="3"/>
        <v>No</v>
      </c>
      <c r="I78" s="87" t="str">
        <f t="shared" si="4"/>
        <v>-</v>
      </c>
      <c r="J78" s="86">
        <v>0.44408710000000001</v>
      </c>
      <c r="K78" s="87" t="str">
        <f t="shared" si="5"/>
        <v>No</v>
      </c>
      <c r="L78" s="87" t="s">
        <v>279</v>
      </c>
      <c r="M78" s="1"/>
      <c r="N78" s="63"/>
      <c r="O78" s="64"/>
      <c r="P78" s="64"/>
      <c r="Q78" s="64"/>
      <c r="R78" s="64"/>
      <c r="S78" s="82"/>
    </row>
    <row r="79" spans="2:19" x14ac:dyDescent="0.2">
      <c r="B79" s="1"/>
      <c r="C79" s="20" t="s">
        <v>11</v>
      </c>
      <c r="D79" s="20" t="s">
        <v>268</v>
      </c>
      <c r="E79" s="20" t="s">
        <v>153</v>
      </c>
      <c r="F79" s="85">
        <v>44711</v>
      </c>
      <c r="G79" s="86">
        <v>4.8766469999999999E-2</v>
      </c>
      <c r="H79" s="87" t="str">
        <f t="shared" si="3"/>
        <v>No</v>
      </c>
      <c r="I79" s="87" t="str">
        <f t="shared" si="4"/>
        <v>-</v>
      </c>
      <c r="J79" s="86">
        <v>0.20095660000000001</v>
      </c>
      <c r="K79" s="87" t="str">
        <f t="shared" si="5"/>
        <v>No</v>
      </c>
      <c r="L79" s="87" t="s">
        <v>279</v>
      </c>
      <c r="M79" s="1"/>
      <c r="N79" s="63"/>
      <c r="O79" s="64"/>
      <c r="P79" s="64"/>
      <c r="Q79" s="64"/>
      <c r="R79" s="64"/>
      <c r="S79" s="82"/>
    </row>
    <row r="80" spans="2:19" x14ac:dyDescent="0.2">
      <c r="B80" s="1"/>
      <c r="C80" s="20" t="s">
        <v>11</v>
      </c>
      <c r="D80" s="20" t="s">
        <v>269</v>
      </c>
      <c r="E80" s="20" t="s">
        <v>153</v>
      </c>
      <c r="F80" s="85">
        <v>44743</v>
      </c>
      <c r="G80" s="86">
        <v>0.237305611</v>
      </c>
      <c r="H80" s="87" t="str">
        <f t="shared" si="3"/>
        <v>No</v>
      </c>
      <c r="I80" s="87" t="str">
        <f t="shared" si="4"/>
        <v>-</v>
      </c>
      <c r="J80" s="86">
        <v>0.2098102</v>
      </c>
      <c r="K80" s="87" t="str">
        <f t="shared" si="5"/>
        <v>No</v>
      </c>
      <c r="L80" s="87" t="s">
        <v>279</v>
      </c>
      <c r="M80" s="1"/>
      <c r="N80" s="63"/>
      <c r="O80" s="64"/>
      <c r="P80" s="64"/>
      <c r="Q80" s="64"/>
      <c r="R80" s="64"/>
      <c r="S80" s="82"/>
    </row>
    <row r="81" spans="2:19" x14ac:dyDescent="0.2">
      <c r="B81" s="1"/>
      <c r="C81" s="20" t="s">
        <v>11</v>
      </c>
      <c r="D81" s="20" t="s">
        <v>255</v>
      </c>
      <c r="E81" s="20" t="s">
        <v>153</v>
      </c>
      <c r="F81" s="85">
        <v>44658</v>
      </c>
      <c r="G81" s="86">
        <v>0.139452674</v>
      </c>
      <c r="H81" s="87" t="str">
        <f t="shared" si="3"/>
        <v>No</v>
      </c>
      <c r="I81" s="87" t="str">
        <f t="shared" si="4"/>
        <v>-</v>
      </c>
      <c r="J81" s="86">
        <v>0.2755013</v>
      </c>
      <c r="K81" s="87" t="str">
        <f t="shared" si="5"/>
        <v>No</v>
      </c>
      <c r="L81" s="87" t="s">
        <v>279</v>
      </c>
      <c r="M81" s="1"/>
      <c r="N81" s="63"/>
      <c r="O81" s="64"/>
      <c r="P81" s="64"/>
      <c r="Q81" s="64"/>
      <c r="R81" s="64"/>
      <c r="S81" s="82"/>
    </row>
    <row r="82" spans="2:19" x14ac:dyDescent="0.2">
      <c r="B82" s="1"/>
      <c r="C82" s="20" t="s">
        <v>11</v>
      </c>
      <c r="D82" s="20" t="s">
        <v>256</v>
      </c>
      <c r="E82" s="20" t="s">
        <v>153</v>
      </c>
      <c r="F82" s="85">
        <v>44802</v>
      </c>
      <c r="G82" s="86">
        <v>7.9378555000000003E-2</v>
      </c>
      <c r="H82" s="87" t="str">
        <f t="shared" si="3"/>
        <v>No</v>
      </c>
      <c r="I82" s="87" t="str">
        <f t="shared" si="4"/>
        <v>-</v>
      </c>
      <c r="J82" s="86">
        <v>0.29505940000000003</v>
      </c>
      <c r="K82" s="87" t="str">
        <f t="shared" si="5"/>
        <v>No</v>
      </c>
      <c r="L82" s="87" t="s">
        <v>279</v>
      </c>
      <c r="M82" s="1"/>
      <c r="N82" s="63"/>
      <c r="O82" s="64"/>
      <c r="P82" s="64"/>
      <c r="Q82" s="64"/>
      <c r="R82" s="64"/>
      <c r="S82" s="82"/>
    </row>
    <row r="83" spans="2:19" x14ac:dyDescent="0.2">
      <c r="B83" s="1"/>
      <c r="C83" s="20" t="s">
        <v>11</v>
      </c>
      <c r="D83" s="20" t="s">
        <v>257</v>
      </c>
      <c r="E83" s="20" t="s">
        <v>153</v>
      </c>
      <c r="F83" s="85">
        <v>44809</v>
      </c>
      <c r="G83" s="86">
        <v>9.0272668E-2</v>
      </c>
      <c r="H83" s="87" t="str">
        <f t="shared" si="3"/>
        <v>No</v>
      </c>
      <c r="I83" s="87" t="str">
        <f t="shared" si="4"/>
        <v>-</v>
      </c>
      <c r="J83" s="86">
        <v>0.2472753</v>
      </c>
      <c r="K83" s="87" t="str">
        <f t="shared" si="5"/>
        <v>No</v>
      </c>
      <c r="L83" s="87" t="s">
        <v>279</v>
      </c>
      <c r="M83" s="1"/>
      <c r="N83" s="63"/>
      <c r="O83" s="64"/>
      <c r="P83" s="64"/>
      <c r="Q83" s="64"/>
      <c r="R83" s="64"/>
      <c r="S83" s="82"/>
    </row>
    <row r="84" spans="2:19" x14ac:dyDescent="0.2">
      <c r="B84" s="1"/>
      <c r="C84" s="20" t="s">
        <v>11</v>
      </c>
      <c r="D84" s="20" t="s">
        <v>258</v>
      </c>
      <c r="E84" s="20" t="s">
        <v>153</v>
      </c>
      <c r="F84" s="85">
        <v>44804</v>
      </c>
      <c r="G84" s="86">
        <v>0.64804103999999996</v>
      </c>
      <c r="H84" s="87" t="str">
        <f t="shared" si="3"/>
        <v>Yes</v>
      </c>
      <c r="I84" s="87" t="str">
        <f t="shared" si="4"/>
        <v/>
      </c>
      <c r="J84" s="86">
        <v>0.2790685</v>
      </c>
      <c r="K84" s="87" t="str">
        <f t="shared" si="5"/>
        <v>No</v>
      </c>
      <c r="L84" s="87" t="s">
        <v>279</v>
      </c>
      <c r="M84" s="1"/>
      <c r="N84" s="63"/>
      <c r="O84" s="64"/>
      <c r="P84" s="64"/>
      <c r="Q84" s="64"/>
      <c r="R84" s="64"/>
      <c r="S84" s="82"/>
    </row>
    <row r="85" spans="2:19" x14ac:dyDescent="0.2">
      <c r="B85" s="1"/>
      <c r="C85" s="20" t="s">
        <v>11</v>
      </c>
      <c r="D85" s="20" t="s">
        <v>273</v>
      </c>
      <c r="E85" s="20" t="s">
        <v>153</v>
      </c>
      <c r="F85" s="85">
        <v>44845</v>
      </c>
      <c r="G85" s="86">
        <v>1.6611299999999999E-2</v>
      </c>
      <c r="H85" s="87" t="str">
        <f t="shared" si="3"/>
        <v>No</v>
      </c>
      <c r="I85" s="87" t="str">
        <f t="shared" si="4"/>
        <v>-</v>
      </c>
      <c r="J85" s="86">
        <v>0.21648809999999999</v>
      </c>
      <c r="K85" s="87" t="str">
        <f t="shared" si="5"/>
        <v>No</v>
      </c>
      <c r="L85" s="87" t="s">
        <v>279</v>
      </c>
      <c r="M85" s="1"/>
      <c r="N85" s="63"/>
      <c r="O85" s="64"/>
      <c r="P85" s="64"/>
      <c r="Q85" s="64"/>
      <c r="R85" s="64"/>
      <c r="S85" s="82"/>
    </row>
    <row r="86" spans="2:19" x14ac:dyDescent="0.2">
      <c r="B86" s="1"/>
      <c r="C86" s="20" t="s">
        <v>11</v>
      </c>
      <c r="D86" s="20" t="s">
        <v>259</v>
      </c>
      <c r="E86" s="20" t="s">
        <v>153</v>
      </c>
      <c r="F86" s="85">
        <v>44835</v>
      </c>
      <c r="G86" s="86">
        <v>0.213809524</v>
      </c>
      <c r="H86" s="87" t="str">
        <f t="shared" si="3"/>
        <v>No</v>
      </c>
      <c r="I86" s="87" t="str">
        <f t="shared" si="4"/>
        <v>-</v>
      </c>
      <c r="J86" s="86">
        <v>0.29361510000000002</v>
      </c>
      <c r="K86" s="87" t="str">
        <f t="shared" si="5"/>
        <v>No</v>
      </c>
      <c r="L86" s="87" t="s">
        <v>279</v>
      </c>
      <c r="M86" s="1"/>
      <c r="N86" s="63"/>
      <c r="O86" s="64"/>
      <c r="P86" s="64"/>
      <c r="Q86" s="64"/>
      <c r="R86" s="64"/>
      <c r="S86" s="82"/>
    </row>
    <row r="87" spans="2:19" x14ac:dyDescent="0.2">
      <c r="B87" s="1"/>
      <c r="C87" s="13" t="s">
        <v>11</v>
      </c>
      <c r="D87" s="13" t="s">
        <v>260</v>
      </c>
      <c r="E87" s="13" t="s">
        <v>153</v>
      </c>
      <c r="F87" s="88">
        <v>44892</v>
      </c>
      <c r="G87" s="89">
        <v>0.98649459799999994</v>
      </c>
      <c r="H87" s="53" t="str">
        <f t="shared" si="3"/>
        <v>Yes</v>
      </c>
      <c r="I87" s="53">
        <v>46</v>
      </c>
      <c r="J87" s="89">
        <v>0.76472929999999995</v>
      </c>
      <c r="K87" s="53" t="str">
        <f t="shared" si="5"/>
        <v>Yes</v>
      </c>
      <c r="L87" s="53">
        <v>52</v>
      </c>
      <c r="M87" s="1"/>
      <c r="N87" s="63"/>
      <c r="O87" s="64"/>
      <c r="P87" s="64"/>
      <c r="Q87" s="64"/>
      <c r="R87" s="64"/>
      <c r="S87" s="82"/>
    </row>
    <row r="88" spans="2:19" x14ac:dyDescent="0.2">
      <c r="B88" s="1"/>
      <c r="C88" s="20" t="s">
        <v>6</v>
      </c>
      <c r="D88" s="20" t="s">
        <v>261</v>
      </c>
      <c r="E88" s="20" t="s">
        <v>278</v>
      </c>
      <c r="F88" s="85">
        <v>44585</v>
      </c>
      <c r="G88" s="86">
        <v>5.0724063999999999E-2</v>
      </c>
      <c r="H88" s="87" t="str">
        <f t="shared" si="3"/>
        <v>No</v>
      </c>
      <c r="I88" s="87" t="str">
        <f t="shared" si="4"/>
        <v>-</v>
      </c>
      <c r="J88" s="86">
        <v>0.20669380000000001</v>
      </c>
      <c r="K88" s="87" t="str">
        <f t="shared" si="5"/>
        <v>No</v>
      </c>
      <c r="L88" s="87" t="s">
        <v>279</v>
      </c>
      <c r="M88" s="1"/>
      <c r="N88" s="63"/>
      <c r="O88" s="64"/>
      <c r="P88" s="64"/>
      <c r="Q88" s="64"/>
      <c r="R88" s="64"/>
      <c r="S88" s="82"/>
    </row>
    <row r="89" spans="2:19" x14ac:dyDescent="0.2">
      <c r="B89" s="1"/>
      <c r="C89" s="20" t="s">
        <v>6</v>
      </c>
      <c r="D89" s="20" t="s">
        <v>262</v>
      </c>
      <c r="E89" s="20" t="s">
        <v>278</v>
      </c>
      <c r="F89" s="85">
        <v>44669</v>
      </c>
      <c r="G89" s="86">
        <v>0.135544947</v>
      </c>
      <c r="H89" s="87" t="str">
        <f t="shared" si="3"/>
        <v>No</v>
      </c>
      <c r="I89" s="87" t="str">
        <f t="shared" si="4"/>
        <v>-</v>
      </c>
      <c r="J89" s="86">
        <v>0.2704415</v>
      </c>
      <c r="K89" s="87" t="str">
        <f t="shared" si="5"/>
        <v>No</v>
      </c>
      <c r="L89" s="87" t="s">
        <v>279</v>
      </c>
      <c r="M89" s="1"/>
      <c r="N89" s="63"/>
      <c r="O89" s="64"/>
      <c r="P89" s="64"/>
      <c r="Q89" s="64"/>
      <c r="R89" s="64"/>
      <c r="S89" s="82"/>
    </row>
    <row r="90" spans="2:19" x14ac:dyDescent="0.2">
      <c r="B90" s="1"/>
      <c r="C90" s="20" t="s">
        <v>6</v>
      </c>
      <c r="D90" s="20" t="s">
        <v>263</v>
      </c>
      <c r="E90" s="20" t="s">
        <v>278</v>
      </c>
      <c r="F90" s="85">
        <v>44692</v>
      </c>
      <c r="G90" s="86">
        <v>0.116830569</v>
      </c>
      <c r="H90" s="87" t="str">
        <f t="shared" si="3"/>
        <v>No</v>
      </c>
      <c r="I90" s="87" t="str">
        <f t="shared" si="4"/>
        <v>-</v>
      </c>
      <c r="J90" s="86">
        <v>0.24627750000000001</v>
      </c>
      <c r="K90" s="87" t="str">
        <f t="shared" si="5"/>
        <v>No</v>
      </c>
      <c r="L90" s="87" t="s">
        <v>279</v>
      </c>
      <c r="M90" s="1"/>
      <c r="N90" s="63"/>
      <c r="O90" s="64"/>
      <c r="P90" s="64"/>
      <c r="Q90" s="64"/>
      <c r="R90" s="64"/>
      <c r="S90" s="82"/>
    </row>
    <row r="91" spans="2:19" x14ac:dyDescent="0.2">
      <c r="B91" s="1"/>
      <c r="C91" s="20" t="s">
        <v>6</v>
      </c>
      <c r="D91" s="20" t="s">
        <v>264</v>
      </c>
      <c r="E91" s="20" t="s">
        <v>278</v>
      </c>
      <c r="F91" s="85">
        <v>44687</v>
      </c>
      <c r="G91" s="86">
        <v>0.29009565199999998</v>
      </c>
      <c r="H91" s="87" t="str">
        <f t="shared" si="3"/>
        <v>No</v>
      </c>
      <c r="I91" s="87" t="str">
        <f t="shared" si="4"/>
        <v>-</v>
      </c>
      <c r="J91" s="86">
        <v>0.30598750000000002</v>
      </c>
      <c r="K91" s="87" t="str">
        <f t="shared" si="5"/>
        <v>No</v>
      </c>
      <c r="L91" s="87" t="s">
        <v>279</v>
      </c>
      <c r="M91" s="1"/>
      <c r="N91" s="63"/>
      <c r="O91" s="64"/>
      <c r="P91" s="64"/>
      <c r="Q91" s="64"/>
      <c r="R91" s="64"/>
      <c r="S91" s="82"/>
    </row>
    <row r="92" spans="2:19" x14ac:dyDescent="0.2">
      <c r="B92" s="1"/>
      <c r="C92" s="20" t="s">
        <v>6</v>
      </c>
      <c r="D92" s="20" t="s">
        <v>265</v>
      </c>
      <c r="E92" s="20" t="s">
        <v>278</v>
      </c>
      <c r="F92" s="85">
        <v>44700</v>
      </c>
      <c r="G92" s="86">
        <v>0.28186643</v>
      </c>
      <c r="H92" s="87" t="str">
        <f t="shared" si="3"/>
        <v>No</v>
      </c>
      <c r="I92" s="87" t="str">
        <f t="shared" si="4"/>
        <v>-</v>
      </c>
      <c r="J92" s="86">
        <v>0.27136440000000001</v>
      </c>
      <c r="K92" s="87" t="str">
        <f t="shared" si="5"/>
        <v>No</v>
      </c>
      <c r="L92" s="87" t="s">
        <v>279</v>
      </c>
      <c r="M92" s="1"/>
      <c r="N92" s="63"/>
      <c r="O92" s="64"/>
      <c r="P92" s="64"/>
      <c r="Q92" s="64"/>
      <c r="R92" s="64"/>
      <c r="S92" s="82"/>
    </row>
    <row r="93" spans="2:19" x14ac:dyDescent="0.2">
      <c r="B93" s="1"/>
      <c r="C93" s="20" t="s">
        <v>6</v>
      </c>
      <c r="D93" s="20" t="s">
        <v>266</v>
      </c>
      <c r="E93" s="20" t="s">
        <v>278</v>
      </c>
      <c r="F93" s="85">
        <v>44703</v>
      </c>
      <c r="G93" s="86">
        <v>5.7726722000000001E-2</v>
      </c>
      <c r="H93" s="87" t="str">
        <f t="shared" si="3"/>
        <v>No</v>
      </c>
      <c r="I93" s="87" t="str">
        <f t="shared" si="4"/>
        <v>-</v>
      </c>
      <c r="J93" s="86">
        <v>0.24077760000000001</v>
      </c>
      <c r="K93" s="87" t="str">
        <f t="shared" si="5"/>
        <v>No</v>
      </c>
      <c r="L93" s="87" t="s">
        <v>279</v>
      </c>
      <c r="M93" s="1"/>
      <c r="N93" s="63"/>
      <c r="O93" s="64"/>
      <c r="P93" s="64"/>
      <c r="Q93" s="64"/>
      <c r="R93" s="64"/>
      <c r="S93" s="82"/>
    </row>
    <row r="94" spans="2:19" x14ac:dyDescent="0.2">
      <c r="B94" s="1"/>
      <c r="C94" s="20" t="s">
        <v>6</v>
      </c>
      <c r="D94" s="20" t="s">
        <v>267</v>
      </c>
      <c r="E94" s="20" t="s">
        <v>278</v>
      </c>
      <c r="F94" s="85">
        <v>44697</v>
      </c>
      <c r="G94" s="86">
        <v>0.31200490400000003</v>
      </c>
      <c r="H94" s="87" t="str">
        <f t="shared" si="3"/>
        <v>No</v>
      </c>
      <c r="I94" s="87" t="str">
        <f t="shared" si="4"/>
        <v>-</v>
      </c>
      <c r="J94" s="86">
        <v>0.23362289999999999</v>
      </c>
      <c r="K94" s="87" t="str">
        <f t="shared" si="5"/>
        <v>No</v>
      </c>
      <c r="L94" s="87" t="s">
        <v>279</v>
      </c>
      <c r="M94" s="1"/>
      <c r="N94" s="63"/>
      <c r="O94" s="64"/>
      <c r="P94" s="64"/>
      <c r="Q94" s="64"/>
      <c r="R94" s="64"/>
      <c r="S94" s="82"/>
    </row>
    <row r="95" spans="2:19" x14ac:dyDescent="0.2">
      <c r="B95" s="1"/>
      <c r="C95" s="20" t="s">
        <v>6</v>
      </c>
      <c r="D95" s="20" t="s">
        <v>268</v>
      </c>
      <c r="E95" s="20" t="s">
        <v>278</v>
      </c>
      <c r="F95" s="85">
        <v>44725</v>
      </c>
      <c r="G95" s="86">
        <v>2.4625177000000002E-2</v>
      </c>
      <c r="H95" s="87" t="str">
        <f t="shared" si="3"/>
        <v>No</v>
      </c>
      <c r="I95" s="87" t="str">
        <f t="shared" si="4"/>
        <v>-</v>
      </c>
      <c r="J95" s="86">
        <v>0.18955859999999999</v>
      </c>
      <c r="K95" s="87" t="str">
        <f t="shared" si="5"/>
        <v>No</v>
      </c>
      <c r="L95" s="87" t="s">
        <v>279</v>
      </c>
      <c r="M95" s="1"/>
      <c r="N95" s="63"/>
      <c r="O95" s="64"/>
      <c r="P95" s="64"/>
      <c r="Q95" s="64"/>
      <c r="R95" s="64"/>
      <c r="S95" s="82"/>
    </row>
    <row r="96" spans="2:19" x14ac:dyDescent="0.2">
      <c r="B96" s="1"/>
      <c r="C96" s="20" t="s">
        <v>6</v>
      </c>
      <c r="D96" s="20" t="s">
        <v>269</v>
      </c>
      <c r="E96" s="20" t="s">
        <v>278</v>
      </c>
      <c r="F96" s="85">
        <v>44764</v>
      </c>
      <c r="G96" s="86">
        <v>0.117707176</v>
      </c>
      <c r="H96" s="87" t="str">
        <f t="shared" si="3"/>
        <v>No</v>
      </c>
      <c r="I96" s="87" t="str">
        <f t="shared" si="4"/>
        <v>-</v>
      </c>
      <c r="J96" s="86">
        <v>0.19022040000000001</v>
      </c>
      <c r="K96" s="87" t="str">
        <f t="shared" si="5"/>
        <v>No</v>
      </c>
      <c r="L96" s="87" t="s">
        <v>279</v>
      </c>
      <c r="M96" s="1"/>
      <c r="N96" s="63"/>
      <c r="O96" s="64"/>
      <c r="P96" s="64"/>
      <c r="Q96" s="64"/>
      <c r="R96" s="64"/>
      <c r="S96" s="82"/>
    </row>
    <row r="97" spans="2:19" x14ac:dyDescent="0.2">
      <c r="B97" s="1"/>
      <c r="C97" s="20" t="s">
        <v>6</v>
      </c>
      <c r="D97" s="20" t="s">
        <v>255</v>
      </c>
      <c r="E97" s="20" t="s">
        <v>278</v>
      </c>
      <c r="F97" s="85">
        <v>44607</v>
      </c>
      <c r="G97" s="86">
        <v>0.46972883599999998</v>
      </c>
      <c r="H97" s="87" t="str">
        <f t="shared" si="3"/>
        <v>No</v>
      </c>
      <c r="I97" s="87" t="str">
        <f t="shared" si="4"/>
        <v>-</v>
      </c>
      <c r="J97" s="86">
        <v>0.31441219999999998</v>
      </c>
      <c r="K97" s="87" t="str">
        <f t="shared" si="5"/>
        <v>No</v>
      </c>
      <c r="L97" s="87" t="s">
        <v>279</v>
      </c>
      <c r="M97" s="1"/>
      <c r="N97" s="63"/>
      <c r="O97" s="64"/>
      <c r="P97" s="64"/>
      <c r="Q97" s="64"/>
      <c r="R97" s="64"/>
      <c r="S97" s="82"/>
    </row>
    <row r="98" spans="2:19" x14ac:dyDescent="0.2">
      <c r="B98" s="1"/>
      <c r="C98" s="20" t="s">
        <v>6</v>
      </c>
      <c r="D98" s="20" t="s">
        <v>256</v>
      </c>
      <c r="E98" s="20" t="s">
        <v>278</v>
      </c>
      <c r="F98" s="85">
        <v>44841</v>
      </c>
      <c r="G98" s="86">
        <v>2.8961265E-2</v>
      </c>
      <c r="H98" s="87" t="str">
        <f t="shared" si="3"/>
        <v>No</v>
      </c>
      <c r="I98" s="87" t="str">
        <f t="shared" si="4"/>
        <v>-</v>
      </c>
      <c r="J98" s="86">
        <v>0.2390967</v>
      </c>
      <c r="K98" s="87" t="str">
        <f t="shared" si="5"/>
        <v>No</v>
      </c>
      <c r="L98" s="87" t="s">
        <v>279</v>
      </c>
      <c r="M98" s="1"/>
      <c r="N98" s="63"/>
      <c r="O98" s="64"/>
      <c r="P98" s="64"/>
      <c r="Q98" s="64"/>
      <c r="R98" s="64"/>
      <c r="S98" s="82"/>
    </row>
    <row r="99" spans="2:19" x14ac:dyDescent="0.2">
      <c r="B99" s="1"/>
      <c r="C99" s="20" t="s">
        <v>6</v>
      </c>
      <c r="D99" s="20" t="s">
        <v>257</v>
      </c>
      <c r="E99" s="20" t="s">
        <v>278</v>
      </c>
      <c r="F99" s="85">
        <v>44799</v>
      </c>
      <c r="G99" s="86">
        <v>0.17704365999999999</v>
      </c>
      <c r="H99" s="87" t="str">
        <f t="shared" si="3"/>
        <v>No</v>
      </c>
      <c r="I99" s="87" t="str">
        <f t="shared" si="4"/>
        <v>-</v>
      </c>
      <c r="J99" s="86">
        <v>0.20075580000000001</v>
      </c>
      <c r="K99" s="87" t="str">
        <f t="shared" si="5"/>
        <v>No</v>
      </c>
      <c r="L99" s="87" t="s">
        <v>279</v>
      </c>
      <c r="M99" s="1"/>
      <c r="N99" s="63"/>
      <c r="O99" s="64"/>
      <c r="P99" s="64"/>
      <c r="Q99" s="64"/>
      <c r="R99" s="64"/>
      <c r="S99" s="82"/>
    </row>
    <row r="100" spans="2:19" x14ac:dyDescent="0.2">
      <c r="B100" s="1"/>
      <c r="C100" s="13" t="s">
        <v>6</v>
      </c>
      <c r="D100" s="13" t="s">
        <v>258</v>
      </c>
      <c r="E100" s="13" t="s">
        <v>278</v>
      </c>
      <c r="F100" s="88">
        <v>44806</v>
      </c>
      <c r="G100" s="89">
        <v>0.65307077499999999</v>
      </c>
      <c r="H100" s="53" t="str">
        <f t="shared" si="3"/>
        <v>Yes</v>
      </c>
      <c r="I100" s="53">
        <v>75</v>
      </c>
      <c r="J100" s="89">
        <v>0.24904899999999999</v>
      </c>
      <c r="K100" s="53" t="str">
        <f t="shared" si="5"/>
        <v>No</v>
      </c>
      <c r="L100" s="53">
        <v>70</v>
      </c>
      <c r="M100" s="1"/>
      <c r="N100" s="63"/>
      <c r="O100" s="64"/>
      <c r="P100" s="64"/>
      <c r="Q100" s="64"/>
      <c r="R100" s="64"/>
      <c r="S100" s="82"/>
    </row>
    <row r="101" spans="2:19" x14ac:dyDescent="0.2">
      <c r="B101" s="1"/>
      <c r="C101" s="20" t="s">
        <v>6</v>
      </c>
      <c r="D101" s="20" t="s">
        <v>259</v>
      </c>
      <c r="E101" s="20" t="s">
        <v>278</v>
      </c>
      <c r="F101" s="85">
        <v>44849</v>
      </c>
      <c r="G101" s="86">
        <v>0.32172547499999998</v>
      </c>
      <c r="H101" s="87" t="str">
        <f t="shared" si="3"/>
        <v>No</v>
      </c>
      <c r="I101" s="87" t="str">
        <f t="shared" si="4"/>
        <v>-</v>
      </c>
      <c r="J101" s="86">
        <v>0.30067759999999999</v>
      </c>
      <c r="K101" s="87" t="str">
        <f t="shared" si="5"/>
        <v>No</v>
      </c>
      <c r="L101" s="87" t="s">
        <v>279</v>
      </c>
      <c r="M101" s="1"/>
      <c r="N101" s="63"/>
      <c r="O101" s="64"/>
      <c r="P101" s="64"/>
      <c r="Q101" s="64"/>
      <c r="R101" s="64"/>
      <c r="S101" s="82"/>
    </row>
    <row r="102" spans="2:19" x14ac:dyDescent="0.2">
      <c r="B102" s="1"/>
      <c r="C102" s="13" t="s">
        <v>6</v>
      </c>
      <c r="D102" s="13" t="s">
        <v>260</v>
      </c>
      <c r="E102" s="13" t="s">
        <v>278</v>
      </c>
      <c r="F102" s="88">
        <v>44640</v>
      </c>
      <c r="G102" s="89">
        <v>0.92022509799999996</v>
      </c>
      <c r="H102" s="53" t="str">
        <f t="shared" si="3"/>
        <v>Yes</v>
      </c>
      <c r="I102" s="53">
        <v>55</v>
      </c>
      <c r="J102" s="89">
        <v>0.29709740000000001</v>
      </c>
      <c r="K102" s="53" t="str">
        <f t="shared" si="5"/>
        <v>No</v>
      </c>
      <c r="L102" s="53">
        <v>47</v>
      </c>
      <c r="M102" s="1"/>
      <c r="N102" s="63"/>
      <c r="O102" s="64"/>
      <c r="P102" s="64"/>
      <c r="Q102" s="64"/>
      <c r="R102" s="64"/>
      <c r="S102" s="82"/>
    </row>
    <row r="103" spans="2:19" x14ac:dyDescent="0.2">
      <c r="B103" s="1"/>
      <c r="C103" s="20" t="s">
        <v>13</v>
      </c>
      <c r="D103" s="20" t="s">
        <v>272</v>
      </c>
      <c r="E103" s="20" t="s">
        <v>278</v>
      </c>
      <c r="F103" s="85">
        <v>44585</v>
      </c>
      <c r="G103" s="86">
        <v>5.1896618999999998E-2</v>
      </c>
      <c r="H103" s="87" t="str">
        <f t="shared" si="3"/>
        <v>No</v>
      </c>
      <c r="I103" s="87" t="str">
        <f t="shared" si="4"/>
        <v>-</v>
      </c>
      <c r="J103" s="86">
        <v>0.19859479999999999</v>
      </c>
      <c r="K103" s="87" t="str">
        <f t="shared" si="5"/>
        <v>No</v>
      </c>
      <c r="L103" s="87" t="s">
        <v>279</v>
      </c>
      <c r="M103" s="1"/>
      <c r="N103" s="63"/>
      <c r="O103" s="64"/>
      <c r="P103" s="64"/>
      <c r="Q103" s="64"/>
      <c r="R103" s="64"/>
      <c r="S103" s="82"/>
    </row>
    <row r="104" spans="2:19" x14ac:dyDescent="0.2">
      <c r="B104" s="1"/>
      <c r="C104" s="20" t="s">
        <v>13</v>
      </c>
      <c r="D104" s="20" t="s">
        <v>261</v>
      </c>
      <c r="E104" s="20" t="s">
        <v>278</v>
      </c>
      <c r="F104" s="85">
        <v>44579</v>
      </c>
      <c r="G104" s="86">
        <v>0.117961569</v>
      </c>
      <c r="H104" s="87" t="str">
        <f t="shared" si="3"/>
        <v>No</v>
      </c>
      <c r="I104" s="87" t="str">
        <f t="shared" si="4"/>
        <v>-</v>
      </c>
      <c r="J104" s="86">
        <v>0.29300559999999998</v>
      </c>
      <c r="K104" s="87" t="str">
        <f t="shared" si="5"/>
        <v>No</v>
      </c>
      <c r="L104" s="87" t="s">
        <v>279</v>
      </c>
      <c r="M104" s="1"/>
      <c r="N104" s="63"/>
      <c r="O104" s="64"/>
      <c r="P104" s="64"/>
      <c r="Q104" s="64"/>
      <c r="R104" s="64"/>
      <c r="S104" s="82"/>
    </row>
    <row r="105" spans="2:19" x14ac:dyDescent="0.2">
      <c r="B105" s="1"/>
      <c r="C105" s="20" t="s">
        <v>13</v>
      </c>
      <c r="D105" s="20" t="s">
        <v>262</v>
      </c>
      <c r="E105" s="20" t="s">
        <v>278</v>
      </c>
      <c r="F105" s="85">
        <v>44662</v>
      </c>
      <c r="G105" s="86">
        <v>8.2372524000000003E-2</v>
      </c>
      <c r="H105" s="87" t="str">
        <f t="shared" si="3"/>
        <v>No</v>
      </c>
      <c r="I105" s="87" t="str">
        <f t="shared" si="4"/>
        <v>-</v>
      </c>
      <c r="J105" s="86">
        <v>0.37490040000000002</v>
      </c>
      <c r="K105" s="87" t="str">
        <f t="shared" si="5"/>
        <v>No</v>
      </c>
      <c r="L105" s="87" t="s">
        <v>279</v>
      </c>
      <c r="M105" s="1"/>
      <c r="N105" s="63"/>
      <c r="O105" s="64"/>
      <c r="P105" s="64"/>
      <c r="Q105" s="64"/>
      <c r="R105" s="64"/>
      <c r="S105" s="82"/>
    </row>
    <row r="106" spans="2:19" x14ac:dyDescent="0.2">
      <c r="B106" s="1"/>
      <c r="C106" s="20" t="s">
        <v>13</v>
      </c>
      <c r="D106" s="20" t="s">
        <v>263</v>
      </c>
      <c r="E106" s="20" t="s">
        <v>278</v>
      </c>
      <c r="F106" s="85">
        <v>44670</v>
      </c>
      <c r="G106" s="86">
        <v>7.5108425000000006E-2</v>
      </c>
      <c r="H106" s="87" t="str">
        <f t="shared" si="3"/>
        <v>No</v>
      </c>
      <c r="I106" s="87" t="str">
        <f t="shared" si="4"/>
        <v>-</v>
      </c>
      <c r="J106" s="86">
        <v>0.20530280000000001</v>
      </c>
      <c r="K106" s="87" t="str">
        <f t="shared" si="5"/>
        <v>No</v>
      </c>
      <c r="L106" s="87" t="s">
        <v>279</v>
      </c>
      <c r="M106" s="1"/>
      <c r="N106" s="63"/>
      <c r="O106" s="64"/>
      <c r="P106" s="64"/>
      <c r="Q106" s="64"/>
      <c r="R106" s="64"/>
      <c r="S106" s="82"/>
    </row>
    <row r="107" spans="2:19" x14ac:dyDescent="0.2">
      <c r="B107" s="1"/>
      <c r="C107" s="20" t="s">
        <v>13</v>
      </c>
      <c r="D107" s="20" t="s">
        <v>264</v>
      </c>
      <c r="E107" s="20" t="s">
        <v>278</v>
      </c>
      <c r="F107" s="85">
        <v>44670</v>
      </c>
      <c r="G107" s="86">
        <v>0.480544896</v>
      </c>
      <c r="H107" s="87" t="str">
        <f t="shared" si="3"/>
        <v>No</v>
      </c>
      <c r="I107" s="87" t="str">
        <f t="shared" si="4"/>
        <v>-</v>
      </c>
      <c r="J107" s="86">
        <v>0.6059734</v>
      </c>
      <c r="K107" s="87" t="str">
        <f t="shared" si="5"/>
        <v>Yes</v>
      </c>
      <c r="L107" s="87">
        <v>71</v>
      </c>
      <c r="M107" s="1"/>
      <c r="N107" s="63"/>
      <c r="O107" s="64"/>
      <c r="P107" s="64"/>
      <c r="Q107" s="64"/>
      <c r="R107" s="64"/>
      <c r="S107" s="82"/>
    </row>
    <row r="108" spans="2:19" x14ac:dyDescent="0.2">
      <c r="B108" s="1"/>
      <c r="C108" s="20" t="s">
        <v>13</v>
      </c>
      <c r="D108" s="20" t="s">
        <v>265</v>
      </c>
      <c r="E108" s="20" t="s">
        <v>278</v>
      </c>
      <c r="F108" s="85">
        <v>44670</v>
      </c>
      <c r="G108" s="86">
        <v>0.29485611900000003</v>
      </c>
      <c r="H108" s="87" t="str">
        <f t="shared" si="3"/>
        <v>No</v>
      </c>
      <c r="I108" s="87" t="str">
        <f t="shared" si="4"/>
        <v>-</v>
      </c>
      <c r="J108" s="86">
        <v>0.29984440000000001</v>
      </c>
      <c r="K108" s="87" t="str">
        <f t="shared" si="5"/>
        <v>No</v>
      </c>
      <c r="L108" s="87" t="s">
        <v>279</v>
      </c>
      <c r="M108" s="1"/>
      <c r="N108" s="63"/>
      <c r="O108" s="64"/>
      <c r="P108" s="64"/>
      <c r="Q108" s="64"/>
      <c r="R108" s="64"/>
      <c r="S108" s="82"/>
    </row>
    <row r="109" spans="2:19" x14ac:dyDescent="0.2">
      <c r="B109" s="1"/>
      <c r="C109" s="20" t="s">
        <v>13</v>
      </c>
      <c r="D109" s="20" t="s">
        <v>266</v>
      </c>
      <c r="E109" s="20" t="s">
        <v>278</v>
      </c>
      <c r="F109" s="85">
        <v>44699</v>
      </c>
      <c r="G109" s="86">
        <v>5.7779680999999999E-2</v>
      </c>
      <c r="H109" s="87" t="str">
        <f t="shared" si="3"/>
        <v>No</v>
      </c>
      <c r="I109" s="87" t="str">
        <f t="shared" si="4"/>
        <v>-</v>
      </c>
      <c r="J109" s="86">
        <v>0.31445699999999999</v>
      </c>
      <c r="K109" s="87" t="str">
        <f t="shared" si="5"/>
        <v>No</v>
      </c>
      <c r="L109" s="87" t="s">
        <v>279</v>
      </c>
      <c r="M109" s="1"/>
      <c r="N109" s="63"/>
      <c r="O109" s="64"/>
      <c r="P109" s="64"/>
      <c r="Q109" s="64"/>
      <c r="R109" s="64"/>
      <c r="S109" s="82"/>
    </row>
    <row r="110" spans="2:19" x14ac:dyDescent="0.2">
      <c r="B110" s="1"/>
      <c r="C110" s="20" t="s">
        <v>13</v>
      </c>
      <c r="D110" s="20" t="s">
        <v>267</v>
      </c>
      <c r="E110" s="20" t="s">
        <v>278</v>
      </c>
      <c r="F110" s="85">
        <v>44676</v>
      </c>
      <c r="G110" s="86">
        <v>0.15919410000000001</v>
      </c>
      <c r="H110" s="87" t="str">
        <f t="shared" si="3"/>
        <v>No</v>
      </c>
      <c r="I110" s="87" t="str">
        <f t="shared" si="4"/>
        <v>-</v>
      </c>
      <c r="J110" s="86">
        <v>0.34836319999999998</v>
      </c>
      <c r="K110" s="87" t="str">
        <f t="shared" si="5"/>
        <v>No</v>
      </c>
      <c r="L110" s="87" t="s">
        <v>279</v>
      </c>
      <c r="M110" s="1"/>
      <c r="N110" s="63"/>
      <c r="O110" s="64"/>
      <c r="P110" s="64"/>
      <c r="Q110" s="64"/>
      <c r="R110" s="64"/>
      <c r="S110" s="82"/>
    </row>
    <row r="111" spans="2:19" x14ac:dyDescent="0.2">
      <c r="B111" s="1"/>
      <c r="C111" s="20" t="s">
        <v>13</v>
      </c>
      <c r="D111" s="20" t="s">
        <v>268</v>
      </c>
      <c r="E111" s="20" t="s">
        <v>278</v>
      </c>
      <c r="F111" s="85">
        <v>44704</v>
      </c>
      <c r="G111" s="86">
        <v>3.9860540999999999E-2</v>
      </c>
      <c r="H111" s="87" t="str">
        <f t="shared" si="3"/>
        <v>No</v>
      </c>
      <c r="I111" s="87" t="str">
        <f t="shared" si="4"/>
        <v>-</v>
      </c>
      <c r="J111" s="86">
        <v>0.25036819999999999</v>
      </c>
      <c r="K111" s="87" t="str">
        <f t="shared" si="5"/>
        <v>No</v>
      </c>
      <c r="L111" s="87" t="s">
        <v>279</v>
      </c>
      <c r="M111" s="1"/>
      <c r="N111" s="63"/>
      <c r="O111" s="64"/>
      <c r="P111" s="64"/>
      <c r="Q111" s="64"/>
      <c r="R111" s="64"/>
      <c r="S111" s="82"/>
    </row>
    <row r="112" spans="2:19" x14ac:dyDescent="0.2">
      <c r="B112" s="1"/>
      <c r="C112" s="20" t="s">
        <v>13</v>
      </c>
      <c r="D112" s="20" t="s">
        <v>269</v>
      </c>
      <c r="E112" s="20" t="s">
        <v>278</v>
      </c>
      <c r="F112" s="85">
        <v>44739</v>
      </c>
      <c r="G112" s="86">
        <v>0.14846248200000001</v>
      </c>
      <c r="H112" s="87" t="str">
        <f t="shared" si="3"/>
        <v>No</v>
      </c>
      <c r="I112" s="87" t="str">
        <f t="shared" si="4"/>
        <v>-</v>
      </c>
      <c r="J112" s="86">
        <v>0.2706115</v>
      </c>
      <c r="K112" s="87" t="str">
        <f t="shared" si="5"/>
        <v>No</v>
      </c>
      <c r="L112" s="87" t="s">
        <v>279</v>
      </c>
      <c r="M112" s="1"/>
      <c r="N112" s="63"/>
      <c r="O112" s="64"/>
      <c r="P112" s="64"/>
      <c r="Q112" s="64"/>
      <c r="R112" s="64"/>
      <c r="S112" s="82"/>
    </row>
    <row r="113" spans="2:19" x14ac:dyDescent="0.2">
      <c r="B113" s="1"/>
      <c r="C113" s="20" t="s">
        <v>13</v>
      </c>
      <c r="D113" s="20" t="s">
        <v>255</v>
      </c>
      <c r="E113" s="20" t="s">
        <v>278</v>
      </c>
      <c r="F113" s="85">
        <v>44659</v>
      </c>
      <c r="G113" s="86">
        <v>7.0375624999999997E-2</v>
      </c>
      <c r="H113" s="87" t="str">
        <f t="shared" si="3"/>
        <v>No</v>
      </c>
      <c r="I113" s="87" t="str">
        <f t="shared" si="4"/>
        <v>-</v>
      </c>
      <c r="J113" s="86">
        <v>0.33785349999999997</v>
      </c>
      <c r="K113" s="87" t="str">
        <f t="shared" si="5"/>
        <v>No</v>
      </c>
      <c r="L113" s="87" t="s">
        <v>279</v>
      </c>
      <c r="M113" s="1"/>
      <c r="N113" s="63"/>
      <c r="O113" s="64"/>
      <c r="P113" s="64"/>
      <c r="Q113" s="64"/>
      <c r="R113" s="64"/>
      <c r="S113" s="82"/>
    </row>
    <row r="114" spans="2:19" x14ac:dyDescent="0.2">
      <c r="B114" s="1"/>
      <c r="C114" s="20" t="s">
        <v>13</v>
      </c>
      <c r="D114" s="20" t="s">
        <v>256</v>
      </c>
      <c r="E114" s="20" t="s">
        <v>278</v>
      </c>
      <c r="F114" s="85">
        <v>44830</v>
      </c>
      <c r="G114" s="86">
        <v>2.9077412E-2</v>
      </c>
      <c r="H114" s="87" t="str">
        <f t="shared" si="3"/>
        <v>No</v>
      </c>
      <c r="I114" s="87" t="str">
        <f t="shared" si="4"/>
        <v>-</v>
      </c>
      <c r="J114" s="86">
        <v>0.21247079999999999</v>
      </c>
      <c r="K114" s="87" t="str">
        <f t="shared" si="5"/>
        <v>No</v>
      </c>
      <c r="L114" s="87" t="s">
        <v>279</v>
      </c>
      <c r="M114" s="1"/>
      <c r="N114" s="63"/>
      <c r="O114" s="64"/>
      <c r="P114" s="64"/>
      <c r="Q114" s="64"/>
      <c r="R114" s="64"/>
      <c r="S114" s="82"/>
    </row>
    <row r="115" spans="2:19" x14ac:dyDescent="0.2">
      <c r="B115" s="1"/>
      <c r="C115" s="20" t="s">
        <v>13</v>
      </c>
      <c r="D115" s="20" t="s">
        <v>257</v>
      </c>
      <c r="E115" s="20" t="s">
        <v>278</v>
      </c>
      <c r="F115" s="85">
        <v>44813</v>
      </c>
      <c r="G115" s="86">
        <v>8.7977393000000001E-2</v>
      </c>
      <c r="H115" s="87" t="str">
        <f t="shared" si="3"/>
        <v>No</v>
      </c>
      <c r="I115" s="87" t="str">
        <f t="shared" si="4"/>
        <v>-</v>
      </c>
      <c r="J115" s="86">
        <v>0.17837359999999999</v>
      </c>
      <c r="K115" s="87" t="str">
        <f t="shared" si="5"/>
        <v>No</v>
      </c>
      <c r="L115" s="87" t="s">
        <v>279</v>
      </c>
      <c r="M115" s="1"/>
      <c r="N115" s="63"/>
      <c r="O115" s="64"/>
      <c r="P115" s="64"/>
      <c r="Q115" s="64"/>
      <c r="R115" s="64"/>
      <c r="S115" s="82"/>
    </row>
    <row r="116" spans="2:19" x14ac:dyDescent="0.2">
      <c r="B116" s="1"/>
      <c r="C116" s="13" t="s">
        <v>13</v>
      </c>
      <c r="D116" s="13" t="s">
        <v>258</v>
      </c>
      <c r="E116" s="13" t="s">
        <v>278</v>
      </c>
      <c r="F116" s="88">
        <v>44802</v>
      </c>
      <c r="G116" s="89">
        <v>0.80191743699999996</v>
      </c>
      <c r="H116" s="53" t="str">
        <f t="shared" si="3"/>
        <v>Yes</v>
      </c>
      <c r="I116" s="53">
        <v>46</v>
      </c>
      <c r="J116" s="89">
        <v>0.5902309</v>
      </c>
      <c r="K116" s="53" t="str">
        <f t="shared" si="5"/>
        <v>Yes</v>
      </c>
      <c r="L116" s="53">
        <v>44</v>
      </c>
      <c r="M116" s="1"/>
      <c r="N116" s="63"/>
      <c r="O116" s="64"/>
      <c r="P116" s="64"/>
      <c r="Q116" s="64"/>
      <c r="R116" s="64"/>
      <c r="S116" s="82"/>
    </row>
    <row r="117" spans="2:19" x14ac:dyDescent="0.2">
      <c r="B117" s="1"/>
      <c r="C117" s="20" t="s">
        <v>13</v>
      </c>
      <c r="D117" s="20" t="s">
        <v>259</v>
      </c>
      <c r="E117" s="20" t="s">
        <v>278</v>
      </c>
      <c r="F117" s="85">
        <v>44851</v>
      </c>
      <c r="G117" s="86">
        <v>0.29724310799999998</v>
      </c>
      <c r="H117" s="87" t="str">
        <f t="shared" si="3"/>
        <v>No</v>
      </c>
      <c r="I117" s="87" t="str">
        <f t="shared" si="4"/>
        <v>-</v>
      </c>
      <c r="J117" s="86">
        <v>0.24078169999999999</v>
      </c>
      <c r="K117" s="87" t="str">
        <f t="shared" si="5"/>
        <v>No</v>
      </c>
      <c r="L117" s="87" t="s">
        <v>279</v>
      </c>
      <c r="M117" s="1"/>
      <c r="N117" s="63"/>
      <c r="O117" s="64"/>
      <c r="P117" s="64"/>
      <c r="Q117" s="64"/>
      <c r="R117" s="64"/>
      <c r="S117" s="82"/>
    </row>
    <row r="118" spans="2:19" x14ac:dyDescent="0.2">
      <c r="B118" s="1"/>
      <c r="C118" s="13" t="s">
        <v>13</v>
      </c>
      <c r="D118" s="13" t="s">
        <v>260</v>
      </c>
      <c r="E118" s="13" t="s">
        <v>278</v>
      </c>
      <c r="F118" s="88">
        <v>44889</v>
      </c>
      <c r="G118" s="89">
        <v>0.95168894000000004</v>
      </c>
      <c r="H118" s="53" t="str">
        <f t="shared" si="3"/>
        <v>Yes</v>
      </c>
      <c r="I118" s="53">
        <v>43</v>
      </c>
      <c r="J118" s="89">
        <v>0.83971709999999999</v>
      </c>
      <c r="K118" s="53" t="str">
        <f t="shared" si="5"/>
        <v>Yes</v>
      </c>
      <c r="L118" s="53">
        <v>47</v>
      </c>
      <c r="M118" s="1"/>
      <c r="N118" s="63"/>
      <c r="O118" s="64"/>
      <c r="P118" s="64"/>
      <c r="Q118" s="64"/>
      <c r="R118" s="64"/>
      <c r="S118" s="82"/>
    </row>
    <row r="119" spans="2:19" x14ac:dyDescent="0.2">
      <c r="B119" s="1"/>
      <c r="C119" s="20" t="s">
        <v>36</v>
      </c>
      <c r="D119" s="20" t="s">
        <v>272</v>
      </c>
      <c r="E119" s="20" t="s">
        <v>100</v>
      </c>
      <c r="F119" s="85">
        <v>44603</v>
      </c>
      <c r="G119" s="86">
        <v>4.9838583999999998E-2</v>
      </c>
      <c r="H119" s="87" t="str">
        <f t="shared" si="3"/>
        <v>No</v>
      </c>
      <c r="I119" s="87" t="str">
        <f t="shared" si="4"/>
        <v>-</v>
      </c>
      <c r="J119" s="86">
        <v>0.27775480000000002</v>
      </c>
      <c r="K119" s="87" t="str">
        <f t="shared" si="5"/>
        <v>No</v>
      </c>
      <c r="L119" s="87" t="s">
        <v>279</v>
      </c>
      <c r="M119" s="1"/>
      <c r="N119" s="63"/>
      <c r="O119" s="64"/>
      <c r="P119" s="64"/>
      <c r="Q119" s="64"/>
      <c r="R119" s="64"/>
      <c r="S119" s="82"/>
    </row>
    <row r="120" spans="2:19" x14ac:dyDescent="0.2">
      <c r="B120" s="1"/>
      <c r="C120" s="20" t="s">
        <v>36</v>
      </c>
      <c r="D120" s="20" t="s">
        <v>262</v>
      </c>
      <c r="E120" s="20" t="s">
        <v>100</v>
      </c>
      <c r="F120" s="85">
        <v>44683</v>
      </c>
      <c r="G120" s="86">
        <v>0.104651968</v>
      </c>
      <c r="H120" s="87" t="str">
        <f t="shared" si="3"/>
        <v>No</v>
      </c>
      <c r="I120" s="87" t="str">
        <f t="shared" si="4"/>
        <v>-</v>
      </c>
      <c r="J120" s="86">
        <v>0.33881640000000002</v>
      </c>
      <c r="K120" s="87" t="str">
        <f t="shared" si="5"/>
        <v>No</v>
      </c>
      <c r="L120" s="87" t="s">
        <v>279</v>
      </c>
      <c r="M120" s="1"/>
      <c r="N120" s="63"/>
      <c r="O120" s="64"/>
      <c r="P120" s="64"/>
      <c r="Q120" s="64"/>
      <c r="R120" s="64"/>
      <c r="S120" s="82"/>
    </row>
    <row r="121" spans="2:19" x14ac:dyDescent="0.2">
      <c r="B121" s="1"/>
      <c r="C121" s="20" t="s">
        <v>36</v>
      </c>
      <c r="D121" s="20" t="s">
        <v>263</v>
      </c>
      <c r="E121" s="20" t="s">
        <v>100</v>
      </c>
      <c r="F121" s="85">
        <v>44702</v>
      </c>
      <c r="G121" s="86">
        <v>6.6536175000000003E-2</v>
      </c>
      <c r="H121" s="87" t="str">
        <f t="shared" si="3"/>
        <v>No</v>
      </c>
      <c r="I121" s="87" t="str">
        <f t="shared" si="4"/>
        <v>-</v>
      </c>
      <c r="J121" s="86">
        <v>0.36404150000000002</v>
      </c>
      <c r="K121" s="87" t="str">
        <f t="shared" si="5"/>
        <v>No</v>
      </c>
      <c r="L121" s="87" t="s">
        <v>279</v>
      </c>
      <c r="M121" s="1"/>
      <c r="N121" s="63"/>
      <c r="O121" s="64"/>
      <c r="P121" s="64"/>
      <c r="Q121" s="64"/>
      <c r="R121" s="64"/>
      <c r="S121" s="82"/>
    </row>
    <row r="122" spans="2:19" x14ac:dyDescent="0.2">
      <c r="B122" s="1"/>
      <c r="C122" s="20" t="s">
        <v>36</v>
      </c>
      <c r="D122" s="20" t="s">
        <v>264</v>
      </c>
      <c r="E122" s="20" t="s">
        <v>100</v>
      </c>
      <c r="F122" s="85">
        <v>44692</v>
      </c>
      <c r="G122" s="86">
        <v>0.46704187000000003</v>
      </c>
      <c r="H122" s="87" t="str">
        <f t="shared" si="3"/>
        <v>No</v>
      </c>
      <c r="I122" s="87" t="str">
        <f t="shared" si="4"/>
        <v>-</v>
      </c>
      <c r="J122" s="86">
        <v>0.51162510000000005</v>
      </c>
      <c r="K122" s="87" t="str">
        <f t="shared" si="5"/>
        <v>Yes</v>
      </c>
      <c r="L122" s="87" t="s">
        <v>279</v>
      </c>
      <c r="M122" s="1"/>
      <c r="N122" s="63"/>
      <c r="O122" s="64"/>
      <c r="P122" s="64"/>
      <c r="Q122" s="64"/>
      <c r="R122" s="64"/>
      <c r="S122" s="82"/>
    </row>
    <row r="123" spans="2:19" x14ac:dyDescent="0.2">
      <c r="B123" s="1"/>
      <c r="C123" s="20" t="s">
        <v>36</v>
      </c>
      <c r="D123" s="20" t="s">
        <v>265</v>
      </c>
      <c r="E123" s="20" t="s">
        <v>100</v>
      </c>
      <c r="F123" s="85">
        <v>44713</v>
      </c>
      <c r="G123" s="86">
        <v>0.33245582499999998</v>
      </c>
      <c r="H123" s="87" t="str">
        <f t="shared" si="3"/>
        <v>No</v>
      </c>
      <c r="I123" s="87" t="str">
        <f t="shared" si="4"/>
        <v>-</v>
      </c>
      <c r="J123" s="86">
        <v>0.40160200000000001</v>
      </c>
      <c r="K123" s="87" t="str">
        <f t="shared" si="5"/>
        <v>No</v>
      </c>
      <c r="L123" s="87" t="s">
        <v>279</v>
      </c>
      <c r="M123" s="1"/>
      <c r="N123" s="63"/>
      <c r="O123" s="64"/>
      <c r="P123" s="64"/>
      <c r="Q123" s="64"/>
      <c r="R123" s="64"/>
      <c r="S123" s="82"/>
    </row>
    <row r="124" spans="2:19" x14ac:dyDescent="0.2">
      <c r="B124" s="1"/>
      <c r="C124" s="20" t="s">
        <v>36</v>
      </c>
      <c r="D124" s="20" t="s">
        <v>266</v>
      </c>
      <c r="E124" s="20" t="s">
        <v>100</v>
      </c>
      <c r="F124" s="85">
        <v>44707</v>
      </c>
      <c r="G124" s="86">
        <v>0.11285449</v>
      </c>
      <c r="H124" s="87" t="str">
        <f t="shared" si="3"/>
        <v>No</v>
      </c>
      <c r="I124" s="87" t="str">
        <f t="shared" si="4"/>
        <v>-</v>
      </c>
      <c r="J124" s="86">
        <v>0.46094269999999998</v>
      </c>
      <c r="K124" s="87" t="str">
        <f t="shared" si="5"/>
        <v>No</v>
      </c>
      <c r="L124" s="87" t="s">
        <v>279</v>
      </c>
      <c r="M124" s="1"/>
      <c r="N124" s="63"/>
      <c r="O124" s="64"/>
      <c r="P124" s="64"/>
      <c r="Q124" s="64"/>
      <c r="R124" s="64"/>
      <c r="S124" s="82"/>
    </row>
    <row r="125" spans="2:19" x14ac:dyDescent="0.2">
      <c r="B125" s="1"/>
      <c r="C125" s="20" t="s">
        <v>36</v>
      </c>
      <c r="D125" s="20" t="s">
        <v>267</v>
      </c>
      <c r="E125" s="20" t="s">
        <v>100</v>
      </c>
      <c r="F125" s="85">
        <v>44690</v>
      </c>
      <c r="G125" s="86">
        <v>0.182534791</v>
      </c>
      <c r="H125" s="87" t="str">
        <f t="shared" si="3"/>
        <v>No</v>
      </c>
      <c r="I125" s="87" t="str">
        <f t="shared" si="4"/>
        <v>-</v>
      </c>
      <c r="J125" s="86">
        <v>0.21497150000000001</v>
      </c>
      <c r="K125" s="87" t="str">
        <f t="shared" si="5"/>
        <v>No</v>
      </c>
      <c r="L125" s="87" t="s">
        <v>279</v>
      </c>
      <c r="M125" s="1"/>
      <c r="N125" s="63"/>
      <c r="O125" s="64"/>
      <c r="P125" s="64"/>
      <c r="Q125" s="64"/>
      <c r="R125" s="64"/>
      <c r="S125" s="82"/>
    </row>
    <row r="126" spans="2:19" x14ac:dyDescent="0.2">
      <c r="B126" s="1"/>
      <c r="C126" s="20" t="s">
        <v>36</v>
      </c>
      <c r="D126" s="20" t="s">
        <v>268</v>
      </c>
      <c r="E126" s="20" t="s">
        <v>100</v>
      </c>
      <c r="F126" s="85">
        <v>44727</v>
      </c>
      <c r="G126" s="86">
        <v>5.132333E-2</v>
      </c>
      <c r="H126" s="87" t="str">
        <f t="shared" si="3"/>
        <v>No</v>
      </c>
      <c r="I126" s="87" t="str">
        <f t="shared" si="4"/>
        <v>-</v>
      </c>
      <c r="J126" s="86">
        <v>0.21677779999999999</v>
      </c>
      <c r="K126" s="87" t="str">
        <f t="shared" si="5"/>
        <v>No</v>
      </c>
      <c r="L126" s="87" t="s">
        <v>279</v>
      </c>
      <c r="M126" s="1"/>
      <c r="N126" s="63"/>
      <c r="O126" s="64"/>
      <c r="P126" s="64"/>
      <c r="Q126" s="64"/>
      <c r="R126" s="64"/>
      <c r="S126" s="82"/>
    </row>
    <row r="127" spans="2:19" x14ac:dyDescent="0.2">
      <c r="B127" s="1"/>
      <c r="C127" s="20" t="s">
        <v>36</v>
      </c>
      <c r="D127" s="20" t="s">
        <v>269</v>
      </c>
      <c r="E127" s="20" t="s">
        <v>100</v>
      </c>
      <c r="F127" s="85">
        <v>44750</v>
      </c>
      <c r="G127" s="86">
        <v>0.20507064999999999</v>
      </c>
      <c r="H127" s="87" t="str">
        <f t="shared" si="3"/>
        <v>No</v>
      </c>
      <c r="I127" s="87" t="str">
        <f t="shared" si="4"/>
        <v>-</v>
      </c>
      <c r="J127" s="86">
        <v>0.16098390000000001</v>
      </c>
      <c r="K127" s="87" t="str">
        <f t="shared" si="5"/>
        <v>No</v>
      </c>
      <c r="L127" s="87" t="s">
        <v>279</v>
      </c>
      <c r="M127" s="1"/>
      <c r="N127" s="63"/>
      <c r="O127" s="64"/>
      <c r="P127" s="64"/>
      <c r="Q127" s="64"/>
      <c r="R127" s="64"/>
      <c r="S127" s="82"/>
    </row>
    <row r="128" spans="2:19" x14ac:dyDescent="0.2">
      <c r="B128" s="1"/>
      <c r="C128" s="20" t="s">
        <v>36</v>
      </c>
      <c r="D128" s="20" t="s">
        <v>256</v>
      </c>
      <c r="E128" s="20" t="s">
        <v>100</v>
      </c>
      <c r="F128" s="85">
        <v>44841</v>
      </c>
      <c r="G128" s="86">
        <v>4.9031264999999997E-2</v>
      </c>
      <c r="H128" s="87" t="str">
        <f t="shared" si="3"/>
        <v>No</v>
      </c>
      <c r="I128" s="87" t="str">
        <f t="shared" si="4"/>
        <v>-</v>
      </c>
      <c r="J128" s="86">
        <v>0.24101729999999999</v>
      </c>
      <c r="K128" s="87" t="str">
        <f t="shared" si="5"/>
        <v>No</v>
      </c>
      <c r="L128" s="87" t="s">
        <v>279</v>
      </c>
      <c r="M128" s="1"/>
      <c r="N128" s="63"/>
      <c r="O128" s="64"/>
      <c r="P128" s="64"/>
      <c r="Q128" s="64"/>
      <c r="R128" s="64"/>
      <c r="S128" s="82"/>
    </row>
    <row r="129" spans="2:19" x14ac:dyDescent="0.2">
      <c r="B129" s="1"/>
      <c r="C129" s="20" t="s">
        <v>36</v>
      </c>
      <c r="D129" s="20" t="s">
        <v>257</v>
      </c>
      <c r="E129" s="20" t="s">
        <v>100</v>
      </c>
      <c r="F129" s="85">
        <v>44816</v>
      </c>
      <c r="G129" s="86">
        <v>0.21809721900000001</v>
      </c>
      <c r="H129" s="87" t="str">
        <f t="shared" si="3"/>
        <v>No</v>
      </c>
      <c r="I129" s="87" t="str">
        <f t="shared" si="4"/>
        <v>-</v>
      </c>
      <c r="J129" s="86">
        <v>0.25839800000000002</v>
      </c>
      <c r="K129" s="87" t="str">
        <f t="shared" si="5"/>
        <v>No</v>
      </c>
      <c r="L129" s="87" t="s">
        <v>279</v>
      </c>
      <c r="M129" s="1"/>
      <c r="N129" s="63"/>
      <c r="O129" s="64"/>
      <c r="P129" s="64"/>
      <c r="Q129" s="64"/>
      <c r="R129" s="64"/>
      <c r="S129" s="82"/>
    </row>
    <row r="130" spans="2:19" x14ac:dyDescent="0.2">
      <c r="B130" s="1"/>
      <c r="C130" s="13" t="s">
        <v>36</v>
      </c>
      <c r="D130" s="13" t="s">
        <v>258</v>
      </c>
      <c r="E130" s="13" t="s">
        <v>100</v>
      </c>
      <c r="F130" s="88">
        <v>44820</v>
      </c>
      <c r="G130" s="89">
        <v>0.603759465</v>
      </c>
      <c r="H130" s="53" t="str">
        <f t="shared" si="3"/>
        <v>Yes</v>
      </c>
      <c r="I130" s="53">
        <v>62</v>
      </c>
      <c r="J130" s="89">
        <v>0.35714240000000003</v>
      </c>
      <c r="K130" s="53" t="str">
        <f t="shared" si="5"/>
        <v>No</v>
      </c>
      <c r="L130" s="53">
        <v>50</v>
      </c>
      <c r="M130" s="1"/>
      <c r="N130" s="63"/>
      <c r="O130" s="64"/>
      <c r="P130" s="64"/>
      <c r="Q130" s="64"/>
      <c r="R130" s="64"/>
      <c r="S130" s="82"/>
    </row>
    <row r="131" spans="2:19" x14ac:dyDescent="0.2">
      <c r="B131" s="1"/>
      <c r="C131" s="20" t="s">
        <v>36</v>
      </c>
      <c r="D131" s="20" t="s">
        <v>259</v>
      </c>
      <c r="E131" s="20" t="s">
        <v>100</v>
      </c>
      <c r="F131" s="85">
        <v>44852</v>
      </c>
      <c r="G131" s="86">
        <v>0.33214285700000001</v>
      </c>
      <c r="H131" s="87" t="str">
        <f t="shared" si="3"/>
        <v>No</v>
      </c>
      <c r="I131" s="87" t="str">
        <f t="shared" si="4"/>
        <v>-</v>
      </c>
      <c r="J131" s="86">
        <v>0.39214860000000001</v>
      </c>
      <c r="K131" s="87" t="str">
        <f t="shared" si="5"/>
        <v>No</v>
      </c>
      <c r="L131" s="87" t="s">
        <v>279</v>
      </c>
      <c r="M131" s="1"/>
      <c r="N131" s="63"/>
      <c r="O131" s="64"/>
      <c r="P131" s="64"/>
      <c r="Q131" s="64"/>
      <c r="R131" s="64"/>
      <c r="S131" s="82"/>
    </row>
    <row r="132" spans="2:19" x14ac:dyDescent="0.2">
      <c r="B132" s="1"/>
      <c r="C132" s="13" t="s">
        <v>36</v>
      </c>
      <c r="D132" s="13" t="s">
        <v>260</v>
      </c>
      <c r="E132" s="13" t="s">
        <v>100</v>
      </c>
      <c r="F132" s="88">
        <v>44914</v>
      </c>
      <c r="G132" s="89">
        <v>0.94361083899999998</v>
      </c>
      <c r="H132" s="53" t="str">
        <f t="shared" si="3"/>
        <v>Yes</v>
      </c>
      <c r="I132" s="53">
        <v>47</v>
      </c>
      <c r="J132" s="89">
        <v>0.71101720000000002</v>
      </c>
      <c r="K132" s="53" t="str">
        <f t="shared" si="5"/>
        <v>Yes</v>
      </c>
      <c r="L132" s="53">
        <v>42</v>
      </c>
      <c r="M132" s="1"/>
      <c r="N132" s="63"/>
      <c r="O132" s="64"/>
      <c r="P132" s="64"/>
      <c r="Q132" s="64"/>
      <c r="R132" s="64"/>
      <c r="S132" s="82"/>
    </row>
    <row r="133" spans="2:19" x14ac:dyDescent="0.2">
      <c r="B133" s="1"/>
      <c r="C133" s="13" t="s">
        <v>35</v>
      </c>
      <c r="D133" s="13" t="s">
        <v>274</v>
      </c>
      <c r="E133" s="13" t="s">
        <v>98</v>
      </c>
      <c r="F133" s="88">
        <v>44562</v>
      </c>
      <c r="G133" s="89">
        <v>0.70529016899999997</v>
      </c>
      <c r="H133" s="53" t="str">
        <f t="shared" si="3"/>
        <v>Yes</v>
      </c>
      <c r="I133" s="53">
        <v>46</v>
      </c>
      <c r="J133" s="89">
        <v>0.52210049999999997</v>
      </c>
      <c r="K133" s="53" t="str">
        <f t="shared" si="5"/>
        <v>Yes</v>
      </c>
      <c r="L133" s="53">
        <v>36</v>
      </c>
      <c r="M133" s="1"/>
      <c r="N133" s="63"/>
      <c r="O133" s="64"/>
      <c r="P133" s="64"/>
      <c r="Q133" s="64"/>
      <c r="R133" s="64"/>
      <c r="S133" s="82"/>
    </row>
    <row r="134" spans="2:19" x14ac:dyDescent="0.2">
      <c r="B134" s="1"/>
      <c r="C134" s="20" t="s">
        <v>35</v>
      </c>
      <c r="D134" s="20" t="s">
        <v>272</v>
      </c>
      <c r="E134" s="20" t="s">
        <v>98</v>
      </c>
      <c r="F134" s="85">
        <v>44589</v>
      </c>
      <c r="G134" s="86">
        <v>9.6010477999999996E-2</v>
      </c>
      <c r="H134" s="87" t="str">
        <f t="shared" si="3"/>
        <v>No</v>
      </c>
      <c r="I134" s="87" t="str">
        <f t="shared" si="4"/>
        <v>-</v>
      </c>
      <c r="J134" s="86">
        <v>0.1960945</v>
      </c>
      <c r="K134" s="87" t="str">
        <f t="shared" si="5"/>
        <v>No</v>
      </c>
      <c r="L134" s="87" t="s">
        <v>279</v>
      </c>
      <c r="M134" s="1"/>
      <c r="N134" s="63"/>
      <c r="O134" s="64"/>
      <c r="P134" s="64"/>
      <c r="Q134" s="64"/>
      <c r="R134" s="64"/>
      <c r="S134" s="82"/>
    </row>
    <row r="135" spans="2:19" x14ac:dyDescent="0.2">
      <c r="B135" s="1"/>
      <c r="C135" s="20" t="s">
        <v>35</v>
      </c>
      <c r="D135" s="20" t="s">
        <v>261</v>
      </c>
      <c r="E135" s="20" t="s">
        <v>98</v>
      </c>
      <c r="F135" s="85">
        <v>44578</v>
      </c>
      <c r="G135" s="86">
        <v>0.22109847599999999</v>
      </c>
      <c r="H135" s="87" t="str">
        <f t="shared" si="3"/>
        <v>No</v>
      </c>
      <c r="I135" s="87" t="str">
        <f t="shared" si="4"/>
        <v>-</v>
      </c>
      <c r="J135" s="86">
        <v>0.29738969999999998</v>
      </c>
      <c r="K135" s="87" t="str">
        <f t="shared" si="5"/>
        <v>No</v>
      </c>
      <c r="L135" s="87" t="s">
        <v>279</v>
      </c>
      <c r="M135" s="1"/>
      <c r="N135" s="63"/>
      <c r="O135" s="64"/>
      <c r="P135" s="64"/>
      <c r="Q135" s="64"/>
      <c r="R135" s="64"/>
      <c r="S135" s="82"/>
    </row>
    <row r="136" spans="2:19" x14ac:dyDescent="0.2">
      <c r="B136" s="1"/>
      <c r="C136" s="20" t="s">
        <v>35</v>
      </c>
      <c r="D136" s="20" t="s">
        <v>262</v>
      </c>
      <c r="E136" s="20" t="s">
        <v>98</v>
      </c>
      <c r="F136" s="85">
        <v>44676</v>
      </c>
      <c r="G136" s="86">
        <v>8.4562678000000002E-2</v>
      </c>
      <c r="H136" s="87" t="str">
        <f t="shared" si="3"/>
        <v>No</v>
      </c>
      <c r="I136" s="87" t="str">
        <f t="shared" si="4"/>
        <v>-</v>
      </c>
      <c r="J136" s="86">
        <v>0.23888400000000001</v>
      </c>
      <c r="K136" s="87" t="str">
        <f t="shared" si="5"/>
        <v>No</v>
      </c>
      <c r="L136" s="87" t="s">
        <v>279</v>
      </c>
      <c r="M136" s="1"/>
      <c r="N136" s="63"/>
      <c r="O136" s="64"/>
      <c r="P136" s="64"/>
      <c r="Q136" s="64"/>
      <c r="R136" s="64"/>
      <c r="S136" s="82"/>
    </row>
    <row r="137" spans="2:19" x14ac:dyDescent="0.2">
      <c r="B137" s="1"/>
      <c r="C137" s="20" t="s">
        <v>35</v>
      </c>
      <c r="D137" s="20" t="s">
        <v>263</v>
      </c>
      <c r="E137" s="20" t="s">
        <v>98</v>
      </c>
      <c r="F137" s="85">
        <v>44687</v>
      </c>
      <c r="G137" s="86">
        <v>5.7237743000000001E-2</v>
      </c>
      <c r="H137" s="87" t="str">
        <f t="shared" ref="H137:H200" si="6">IF(G137&gt;0.5, "Yes", "No")</f>
        <v>No</v>
      </c>
      <c r="I137" s="87" t="str">
        <f t="shared" ref="I137:I200" si="7">IF(H137="No", "-", "")</f>
        <v>-</v>
      </c>
      <c r="J137" s="86">
        <v>0.1707071</v>
      </c>
      <c r="K137" s="87" t="str">
        <f t="shared" ref="K137:K200" si="8">IF(J137&gt;0.5, "Yes", "No")</f>
        <v>No</v>
      </c>
      <c r="L137" s="87" t="s">
        <v>279</v>
      </c>
      <c r="M137" s="1"/>
      <c r="N137" s="63"/>
      <c r="O137" s="64"/>
      <c r="P137" s="64"/>
      <c r="Q137" s="64"/>
      <c r="R137" s="64"/>
      <c r="S137" s="82"/>
    </row>
    <row r="138" spans="2:19" x14ac:dyDescent="0.2">
      <c r="B138" s="1"/>
      <c r="C138" s="13" t="s">
        <v>35</v>
      </c>
      <c r="D138" s="13" t="s">
        <v>264</v>
      </c>
      <c r="E138" s="13" t="s">
        <v>98</v>
      </c>
      <c r="F138" s="88">
        <v>44673</v>
      </c>
      <c r="G138" s="89">
        <v>0.62438596099999999</v>
      </c>
      <c r="H138" s="53" t="str">
        <f t="shared" si="6"/>
        <v>Yes</v>
      </c>
      <c r="I138" s="53">
        <v>41</v>
      </c>
      <c r="J138" s="89">
        <v>0.62852669999999999</v>
      </c>
      <c r="K138" s="53" t="str">
        <f t="shared" si="8"/>
        <v>Yes</v>
      </c>
      <c r="L138" s="53">
        <v>36</v>
      </c>
      <c r="M138" s="1"/>
      <c r="N138" s="63"/>
      <c r="O138" s="64"/>
      <c r="P138" s="64"/>
      <c r="Q138" s="64"/>
      <c r="R138" s="64"/>
      <c r="S138" s="82"/>
    </row>
    <row r="139" spans="2:19" x14ac:dyDescent="0.2">
      <c r="B139" s="1"/>
      <c r="C139" s="20" t="s">
        <v>35</v>
      </c>
      <c r="D139" s="20" t="s">
        <v>265</v>
      </c>
      <c r="E139" s="20" t="s">
        <v>98</v>
      </c>
      <c r="F139" s="85">
        <v>44701</v>
      </c>
      <c r="G139" s="86">
        <v>0.23072008799999999</v>
      </c>
      <c r="H139" s="87" t="str">
        <f t="shared" si="6"/>
        <v>No</v>
      </c>
      <c r="I139" s="87" t="str">
        <f t="shared" si="7"/>
        <v>-</v>
      </c>
      <c r="J139" s="86">
        <v>0.2490821</v>
      </c>
      <c r="K139" s="87" t="str">
        <f t="shared" si="8"/>
        <v>No</v>
      </c>
      <c r="L139" s="87" t="s">
        <v>279</v>
      </c>
      <c r="M139" s="1"/>
      <c r="N139" s="63"/>
      <c r="O139" s="64"/>
      <c r="P139" s="64"/>
      <c r="Q139" s="64"/>
      <c r="R139" s="64"/>
      <c r="S139" s="82"/>
    </row>
    <row r="140" spans="2:19" x14ac:dyDescent="0.2">
      <c r="B140" s="1"/>
      <c r="C140" s="20" t="s">
        <v>35</v>
      </c>
      <c r="D140" s="20" t="s">
        <v>266</v>
      </c>
      <c r="E140" s="20" t="s">
        <v>98</v>
      </c>
      <c r="F140" s="85">
        <v>44702</v>
      </c>
      <c r="G140" s="86">
        <v>8.2983643999999995E-2</v>
      </c>
      <c r="H140" s="87" t="str">
        <f t="shared" si="6"/>
        <v>No</v>
      </c>
      <c r="I140" s="87" t="str">
        <f t="shared" si="7"/>
        <v>-</v>
      </c>
      <c r="J140" s="86">
        <v>0.21447240000000001</v>
      </c>
      <c r="K140" s="87" t="str">
        <f t="shared" si="8"/>
        <v>No</v>
      </c>
      <c r="L140" s="87" t="s">
        <v>279</v>
      </c>
      <c r="M140" s="1"/>
      <c r="N140" s="63"/>
      <c r="O140" s="64"/>
      <c r="P140" s="64"/>
      <c r="Q140" s="64"/>
      <c r="R140" s="64"/>
      <c r="S140" s="82"/>
    </row>
    <row r="141" spans="2:19" x14ac:dyDescent="0.2">
      <c r="B141" s="1"/>
      <c r="C141" s="20" t="s">
        <v>35</v>
      </c>
      <c r="D141" s="20" t="s">
        <v>267</v>
      </c>
      <c r="E141" s="20" t="s">
        <v>98</v>
      </c>
      <c r="F141" s="85">
        <v>44685</v>
      </c>
      <c r="G141" s="86">
        <v>0.177746661</v>
      </c>
      <c r="H141" s="87" t="str">
        <f t="shared" si="6"/>
        <v>No</v>
      </c>
      <c r="I141" s="87" t="str">
        <f t="shared" si="7"/>
        <v>-</v>
      </c>
      <c r="J141" s="86">
        <v>0.2096587</v>
      </c>
      <c r="K141" s="87" t="str">
        <f t="shared" si="8"/>
        <v>No</v>
      </c>
      <c r="L141" s="87" t="s">
        <v>279</v>
      </c>
      <c r="M141" s="1"/>
      <c r="N141" s="63"/>
      <c r="O141" s="64"/>
      <c r="P141" s="64"/>
      <c r="Q141" s="64"/>
      <c r="R141" s="64"/>
      <c r="S141" s="82"/>
    </row>
    <row r="142" spans="2:19" x14ac:dyDescent="0.2">
      <c r="B142" s="1"/>
      <c r="C142" s="20" t="s">
        <v>35</v>
      </c>
      <c r="D142" s="20" t="s">
        <v>268</v>
      </c>
      <c r="E142" s="20" t="s">
        <v>98</v>
      </c>
      <c r="F142" s="85">
        <v>44730</v>
      </c>
      <c r="G142" s="86">
        <v>4.5487970000000003E-2</v>
      </c>
      <c r="H142" s="87" t="str">
        <f t="shared" si="6"/>
        <v>No</v>
      </c>
      <c r="I142" s="87" t="str">
        <f t="shared" si="7"/>
        <v>-</v>
      </c>
      <c r="J142" s="86">
        <v>0.16824210000000001</v>
      </c>
      <c r="K142" s="87" t="str">
        <f t="shared" si="8"/>
        <v>No</v>
      </c>
      <c r="L142" s="87" t="s">
        <v>279</v>
      </c>
      <c r="M142" s="1"/>
      <c r="N142" s="63"/>
      <c r="O142" s="64"/>
      <c r="P142" s="64"/>
      <c r="Q142" s="64"/>
      <c r="R142" s="64"/>
      <c r="S142" s="82"/>
    </row>
    <row r="143" spans="2:19" x14ac:dyDescent="0.2">
      <c r="B143" s="1"/>
      <c r="C143" s="20" t="s">
        <v>35</v>
      </c>
      <c r="D143" s="20" t="s">
        <v>269</v>
      </c>
      <c r="E143" s="20" t="s">
        <v>98</v>
      </c>
      <c r="F143" s="85">
        <v>44744</v>
      </c>
      <c r="G143" s="86">
        <v>0.135917549</v>
      </c>
      <c r="H143" s="87" t="str">
        <f t="shared" si="6"/>
        <v>No</v>
      </c>
      <c r="I143" s="87" t="str">
        <f t="shared" si="7"/>
        <v>-</v>
      </c>
      <c r="J143" s="86">
        <v>0.20828350000000001</v>
      </c>
      <c r="K143" s="87" t="str">
        <f t="shared" si="8"/>
        <v>No</v>
      </c>
      <c r="L143" s="87" t="s">
        <v>279</v>
      </c>
      <c r="M143" s="1"/>
      <c r="N143" s="63"/>
      <c r="O143" s="64"/>
      <c r="P143" s="64"/>
      <c r="Q143" s="64"/>
      <c r="R143" s="64"/>
      <c r="S143" s="82"/>
    </row>
    <row r="144" spans="2:19" x14ac:dyDescent="0.2">
      <c r="B144" s="1"/>
      <c r="C144" s="20" t="s">
        <v>35</v>
      </c>
      <c r="D144" s="20" t="s">
        <v>255</v>
      </c>
      <c r="E144" s="20" t="s">
        <v>98</v>
      </c>
      <c r="F144" s="85">
        <v>44670</v>
      </c>
      <c r="G144" s="86">
        <v>4.0829486999999998E-2</v>
      </c>
      <c r="H144" s="87" t="str">
        <f t="shared" si="6"/>
        <v>No</v>
      </c>
      <c r="I144" s="87" t="str">
        <f t="shared" si="7"/>
        <v>-</v>
      </c>
      <c r="J144" s="86">
        <v>0.22578309999999999</v>
      </c>
      <c r="K144" s="87" t="str">
        <f t="shared" si="8"/>
        <v>No</v>
      </c>
      <c r="L144" s="87" t="s">
        <v>279</v>
      </c>
      <c r="M144" s="1"/>
      <c r="N144" s="63"/>
      <c r="O144" s="64"/>
      <c r="P144" s="64"/>
      <c r="Q144" s="64"/>
      <c r="R144" s="64"/>
      <c r="S144" s="82"/>
    </row>
    <row r="145" spans="2:19" x14ac:dyDescent="0.2">
      <c r="B145" s="1"/>
      <c r="C145" s="20" t="s">
        <v>35</v>
      </c>
      <c r="D145" s="20" t="s">
        <v>257</v>
      </c>
      <c r="E145" s="20" t="s">
        <v>98</v>
      </c>
      <c r="F145" s="85">
        <v>44824</v>
      </c>
      <c r="G145" s="86">
        <v>0.144177414</v>
      </c>
      <c r="H145" s="87" t="str">
        <f t="shared" si="6"/>
        <v>No</v>
      </c>
      <c r="I145" s="87" t="str">
        <f t="shared" si="7"/>
        <v>-</v>
      </c>
      <c r="J145" s="86">
        <v>0.36800430000000001</v>
      </c>
      <c r="K145" s="87" t="str">
        <f t="shared" si="8"/>
        <v>No</v>
      </c>
      <c r="L145" s="87" t="s">
        <v>279</v>
      </c>
      <c r="M145" s="1"/>
      <c r="N145" s="63"/>
      <c r="O145" s="64"/>
      <c r="P145" s="64"/>
      <c r="Q145" s="64"/>
      <c r="R145" s="64"/>
      <c r="S145" s="82"/>
    </row>
    <row r="146" spans="2:19" x14ac:dyDescent="0.2">
      <c r="B146" s="1"/>
      <c r="C146" s="13" t="s">
        <v>35</v>
      </c>
      <c r="D146" s="13" t="s">
        <v>258</v>
      </c>
      <c r="E146" s="13" t="s">
        <v>98</v>
      </c>
      <c r="F146" s="88">
        <v>44816</v>
      </c>
      <c r="G146" s="89">
        <v>0.80940334899999999</v>
      </c>
      <c r="H146" s="53" t="str">
        <f t="shared" si="6"/>
        <v>Yes</v>
      </c>
      <c r="I146" s="53">
        <v>45</v>
      </c>
      <c r="J146" s="89">
        <v>0.59327819999999998</v>
      </c>
      <c r="K146" s="53" t="str">
        <f t="shared" si="8"/>
        <v>Yes</v>
      </c>
      <c r="L146" s="53">
        <v>42</v>
      </c>
      <c r="M146" s="1"/>
      <c r="N146" s="63"/>
      <c r="O146" s="64"/>
      <c r="P146" s="64"/>
      <c r="Q146" s="64"/>
      <c r="R146" s="64"/>
      <c r="S146" s="82"/>
    </row>
    <row r="147" spans="2:19" x14ac:dyDescent="0.2">
      <c r="B147" s="1"/>
      <c r="C147" s="20" t="s">
        <v>35</v>
      </c>
      <c r="D147" s="20" t="s">
        <v>259</v>
      </c>
      <c r="E147" s="20" t="s">
        <v>98</v>
      </c>
      <c r="F147" s="85">
        <v>44874</v>
      </c>
      <c r="G147" s="86">
        <v>0.215050721</v>
      </c>
      <c r="H147" s="87" t="str">
        <f t="shared" si="6"/>
        <v>No</v>
      </c>
      <c r="I147" s="87" t="str">
        <f t="shared" si="7"/>
        <v>-</v>
      </c>
      <c r="J147" s="86">
        <v>0.2016413</v>
      </c>
      <c r="K147" s="87" t="str">
        <f t="shared" si="8"/>
        <v>No</v>
      </c>
      <c r="L147" s="87" t="s">
        <v>279</v>
      </c>
      <c r="M147" s="1"/>
      <c r="N147" s="63"/>
      <c r="O147" s="64"/>
      <c r="P147" s="64"/>
      <c r="Q147" s="64"/>
      <c r="R147" s="64"/>
      <c r="S147" s="82"/>
    </row>
    <row r="148" spans="2:19" x14ac:dyDescent="0.2">
      <c r="B148" s="1"/>
      <c r="C148" s="13" t="s">
        <v>35</v>
      </c>
      <c r="D148" s="13" t="s">
        <v>260</v>
      </c>
      <c r="E148" s="13" t="s">
        <v>98</v>
      </c>
      <c r="F148" s="88">
        <v>44912</v>
      </c>
      <c r="G148" s="89">
        <v>0.96196835800000002</v>
      </c>
      <c r="H148" s="53" t="str">
        <f t="shared" si="6"/>
        <v>Yes</v>
      </c>
      <c r="I148" s="53">
        <v>38</v>
      </c>
      <c r="J148" s="89">
        <v>0.77540770000000003</v>
      </c>
      <c r="K148" s="53" t="str">
        <f t="shared" si="8"/>
        <v>Yes</v>
      </c>
      <c r="L148" s="53">
        <v>41</v>
      </c>
      <c r="M148" s="1"/>
      <c r="N148" s="63"/>
      <c r="O148" s="64"/>
      <c r="P148" s="64"/>
      <c r="Q148" s="64"/>
      <c r="R148" s="64"/>
      <c r="S148" s="82"/>
    </row>
    <row r="149" spans="2:19" x14ac:dyDescent="0.2">
      <c r="B149" s="1"/>
      <c r="C149" s="20" t="s">
        <v>5</v>
      </c>
      <c r="D149" s="20" t="s">
        <v>274</v>
      </c>
      <c r="E149" s="20" t="s">
        <v>98</v>
      </c>
      <c r="F149" s="85">
        <v>44567</v>
      </c>
      <c r="G149" s="86">
        <v>0.79804245500000004</v>
      </c>
      <c r="H149" s="87" t="str">
        <f t="shared" si="6"/>
        <v>Yes</v>
      </c>
      <c r="I149" s="87">
        <v>49</v>
      </c>
      <c r="J149" s="86">
        <v>0.17951719999999999</v>
      </c>
      <c r="K149" s="87" t="str">
        <f t="shared" si="8"/>
        <v>No</v>
      </c>
      <c r="L149" s="87" t="s">
        <v>279</v>
      </c>
      <c r="M149" s="1"/>
      <c r="N149" s="63"/>
      <c r="O149" s="64"/>
      <c r="P149" s="64"/>
      <c r="Q149" s="64"/>
      <c r="R149" s="64"/>
      <c r="S149" s="82"/>
    </row>
    <row r="150" spans="2:19" x14ac:dyDescent="0.2">
      <c r="B150" s="1"/>
      <c r="C150" s="20" t="s">
        <v>5</v>
      </c>
      <c r="D150" s="20" t="s">
        <v>272</v>
      </c>
      <c r="E150" s="20" t="s">
        <v>98</v>
      </c>
      <c r="F150" s="85">
        <v>44650</v>
      </c>
      <c r="G150" s="86">
        <v>3.5560418000000003E-2</v>
      </c>
      <c r="H150" s="87" t="str">
        <f t="shared" si="6"/>
        <v>No</v>
      </c>
      <c r="I150" s="87" t="str">
        <f t="shared" si="7"/>
        <v>-</v>
      </c>
      <c r="J150" s="86">
        <v>0.2629127</v>
      </c>
      <c r="K150" s="87" t="str">
        <f t="shared" si="8"/>
        <v>No</v>
      </c>
      <c r="L150" s="87" t="s">
        <v>279</v>
      </c>
      <c r="M150" s="1"/>
      <c r="N150" s="63"/>
      <c r="O150" s="64"/>
      <c r="P150" s="64"/>
      <c r="Q150" s="64"/>
      <c r="R150" s="64"/>
      <c r="S150" s="82"/>
    </row>
    <row r="151" spans="2:19" x14ac:dyDescent="0.2">
      <c r="B151" s="1"/>
      <c r="C151" s="20" t="s">
        <v>5</v>
      </c>
      <c r="D151" s="20" t="s">
        <v>261</v>
      </c>
      <c r="E151" s="20" t="s">
        <v>98</v>
      </c>
      <c r="F151" s="85">
        <v>44622</v>
      </c>
      <c r="G151" s="86">
        <v>0.101789174</v>
      </c>
      <c r="H151" s="87" t="str">
        <f t="shared" si="6"/>
        <v>No</v>
      </c>
      <c r="I151" s="87" t="str">
        <f t="shared" si="7"/>
        <v>-</v>
      </c>
      <c r="J151" s="86">
        <v>0.33759489999999998</v>
      </c>
      <c r="K151" s="87" t="str">
        <f t="shared" si="8"/>
        <v>No</v>
      </c>
      <c r="L151" s="87" t="s">
        <v>279</v>
      </c>
      <c r="M151" s="1"/>
      <c r="N151" s="63"/>
      <c r="O151" s="64"/>
      <c r="P151" s="64"/>
      <c r="Q151" s="64"/>
      <c r="R151" s="64"/>
      <c r="S151" s="82"/>
    </row>
    <row r="152" spans="2:19" x14ac:dyDescent="0.2">
      <c r="B152" s="1"/>
      <c r="C152" s="20" t="s">
        <v>5</v>
      </c>
      <c r="D152" s="20" t="s">
        <v>262</v>
      </c>
      <c r="E152" s="20" t="s">
        <v>98</v>
      </c>
      <c r="F152" s="85">
        <v>44678</v>
      </c>
      <c r="G152" s="86">
        <v>0.34164371599999999</v>
      </c>
      <c r="H152" s="87" t="str">
        <f t="shared" si="6"/>
        <v>No</v>
      </c>
      <c r="I152" s="87" t="str">
        <f t="shared" si="7"/>
        <v>-</v>
      </c>
      <c r="J152" s="86">
        <v>0.27824339999999997</v>
      </c>
      <c r="K152" s="87" t="str">
        <f t="shared" si="8"/>
        <v>No</v>
      </c>
      <c r="L152" s="87" t="s">
        <v>279</v>
      </c>
      <c r="M152" s="1"/>
      <c r="N152" s="63"/>
      <c r="O152" s="64"/>
      <c r="P152" s="64"/>
      <c r="Q152" s="64"/>
      <c r="R152" s="64"/>
      <c r="S152" s="82"/>
    </row>
    <row r="153" spans="2:19" x14ac:dyDescent="0.2">
      <c r="B153" s="1"/>
      <c r="C153" s="20" t="s">
        <v>5</v>
      </c>
      <c r="D153" s="20" t="s">
        <v>263</v>
      </c>
      <c r="E153" s="20" t="s">
        <v>98</v>
      </c>
      <c r="F153" s="85">
        <v>44711</v>
      </c>
      <c r="G153" s="86">
        <v>5.8028211000000003E-2</v>
      </c>
      <c r="H153" s="87" t="str">
        <f t="shared" si="6"/>
        <v>No</v>
      </c>
      <c r="I153" s="87" t="str">
        <f t="shared" si="7"/>
        <v>-</v>
      </c>
      <c r="J153" s="86">
        <v>0.29653400000000002</v>
      </c>
      <c r="K153" s="87" t="str">
        <f t="shared" si="8"/>
        <v>No</v>
      </c>
      <c r="L153" s="87" t="s">
        <v>279</v>
      </c>
      <c r="M153" s="1"/>
      <c r="N153" s="63"/>
      <c r="O153" s="64"/>
      <c r="P153" s="64"/>
      <c r="Q153" s="64"/>
      <c r="R153" s="64"/>
      <c r="S153" s="82"/>
    </row>
    <row r="154" spans="2:19" x14ac:dyDescent="0.2">
      <c r="B154" s="1"/>
      <c r="C154" s="20" t="s">
        <v>5</v>
      </c>
      <c r="D154" s="20" t="s">
        <v>264</v>
      </c>
      <c r="E154" s="20" t="s">
        <v>98</v>
      </c>
      <c r="F154" s="85">
        <v>44684</v>
      </c>
      <c r="G154" s="86">
        <v>0.357539683</v>
      </c>
      <c r="H154" s="87" t="str">
        <f t="shared" si="6"/>
        <v>No</v>
      </c>
      <c r="I154" s="87" t="str">
        <f t="shared" si="7"/>
        <v>-</v>
      </c>
      <c r="J154" s="86">
        <v>0.34967219999999999</v>
      </c>
      <c r="K154" s="87" t="str">
        <f t="shared" si="8"/>
        <v>No</v>
      </c>
      <c r="L154" s="87" t="s">
        <v>279</v>
      </c>
      <c r="M154" s="1"/>
      <c r="N154" s="63"/>
      <c r="O154" s="64"/>
      <c r="P154" s="64"/>
      <c r="Q154" s="64"/>
      <c r="R154" s="64"/>
      <c r="S154" s="82"/>
    </row>
    <row r="155" spans="2:19" x14ac:dyDescent="0.2">
      <c r="B155" s="1"/>
      <c r="C155" s="20" t="s">
        <v>5</v>
      </c>
      <c r="D155" s="20" t="s">
        <v>265</v>
      </c>
      <c r="E155" s="20" t="s">
        <v>98</v>
      </c>
      <c r="F155" s="85">
        <v>44693</v>
      </c>
      <c r="G155" s="86">
        <v>0.14283068700000001</v>
      </c>
      <c r="H155" s="87" t="str">
        <f t="shared" si="6"/>
        <v>No</v>
      </c>
      <c r="I155" s="87" t="str">
        <f t="shared" si="7"/>
        <v>-</v>
      </c>
      <c r="J155" s="86">
        <v>0.24510609999999999</v>
      </c>
      <c r="K155" s="87" t="str">
        <f t="shared" si="8"/>
        <v>No</v>
      </c>
      <c r="L155" s="87" t="s">
        <v>279</v>
      </c>
      <c r="M155" s="1"/>
      <c r="N155" s="63"/>
      <c r="O155" s="64"/>
      <c r="P155" s="64"/>
      <c r="Q155" s="64"/>
      <c r="R155" s="64"/>
      <c r="S155" s="82"/>
    </row>
    <row r="156" spans="2:19" x14ac:dyDescent="0.2">
      <c r="B156" s="1"/>
      <c r="C156" s="20" t="s">
        <v>5</v>
      </c>
      <c r="D156" s="20" t="s">
        <v>266</v>
      </c>
      <c r="E156" s="20" t="s">
        <v>98</v>
      </c>
      <c r="F156" s="85">
        <v>44733</v>
      </c>
      <c r="G156" s="86">
        <v>0.240533739</v>
      </c>
      <c r="H156" s="87" t="str">
        <f t="shared" si="6"/>
        <v>No</v>
      </c>
      <c r="I156" s="87" t="str">
        <f t="shared" si="7"/>
        <v>-</v>
      </c>
      <c r="J156" s="86">
        <v>0.31592199999999998</v>
      </c>
      <c r="K156" s="87" t="str">
        <f t="shared" si="8"/>
        <v>No</v>
      </c>
      <c r="L156" s="87" t="s">
        <v>279</v>
      </c>
      <c r="M156" s="1"/>
      <c r="N156" s="63"/>
      <c r="O156" s="64"/>
      <c r="P156" s="64"/>
      <c r="Q156" s="64"/>
      <c r="R156" s="64"/>
      <c r="S156" s="82"/>
    </row>
    <row r="157" spans="2:19" x14ac:dyDescent="0.2">
      <c r="B157" s="1"/>
      <c r="C157" s="13" t="s">
        <v>5</v>
      </c>
      <c r="D157" s="13" t="s">
        <v>267</v>
      </c>
      <c r="E157" s="13" t="s">
        <v>98</v>
      </c>
      <c r="F157" s="88">
        <v>44685</v>
      </c>
      <c r="G157" s="89">
        <v>0.54260096499999999</v>
      </c>
      <c r="H157" s="53" t="str">
        <f t="shared" si="6"/>
        <v>Yes</v>
      </c>
      <c r="I157" s="53">
        <v>59</v>
      </c>
      <c r="J157" s="89">
        <v>0.62635289999999999</v>
      </c>
      <c r="K157" s="53" t="str">
        <f t="shared" si="8"/>
        <v>Yes</v>
      </c>
      <c r="L157" s="53">
        <v>49</v>
      </c>
      <c r="M157" s="1"/>
      <c r="N157" s="63"/>
      <c r="O157" s="64"/>
      <c r="P157" s="64"/>
      <c r="Q157" s="64"/>
      <c r="R157" s="64"/>
      <c r="S157" s="82"/>
    </row>
    <row r="158" spans="2:19" x14ac:dyDescent="0.2">
      <c r="B158" s="1"/>
      <c r="C158" s="20" t="s">
        <v>5</v>
      </c>
      <c r="D158" s="20" t="s">
        <v>255</v>
      </c>
      <c r="E158" s="20" t="s">
        <v>98</v>
      </c>
      <c r="F158" s="85">
        <v>44672</v>
      </c>
      <c r="G158" s="86">
        <v>3.9912878999999998E-2</v>
      </c>
      <c r="H158" s="87" t="str">
        <f t="shared" si="6"/>
        <v>No</v>
      </c>
      <c r="I158" s="87" t="str">
        <f t="shared" si="7"/>
        <v>-</v>
      </c>
      <c r="J158" s="86">
        <v>0.28638180000000002</v>
      </c>
      <c r="K158" s="87" t="str">
        <f t="shared" si="8"/>
        <v>No</v>
      </c>
      <c r="L158" s="87" t="s">
        <v>279</v>
      </c>
      <c r="M158" s="1"/>
      <c r="N158" s="63"/>
      <c r="O158" s="64"/>
      <c r="P158" s="64"/>
      <c r="Q158" s="64"/>
      <c r="R158" s="64"/>
      <c r="S158" s="82"/>
    </row>
    <row r="159" spans="2:19" x14ac:dyDescent="0.2">
      <c r="B159" s="1"/>
      <c r="C159" s="20" t="s">
        <v>5</v>
      </c>
      <c r="D159" s="20" t="s">
        <v>257</v>
      </c>
      <c r="E159" s="20" t="s">
        <v>98</v>
      </c>
      <c r="F159" s="85">
        <v>44851</v>
      </c>
      <c r="G159" s="86">
        <v>0.108878057</v>
      </c>
      <c r="H159" s="87" t="str">
        <f t="shared" si="6"/>
        <v>No</v>
      </c>
      <c r="I159" s="87" t="str">
        <f t="shared" si="7"/>
        <v>-</v>
      </c>
      <c r="J159" s="86">
        <v>0.50168020000000002</v>
      </c>
      <c r="K159" s="87" t="str">
        <f t="shared" si="8"/>
        <v>Yes</v>
      </c>
      <c r="L159" s="87">
        <v>79</v>
      </c>
      <c r="M159" s="1"/>
      <c r="N159" s="63"/>
      <c r="O159" s="64"/>
      <c r="P159" s="64"/>
      <c r="Q159" s="64"/>
      <c r="R159" s="64"/>
      <c r="S159" s="82"/>
    </row>
    <row r="160" spans="2:19" x14ac:dyDescent="0.2">
      <c r="B160" s="1"/>
      <c r="C160" s="90" t="s">
        <v>5</v>
      </c>
      <c r="D160" s="90" t="s">
        <v>258</v>
      </c>
      <c r="E160" s="90" t="s">
        <v>98</v>
      </c>
      <c r="F160" s="91">
        <v>44833</v>
      </c>
      <c r="G160" s="92">
        <v>0.82827787500000005</v>
      </c>
      <c r="H160" s="93" t="str">
        <f t="shared" si="6"/>
        <v>Yes</v>
      </c>
      <c r="I160" s="93">
        <v>12</v>
      </c>
      <c r="J160" s="92">
        <v>0.57931809999999995</v>
      </c>
      <c r="K160" s="93" t="str">
        <f t="shared" si="8"/>
        <v>Yes</v>
      </c>
      <c r="L160" s="93" t="s">
        <v>279</v>
      </c>
      <c r="M160" s="1"/>
      <c r="N160" s="63"/>
      <c r="O160" s="64"/>
      <c r="P160" s="64"/>
      <c r="Q160" s="64"/>
      <c r="R160" s="64"/>
      <c r="S160" s="82"/>
    </row>
    <row r="161" spans="2:19" x14ac:dyDescent="0.2">
      <c r="B161" s="1"/>
      <c r="C161" s="20" t="s">
        <v>5</v>
      </c>
      <c r="D161" s="20" t="s">
        <v>259</v>
      </c>
      <c r="E161" s="20" t="s">
        <v>98</v>
      </c>
      <c r="F161" s="85">
        <v>44866</v>
      </c>
      <c r="G161" s="86">
        <v>0.21515820399999999</v>
      </c>
      <c r="H161" s="87" t="str">
        <f t="shared" si="6"/>
        <v>No</v>
      </c>
      <c r="I161" s="87" t="str">
        <f t="shared" si="7"/>
        <v>-</v>
      </c>
      <c r="J161" s="86">
        <v>0.25561339999999999</v>
      </c>
      <c r="K161" s="87" t="str">
        <f t="shared" si="8"/>
        <v>No</v>
      </c>
      <c r="L161" s="87" t="s">
        <v>279</v>
      </c>
      <c r="M161" s="1"/>
      <c r="N161" s="63"/>
      <c r="O161" s="64"/>
      <c r="P161" s="64"/>
      <c r="Q161" s="64"/>
      <c r="R161" s="64"/>
      <c r="S161" s="82"/>
    </row>
    <row r="162" spans="2:19" x14ac:dyDescent="0.2">
      <c r="B162" s="1"/>
      <c r="C162" s="90" t="s">
        <v>5</v>
      </c>
      <c r="D162" s="90" t="s">
        <v>260</v>
      </c>
      <c r="E162" s="90" t="s">
        <v>98</v>
      </c>
      <c r="F162" s="91">
        <v>44904</v>
      </c>
      <c r="G162" s="92">
        <v>1</v>
      </c>
      <c r="H162" s="93" t="str">
        <f t="shared" si="6"/>
        <v>Yes</v>
      </c>
      <c r="I162" s="93">
        <v>5</v>
      </c>
      <c r="J162" s="92">
        <v>0.88512389999999996</v>
      </c>
      <c r="K162" s="93" t="str">
        <f t="shared" si="8"/>
        <v>Yes</v>
      </c>
      <c r="L162" s="93" t="s">
        <v>279</v>
      </c>
      <c r="M162" s="1"/>
      <c r="N162" s="63"/>
      <c r="O162" s="64"/>
      <c r="P162" s="64"/>
      <c r="Q162" s="64"/>
      <c r="R162" s="64"/>
      <c r="S162" s="82"/>
    </row>
    <row r="163" spans="2:19" x14ac:dyDescent="0.2">
      <c r="B163" s="1"/>
      <c r="C163" s="13" t="s">
        <v>0</v>
      </c>
      <c r="D163" s="13" t="s">
        <v>274</v>
      </c>
      <c r="E163" s="13" t="s">
        <v>100</v>
      </c>
      <c r="F163" s="88">
        <v>44563</v>
      </c>
      <c r="G163" s="89">
        <v>0.73339603900000006</v>
      </c>
      <c r="H163" s="53" t="str">
        <f t="shared" si="6"/>
        <v>Yes</v>
      </c>
      <c r="I163" s="53">
        <v>59</v>
      </c>
      <c r="J163" s="89">
        <v>0.25731850000000001</v>
      </c>
      <c r="K163" s="53" t="str">
        <f t="shared" si="8"/>
        <v>No</v>
      </c>
      <c r="L163" s="53">
        <v>54</v>
      </c>
      <c r="M163" s="1"/>
      <c r="N163" s="63"/>
      <c r="O163" s="64"/>
      <c r="P163" s="64"/>
      <c r="Q163" s="64"/>
      <c r="R163" s="64"/>
      <c r="S163" s="82"/>
    </row>
    <row r="164" spans="2:19" x14ac:dyDescent="0.2">
      <c r="B164" s="1"/>
      <c r="C164" s="20" t="s">
        <v>0</v>
      </c>
      <c r="D164" s="20" t="s">
        <v>271</v>
      </c>
      <c r="E164" s="20" t="s">
        <v>100</v>
      </c>
      <c r="F164" s="85">
        <v>44570</v>
      </c>
      <c r="G164" s="86">
        <v>0.15156924499999999</v>
      </c>
      <c r="H164" s="87" t="str">
        <f t="shared" si="6"/>
        <v>No</v>
      </c>
      <c r="I164" s="87" t="str">
        <f t="shared" si="7"/>
        <v>-</v>
      </c>
      <c r="J164" s="86">
        <v>0.29555330000000002</v>
      </c>
      <c r="K164" s="87" t="str">
        <f t="shared" si="8"/>
        <v>No</v>
      </c>
      <c r="L164" s="87" t="s">
        <v>279</v>
      </c>
      <c r="M164" s="1"/>
      <c r="N164" s="63"/>
      <c r="O164" s="64"/>
      <c r="P164" s="64"/>
      <c r="Q164" s="64"/>
      <c r="R164" s="64"/>
      <c r="S164" s="82"/>
    </row>
    <row r="165" spans="2:19" x14ac:dyDescent="0.2">
      <c r="B165" s="1"/>
      <c r="C165" s="20" t="s">
        <v>0</v>
      </c>
      <c r="D165" s="20" t="s">
        <v>272</v>
      </c>
      <c r="E165" s="20" t="s">
        <v>100</v>
      </c>
      <c r="F165" s="85">
        <v>44571</v>
      </c>
      <c r="G165" s="86">
        <v>0.238719986</v>
      </c>
      <c r="H165" s="87" t="str">
        <f t="shared" si="6"/>
        <v>No</v>
      </c>
      <c r="I165" s="87" t="str">
        <f t="shared" si="7"/>
        <v>-</v>
      </c>
      <c r="J165" s="86">
        <v>0.28736289999999998</v>
      </c>
      <c r="K165" s="87" t="str">
        <f t="shared" si="8"/>
        <v>No</v>
      </c>
      <c r="L165" s="87" t="s">
        <v>279</v>
      </c>
      <c r="M165" s="1"/>
      <c r="N165" s="63"/>
      <c r="O165" s="64"/>
      <c r="P165" s="64"/>
      <c r="Q165" s="64"/>
      <c r="R165" s="64"/>
      <c r="S165" s="82"/>
    </row>
    <row r="166" spans="2:19" x14ac:dyDescent="0.2">
      <c r="B166" s="1"/>
      <c r="C166" s="20" t="s">
        <v>0</v>
      </c>
      <c r="D166" s="20" t="s">
        <v>261</v>
      </c>
      <c r="E166" s="20" t="s">
        <v>100</v>
      </c>
      <c r="F166" s="85">
        <v>44624</v>
      </c>
      <c r="G166" s="86">
        <v>1.737731E-2</v>
      </c>
      <c r="H166" s="87" t="str">
        <f t="shared" si="6"/>
        <v>No</v>
      </c>
      <c r="I166" s="87" t="str">
        <f t="shared" si="7"/>
        <v>-</v>
      </c>
      <c r="J166" s="86">
        <v>0.2217663</v>
      </c>
      <c r="K166" s="87" t="str">
        <f t="shared" si="8"/>
        <v>No</v>
      </c>
      <c r="L166" s="87" t="s">
        <v>279</v>
      </c>
      <c r="M166" s="1"/>
      <c r="N166" s="63"/>
      <c r="O166" s="64"/>
      <c r="P166" s="64"/>
      <c r="Q166" s="64"/>
      <c r="R166" s="64"/>
      <c r="S166" s="82"/>
    </row>
    <row r="167" spans="2:19" x14ac:dyDescent="0.2">
      <c r="B167" s="1"/>
      <c r="C167" s="20" t="s">
        <v>0</v>
      </c>
      <c r="D167" s="20" t="s">
        <v>262</v>
      </c>
      <c r="E167" s="20" t="s">
        <v>100</v>
      </c>
      <c r="F167" s="85">
        <v>44669</v>
      </c>
      <c r="G167" s="86">
        <v>0.14295180900000001</v>
      </c>
      <c r="H167" s="87" t="str">
        <f t="shared" si="6"/>
        <v>No</v>
      </c>
      <c r="I167" s="87" t="str">
        <f t="shared" si="7"/>
        <v>-</v>
      </c>
      <c r="J167" s="86">
        <v>0.17024629999999999</v>
      </c>
      <c r="K167" s="87" t="str">
        <f t="shared" si="8"/>
        <v>No</v>
      </c>
      <c r="L167" s="87" t="s">
        <v>279</v>
      </c>
      <c r="M167" s="1"/>
      <c r="N167" s="63"/>
      <c r="O167" s="64"/>
      <c r="P167" s="64"/>
      <c r="Q167" s="64"/>
      <c r="R167" s="64"/>
      <c r="S167" s="82"/>
    </row>
    <row r="168" spans="2:19" x14ac:dyDescent="0.2">
      <c r="B168" s="1"/>
      <c r="C168" s="20" t="s">
        <v>0</v>
      </c>
      <c r="D168" s="20" t="s">
        <v>263</v>
      </c>
      <c r="E168" s="20" t="s">
        <v>100</v>
      </c>
      <c r="F168" s="85">
        <v>44691</v>
      </c>
      <c r="G168" s="86">
        <v>0.11684699599999999</v>
      </c>
      <c r="H168" s="87" t="str">
        <f t="shared" si="6"/>
        <v>No</v>
      </c>
      <c r="I168" s="87" t="str">
        <f t="shared" si="7"/>
        <v>-</v>
      </c>
      <c r="J168" s="86">
        <v>0.2312022</v>
      </c>
      <c r="K168" s="87" t="str">
        <f t="shared" si="8"/>
        <v>No</v>
      </c>
      <c r="L168" s="87" t="s">
        <v>279</v>
      </c>
      <c r="M168" s="1"/>
      <c r="N168" s="63"/>
      <c r="O168" s="64"/>
      <c r="P168" s="64"/>
      <c r="Q168" s="64"/>
      <c r="R168" s="64"/>
      <c r="S168" s="82"/>
    </row>
    <row r="169" spans="2:19" x14ac:dyDescent="0.2">
      <c r="B169" s="1"/>
      <c r="C169" s="20" t="s">
        <v>0</v>
      </c>
      <c r="D169" s="20" t="s">
        <v>264</v>
      </c>
      <c r="E169" s="20" t="s">
        <v>100</v>
      </c>
      <c r="F169" s="85">
        <v>44706</v>
      </c>
      <c r="G169" s="86">
        <v>0.12206173300000001</v>
      </c>
      <c r="H169" s="87" t="str">
        <f t="shared" si="6"/>
        <v>No</v>
      </c>
      <c r="I169" s="87" t="str">
        <f t="shared" si="7"/>
        <v>-</v>
      </c>
      <c r="J169" s="86">
        <v>0.20857600000000001</v>
      </c>
      <c r="K169" s="87" t="str">
        <f t="shared" si="8"/>
        <v>No</v>
      </c>
      <c r="L169" s="87" t="s">
        <v>279</v>
      </c>
      <c r="M169" s="1"/>
      <c r="N169" s="63"/>
      <c r="O169" s="64"/>
      <c r="P169" s="64"/>
      <c r="Q169" s="64"/>
      <c r="R169" s="64"/>
      <c r="S169" s="82"/>
    </row>
    <row r="170" spans="2:19" x14ac:dyDescent="0.2">
      <c r="B170" s="1"/>
      <c r="C170" s="20" t="s">
        <v>0</v>
      </c>
      <c r="D170" s="20" t="s">
        <v>265</v>
      </c>
      <c r="E170" s="20" t="s">
        <v>100</v>
      </c>
      <c r="F170" s="85">
        <v>44696</v>
      </c>
      <c r="G170" s="86">
        <v>0.41575306000000001</v>
      </c>
      <c r="H170" s="87" t="str">
        <f t="shared" si="6"/>
        <v>No</v>
      </c>
      <c r="I170" s="87" t="str">
        <f t="shared" si="7"/>
        <v>-</v>
      </c>
      <c r="J170" s="86">
        <v>0.31929049999999998</v>
      </c>
      <c r="K170" s="87" t="str">
        <f t="shared" si="8"/>
        <v>No</v>
      </c>
      <c r="L170" s="87" t="s">
        <v>279</v>
      </c>
      <c r="M170" s="1"/>
      <c r="N170" s="63"/>
      <c r="O170" s="64"/>
      <c r="P170" s="64"/>
      <c r="Q170" s="64"/>
      <c r="R170" s="64"/>
      <c r="S170" s="82"/>
    </row>
    <row r="171" spans="2:19" x14ac:dyDescent="0.2">
      <c r="B171" s="1"/>
      <c r="C171" s="20" t="s">
        <v>0</v>
      </c>
      <c r="D171" s="20" t="s">
        <v>266</v>
      </c>
      <c r="E171" s="20" t="s">
        <v>100</v>
      </c>
      <c r="F171" s="85">
        <v>44697</v>
      </c>
      <c r="G171" s="86">
        <v>9.0853851999999999E-2</v>
      </c>
      <c r="H171" s="87" t="str">
        <f t="shared" si="6"/>
        <v>No</v>
      </c>
      <c r="I171" s="87" t="str">
        <f t="shared" si="7"/>
        <v>-</v>
      </c>
      <c r="J171" s="86">
        <v>0.23321639999999999</v>
      </c>
      <c r="K171" s="87" t="str">
        <f t="shared" si="8"/>
        <v>No</v>
      </c>
      <c r="L171" s="87" t="s">
        <v>279</v>
      </c>
      <c r="M171" s="1"/>
      <c r="N171" s="63"/>
      <c r="O171" s="64"/>
      <c r="P171" s="64"/>
      <c r="Q171" s="64"/>
      <c r="R171" s="64"/>
      <c r="S171" s="82"/>
    </row>
    <row r="172" spans="2:19" x14ac:dyDescent="0.2">
      <c r="B172" s="1"/>
      <c r="C172" s="20" t="s">
        <v>0</v>
      </c>
      <c r="D172" s="20" t="s">
        <v>267</v>
      </c>
      <c r="E172" s="20" t="s">
        <v>100</v>
      </c>
      <c r="F172" s="85">
        <v>44693</v>
      </c>
      <c r="G172" s="86">
        <v>0.34221246599999999</v>
      </c>
      <c r="H172" s="87" t="str">
        <f t="shared" si="6"/>
        <v>No</v>
      </c>
      <c r="I172" s="87" t="str">
        <f t="shared" si="7"/>
        <v>-</v>
      </c>
      <c r="J172" s="86">
        <v>0.30374960000000001</v>
      </c>
      <c r="K172" s="87" t="str">
        <f t="shared" si="8"/>
        <v>No</v>
      </c>
      <c r="L172" s="87" t="s">
        <v>279</v>
      </c>
      <c r="M172" s="1"/>
      <c r="N172" s="63"/>
      <c r="O172" s="64"/>
      <c r="P172" s="64"/>
      <c r="Q172" s="64"/>
      <c r="R172" s="64"/>
      <c r="S172" s="82"/>
    </row>
    <row r="173" spans="2:19" x14ac:dyDescent="0.2">
      <c r="B173" s="1"/>
      <c r="C173" s="20" t="s">
        <v>0</v>
      </c>
      <c r="D173" s="20" t="s">
        <v>268</v>
      </c>
      <c r="E173" s="20" t="s">
        <v>100</v>
      </c>
      <c r="F173" s="85">
        <v>44743</v>
      </c>
      <c r="G173" s="86">
        <v>3.1740068000000003E-2</v>
      </c>
      <c r="H173" s="87" t="str">
        <f t="shared" si="6"/>
        <v>No</v>
      </c>
      <c r="I173" s="87" t="str">
        <f t="shared" si="7"/>
        <v>-</v>
      </c>
      <c r="J173" s="86">
        <v>0.193469</v>
      </c>
      <c r="K173" s="87" t="str">
        <f t="shared" si="8"/>
        <v>No</v>
      </c>
      <c r="L173" s="87" t="s">
        <v>279</v>
      </c>
      <c r="M173" s="1"/>
      <c r="N173" s="63"/>
      <c r="O173" s="64"/>
      <c r="P173" s="64"/>
      <c r="Q173" s="64"/>
      <c r="R173" s="64"/>
      <c r="S173" s="82"/>
    </row>
    <row r="174" spans="2:19" x14ac:dyDescent="0.2">
      <c r="B174" s="1"/>
      <c r="C174" s="20" t="s">
        <v>0</v>
      </c>
      <c r="D174" s="20" t="s">
        <v>269</v>
      </c>
      <c r="E174" s="20" t="s">
        <v>100</v>
      </c>
      <c r="F174" s="85">
        <v>44794</v>
      </c>
      <c r="G174" s="86">
        <v>7.1118439000000006E-2</v>
      </c>
      <c r="H174" s="87" t="str">
        <f t="shared" si="6"/>
        <v>No</v>
      </c>
      <c r="I174" s="87" t="str">
        <f t="shared" si="7"/>
        <v>-</v>
      </c>
      <c r="J174" s="86">
        <v>0.24709980000000001</v>
      </c>
      <c r="K174" s="87" t="str">
        <f t="shared" si="8"/>
        <v>No</v>
      </c>
      <c r="L174" s="87" t="s">
        <v>279</v>
      </c>
      <c r="M174" s="1"/>
      <c r="N174" s="63"/>
      <c r="O174" s="64"/>
      <c r="P174" s="64"/>
      <c r="Q174" s="64"/>
      <c r="R174" s="64"/>
      <c r="S174" s="82"/>
    </row>
    <row r="175" spans="2:19" x14ac:dyDescent="0.2">
      <c r="B175" s="1"/>
      <c r="C175" s="20" t="s">
        <v>0</v>
      </c>
      <c r="D175" s="20" t="s">
        <v>255</v>
      </c>
      <c r="E175" s="20" t="s">
        <v>100</v>
      </c>
      <c r="F175" s="85">
        <v>44669</v>
      </c>
      <c r="G175" s="86">
        <v>4.8538006000000002E-2</v>
      </c>
      <c r="H175" s="87" t="str">
        <f t="shared" si="6"/>
        <v>No</v>
      </c>
      <c r="I175" s="87" t="str">
        <f t="shared" si="7"/>
        <v>-</v>
      </c>
      <c r="J175" s="86">
        <v>0.17314209999999999</v>
      </c>
      <c r="K175" s="87" t="str">
        <f t="shared" si="8"/>
        <v>No</v>
      </c>
      <c r="L175" s="87" t="s">
        <v>279</v>
      </c>
      <c r="M175" s="1"/>
      <c r="N175" s="63"/>
      <c r="O175" s="64"/>
      <c r="P175" s="64"/>
      <c r="Q175" s="64"/>
      <c r="R175" s="64"/>
      <c r="S175" s="82"/>
    </row>
    <row r="176" spans="2:19" x14ac:dyDescent="0.2">
      <c r="B176" s="1"/>
      <c r="C176" s="20" t="s">
        <v>0</v>
      </c>
      <c r="D176" s="20" t="s">
        <v>256</v>
      </c>
      <c r="E176" s="20" t="s">
        <v>100</v>
      </c>
      <c r="F176" s="85">
        <v>44810</v>
      </c>
      <c r="G176" s="86">
        <v>0.30922563600000003</v>
      </c>
      <c r="H176" s="87" t="str">
        <f t="shared" si="6"/>
        <v>No</v>
      </c>
      <c r="I176" s="87" t="str">
        <f t="shared" si="7"/>
        <v>-</v>
      </c>
      <c r="J176" s="86">
        <v>0.25648559999999998</v>
      </c>
      <c r="K176" s="87" t="str">
        <f t="shared" si="8"/>
        <v>No</v>
      </c>
      <c r="L176" s="87" t="s">
        <v>279</v>
      </c>
      <c r="M176" s="1"/>
      <c r="N176" s="63"/>
      <c r="O176" s="64"/>
      <c r="P176" s="64"/>
      <c r="Q176" s="64"/>
      <c r="R176" s="64"/>
      <c r="S176" s="82"/>
    </row>
    <row r="177" spans="2:19" x14ac:dyDescent="0.2">
      <c r="B177" s="1"/>
      <c r="C177" s="20" t="s">
        <v>0</v>
      </c>
      <c r="D177" s="20" t="s">
        <v>257</v>
      </c>
      <c r="E177" s="20" t="s">
        <v>100</v>
      </c>
      <c r="F177" s="85">
        <v>44819</v>
      </c>
      <c r="G177" s="86">
        <v>0.19132463699999999</v>
      </c>
      <c r="H177" s="87" t="str">
        <f t="shared" si="6"/>
        <v>No</v>
      </c>
      <c r="I177" s="87" t="str">
        <f t="shared" si="7"/>
        <v>-</v>
      </c>
      <c r="J177" s="86">
        <v>0.27633150000000001</v>
      </c>
      <c r="K177" s="87" t="str">
        <f t="shared" si="8"/>
        <v>No</v>
      </c>
      <c r="L177" s="87" t="s">
        <v>279</v>
      </c>
      <c r="M177" s="1"/>
      <c r="N177" s="63"/>
      <c r="O177" s="64"/>
      <c r="P177" s="64"/>
      <c r="Q177" s="64"/>
      <c r="R177" s="64"/>
      <c r="S177" s="82"/>
    </row>
    <row r="178" spans="2:19" x14ac:dyDescent="0.2">
      <c r="B178" s="1"/>
      <c r="C178" s="20" t="s">
        <v>0</v>
      </c>
      <c r="D178" s="20" t="s">
        <v>258</v>
      </c>
      <c r="E178" s="20" t="s">
        <v>100</v>
      </c>
      <c r="F178" s="85">
        <v>44816</v>
      </c>
      <c r="G178" s="86">
        <v>0.47875184900000001</v>
      </c>
      <c r="H178" s="87" t="str">
        <f t="shared" si="6"/>
        <v>No</v>
      </c>
      <c r="I178" s="87" t="str">
        <f t="shared" si="7"/>
        <v>-</v>
      </c>
      <c r="J178" s="86">
        <v>0.24515339999999999</v>
      </c>
      <c r="K178" s="87" t="str">
        <f t="shared" si="8"/>
        <v>No</v>
      </c>
      <c r="L178" s="87" t="s">
        <v>279</v>
      </c>
      <c r="M178" s="1"/>
      <c r="N178" s="63"/>
      <c r="O178" s="64"/>
      <c r="P178" s="64"/>
      <c r="Q178" s="64"/>
      <c r="R178" s="64"/>
      <c r="S178" s="82"/>
    </row>
    <row r="179" spans="2:19" x14ac:dyDescent="0.2">
      <c r="B179" s="1"/>
      <c r="C179" s="20" t="s">
        <v>0</v>
      </c>
      <c r="D179" s="20" t="s">
        <v>273</v>
      </c>
      <c r="E179" s="20" t="s">
        <v>100</v>
      </c>
      <c r="F179" s="85">
        <v>44820</v>
      </c>
      <c r="G179" s="86">
        <v>2.4361276000000001E-2</v>
      </c>
      <c r="H179" s="87" t="str">
        <f t="shared" si="6"/>
        <v>No</v>
      </c>
      <c r="I179" s="87" t="str">
        <f t="shared" si="7"/>
        <v>-</v>
      </c>
      <c r="J179" s="86">
        <v>0.21592939999999999</v>
      </c>
      <c r="K179" s="87" t="str">
        <f t="shared" si="8"/>
        <v>No</v>
      </c>
      <c r="L179" s="87" t="s">
        <v>279</v>
      </c>
      <c r="M179" s="1"/>
      <c r="N179" s="63"/>
      <c r="O179" s="64"/>
      <c r="P179" s="64"/>
      <c r="Q179" s="64"/>
      <c r="R179" s="64"/>
      <c r="S179" s="82"/>
    </row>
    <row r="180" spans="2:19" x14ac:dyDescent="0.2">
      <c r="B180" s="1"/>
      <c r="C180" s="13" t="s">
        <v>0</v>
      </c>
      <c r="D180" s="13" t="s">
        <v>259</v>
      </c>
      <c r="E180" s="13" t="s">
        <v>100</v>
      </c>
      <c r="F180" s="88">
        <v>44826</v>
      </c>
      <c r="G180" s="89">
        <v>0.66004947400000002</v>
      </c>
      <c r="H180" s="53" t="str">
        <f t="shared" si="6"/>
        <v>Yes</v>
      </c>
      <c r="I180" s="53">
        <v>216</v>
      </c>
      <c r="J180" s="89">
        <v>0.64893559999999995</v>
      </c>
      <c r="K180" s="53" t="str">
        <f t="shared" si="8"/>
        <v>Yes</v>
      </c>
      <c r="L180" s="53">
        <v>265</v>
      </c>
      <c r="M180" s="1"/>
      <c r="N180" s="63"/>
      <c r="O180" s="64"/>
      <c r="P180" s="64"/>
      <c r="Q180" s="64"/>
      <c r="R180" s="64"/>
      <c r="S180" s="82"/>
    </row>
    <row r="181" spans="2:19" x14ac:dyDescent="0.2">
      <c r="B181" s="1"/>
      <c r="C181" s="13" t="s">
        <v>0</v>
      </c>
      <c r="D181" s="13" t="s">
        <v>260</v>
      </c>
      <c r="E181" s="13" t="s">
        <v>100</v>
      </c>
      <c r="F181" s="88">
        <v>44900</v>
      </c>
      <c r="G181" s="89">
        <v>0.811063019</v>
      </c>
      <c r="H181" s="53" t="str">
        <f t="shared" si="6"/>
        <v>Yes</v>
      </c>
      <c r="I181" s="53">
        <v>34</v>
      </c>
      <c r="J181" s="89">
        <v>0.70710949999999995</v>
      </c>
      <c r="K181" s="53" t="str">
        <f t="shared" si="8"/>
        <v>Yes</v>
      </c>
      <c r="L181" s="53">
        <v>33</v>
      </c>
      <c r="M181" s="1"/>
      <c r="N181" s="63"/>
      <c r="O181" s="64"/>
      <c r="P181" s="64"/>
      <c r="Q181" s="64"/>
      <c r="R181" s="64"/>
      <c r="S181" s="82"/>
    </row>
    <row r="182" spans="2:19" x14ac:dyDescent="0.2">
      <c r="B182" s="1"/>
      <c r="C182" s="20" t="s">
        <v>275</v>
      </c>
      <c r="D182" s="20" t="s">
        <v>271</v>
      </c>
      <c r="E182" s="20" t="s">
        <v>90</v>
      </c>
      <c r="F182" s="85">
        <v>44580</v>
      </c>
      <c r="G182" s="86">
        <v>4.4084915000000002E-2</v>
      </c>
      <c r="H182" s="87" t="str">
        <f t="shared" si="6"/>
        <v>No</v>
      </c>
      <c r="I182" s="87" t="str">
        <f t="shared" si="7"/>
        <v>-</v>
      </c>
      <c r="J182" s="86">
        <v>0.2438844</v>
      </c>
      <c r="K182" s="87" t="str">
        <f t="shared" si="8"/>
        <v>No</v>
      </c>
      <c r="L182" s="87" t="s">
        <v>279</v>
      </c>
      <c r="M182" s="1"/>
      <c r="N182" s="63"/>
      <c r="O182" s="64"/>
      <c r="P182" s="64"/>
      <c r="Q182" s="64"/>
      <c r="R182" s="64"/>
      <c r="S182" s="82"/>
    </row>
    <row r="183" spans="2:19" x14ac:dyDescent="0.2">
      <c r="B183" s="1"/>
      <c r="C183" s="20" t="s">
        <v>275</v>
      </c>
      <c r="D183" s="20" t="s">
        <v>272</v>
      </c>
      <c r="E183" s="20" t="s">
        <v>90</v>
      </c>
      <c r="F183" s="85">
        <v>44573</v>
      </c>
      <c r="G183" s="86">
        <v>0.45408798099999997</v>
      </c>
      <c r="H183" s="87" t="str">
        <f t="shared" si="6"/>
        <v>No</v>
      </c>
      <c r="I183" s="87" t="str">
        <f t="shared" si="7"/>
        <v>-</v>
      </c>
      <c r="J183" s="86">
        <v>0.3767279</v>
      </c>
      <c r="K183" s="87" t="str">
        <f t="shared" si="8"/>
        <v>No</v>
      </c>
      <c r="L183" s="87" t="s">
        <v>279</v>
      </c>
      <c r="M183" s="1"/>
      <c r="N183" s="63"/>
      <c r="O183" s="64"/>
      <c r="P183" s="64"/>
      <c r="Q183" s="64"/>
      <c r="R183" s="64"/>
      <c r="S183" s="82"/>
    </row>
    <row r="184" spans="2:19" x14ac:dyDescent="0.2">
      <c r="B184" s="1"/>
      <c r="C184" s="20" t="s">
        <v>275</v>
      </c>
      <c r="D184" s="20" t="s">
        <v>262</v>
      </c>
      <c r="E184" s="20" t="s">
        <v>90</v>
      </c>
      <c r="F184" s="85">
        <v>44705</v>
      </c>
      <c r="G184" s="86">
        <v>2.5480156E-2</v>
      </c>
      <c r="H184" s="87" t="str">
        <f t="shared" si="6"/>
        <v>No</v>
      </c>
      <c r="I184" s="87" t="str">
        <f t="shared" si="7"/>
        <v>-</v>
      </c>
      <c r="J184" s="86">
        <v>0.24949959999999999</v>
      </c>
      <c r="K184" s="87" t="str">
        <f t="shared" si="8"/>
        <v>No</v>
      </c>
      <c r="L184" s="87" t="s">
        <v>279</v>
      </c>
      <c r="M184" s="1"/>
      <c r="N184" s="63"/>
      <c r="O184" s="64"/>
      <c r="P184" s="64"/>
      <c r="Q184" s="64"/>
      <c r="R184" s="64"/>
      <c r="S184" s="82"/>
    </row>
    <row r="185" spans="2:19" x14ac:dyDescent="0.2">
      <c r="B185" s="1"/>
      <c r="C185" s="20" t="s">
        <v>275</v>
      </c>
      <c r="D185" s="20" t="s">
        <v>263</v>
      </c>
      <c r="E185" s="20" t="s">
        <v>90</v>
      </c>
      <c r="F185" s="85">
        <v>44701</v>
      </c>
      <c r="G185" s="86">
        <v>5.9400289000000002E-2</v>
      </c>
      <c r="H185" s="87" t="str">
        <f t="shared" si="6"/>
        <v>No</v>
      </c>
      <c r="I185" s="87" t="str">
        <f t="shared" si="7"/>
        <v>-</v>
      </c>
      <c r="J185" s="86">
        <v>0.27337210000000001</v>
      </c>
      <c r="K185" s="87" t="str">
        <f t="shared" si="8"/>
        <v>No</v>
      </c>
      <c r="L185" s="87" t="s">
        <v>279</v>
      </c>
      <c r="M185" s="1"/>
      <c r="N185" s="63"/>
      <c r="O185" s="64"/>
      <c r="P185" s="64"/>
      <c r="Q185" s="64"/>
      <c r="R185" s="64"/>
      <c r="S185" s="82"/>
    </row>
    <row r="186" spans="2:19" x14ac:dyDescent="0.2">
      <c r="B186" s="1"/>
      <c r="C186" s="20" t="s">
        <v>275</v>
      </c>
      <c r="D186" s="20" t="s">
        <v>264</v>
      </c>
      <c r="E186" s="20" t="s">
        <v>90</v>
      </c>
      <c r="F186" s="85">
        <v>44709</v>
      </c>
      <c r="G186" s="86">
        <v>7.4121316000000007E-2</v>
      </c>
      <c r="H186" s="87" t="str">
        <f t="shared" si="6"/>
        <v>No</v>
      </c>
      <c r="I186" s="87" t="str">
        <f t="shared" si="7"/>
        <v>-</v>
      </c>
      <c r="J186" s="86">
        <v>0.32121119999999997</v>
      </c>
      <c r="K186" s="87" t="str">
        <f t="shared" si="8"/>
        <v>No</v>
      </c>
      <c r="L186" s="87" t="s">
        <v>279</v>
      </c>
      <c r="M186" s="1"/>
      <c r="N186" s="63"/>
      <c r="O186" s="64"/>
      <c r="P186" s="64"/>
      <c r="Q186" s="64"/>
      <c r="R186" s="64"/>
      <c r="S186" s="82"/>
    </row>
    <row r="187" spans="2:19" x14ac:dyDescent="0.2">
      <c r="B187" s="1"/>
      <c r="C187" s="20" t="s">
        <v>275</v>
      </c>
      <c r="D187" s="20" t="s">
        <v>265</v>
      </c>
      <c r="E187" s="20" t="s">
        <v>90</v>
      </c>
      <c r="F187" s="85">
        <v>44706</v>
      </c>
      <c r="G187" s="86">
        <v>0.44881417499999998</v>
      </c>
      <c r="H187" s="87" t="str">
        <f t="shared" si="6"/>
        <v>No</v>
      </c>
      <c r="I187" s="87" t="str">
        <f t="shared" si="7"/>
        <v>-</v>
      </c>
      <c r="J187" s="86">
        <v>0.33774490000000001</v>
      </c>
      <c r="K187" s="87" t="str">
        <f t="shared" si="8"/>
        <v>No</v>
      </c>
      <c r="L187" s="87" t="s">
        <v>279</v>
      </c>
      <c r="M187" s="1"/>
      <c r="N187" s="63"/>
      <c r="O187" s="64"/>
      <c r="P187" s="64"/>
      <c r="Q187" s="64"/>
      <c r="R187" s="64"/>
      <c r="S187" s="82"/>
    </row>
    <row r="188" spans="2:19" x14ac:dyDescent="0.2">
      <c r="B188" s="1"/>
      <c r="C188" s="20" t="s">
        <v>275</v>
      </c>
      <c r="D188" s="20" t="s">
        <v>266</v>
      </c>
      <c r="E188" s="20" t="s">
        <v>90</v>
      </c>
      <c r="F188" s="85">
        <v>44715</v>
      </c>
      <c r="G188" s="86">
        <v>2.5697511999999999E-2</v>
      </c>
      <c r="H188" s="87" t="str">
        <f t="shared" si="6"/>
        <v>No</v>
      </c>
      <c r="I188" s="87" t="str">
        <f t="shared" si="7"/>
        <v>-</v>
      </c>
      <c r="J188" s="86">
        <v>0.2207018</v>
      </c>
      <c r="K188" s="87" t="str">
        <f t="shared" si="8"/>
        <v>No</v>
      </c>
      <c r="L188" s="87" t="s">
        <v>279</v>
      </c>
      <c r="M188" s="1"/>
      <c r="N188" s="63"/>
      <c r="O188" s="64"/>
      <c r="P188" s="64"/>
      <c r="Q188" s="64"/>
      <c r="R188" s="64"/>
      <c r="S188" s="82"/>
    </row>
    <row r="189" spans="2:19" x14ac:dyDescent="0.2">
      <c r="B189" s="1"/>
      <c r="C189" s="20" t="s">
        <v>275</v>
      </c>
      <c r="D189" s="20" t="s">
        <v>267</v>
      </c>
      <c r="E189" s="20" t="s">
        <v>90</v>
      </c>
      <c r="F189" s="85">
        <v>44707</v>
      </c>
      <c r="G189" s="86">
        <v>0.30848133999999999</v>
      </c>
      <c r="H189" s="87" t="str">
        <f t="shared" si="6"/>
        <v>No</v>
      </c>
      <c r="I189" s="87" t="str">
        <f t="shared" si="7"/>
        <v>-</v>
      </c>
      <c r="J189" s="86">
        <v>0.25177490000000002</v>
      </c>
      <c r="K189" s="87" t="str">
        <f t="shared" si="8"/>
        <v>No</v>
      </c>
      <c r="L189" s="87" t="s">
        <v>279</v>
      </c>
      <c r="M189" s="1"/>
      <c r="N189" s="63"/>
      <c r="O189" s="64"/>
      <c r="P189" s="64"/>
      <c r="Q189" s="64"/>
      <c r="R189" s="64"/>
      <c r="S189" s="82"/>
    </row>
    <row r="190" spans="2:19" x14ac:dyDescent="0.2">
      <c r="B190" s="1"/>
      <c r="C190" s="20" t="s">
        <v>275</v>
      </c>
      <c r="D190" s="20" t="s">
        <v>268</v>
      </c>
      <c r="E190" s="20" t="s">
        <v>90</v>
      </c>
      <c r="F190" s="85">
        <v>44735</v>
      </c>
      <c r="G190" s="86">
        <v>4.2636709000000002E-2</v>
      </c>
      <c r="H190" s="87" t="str">
        <f t="shared" si="6"/>
        <v>No</v>
      </c>
      <c r="I190" s="87" t="str">
        <f t="shared" si="7"/>
        <v>-</v>
      </c>
      <c r="J190" s="86">
        <v>0.2238861</v>
      </c>
      <c r="K190" s="87" t="str">
        <f t="shared" si="8"/>
        <v>No</v>
      </c>
      <c r="L190" s="87" t="s">
        <v>279</v>
      </c>
      <c r="M190" s="1"/>
      <c r="N190" s="63"/>
      <c r="O190" s="64"/>
      <c r="P190" s="64"/>
      <c r="Q190" s="64"/>
      <c r="R190" s="64"/>
      <c r="S190" s="82"/>
    </row>
    <row r="191" spans="2:19" x14ac:dyDescent="0.2">
      <c r="B191" s="1"/>
      <c r="C191" s="20" t="s">
        <v>275</v>
      </c>
      <c r="D191" s="20" t="s">
        <v>269</v>
      </c>
      <c r="E191" s="20" t="s">
        <v>90</v>
      </c>
      <c r="F191" s="85">
        <v>44820</v>
      </c>
      <c r="G191" s="86">
        <v>7.1043196000000003E-2</v>
      </c>
      <c r="H191" s="87" t="str">
        <f t="shared" si="6"/>
        <v>No</v>
      </c>
      <c r="I191" s="87" t="str">
        <f t="shared" si="7"/>
        <v>-</v>
      </c>
      <c r="J191" s="86">
        <v>0.2749299</v>
      </c>
      <c r="K191" s="87" t="str">
        <f t="shared" si="8"/>
        <v>No</v>
      </c>
      <c r="L191" s="87" t="s">
        <v>279</v>
      </c>
      <c r="M191" s="1"/>
      <c r="N191" s="63"/>
      <c r="O191" s="64"/>
      <c r="P191" s="64"/>
      <c r="Q191" s="64"/>
      <c r="R191" s="64"/>
      <c r="S191" s="82"/>
    </row>
    <row r="192" spans="2:19" x14ac:dyDescent="0.2">
      <c r="B192" s="1"/>
      <c r="C192" s="20" t="s">
        <v>275</v>
      </c>
      <c r="D192" s="20" t="s">
        <v>255</v>
      </c>
      <c r="E192" s="20" t="s">
        <v>90</v>
      </c>
      <c r="F192" s="85">
        <v>44670</v>
      </c>
      <c r="G192" s="86">
        <v>3.7459682000000001E-2</v>
      </c>
      <c r="H192" s="87" t="str">
        <f t="shared" si="6"/>
        <v>No</v>
      </c>
      <c r="I192" s="87" t="str">
        <f t="shared" si="7"/>
        <v>-</v>
      </c>
      <c r="J192" s="86">
        <v>0.20954049999999999</v>
      </c>
      <c r="K192" s="87" t="str">
        <f t="shared" si="8"/>
        <v>No</v>
      </c>
      <c r="L192" s="87" t="s">
        <v>279</v>
      </c>
      <c r="M192" s="1"/>
      <c r="N192" s="63"/>
      <c r="O192" s="64"/>
      <c r="P192" s="64"/>
      <c r="Q192" s="64"/>
      <c r="R192" s="64"/>
      <c r="S192" s="82"/>
    </row>
    <row r="193" spans="2:19" x14ac:dyDescent="0.2">
      <c r="B193" s="1"/>
      <c r="C193" s="13" t="s">
        <v>275</v>
      </c>
      <c r="D193" s="13" t="s">
        <v>256</v>
      </c>
      <c r="E193" s="13" t="s">
        <v>90</v>
      </c>
      <c r="F193" s="88">
        <v>44818</v>
      </c>
      <c r="G193" s="89">
        <v>0.57476546399999995</v>
      </c>
      <c r="H193" s="53" t="str">
        <f t="shared" si="6"/>
        <v>Yes</v>
      </c>
      <c r="I193" s="53">
        <v>89</v>
      </c>
      <c r="J193" s="89">
        <v>0.64855929999999995</v>
      </c>
      <c r="K193" s="53" t="str">
        <f t="shared" si="8"/>
        <v>Yes</v>
      </c>
      <c r="L193" s="53">
        <v>100</v>
      </c>
      <c r="M193" s="1"/>
      <c r="N193" s="63"/>
      <c r="O193" s="64"/>
      <c r="P193" s="64"/>
      <c r="Q193" s="64"/>
      <c r="R193" s="64"/>
      <c r="S193" s="82"/>
    </row>
    <row r="194" spans="2:19" x14ac:dyDescent="0.2">
      <c r="B194" s="1"/>
      <c r="C194" s="20" t="s">
        <v>275</v>
      </c>
      <c r="D194" s="20" t="s">
        <v>257</v>
      </c>
      <c r="E194" s="20" t="s">
        <v>90</v>
      </c>
      <c r="F194" s="85">
        <v>44831</v>
      </c>
      <c r="G194" s="86">
        <v>9.0440149999999997E-2</v>
      </c>
      <c r="H194" s="87" t="str">
        <f t="shared" si="6"/>
        <v>No</v>
      </c>
      <c r="I194" s="87" t="str">
        <f t="shared" si="7"/>
        <v>-</v>
      </c>
      <c r="J194" s="86">
        <v>0.20436779999999999</v>
      </c>
      <c r="K194" s="87" t="str">
        <f t="shared" si="8"/>
        <v>No</v>
      </c>
      <c r="L194" s="87" t="s">
        <v>279</v>
      </c>
      <c r="M194" s="1"/>
      <c r="N194" s="63"/>
      <c r="O194" s="64"/>
      <c r="P194" s="64"/>
      <c r="Q194" s="64"/>
      <c r="R194" s="64"/>
      <c r="S194" s="82"/>
    </row>
    <row r="195" spans="2:19" x14ac:dyDescent="0.2">
      <c r="B195" s="1"/>
      <c r="C195" s="20" t="s">
        <v>275</v>
      </c>
      <c r="D195" s="20" t="s">
        <v>258</v>
      </c>
      <c r="E195" s="20" t="s">
        <v>90</v>
      </c>
      <c r="F195" s="85">
        <v>44824</v>
      </c>
      <c r="G195" s="86">
        <v>9.0812983999999999E-2</v>
      </c>
      <c r="H195" s="87" t="str">
        <f t="shared" si="6"/>
        <v>No</v>
      </c>
      <c r="I195" s="87" t="str">
        <f t="shared" si="7"/>
        <v>-</v>
      </c>
      <c r="J195" s="86">
        <v>0.43814769999999997</v>
      </c>
      <c r="K195" s="87" t="str">
        <f t="shared" si="8"/>
        <v>No</v>
      </c>
      <c r="L195" s="87" t="s">
        <v>279</v>
      </c>
      <c r="M195" s="1"/>
      <c r="N195" s="63"/>
      <c r="O195" s="64"/>
      <c r="P195" s="64"/>
      <c r="Q195" s="64"/>
      <c r="R195" s="64"/>
      <c r="S195" s="82"/>
    </row>
    <row r="196" spans="2:19" x14ac:dyDescent="0.2">
      <c r="B196" s="1"/>
      <c r="C196" s="20" t="s">
        <v>275</v>
      </c>
      <c r="D196" s="20" t="s">
        <v>259</v>
      </c>
      <c r="E196" s="20" t="s">
        <v>90</v>
      </c>
      <c r="F196" s="85">
        <v>44835</v>
      </c>
      <c r="G196" s="86">
        <v>0.27602371399999998</v>
      </c>
      <c r="H196" s="87" t="str">
        <f t="shared" si="6"/>
        <v>No</v>
      </c>
      <c r="I196" s="87" t="str">
        <f t="shared" si="7"/>
        <v>-</v>
      </c>
      <c r="J196" s="86">
        <v>0.17079549999999999</v>
      </c>
      <c r="K196" s="87" t="str">
        <f t="shared" si="8"/>
        <v>No</v>
      </c>
      <c r="L196" s="87" t="s">
        <v>279</v>
      </c>
      <c r="M196" s="1"/>
      <c r="N196" s="63"/>
      <c r="O196" s="64"/>
      <c r="P196" s="64"/>
      <c r="Q196" s="64"/>
      <c r="R196" s="64"/>
      <c r="S196" s="82"/>
    </row>
    <row r="197" spans="2:19" x14ac:dyDescent="0.2">
      <c r="B197" s="1"/>
      <c r="C197" s="20" t="s">
        <v>275</v>
      </c>
      <c r="D197" s="20" t="s">
        <v>260</v>
      </c>
      <c r="E197" s="20" t="s">
        <v>90</v>
      </c>
      <c r="F197" s="85">
        <v>44904</v>
      </c>
      <c r="G197" s="86">
        <v>0.48621921800000001</v>
      </c>
      <c r="H197" s="87" t="str">
        <f t="shared" si="6"/>
        <v>No</v>
      </c>
      <c r="I197" s="87" t="str">
        <f t="shared" si="7"/>
        <v>-</v>
      </c>
      <c r="J197" s="86">
        <v>0.21236559999999999</v>
      </c>
      <c r="K197" s="87" t="str">
        <f t="shared" si="8"/>
        <v>No</v>
      </c>
      <c r="L197" s="87" t="s">
        <v>279</v>
      </c>
      <c r="M197" s="1"/>
      <c r="N197" s="63"/>
      <c r="O197" s="64"/>
      <c r="P197" s="64"/>
      <c r="Q197" s="64"/>
      <c r="R197" s="64"/>
      <c r="S197" s="82"/>
    </row>
    <row r="198" spans="2:19" x14ac:dyDescent="0.2">
      <c r="B198" s="1"/>
      <c r="C198" s="20" t="s">
        <v>15</v>
      </c>
      <c r="D198" s="20" t="s">
        <v>265</v>
      </c>
      <c r="E198" s="20" t="s">
        <v>101</v>
      </c>
      <c r="F198" s="85">
        <v>44701</v>
      </c>
      <c r="G198" s="86">
        <v>0.29252691199999997</v>
      </c>
      <c r="H198" s="87" t="str">
        <f t="shared" si="6"/>
        <v>No</v>
      </c>
      <c r="I198" s="87" t="str">
        <f t="shared" si="7"/>
        <v>-</v>
      </c>
      <c r="J198" s="86">
        <v>0.28405249999999999</v>
      </c>
      <c r="K198" s="87" t="str">
        <f t="shared" si="8"/>
        <v>No</v>
      </c>
      <c r="L198" s="87" t="s">
        <v>279</v>
      </c>
      <c r="M198" s="1"/>
      <c r="N198" s="63"/>
      <c r="O198" s="64"/>
      <c r="P198" s="64"/>
      <c r="Q198" s="64"/>
      <c r="R198" s="64"/>
      <c r="S198" s="82"/>
    </row>
    <row r="199" spans="2:19" x14ac:dyDescent="0.2">
      <c r="B199" s="1"/>
      <c r="C199" s="20" t="s">
        <v>15</v>
      </c>
      <c r="D199" s="20" t="s">
        <v>267</v>
      </c>
      <c r="E199" s="20" t="s">
        <v>101</v>
      </c>
      <c r="F199" s="85">
        <v>44706</v>
      </c>
      <c r="G199" s="86">
        <v>0.10740959999999999</v>
      </c>
      <c r="H199" s="87" t="str">
        <f t="shared" si="6"/>
        <v>No</v>
      </c>
      <c r="I199" s="87" t="str">
        <f t="shared" si="7"/>
        <v>-</v>
      </c>
      <c r="J199" s="86">
        <v>0.26357789999999998</v>
      </c>
      <c r="K199" s="87" t="str">
        <f t="shared" si="8"/>
        <v>No</v>
      </c>
      <c r="L199" s="87" t="s">
        <v>279</v>
      </c>
      <c r="M199" s="1"/>
      <c r="N199" s="63"/>
      <c r="O199" s="64"/>
      <c r="P199" s="64"/>
      <c r="Q199" s="64"/>
      <c r="R199" s="64"/>
      <c r="S199" s="82"/>
    </row>
    <row r="200" spans="2:19" x14ac:dyDescent="0.2">
      <c r="B200" s="1"/>
      <c r="C200" s="20" t="s">
        <v>15</v>
      </c>
      <c r="D200" s="20" t="s">
        <v>255</v>
      </c>
      <c r="E200" s="20" t="s">
        <v>101</v>
      </c>
      <c r="F200" s="85">
        <v>44672</v>
      </c>
      <c r="G200" s="86">
        <v>0.104397771</v>
      </c>
      <c r="H200" s="87" t="str">
        <f t="shared" si="6"/>
        <v>No</v>
      </c>
      <c r="I200" s="87" t="str">
        <f t="shared" si="7"/>
        <v>-</v>
      </c>
      <c r="J200" s="86">
        <v>0.38708880000000001</v>
      </c>
      <c r="K200" s="87" t="str">
        <f t="shared" si="8"/>
        <v>No</v>
      </c>
      <c r="L200" s="87" t="s">
        <v>279</v>
      </c>
      <c r="M200" s="1"/>
      <c r="N200" s="63"/>
      <c r="O200" s="64"/>
      <c r="P200" s="64"/>
      <c r="Q200" s="64"/>
      <c r="R200" s="64"/>
      <c r="S200" s="82"/>
    </row>
    <row r="201" spans="2:19" x14ac:dyDescent="0.2">
      <c r="B201" s="1"/>
      <c r="C201" s="20" t="s">
        <v>15</v>
      </c>
      <c r="D201" s="20" t="s">
        <v>256</v>
      </c>
      <c r="E201" s="20" t="s">
        <v>101</v>
      </c>
      <c r="F201" s="85">
        <v>44785</v>
      </c>
      <c r="G201" s="86">
        <v>0.22692352299999999</v>
      </c>
      <c r="H201" s="87" t="str">
        <f t="shared" ref="H201:H237" si="9">IF(G201&gt;0.5, "Yes", "No")</f>
        <v>No</v>
      </c>
      <c r="I201" s="87" t="str">
        <f t="shared" ref="I201:I236" si="10">IF(H201="No", "-", "")</f>
        <v>-</v>
      </c>
      <c r="J201" s="86">
        <v>0.56532380000000004</v>
      </c>
      <c r="K201" s="87" t="str">
        <f t="shared" ref="K201:K237" si="11">IF(J201&gt;0.5, "Yes", "No")</f>
        <v>Yes</v>
      </c>
      <c r="L201" s="87">
        <v>67</v>
      </c>
      <c r="M201" s="1"/>
      <c r="N201" s="63"/>
      <c r="O201" s="64"/>
      <c r="P201" s="64"/>
      <c r="Q201" s="64"/>
      <c r="R201" s="64"/>
      <c r="S201" s="82"/>
    </row>
    <row r="202" spans="2:19" x14ac:dyDescent="0.2">
      <c r="B202" s="1"/>
      <c r="C202" s="13" t="s">
        <v>15</v>
      </c>
      <c r="D202" s="13" t="s">
        <v>273</v>
      </c>
      <c r="E202" s="13" t="s">
        <v>101</v>
      </c>
      <c r="F202" s="88">
        <v>44792</v>
      </c>
      <c r="G202" s="89">
        <v>0.66917397199999995</v>
      </c>
      <c r="H202" s="53" t="str">
        <f t="shared" si="9"/>
        <v>Yes</v>
      </c>
      <c r="I202" s="53">
        <v>26</v>
      </c>
      <c r="J202" s="89">
        <v>0.61361699999999997</v>
      </c>
      <c r="K202" s="53" t="str">
        <f t="shared" si="11"/>
        <v>Yes</v>
      </c>
      <c r="L202" s="53">
        <v>26</v>
      </c>
      <c r="M202" s="1"/>
      <c r="N202" s="63"/>
      <c r="O202" s="64"/>
      <c r="P202" s="64"/>
      <c r="Q202" s="64"/>
      <c r="R202" s="64"/>
      <c r="S202" s="82"/>
    </row>
    <row r="203" spans="2:19" x14ac:dyDescent="0.2">
      <c r="B203" s="1"/>
      <c r="C203" s="13" t="s">
        <v>15</v>
      </c>
      <c r="D203" s="13" t="s">
        <v>259</v>
      </c>
      <c r="E203" s="13" t="s">
        <v>101</v>
      </c>
      <c r="F203" s="88">
        <v>44808</v>
      </c>
      <c r="G203" s="89">
        <v>1</v>
      </c>
      <c r="H203" s="53" t="str">
        <f t="shared" si="9"/>
        <v>Yes</v>
      </c>
      <c r="I203" s="53">
        <v>115</v>
      </c>
      <c r="J203" s="89">
        <v>0.659771</v>
      </c>
      <c r="K203" s="53" t="str">
        <f t="shared" si="11"/>
        <v>Yes</v>
      </c>
      <c r="L203" s="53">
        <v>75</v>
      </c>
      <c r="M203" s="1"/>
      <c r="N203" s="63"/>
      <c r="O203" s="64"/>
      <c r="P203" s="64"/>
      <c r="Q203" s="64"/>
      <c r="R203" s="64"/>
      <c r="S203" s="82"/>
    </row>
    <row r="204" spans="2:19" x14ac:dyDescent="0.2">
      <c r="B204" s="1"/>
      <c r="C204" s="13" t="s">
        <v>15</v>
      </c>
      <c r="D204" s="13" t="s">
        <v>260</v>
      </c>
      <c r="E204" s="13" t="s">
        <v>101</v>
      </c>
      <c r="F204" s="88">
        <v>44910</v>
      </c>
      <c r="G204" s="89">
        <v>0.63095238099999995</v>
      </c>
      <c r="H204" s="53" t="str">
        <f t="shared" si="9"/>
        <v>Yes</v>
      </c>
      <c r="I204" s="53">
        <v>29</v>
      </c>
      <c r="J204" s="89">
        <v>0.55949550000000003</v>
      </c>
      <c r="K204" s="53" t="str">
        <f t="shared" si="11"/>
        <v>Yes</v>
      </c>
      <c r="L204" s="53">
        <v>28</v>
      </c>
      <c r="M204" s="1"/>
      <c r="N204" s="63"/>
      <c r="O204" s="64"/>
      <c r="P204" s="64"/>
      <c r="Q204" s="64"/>
      <c r="R204" s="64"/>
      <c r="S204" s="82"/>
    </row>
    <row r="205" spans="2:19" x14ac:dyDescent="0.2">
      <c r="B205" s="1"/>
      <c r="C205" s="13" t="s">
        <v>19</v>
      </c>
      <c r="D205" s="13" t="s">
        <v>274</v>
      </c>
      <c r="E205" s="13" t="s">
        <v>153</v>
      </c>
      <c r="F205" s="88">
        <v>44571</v>
      </c>
      <c r="G205" s="89">
        <v>0.75209188299999996</v>
      </c>
      <c r="H205" s="53" t="str">
        <f t="shared" si="9"/>
        <v>Yes</v>
      </c>
      <c r="I205" s="53">
        <v>48</v>
      </c>
      <c r="J205" s="89">
        <v>0.33421380000000001</v>
      </c>
      <c r="K205" s="53" t="str">
        <f t="shared" si="11"/>
        <v>No</v>
      </c>
      <c r="L205" s="53">
        <v>44</v>
      </c>
      <c r="M205" s="1"/>
      <c r="N205" s="63"/>
      <c r="O205" s="64"/>
      <c r="P205" s="64"/>
      <c r="Q205" s="64"/>
      <c r="R205" s="64"/>
      <c r="S205" s="82"/>
    </row>
    <row r="206" spans="2:19" x14ac:dyDescent="0.2">
      <c r="B206" s="1"/>
      <c r="C206" s="20" t="s">
        <v>19</v>
      </c>
      <c r="D206" s="20" t="s">
        <v>272</v>
      </c>
      <c r="E206" s="20" t="s">
        <v>153</v>
      </c>
      <c r="F206" s="85">
        <v>44586</v>
      </c>
      <c r="G206" s="86">
        <v>9.2321536999999995E-2</v>
      </c>
      <c r="H206" s="87" t="str">
        <f t="shared" si="9"/>
        <v>No</v>
      </c>
      <c r="I206" s="87" t="str">
        <f t="shared" si="10"/>
        <v>-</v>
      </c>
      <c r="J206" s="86">
        <v>0.29533740000000003</v>
      </c>
      <c r="K206" s="87" t="str">
        <f t="shared" si="11"/>
        <v>No</v>
      </c>
      <c r="L206" s="87" t="s">
        <v>279</v>
      </c>
      <c r="M206" s="1"/>
      <c r="N206" s="63"/>
      <c r="O206" s="64"/>
      <c r="P206" s="64"/>
      <c r="Q206" s="64"/>
      <c r="R206" s="64"/>
      <c r="S206" s="82"/>
    </row>
    <row r="207" spans="2:19" x14ac:dyDescent="0.2">
      <c r="B207" s="1"/>
      <c r="C207" s="20" t="s">
        <v>19</v>
      </c>
      <c r="D207" s="20" t="s">
        <v>261</v>
      </c>
      <c r="E207" s="20" t="s">
        <v>153</v>
      </c>
      <c r="F207" s="85">
        <v>44583</v>
      </c>
      <c r="G207" s="86">
        <v>0.19954448399999999</v>
      </c>
      <c r="H207" s="87" t="str">
        <f t="shared" si="9"/>
        <v>No</v>
      </c>
      <c r="I207" s="87" t="str">
        <f t="shared" si="10"/>
        <v>-</v>
      </c>
      <c r="J207" s="86">
        <v>0.24423239999999999</v>
      </c>
      <c r="K207" s="87" t="str">
        <f t="shared" si="11"/>
        <v>No</v>
      </c>
      <c r="L207" s="87" t="s">
        <v>279</v>
      </c>
      <c r="M207" s="1"/>
      <c r="N207" s="63"/>
      <c r="O207" s="64"/>
      <c r="P207" s="64"/>
      <c r="Q207" s="64"/>
      <c r="R207" s="64"/>
      <c r="S207" s="82"/>
    </row>
    <row r="208" spans="2:19" x14ac:dyDescent="0.2">
      <c r="B208" s="1"/>
      <c r="C208" s="20" t="s">
        <v>19</v>
      </c>
      <c r="D208" s="20" t="s">
        <v>262</v>
      </c>
      <c r="E208" s="20" t="s">
        <v>153</v>
      </c>
      <c r="F208" s="85">
        <v>44671</v>
      </c>
      <c r="G208" s="86">
        <v>0.16166007700000001</v>
      </c>
      <c r="H208" s="87" t="str">
        <f t="shared" si="9"/>
        <v>No</v>
      </c>
      <c r="I208" s="87" t="str">
        <f t="shared" si="10"/>
        <v>-</v>
      </c>
      <c r="J208" s="86">
        <v>0.2479316</v>
      </c>
      <c r="K208" s="87" t="str">
        <f t="shared" si="11"/>
        <v>No</v>
      </c>
      <c r="L208" s="87" t="s">
        <v>279</v>
      </c>
      <c r="M208" s="1"/>
      <c r="N208" s="63"/>
      <c r="O208" s="64"/>
      <c r="P208" s="64"/>
      <c r="Q208" s="64"/>
      <c r="R208" s="64"/>
      <c r="S208" s="82"/>
    </row>
    <row r="209" spans="2:19" x14ac:dyDescent="0.2">
      <c r="B209" s="1"/>
      <c r="C209" s="20" t="s">
        <v>19</v>
      </c>
      <c r="D209" s="20" t="s">
        <v>263</v>
      </c>
      <c r="E209" s="20" t="s">
        <v>153</v>
      </c>
      <c r="F209" s="85">
        <v>44694</v>
      </c>
      <c r="G209" s="86">
        <v>0.119172557</v>
      </c>
      <c r="H209" s="87" t="str">
        <f t="shared" si="9"/>
        <v>No</v>
      </c>
      <c r="I209" s="87" t="str">
        <f t="shared" si="10"/>
        <v>-</v>
      </c>
      <c r="J209" s="86">
        <v>0.33678390000000002</v>
      </c>
      <c r="K209" s="87" t="str">
        <f t="shared" si="11"/>
        <v>No</v>
      </c>
      <c r="L209" s="87" t="s">
        <v>279</v>
      </c>
      <c r="M209" s="1"/>
      <c r="N209" s="63"/>
      <c r="O209" s="64"/>
      <c r="P209" s="64"/>
      <c r="Q209" s="64"/>
      <c r="R209" s="64"/>
      <c r="S209" s="82"/>
    </row>
    <row r="210" spans="2:19" x14ac:dyDescent="0.2">
      <c r="B210" s="1"/>
      <c r="C210" s="20" t="s">
        <v>19</v>
      </c>
      <c r="D210" s="20" t="s">
        <v>264</v>
      </c>
      <c r="E210" s="20" t="s">
        <v>153</v>
      </c>
      <c r="F210" s="85">
        <v>44684</v>
      </c>
      <c r="G210" s="86">
        <v>0.47040919599999997</v>
      </c>
      <c r="H210" s="87" t="str">
        <f t="shared" si="9"/>
        <v>No</v>
      </c>
      <c r="I210" s="87" t="str">
        <f t="shared" si="10"/>
        <v>-</v>
      </c>
      <c r="J210" s="86">
        <v>0.48497659999999998</v>
      </c>
      <c r="K210" s="87" t="str">
        <f t="shared" si="11"/>
        <v>No</v>
      </c>
      <c r="L210" s="87" t="s">
        <v>279</v>
      </c>
      <c r="M210" s="1"/>
      <c r="N210" s="63"/>
      <c r="O210" s="64"/>
      <c r="P210" s="64"/>
      <c r="Q210" s="64"/>
      <c r="R210" s="64"/>
      <c r="S210" s="82"/>
    </row>
    <row r="211" spans="2:19" x14ac:dyDescent="0.2">
      <c r="B211" s="1"/>
      <c r="C211" s="20" t="s">
        <v>19</v>
      </c>
      <c r="D211" s="20" t="s">
        <v>265</v>
      </c>
      <c r="E211" s="20" t="s">
        <v>153</v>
      </c>
      <c r="F211" s="85">
        <v>44704</v>
      </c>
      <c r="G211" s="86">
        <v>0.32353459699999998</v>
      </c>
      <c r="H211" s="87" t="str">
        <f t="shared" si="9"/>
        <v>No</v>
      </c>
      <c r="I211" s="87" t="str">
        <f t="shared" si="10"/>
        <v>-</v>
      </c>
      <c r="J211" s="86">
        <v>0.34696329999999997</v>
      </c>
      <c r="K211" s="87" t="str">
        <f t="shared" si="11"/>
        <v>No</v>
      </c>
      <c r="L211" s="87" t="s">
        <v>279</v>
      </c>
      <c r="M211" s="1"/>
      <c r="N211" s="63"/>
      <c r="O211" s="64"/>
      <c r="P211" s="64"/>
      <c r="Q211" s="64"/>
      <c r="R211" s="64"/>
      <c r="S211" s="82"/>
    </row>
    <row r="212" spans="2:19" x14ac:dyDescent="0.2">
      <c r="B212" s="1"/>
      <c r="C212" s="20" t="s">
        <v>19</v>
      </c>
      <c r="D212" s="20" t="s">
        <v>266</v>
      </c>
      <c r="E212" s="20" t="s">
        <v>153</v>
      </c>
      <c r="F212" s="85">
        <v>44697</v>
      </c>
      <c r="G212" s="86">
        <v>0.106507189</v>
      </c>
      <c r="H212" s="87" t="str">
        <f t="shared" si="9"/>
        <v>No</v>
      </c>
      <c r="I212" s="87" t="str">
        <f t="shared" si="10"/>
        <v>-</v>
      </c>
      <c r="J212" s="86">
        <v>0.29275699999999999</v>
      </c>
      <c r="K212" s="87" t="str">
        <f t="shared" si="11"/>
        <v>No</v>
      </c>
      <c r="L212" s="87" t="s">
        <v>279</v>
      </c>
      <c r="M212" s="1"/>
      <c r="N212" s="63"/>
      <c r="O212" s="64"/>
      <c r="P212" s="64"/>
      <c r="Q212" s="64"/>
      <c r="R212" s="64"/>
      <c r="S212" s="82"/>
    </row>
    <row r="213" spans="2:19" x14ac:dyDescent="0.2">
      <c r="B213" s="1"/>
      <c r="C213" s="20" t="s">
        <v>19</v>
      </c>
      <c r="D213" s="20" t="s">
        <v>267</v>
      </c>
      <c r="E213" s="20" t="s">
        <v>153</v>
      </c>
      <c r="F213" s="85">
        <v>44704</v>
      </c>
      <c r="G213" s="86">
        <v>0.207496244</v>
      </c>
      <c r="H213" s="87" t="str">
        <f t="shared" si="9"/>
        <v>No</v>
      </c>
      <c r="I213" s="87" t="str">
        <f t="shared" si="10"/>
        <v>-</v>
      </c>
      <c r="J213" s="86">
        <v>0.37867519999999999</v>
      </c>
      <c r="K213" s="87" t="str">
        <f t="shared" si="11"/>
        <v>No</v>
      </c>
      <c r="L213" s="87" t="s">
        <v>279</v>
      </c>
      <c r="M213" s="1"/>
      <c r="N213" s="63"/>
      <c r="O213" s="64"/>
      <c r="P213" s="64"/>
      <c r="Q213" s="64"/>
      <c r="R213" s="64"/>
      <c r="S213" s="82"/>
    </row>
    <row r="214" spans="2:19" x14ac:dyDescent="0.2">
      <c r="B214" s="1"/>
      <c r="C214" s="20" t="s">
        <v>19</v>
      </c>
      <c r="D214" s="20" t="s">
        <v>268</v>
      </c>
      <c r="E214" s="20" t="s">
        <v>153</v>
      </c>
      <c r="F214" s="85">
        <v>44732</v>
      </c>
      <c r="G214" s="86">
        <v>4.8566600000000001E-2</v>
      </c>
      <c r="H214" s="87" t="str">
        <f t="shared" si="9"/>
        <v>No</v>
      </c>
      <c r="I214" s="87" t="str">
        <f t="shared" si="10"/>
        <v>-</v>
      </c>
      <c r="J214" s="86">
        <v>0.2340901</v>
      </c>
      <c r="K214" s="87" t="str">
        <f t="shared" si="11"/>
        <v>No</v>
      </c>
      <c r="L214" s="87" t="s">
        <v>279</v>
      </c>
      <c r="M214" s="1"/>
      <c r="N214" s="63"/>
      <c r="O214" s="64"/>
      <c r="P214" s="64"/>
      <c r="Q214" s="64"/>
      <c r="R214" s="64"/>
      <c r="S214" s="82"/>
    </row>
    <row r="215" spans="2:19" x14ac:dyDescent="0.2">
      <c r="B215" s="1"/>
      <c r="C215" s="20" t="s">
        <v>19</v>
      </c>
      <c r="D215" s="20" t="s">
        <v>269</v>
      </c>
      <c r="E215" s="20" t="s">
        <v>153</v>
      </c>
      <c r="F215" s="85">
        <v>44762</v>
      </c>
      <c r="G215" s="86">
        <v>0.186000262</v>
      </c>
      <c r="H215" s="87" t="str">
        <f t="shared" si="9"/>
        <v>No</v>
      </c>
      <c r="I215" s="87" t="str">
        <f t="shared" si="10"/>
        <v>-</v>
      </c>
      <c r="J215" s="86">
        <v>0.23613219999999999</v>
      </c>
      <c r="K215" s="87" t="str">
        <f t="shared" si="11"/>
        <v>No</v>
      </c>
      <c r="L215" s="87" t="s">
        <v>279</v>
      </c>
      <c r="M215" s="1"/>
      <c r="N215" s="63"/>
      <c r="O215" s="64"/>
      <c r="P215" s="64"/>
      <c r="Q215" s="64"/>
      <c r="R215" s="64"/>
      <c r="S215" s="82"/>
    </row>
    <row r="216" spans="2:19" x14ac:dyDescent="0.2">
      <c r="B216" s="1"/>
      <c r="C216" s="20" t="s">
        <v>19</v>
      </c>
      <c r="D216" s="20" t="s">
        <v>257</v>
      </c>
      <c r="E216" s="20" t="s">
        <v>153</v>
      </c>
      <c r="F216" s="85">
        <v>44813</v>
      </c>
      <c r="G216" s="86">
        <v>0.111318132</v>
      </c>
      <c r="H216" s="87" t="str">
        <f t="shared" si="9"/>
        <v>No</v>
      </c>
      <c r="I216" s="87" t="str">
        <f t="shared" si="10"/>
        <v>-</v>
      </c>
      <c r="J216" s="86">
        <v>0.24783150000000001</v>
      </c>
      <c r="K216" s="87" t="str">
        <f t="shared" si="11"/>
        <v>No</v>
      </c>
      <c r="L216" s="87" t="s">
        <v>279</v>
      </c>
      <c r="M216" s="1"/>
      <c r="N216" s="63"/>
      <c r="O216" s="64"/>
      <c r="P216" s="64"/>
      <c r="Q216" s="64"/>
      <c r="R216" s="64"/>
      <c r="S216" s="82"/>
    </row>
    <row r="217" spans="2:19" x14ac:dyDescent="0.2">
      <c r="B217" s="1"/>
      <c r="C217" s="13" t="s">
        <v>19</v>
      </c>
      <c r="D217" s="13" t="s">
        <v>258</v>
      </c>
      <c r="E217" s="13" t="s">
        <v>153</v>
      </c>
      <c r="F217" s="88">
        <v>44817</v>
      </c>
      <c r="G217" s="89">
        <v>0.74277667800000002</v>
      </c>
      <c r="H217" s="53" t="str">
        <f t="shared" si="9"/>
        <v>Yes</v>
      </c>
      <c r="I217" s="53">
        <v>52</v>
      </c>
      <c r="J217" s="89">
        <v>0.66462279999999996</v>
      </c>
      <c r="K217" s="53" t="str">
        <f t="shared" si="11"/>
        <v>Yes</v>
      </c>
      <c r="L217" s="53">
        <v>52</v>
      </c>
      <c r="M217" s="1"/>
      <c r="N217" s="63"/>
      <c r="O217" s="64"/>
      <c r="P217" s="64"/>
      <c r="Q217" s="64"/>
      <c r="R217" s="64"/>
      <c r="S217" s="82"/>
    </row>
    <row r="218" spans="2:19" x14ac:dyDescent="0.2">
      <c r="B218" s="1"/>
      <c r="C218" s="13" t="s">
        <v>19</v>
      </c>
      <c r="D218" s="13" t="s">
        <v>259</v>
      </c>
      <c r="E218" s="13" t="s">
        <v>153</v>
      </c>
      <c r="F218" s="88">
        <v>44845</v>
      </c>
      <c r="G218" s="89">
        <v>0.58095238100000002</v>
      </c>
      <c r="H218" s="53" t="str">
        <f t="shared" si="9"/>
        <v>Yes</v>
      </c>
      <c r="I218" s="53">
        <v>199</v>
      </c>
      <c r="J218" s="89">
        <v>0.3505315</v>
      </c>
      <c r="K218" s="53" t="str">
        <f t="shared" si="11"/>
        <v>No</v>
      </c>
      <c r="L218" s="53">
        <v>213</v>
      </c>
      <c r="M218" s="1"/>
      <c r="N218" s="63"/>
      <c r="O218" s="64"/>
      <c r="P218" s="64"/>
      <c r="Q218" s="64"/>
      <c r="R218" s="64"/>
      <c r="S218" s="82"/>
    </row>
    <row r="219" spans="2:19" x14ac:dyDescent="0.2">
      <c r="B219" s="1"/>
      <c r="C219" s="13" t="s">
        <v>19</v>
      </c>
      <c r="D219" s="13" t="s">
        <v>260</v>
      </c>
      <c r="E219" s="13" t="s">
        <v>153</v>
      </c>
      <c r="F219" s="88">
        <v>44923</v>
      </c>
      <c r="G219" s="89">
        <v>0.816130931</v>
      </c>
      <c r="H219" s="53" t="str">
        <f t="shared" si="9"/>
        <v>Yes</v>
      </c>
      <c r="I219" s="53">
        <v>39</v>
      </c>
      <c r="J219" s="89">
        <v>0.59552879999999997</v>
      </c>
      <c r="K219" s="53" t="str">
        <f t="shared" si="11"/>
        <v>Yes</v>
      </c>
      <c r="L219" s="53">
        <v>38</v>
      </c>
      <c r="M219" s="1"/>
      <c r="N219" s="63"/>
      <c r="O219" s="64"/>
      <c r="P219" s="64"/>
      <c r="Q219" s="64"/>
      <c r="R219" s="64"/>
      <c r="S219" s="82"/>
    </row>
    <row r="220" spans="2:19" x14ac:dyDescent="0.2">
      <c r="B220" s="1"/>
      <c r="C220" s="13" t="s">
        <v>1</v>
      </c>
      <c r="D220" s="13" t="s">
        <v>274</v>
      </c>
      <c r="E220" s="13" t="s">
        <v>153</v>
      </c>
      <c r="F220" s="88">
        <v>44562</v>
      </c>
      <c r="G220" s="89">
        <v>0.60778656200000003</v>
      </c>
      <c r="H220" s="53" t="str">
        <f t="shared" si="9"/>
        <v>Yes</v>
      </c>
      <c r="I220" s="53">
        <v>30</v>
      </c>
      <c r="J220" s="89">
        <v>0.74154039999999999</v>
      </c>
      <c r="K220" s="53" t="str">
        <f t="shared" si="11"/>
        <v>Yes</v>
      </c>
      <c r="L220" s="53">
        <v>29</v>
      </c>
      <c r="M220" s="1"/>
      <c r="N220" s="63"/>
      <c r="O220" s="64"/>
      <c r="P220" s="64"/>
      <c r="Q220" s="64"/>
      <c r="R220" s="64"/>
      <c r="S220" s="82"/>
    </row>
    <row r="221" spans="2:19" x14ac:dyDescent="0.2">
      <c r="B221" s="1"/>
      <c r="C221" s="20" t="s">
        <v>1</v>
      </c>
      <c r="D221" s="20" t="s">
        <v>272</v>
      </c>
      <c r="E221" s="20" t="s">
        <v>153</v>
      </c>
      <c r="F221" s="85">
        <v>44579</v>
      </c>
      <c r="G221" s="86">
        <v>8.3409329000000004E-2</v>
      </c>
      <c r="H221" s="87" t="str">
        <f t="shared" si="9"/>
        <v>No</v>
      </c>
      <c r="I221" s="87" t="str">
        <f t="shared" si="10"/>
        <v>-</v>
      </c>
      <c r="J221" s="86">
        <v>0.24631459999999999</v>
      </c>
      <c r="K221" s="87" t="str">
        <f t="shared" si="11"/>
        <v>No</v>
      </c>
      <c r="L221" s="87" t="s">
        <v>279</v>
      </c>
      <c r="M221" s="1"/>
      <c r="N221" s="63"/>
      <c r="O221" s="64"/>
      <c r="P221" s="64"/>
      <c r="Q221" s="64"/>
      <c r="R221" s="64"/>
      <c r="S221" s="82"/>
    </row>
    <row r="222" spans="2:19" x14ac:dyDescent="0.2">
      <c r="B222" s="1"/>
      <c r="C222" s="20" t="s">
        <v>1</v>
      </c>
      <c r="D222" s="20" t="s">
        <v>261</v>
      </c>
      <c r="E222" s="20" t="s">
        <v>153</v>
      </c>
      <c r="F222" s="85">
        <v>44568</v>
      </c>
      <c r="G222" s="86">
        <v>0.16456976300000001</v>
      </c>
      <c r="H222" s="87" t="str">
        <f t="shared" si="9"/>
        <v>No</v>
      </c>
      <c r="I222" s="87" t="str">
        <f t="shared" si="10"/>
        <v>-</v>
      </c>
      <c r="J222" s="86">
        <v>0.36133690000000002</v>
      </c>
      <c r="K222" s="87" t="str">
        <f t="shared" si="11"/>
        <v>No</v>
      </c>
      <c r="L222" s="87" t="s">
        <v>279</v>
      </c>
      <c r="M222" s="1"/>
      <c r="N222" s="63"/>
      <c r="O222" s="64"/>
      <c r="P222" s="64"/>
      <c r="Q222" s="64"/>
      <c r="R222" s="64"/>
      <c r="S222" s="82"/>
    </row>
    <row r="223" spans="2:19" x14ac:dyDescent="0.2">
      <c r="B223" s="1"/>
      <c r="C223" s="20" t="s">
        <v>1</v>
      </c>
      <c r="D223" s="20" t="s">
        <v>262</v>
      </c>
      <c r="E223" s="20" t="s">
        <v>153</v>
      </c>
      <c r="F223" s="85">
        <v>44676</v>
      </c>
      <c r="G223" s="86">
        <v>0.140650567</v>
      </c>
      <c r="H223" s="87" t="str">
        <f t="shared" si="9"/>
        <v>No</v>
      </c>
      <c r="I223" s="87" t="str">
        <f t="shared" si="10"/>
        <v>-</v>
      </c>
      <c r="J223" s="86">
        <v>0.22509489999999999</v>
      </c>
      <c r="K223" s="87" t="str">
        <f t="shared" si="11"/>
        <v>No</v>
      </c>
      <c r="L223" s="87" t="s">
        <v>279</v>
      </c>
      <c r="M223" s="1"/>
      <c r="N223" s="63"/>
      <c r="O223" s="64"/>
      <c r="P223" s="64"/>
      <c r="Q223" s="64"/>
      <c r="R223" s="64"/>
      <c r="S223" s="82"/>
    </row>
    <row r="224" spans="2:19" x14ac:dyDescent="0.2">
      <c r="B224" s="1"/>
      <c r="C224" s="20" t="s">
        <v>1</v>
      </c>
      <c r="D224" s="20" t="s">
        <v>263</v>
      </c>
      <c r="E224" s="20" t="s">
        <v>153</v>
      </c>
      <c r="F224" s="85">
        <v>44671</v>
      </c>
      <c r="G224" s="86">
        <v>0.13789684299999999</v>
      </c>
      <c r="H224" s="87" t="str">
        <f t="shared" si="9"/>
        <v>No</v>
      </c>
      <c r="I224" s="87" t="str">
        <f t="shared" si="10"/>
        <v>-</v>
      </c>
      <c r="J224" s="86">
        <v>0.41249190000000002</v>
      </c>
      <c r="K224" s="87" t="str">
        <f t="shared" si="11"/>
        <v>No</v>
      </c>
      <c r="L224" s="87" t="s">
        <v>279</v>
      </c>
      <c r="M224" s="1"/>
      <c r="N224" s="63"/>
      <c r="O224" s="64"/>
      <c r="P224" s="64"/>
      <c r="Q224" s="64"/>
      <c r="R224" s="64"/>
      <c r="S224" s="82"/>
    </row>
    <row r="225" spans="2:19" x14ac:dyDescent="0.2">
      <c r="B225" s="1"/>
      <c r="C225" s="20" t="s">
        <v>1</v>
      </c>
      <c r="D225" s="20" t="s">
        <v>264</v>
      </c>
      <c r="E225" s="20" t="s">
        <v>153</v>
      </c>
      <c r="F225" s="85">
        <v>44677</v>
      </c>
      <c r="G225" s="86">
        <v>0.16742248500000001</v>
      </c>
      <c r="H225" s="87" t="str">
        <f t="shared" si="9"/>
        <v>No</v>
      </c>
      <c r="I225" s="87" t="str">
        <f t="shared" si="10"/>
        <v>-</v>
      </c>
      <c r="J225" s="86">
        <v>0.19120139999999999</v>
      </c>
      <c r="K225" s="87" t="str">
        <f t="shared" si="11"/>
        <v>No</v>
      </c>
      <c r="L225" s="87" t="s">
        <v>279</v>
      </c>
      <c r="M225" s="1"/>
      <c r="N225" s="63"/>
      <c r="O225" s="64"/>
      <c r="P225" s="64"/>
      <c r="Q225" s="64"/>
      <c r="R225" s="64"/>
      <c r="S225" s="82"/>
    </row>
    <row r="226" spans="2:19" x14ac:dyDescent="0.2">
      <c r="B226" s="1"/>
      <c r="C226" s="20" t="s">
        <v>1</v>
      </c>
      <c r="D226" s="20" t="s">
        <v>265</v>
      </c>
      <c r="E226" s="20" t="s">
        <v>153</v>
      </c>
      <c r="F226" s="85">
        <v>44698</v>
      </c>
      <c r="G226" s="86">
        <v>0.16011866</v>
      </c>
      <c r="H226" s="87" t="str">
        <f t="shared" si="9"/>
        <v>No</v>
      </c>
      <c r="I226" s="87" t="str">
        <f t="shared" si="10"/>
        <v>-</v>
      </c>
      <c r="J226" s="86">
        <v>0.24012810000000001</v>
      </c>
      <c r="K226" s="87" t="str">
        <f t="shared" si="11"/>
        <v>No</v>
      </c>
      <c r="L226" s="87" t="s">
        <v>279</v>
      </c>
      <c r="M226" s="1"/>
      <c r="N226" s="63"/>
      <c r="O226" s="64"/>
      <c r="P226" s="64"/>
      <c r="Q226" s="64"/>
      <c r="R226" s="64"/>
      <c r="S226" s="82"/>
    </row>
    <row r="227" spans="2:19" x14ac:dyDescent="0.2">
      <c r="B227" s="1"/>
      <c r="C227" s="20" t="s">
        <v>1</v>
      </c>
      <c r="D227" s="20" t="s">
        <v>266</v>
      </c>
      <c r="E227" s="20" t="s">
        <v>153</v>
      </c>
      <c r="F227" s="85">
        <v>44684</v>
      </c>
      <c r="G227" s="86">
        <v>6.2748465000000003E-2</v>
      </c>
      <c r="H227" s="87" t="str">
        <f t="shared" si="9"/>
        <v>No</v>
      </c>
      <c r="I227" s="87" t="str">
        <f t="shared" si="10"/>
        <v>-</v>
      </c>
      <c r="J227" s="86">
        <v>0.28736850000000003</v>
      </c>
      <c r="K227" s="87" t="str">
        <f t="shared" si="11"/>
        <v>No</v>
      </c>
      <c r="L227" s="87" t="s">
        <v>279</v>
      </c>
      <c r="M227" s="1"/>
      <c r="N227" s="63"/>
      <c r="O227" s="64"/>
      <c r="P227" s="64"/>
      <c r="Q227" s="64"/>
      <c r="R227" s="64"/>
      <c r="S227" s="82"/>
    </row>
    <row r="228" spans="2:19" x14ac:dyDescent="0.2">
      <c r="B228" s="1"/>
      <c r="C228" s="20" t="s">
        <v>1</v>
      </c>
      <c r="D228" s="20" t="s">
        <v>267</v>
      </c>
      <c r="E228" s="20" t="s">
        <v>153</v>
      </c>
      <c r="F228" s="85">
        <v>44683</v>
      </c>
      <c r="G228" s="86">
        <v>6.0019148000000001E-2</v>
      </c>
      <c r="H228" s="87" t="str">
        <f t="shared" si="9"/>
        <v>No</v>
      </c>
      <c r="I228" s="87" t="str">
        <f t="shared" si="10"/>
        <v>-</v>
      </c>
      <c r="J228" s="86">
        <v>0.1905983</v>
      </c>
      <c r="K228" s="87" t="str">
        <f t="shared" si="11"/>
        <v>No</v>
      </c>
      <c r="L228" s="87" t="s">
        <v>279</v>
      </c>
      <c r="M228" s="1"/>
      <c r="N228" s="63"/>
      <c r="O228" s="64"/>
      <c r="P228" s="64"/>
      <c r="Q228" s="64"/>
      <c r="R228" s="64"/>
      <c r="S228" s="82"/>
    </row>
    <row r="229" spans="2:19" x14ac:dyDescent="0.2">
      <c r="B229" s="1"/>
      <c r="C229" s="20" t="s">
        <v>1</v>
      </c>
      <c r="D229" s="20" t="s">
        <v>268</v>
      </c>
      <c r="E229" s="20" t="s">
        <v>153</v>
      </c>
      <c r="F229" s="85">
        <v>44719</v>
      </c>
      <c r="G229" s="86">
        <v>3.0291190999999999E-2</v>
      </c>
      <c r="H229" s="87" t="str">
        <f t="shared" si="9"/>
        <v>No</v>
      </c>
      <c r="I229" s="87" t="str">
        <f t="shared" si="10"/>
        <v>-</v>
      </c>
      <c r="J229" s="86">
        <v>0.1902807</v>
      </c>
      <c r="K229" s="87" t="str">
        <f t="shared" si="11"/>
        <v>No</v>
      </c>
      <c r="L229" s="87" t="s">
        <v>279</v>
      </c>
      <c r="M229" s="1"/>
      <c r="N229" s="63"/>
      <c r="O229" s="64"/>
      <c r="P229" s="64"/>
      <c r="Q229" s="64"/>
      <c r="R229" s="64"/>
      <c r="S229" s="82"/>
    </row>
    <row r="230" spans="2:19" x14ac:dyDescent="0.2">
      <c r="B230" s="1"/>
      <c r="C230" s="20" t="s">
        <v>1</v>
      </c>
      <c r="D230" s="20" t="s">
        <v>269</v>
      </c>
      <c r="E230" s="20" t="s">
        <v>153</v>
      </c>
      <c r="F230" s="85">
        <v>44760</v>
      </c>
      <c r="G230" s="86">
        <v>0.111483845</v>
      </c>
      <c r="H230" s="87" t="str">
        <f t="shared" si="9"/>
        <v>No</v>
      </c>
      <c r="I230" s="87" t="str">
        <f t="shared" si="10"/>
        <v>-</v>
      </c>
      <c r="J230" s="86">
        <v>0.20112579999999999</v>
      </c>
      <c r="K230" s="87" t="str">
        <f t="shared" si="11"/>
        <v>No</v>
      </c>
      <c r="L230" s="87" t="s">
        <v>279</v>
      </c>
      <c r="M230" s="1"/>
      <c r="N230" s="63"/>
      <c r="O230" s="64"/>
      <c r="P230" s="64"/>
      <c r="Q230" s="64"/>
      <c r="R230" s="64"/>
      <c r="S230" s="82"/>
    </row>
    <row r="231" spans="2:19" x14ac:dyDescent="0.2">
      <c r="B231" s="1"/>
      <c r="C231" s="20" t="s">
        <v>1</v>
      </c>
      <c r="D231" s="20" t="s">
        <v>255</v>
      </c>
      <c r="E231" s="20" t="s">
        <v>153</v>
      </c>
      <c r="F231" s="85">
        <v>44663</v>
      </c>
      <c r="G231" s="86">
        <v>5.4108920999999997E-2</v>
      </c>
      <c r="H231" s="87" t="str">
        <f t="shared" si="9"/>
        <v>No</v>
      </c>
      <c r="I231" s="87" t="str">
        <f t="shared" si="10"/>
        <v>-</v>
      </c>
      <c r="J231" s="86">
        <v>0.25079040000000002</v>
      </c>
      <c r="K231" s="87" t="str">
        <f t="shared" si="11"/>
        <v>No</v>
      </c>
      <c r="L231" s="87" t="s">
        <v>279</v>
      </c>
      <c r="M231" s="1"/>
      <c r="N231" s="63"/>
      <c r="O231" s="64"/>
      <c r="P231" s="64"/>
      <c r="Q231" s="64"/>
      <c r="R231" s="64"/>
      <c r="S231" s="82"/>
    </row>
    <row r="232" spans="2:19" x14ac:dyDescent="0.2">
      <c r="B232" s="1"/>
      <c r="C232" s="20" t="s">
        <v>1</v>
      </c>
      <c r="D232" s="20" t="s">
        <v>256</v>
      </c>
      <c r="E232" s="20" t="s">
        <v>153</v>
      </c>
      <c r="F232" s="85">
        <v>44824</v>
      </c>
      <c r="G232" s="86">
        <v>4.6822717E-2</v>
      </c>
      <c r="H232" s="87" t="str">
        <f t="shared" si="9"/>
        <v>No</v>
      </c>
      <c r="I232" s="87" t="str">
        <f t="shared" si="10"/>
        <v>-</v>
      </c>
      <c r="J232" s="86">
        <v>0.44611479999999998</v>
      </c>
      <c r="K232" s="87" t="str">
        <f t="shared" si="11"/>
        <v>No</v>
      </c>
      <c r="L232" s="87" t="s">
        <v>279</v>
      </c>
      <c r="M232" s="1"/>
      <c r="N232" s="63"/>
      <c r="O232" s="64"/>
      <c r="P232" s="64"/>
      <c r="Q232" s="64"/>
      <c r="R232" s="64"/>
      <c r="S232" s="82"/>
    </row>
    <row r="233" spans="2:19" x14ac:dyDescent="0.2">
      <c r="B233" s="1"/>
      <c r="C233" s="20" t="s">
        <v>1</v>
      </c>
      <c r="D233" s="20" t="s">
        <v>257</v>
      </c>
      <c r="E233" s="20" t="s">
        <v>153</v>
      </c>
      <c r="F233" s="85">
        <v>44851</v>
      </c>
      <c r="G233" s="86">
        <v>8.0589174E-2</v>
      </c>
      <c r="H233" s="87" t="str">
        <f t="shared" si="9"/>
        <v>No</v>
      </c>
      <c r="I233" s="87" t="str">
        <f t="shared" si="10"/>
        <v>-</v>
      </c>
      <c r="J233" s="86">
        <v>0.2205502</v>
      </c>
      <c r="K233" s="87" t="str">
        <f t="shared" si="11"/>
        <v>No</v>
      </c>
      <c r="L233" s="87" t="s">
        <v>279</v>
      </c>
      <c r="M233" s="1"/>
      <c r="N233" s="63"/>
      <c r="O233" s="64"/>
      <c r="P233" s="64"/>
      <c r="Q233" s="64"/>
      <c r="R233" s="64"/>
      <c r="S233" s="82"/>
    </row>
    <row r="234" spans="2:19" x14ac:dyDescent="0.2">
      <c r="B234" s="1"/>
      <c r="C234" s="20" t="s">
        <v>1</v>
      </c>
      <c r="D234" s="20" t="s">
        <v>258</v>
      </c>
      <c r="E234" s="20" t="s">
        <v>153</v>
      </c>
      <c r="F234" s="85">
        <v>44767</v>
      </c>
      <c r="G234" s="86">
        <v>0.25169725599999998</v>
      </c>
      <c r="H234" s="87" t="str">
        <f t="shared" si="9"/>
        <v>No</v>
      </c>
      <c r="I234" s="87" t="str">
        <f t="shared" si="10"/>
        <v>-</v>
      </c>
      <c r="J234" s="86">
        <v>0.2266109</v>
      </c>
      <c r="K234" s="87" t="str">
        <f t="shared" si="11"/>
        <v>No</v>
      </c>
      <c r="L234" s="87" t="s">
        <v>279</v>
      </c>
      <c r="M234" s="1"/>
      <c r="N234" s="63"/>
      <c r="O234" s="64"/>
      <c r="P234" s="64"/>
      <c r="Q234" s="64"/>
      <c r="R234" s="64"/>
      <c r="S234" s="82"/>
    </row>
    <row r="235" spans="2:19" x14ac:dyDescent="0.2">
      <c r="B235" s="1"/>
      <c r="C235" s="20" t="s">
        <v>1</v>
      </c>
      <c r="D235" s="20" t="s">
        <v>273</v>
      </c>
      <c r="E235" s="20" t="s">
        <v>153</v>
      </c>
      <c r="F235" s="85">
        <v>44832</v>
      </c>
      <c r="G235" s="86">
        <v>2.1574482999999998E-2</v>
      </c>
      <c r="H235" s="87" t="str">
        <f t="shared" si="9"/>
        <v>No</v>
      </c>
      <c r="I235" s="87" t="str">
        <f t="shared" si="10"/>
        <v>-</v>
      </c>
      <c r="J235" s="86">
        <v>0.19602610000000001</v>
      </c>
      <c r="K235" s="87" t="str">
        <f t="shared" si="11"/>
        <v>No</v>
      </c>
      <c r="L235" s="87" t="s">
        <v>279</v>
      </c>
      <c r="M235" s="1"/>
      <c r="N235" s="63"/>
      <c r="O235" s="64"/>
      <c r="P235" s="64"/>
      <c r="Q235" s="64"/>
      <c r="R235" s="64"/>
      <c r="S235" s="82"/>
    </row>
    <row r="236" spans="2:19" x14ac:dyDescent="0.2">
      <c r="B236" s="1"/>
      <c r="C236" s="20" t="s">
        <v>1</v>
      </c>
      <c r="D236" s="20" t="s">
        <v>259</v>
      </c>
      <c r="E236" s="20" t="s">
        <v>153</v>
      </c>
      <c r="F236" s="85">
        <v>44845</v>
      </c>
      <c r="G236" s="86">
        <v>0.29649398199999999</v>
      </c>
      <c r="H236" s="87" t="str">
        <f t="shared" si="9"/>
        <v>No</v>
      </c>
      <c r="I236" s="87" t="str">
        <f t="shared" si="10"/>
        <v>-</v>
      </c>
      <c r="J236" s="86">
        <v>0.25662859999999998</v>
      </c>
      <c r="K236" s="87" t="str">
        <f t="shared" si="11"/>
        <v>No</v>
      </c>
      <c r="L236" s="87" t="s">
        <v>279</v>
      </c>
      <c r="M236" s="1"/>
      <c r="N236" s="63"/>
      <c r="O236" s="64"/>
      <c r="P236" s="64"/>
      <c r="Q236" s="64"/>
      <c r="R236" s="64"/>
      <c r="S236" s="82"/>
    </row>
    <row r="237" spans="2:19" ht="16" thickBot="1" x14ac:dyDescent="0.25">
      <c r="B237" s="1"/>
      <c r="C237" s="18" t="s">
        <v>1</v>
      </c>
      <c r="D237" s="18" t="s">
        <v>260</v>
      </c>
      <c r="E237" s="18" t="s">
        <v>153</v>
      </c>
      <c r="F237" s="94">
        <v>44909</v>
      </c>
      <c r="G237" s="95">
        <v>0.97690707399999999</v>
      </c>
      <c r="H237" s="57" t="str">
        <f t="shared" si="9"/>
        <v>Yes</v>
      </c>
      <c r="I237" s="57">
        <v>67</v>
      </c>
      <c r="J237" s="95">
        <v>0.58585580000000004</v>
      </c>
      <c r="K237" s="57" t="str">
        <f t="shared" si="11"/>
        <v>Yes</v>
      </c>
      <c r="L237" s="57">
        <v>67</v>
      </c>
      <c r="M237" s="1"/>
    </row>
    <row r="238" spans="2:19" x14ac:dyDescent="0.2">
      <c r="B238" s="1"/>
      <c r="C238" s="1"/>
      <c r="D238" s="1"/>
      <c r="E238" s="1"/>
      <c r="F238" s="1"/>
      <c r="G238" s="83"/>
      <c r="H238" s="83"/>
      <c r="I238" s="83"/>
      <c r="J238" s="83"/>
      <c r="K238" s="83"/>
      <c r="L238" s="83"/>
      <c r="M238" s="1"/>
    </row>
    <row r="239" spans="2:19" x14ac:dyDescent="0.2">
      <c r="B239" s="1"/>
      <c r="C239" s="1"/>
      <c r="D239" s="1"/>
      <c r="E239" s="1"/>
      <c r="F239" s="1"/>
      <c r="G239" s="83"/>
      <c r="H239" s="83"/>
      <c r="I239" s="83"/>
      <c r="J239" s="83"/>
      <c r="K239" s="83"/>
      <c r="L239" s="83"/>
      <c r="M239" s="1"/>
    </row>
    <row r="240" spans="2:19" x14ac:dyDescent="0.2">
      <c r="B240" s="1"/>
      <c r="C240" s="1"/>
      <c r="D240" s="1"/>
      <c r="E240" s="1"/>
      <c r="F240" s="1"/>
      <c r="G240" s="83"/>
      <c r="H240" s="83"/>
      <c r="I240" s="83"/>
      <c r="J240" s="83"/>
      <c r="K240" s="83"/>
      <c r="L240" s="83"/>
      <c r="M240" s="1"/>
    </row>
    <row r="241" spans="2:13" x14ac:dyDescent="0.2">
      <c r="B241" s="1"/>
      <c r="C241" s="1"/>
      <c r="D241" s="1"/>
      <c r="E241" s="1"/>
      <c r="F241" s="1"/>
      <c r="G241" s="83"/>
      <c r="H241" s="83"/>
      <c r="I241" s="83"/>
      <c r="J241" s="83"/>
      <c r="K241" s="83"/>
      <c r="L241" s="83"/>
      <c r="M241" s="1"/>
    </row>
    <row r="242" spans="2:13" x14ac:dyDescent="0.2">
      <c r="C242" s="1"/>
      <c r="D242" s="1"/>
      <c r="E242" s="1"/>
      <c r="F242" s="1"/>
      <c r="G242" s="83"/>
      <c r="H242" s="83"/>
      <c r="I242" s="83"/>
      <c r="J242" s="83"/>
      <c r="K242" s="83"/>
      <c r="L242" s="83"/>
      <c r="M242" s="1"/>
    </row>
  </sheetData>
  <mergeCells count="2">
    <mergeCell ref="G6:I6"/>
    <mergeCell ref="J6:L6"/>
  </mergeCells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289BF-3B6C-C140-AC0E-34BF6FE279EB}">
  <dimension ref="C1:I19"/>
  <sheetViews>
    <sheetView zoomScale="139" workbookViewId="0">
      <selection activeCell="L21" sqref="L21"/>
    </sheetView>
  </sheetViews>
  <sheetFormatPr baseColWidth="10" defaultRowHeight="15" x14ac:dyDescent="0.2"/>
  <cols>
    <col min="4" max="4" width="15.6640625" bestFit="1" customWidth="1"/>
    <col min="5" max="5" width="4.33203125" customWidth="1"/>
  </cols>
  <sheetData>
    <row r="1" spans="3:9" ht="16" thickBot="1" x14ac:dyDescent="0.25">
      <c r="C1" s="1"/>
      <c r="D1" s="4"/>
      <c r="E1" s="4"/>
      <c r="F1" s="4"/>
      <c r="G1" s="4"/>
      <c r="H1" s="4"/>
      <c r="I1" s="1"/>
    </row>
    <row r="2" spans="3:9" x14ac:dyDescent="0.2">
      <c r="C2" s="1"/>
      <c r="D2" s="32"/>
      <c r="E2" s="32"/>
      <c r="F2" s="123" t="s">
        <v>285</v>
      </c>
      <c r="G2" s="123"/>
      <c r="H2" s="123"/>
      <c r="I2" s="1"/>
    </row>
    <row r="3" spans="3:9" x14ac:dyDescent="0.2">
      <c r="C3" s="1"/>
      <c r="D3" s="39" t="s">
        <v>45</v>
      </c>
      <c r="E3" s="39"/>
      <c r="F3" s="50" t="s">
        <v>282</v>
      </c>
      <c r="G3" s="50" t="s">
        <v>283</v>
      </c>
      <c r="H3" s="50" t="s">
        <v>284</v>
      </c>
      <c r="I3" s="1"/>
    </row>
    <row r="4" spans="3:9" x14ac:dyDescent="0.2">
      <c r="C4" s="43"/>
      <c r="D4" s="13" t="s">
        <v>41</v>
      </c>
      <c r="E4" s="13"/>
      <c r="F4" s="97">
        <v>13.6</v>
      </c>
      <c r="G4" s="97">
        <v>9.8000000000000007</v>
      </c>
      <c r="H4" s="97">
        <v>10</v>
      </c>
      <c r="I4" s="1"/>
    </row>
    <row r="5" spans="3:9" x14ac:dyDescent="0.2">
      <c r="C5" s="43"/>
      <c r="D5" s="13" t="s">
        <v>276</v>
      </c>
      <c r="E5" s="13"/>
      <c r="F5" s="97">
        <v>21.1</v>
      </c>
      <c r="G5" s="97">
        <v>11.3</v>
      </c>
      <c r="H5" s="97">
        <v>11.5</v>
      </c>
      <c r="I5" s="1"/>
    </row>
    <row r="6" spans="3:9" x14ac:dyDescent="0.2">
      <c r="C6" s="43"/>
      <c r="D6" s="13" t="s">
        <v>14</v>
      </c>
      <c r="E6" s="13"/>
      <c r="F6" s="97">
        <v>18.899999999999999</v>
      </c>
      <c r="G6" s="97">
        <v>13.2</v>
      </c>
      <c r="H6" s="97">
        <v>9.6999999999999993</v>
      </c>
      <c r="I6" s="1"/>
    </row>
    <row r="7" spans="3:9" x14ac:dyDescent="0.2">
      <c r="C7" s="43"/>
      <c r="D7" s="13" t="s">
        <v>21</v>
      </c>
      <c r="E7" s="13"/>
      <c r="F7" s="97">
        <v>22</v>
      </c>
      <c r="G7" s="97">
        <v>10.1</v>
      </c>
      <c r="H7" s="97">
        <v>8.9</v>
      </c>
      <c r="I7" s="1"/>
    </row>
    <row r="8" spans="3:9" x14ac:dyDescent="0.2">
      <c r="C8" s="43"/>
      <c r="D8" s="13" t="s">
        <v>11</v>
      </c>
      <c r="E8" s="13"/>
      <c r="F8" s="97">
        <v>23.1</v>
      </c>
      <c r="G8" s="97">
        <v>19.7</v>
      </c>
      <c r="H8" s="97">
        <v>11.5</v>
      </c>
      <c r="I8" s="1"/>
    </row>
    <row r="9" spans="3:9" x14ac:dyDescent="0.2">
      <c r="C9" s="43"/>
      <c r="D9" s="13" t="s">
        <v>6</v>
      </c>
      <c r="E9" s="13"/>
      <c r="F9" s="97">
        <v>57</v>
      </c>
      <c r="G9" s="97">
        <v>34</v>
      </c>
      <c r="H9" s="97">
        <v>13.2</v>
      </c>
      <c r="I9" s="1"/>
    </row>
    <row r="10" spans="3:9" x14ac:dyDescent="0.2">
      <c r="C10" s="43"/>
      <c r="D10" s="13" t="s">
        <v>13</v>
      </c>
      <c r="E10" s="13"/>
      <c r="F10" s="97">
        <v>29.8</v>
      </c>
      <c r="G10" s="97">
        <v>13.2</v>
      </c>
      <c r="H10" s="97">
        <v>8</v>
      </c>
      <c r="I10" s="1"/>
    </row>
    <row r="11" spans="3:9" x14ac:dyDescent="0.2">
      <c r="C11" s="43"/>
      <c r="D11" s="13" t="s">
        <v>36</v>
      </c>
      <c r="E11" s="13"/>
      <c r="F11" s="97">
        <v>22.5</v>
      </c>
      <c r="G11" s="97">
        <v>15.5</v>
      </c>
      <c r="H11" s="97">
        <v>15.6</v>
      </c>
      <c r="I11" s="1"/>
    </row>
    <row r="12" spans="3:9" x14ac:dyDescent="0.2">
      <c r="C12" s="43"/>
      <c r="D12" s="13" t="s">
        <v>35</v>
      </c>
      <c r="E12" s="13"/>
      <c r="F12" s="97">
        <v>22.3</v>
      </c>
      <c r="G12" s="97">
        <v>15.1</v>
      </c>
      <c r="H12" s="97">
        <v>10</v>
      </c>
      <c r="I12" s="1"/>
    </row>
    <row r="13" spans="3:9" x14ac:dyDescent="0.2">
      <c r="C13" s="43"/>
      <c r="D13" s="13" t="s">
        <v>5</v>
      </c>
      <c r="E13" s="13"/>
      <c r="F13" s="53" t="s">
        <v>279</v>
      </c>
      <c r="G13" s="53" t="s">
        <v>279</v>
      </c>
      <c r="H13" s="53" t="s">
        <v>279</v>
      </c>
      <c r="I13" s="1"/>
    </row>
    <row r="14" spans="3:9" x14ac:dyDescent="0.2">
      <c r="C14" s="43"/>
      <c r="D14" s="13" t="s">
        <v>0</v>
      </c>
      <c r="E14" s="13"/>
      <c r="F14" s="53" t="s">
        <v>286</v>
      </c>
      <c r="G14" s="97">
        <v>28.1</v>
      </c>
      <c r="H14" s="97">
        <v>15.3</v>
      </c>
      <c r="I14" s="1"/>
    </row>
    <row r="15" spans="3:9" x14ac:dyDescent="0.2">
      <c r="C15" s="43"/>
      <c r="D15" s="13" t="s">
        <v>275</v>
      </c>
      <c r="E15" s="13"/>
      <c r="F15" s="53" t="s">
        <v>286</v>
      </c>
      <c r="G15" s="97">
        <v>11.2</v>
      </c>
      <c r="H15" s="97">
        <v>9.8000000000000007</v>
      </c>
      <c r="I15" s="1"/>
    </row>
    <row r="16" spans="3:9" x14ac:dyDescent="0.2">
      <c r="C16" s="43"/>
      <c r="D16" s="13" t="s">
        <v>15</v>
      </c>
      <c r="E16" s="13"/>
      <c r="F16" s="53" t="s">
        <v>286</v>
      </c>
      <c r="G16" s="97">
        <v>22.5</v>
      </c>
      <c r="H16" s="97">
        <v>17.399999999999999</v>
      </c>
      <c r="I16" s="1"/>
    </row>
    <row r="17" spans="3:9" x14ac:dyDescent="0.2">
      <c r="C17" s="43"/>
      <c r="D17" s="13" t="s">
        <v>19</v>
      </c>
      <c r="E17" s="13"/>
      <c r="F17" s="53" t="s">
        <v>286</v>
      </c>
      <c r="G17" s="53" t="s">
        <v>286</v>
      </c>
      <c r="H17" s="53">
        <v>14.9</v>
      </c>
      <c r="I17" s="1"/>
    </row>
    <row r="18" spans="3:9" ht="16" thickBot="1" x14ac:dyDescent="0.25">
      <c r="C18" s="43"/>
      <c r="D18" s="18" t="s">
        <v>1</v>
      </c>
      <c r="E18" s="18"/>
      <c r="F18" s="57">
        <v>13.1</v>
      </c>
      <c r="G18" s="57">
        <v>10.1</v>
      </c>
      <c r="H18" s="57">
        <v>10.199999999999999</v>
      </c>
      <c r="I18" s="1"/>
    </row>
    <row r="19" spans="3:9" x14ac:dyDescent="0.2">
      <c r="C19" s="1"/>
      <c r="D19" s="1"/>
      <c r="E19" s="1"/>
      <c r="F19" s="1"/>
      <c r="G19" s="1"/>
      <c r="H19" s="1"/>
      <c r="I19" s="1"/>
    </row>
  </sheetData>
  <mergeCells count="1">
    <mergeCell ref="F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TuningTables</vt:lpstr>
      <vt:lpstr>TuningDetails</vt:lpstr>
      <vt:lpstr>ML_results</vt:lpstr>
      <vt:lpstr>Table1</vt:lpstr>
      <vt:lpstr>Features</vt:lpstr>
      <vt:lpstr>FLowResults</vt:lpstr>
      <vt:lpstr>Table 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frankyzhang</dc:creator>
  <cp:lastModifiedBy>Zhang, Franky</cp:lastModifiedBy>
  <dcterms:created xsi:type="dcterms:W3CDTF">2024-12-26T21:35:24Z</dcterms:created>
  <dcterms:modified xsi:type="dcterms:W3CDTF">2025-08-23T00:26:25Z</dcterms:modified>
</cp:coreProperties>
</file>