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D41E4F4D-A13E-411B-A546-1584ADC9B14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69" i="1"/>
  <c r="V25" i="1"/>
  <c r="V10" i="1"/>
  <c r="V6" i="1"/>
  <c r="V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<sst xmlns="http://schemas.openxmlformats.org/spreadsheetml/2006/main" count="431" uniqueCount="45">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</sst>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D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1416455</v>
      </c>
      <c r="C5" s="38" t="s">
        <v>39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39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39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39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39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39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2">
        <v>0</v>
      </c>
      <c r="O10" s="12">
        <v>0</v>
      </c>
      <c r="P10" s="12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39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39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39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2">
        <v>0</v>
      </c>
      <c r="O13" s="12">
        <v>0</v>
      </c>
      <c r="P13" s="12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39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39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39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39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39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39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39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39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39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39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39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39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39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39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39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39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39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39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39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39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39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39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39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39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0</v>
      </c>
      <c r="O37" s="12">
        <v>0</v>
      </c>
      <c r="P37" s="12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39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39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39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39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39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0</v>
      </c>
      <c r="O42" s="12">
        <v>0</v>
      </c>
      <c r="P42" s="12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39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39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39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39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39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39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39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39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39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0</v>
      </c>
      <c r="O51" s="12">
        <v>0</v>
      </c>
      <c r="P51" s="12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39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39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39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39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39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39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39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39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0</v>
      </c>
      <c r="O59" s="12">
        <v>0</v>
      </c>
      <c r="P59" s="12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39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39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2">
        <v>0</v>
      </c>
      <c r="O61" s="12">
        <v>0</v>
      </c>
      <c r="P61" s="12">
        <v>0</v>
      </c>
      <c r="Q61" s="15">
        <v>2</v>
      </c>
      <c r="R61" s="10">
        <f t="shared" si="10"/>
        <v>2</v>
      </c>
      <c r="S61" s="10">
        <f t="shared" si="3"/>
        <v>0.8</v>
      </c>
      <c r="T61" s="16">
        <v>23</v>
      </c>
      <c r="U61" s="10">
        <f t="shared" si="4"/>
        <v>23</v>
      </c>
      <c r="V61" s="12">
        <f t="shared" si="5"/>
        <v>36</v>
      </c>
      <c r="W61" s="12">
        <v>10.199999999999999</v>
      </c>
      <c r="X61" s="12">
        <f t="shared" si="6"/>
        <v>10</v>
      </c>
      <c r="Y61" s="12">
        <f t="shared" si="7"/>
        <v>0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39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39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39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39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39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39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39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39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39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39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39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39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39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39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39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39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39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39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39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39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39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39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39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39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39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39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39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39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39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39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39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6.0606060606060606</v>
      </c>
      <c r="J61" s="10">
        <f>(Marks!Y61*100)/Marks!$Y$3</f>
        <v>0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9" t="s">
        <v>33</v>
      </c>
      <c r="B1" s="100">
        <f>COUNT(Analysis!B5:B107)</f>
        <v>88</v>
      </c>
      <c r="C1" s="91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9"/>
      <c r="B2" s="100"/>
      <c r="C2" s="85"/>
      <c r="D2" s="56"/>
      <c r="E2" s="56"/>
      <c r="F2" s="56"/>
      <c r="G2" s="56"/>
      <c r="N2" s="30"/>
    </row>
    <row r="3" spans="1:14" ht="15" customHeight="1">
      <c r="A3" s="99"/>
      <c r="B3" s="100"/>
      <c r="C3" s="91" t="s">
        <v>13</v>
      </c>
      <c r="D3" s="88">
        <f>COUNTIF(Analysis!M5:M107,"Y")</f>
        <v>43</v>
      </c>
      <c r="E3" s="88">
        <f>(D3*100)/B1</f>
        <v>48.863636363636367</v>
      </c>
      <c r="F3" s="92">
        <f>B1-D3</f>
        <v>45</v>
      </c>
      <c r="G3" s="88">
        <f>(F3*100)/B1</f>
        <v>51.136363636363633</v>
      </c>
      <c r="N3" s="31"/>
    </row>
    <row r="4" spans="1:14" ht="15" customHeight="1">
      <c r="A4" s="99"/>
      <c r="B4" s="100"/>
      <c r="C4" s="85"/>
      <c r="D4" s="56"/>
      <c r="E4" s="56"/>
      <c r="F4" s="56"/>
      <c r="G4" s="56"/>
      <c r="N4" s="31"/>
    </row>
    <row r="5" spans="1:14" ht="15" customHeight="1">
      <c r="A5" s="99"/>
      <c r="B5" s="100"/>
      <c r="C5" s="91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9"/>
      <c r="B6" s="100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9"/>
      <c r="B7" s="100"/>
      <c r="C7" s="91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9"/>
      <c r="B8" s="100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9"/>
      <c r="B9" s="100"/>
      <c r="C9" s="93" t="s">
        <v>43</v>
      </c>
      <c r="D9" s="95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9"/>
      <c r="B10" s="100"/>
      <c r="C10" s="94"/>
      <c r="D10" s="96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9"/>
      <c r="B11" s="100"/>
      <c r="C11" s="87" t="s">
        <v>30</v>
      </c>
      <c r="D11" s="88">
        <f>COUNTIF(Analysis!Q5:Q107,"Y")</f>
        <v>43</v>
      </c>
      <c r="E11" s="88">
        <f>(D11*100)/B1</f>
        <v>48.863636363636367</v>
      </c>
      <c r="F11" s="92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9"/>
      <c r="B12" s="100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9"/>
      <c r="B13" s="100"/>
      <c r="C13" s="87" t="s">
        <v>31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9"/>
      <c r="B14" s="100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9"/>
      <c r="B15" s="100"/>
      <c r="C15" s="87" t="s">
        <v>40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9"/>
      <c r="B16" s="100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9"/>
      <c r="B17" s="100"/>
      <c r="C17" s="97" t="s">
        <v>44</v>
      </c>
      <c r="D17" s="98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9"/>
      <c r="B18" s="100"/>
      <c r="C18" s="97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C11:C12"/>
    <mergeCell ref="C13:C14"/>
    <mergeCell ref="C15:C16"/>
    <mergeCell ref="G13:G14"/>
    <mergeCell ref="G23:G24"/>
    <mergeCell ref="C17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2021-04-24T10:21:01Z</dcterms:modified>
</cp:coreProperties>
</file>