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ronR\Desktop\Source\udminsure\UDM.Insurance.Interface\Templates\"/>
    </mc:Choice>
  </mc:AlternateContent>
  <xr:revisionPtr revIDLastSave="0" documentId="13_ncr:1_{870CD631-F0C1-4DA4-AB30-C1F9ACF38014}" xr6:coauthVersionLast="47" xr6:coauthVersionMax="47" xr10:uidLastSave="{00000000-0000-0000-0000-000000000000}"/>
  <bookViews>
    <workbookView xWindow="-20520" yWindow="6960" windowWidth="19125" windowHeight="7875" xr2:uid="{00000000-000D-0000-FFFF-FFFF00000000}"/>
  </bookViews>
  <sheets>
    <sheet name="Summary" sheetId="4" r:id="rId1"/>
    <sheet name="ByCMA" sheetId="10" r:id="rId2"/>
    <sheet name="ByCMA (2)" sheetId="9" r:id="rId3"/>
    <sheet name="ByCMA_" sheetId="5" r:id="rId4"/>
    <sheet name="DataSheet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10" l="1"/>
  <c r="G8" i="10"/>
  <c r="U8" i="10" l="1"/>
  <c r="V8" i="10" s="1"/>
  <c r="T8" i="10"/>
  <c r="R8" i="10"/>
  <c r="H8" i="10"/>
  <c r="O8" i="10"/>
  <c r="P8" i="10" s="1"/>
  <c r="S7" i="10"/>
  <c r="G7" i="10"/>
  <c r="U7" i="10" s="1"/>
  <c r="V7" i="10" s="1"/>
  <c r="J7" i="9"/>
  <c r="C7" i="9"/>
  <c r="I7" i="9" s="1"/>
  <c r="K7" i="9" l="1"/>
  <c r="F7" i="9"/>
  <c r="G7" i="9" s="1"/>
  <c r="D7" i="9"/>
  <c r="E8" i="9"/>
  <c r="T7" i="10"/>
  <c r="R7" i="10"/>
  <c r="H7" i="10"/>
  <c r="O7" i="10"/>
  <c r="P7" i="10" s="1"/>
  <c r="L7" i="9"/>
  <c r="M7" i="9" s="1"/>
  <c r="K7" i="5" l="1"/>
  <c r="C7" i="5"/>
  <c r="F8" i="5" s="1"/>
  <c r="L7" i="5" l="1"/>
  <c r="G7" i="5"/>
  <c r="H7" i="5" s="1"/>
  <c r="M7" i="5"/>
  <c r="N7" i="5" s="1"/>
  <c r="J7" i="5"/>
  <c r="D7" i="5"/>
  <c r="G7" i="4" l="1"/>
  <c r="H7" i="4" s="1"/>
  <c r="S7" i="4"/>
  <c r="T7" i="4" l="1"/>
  <c r="N8" i="4"/>
  <c r="U7" i="4"/>
  <c r="V7" i="4" s="1"/>
  <c r="R7" i="4"/>
  <c r="O7" i="4"/>
  <c r="P7" i="4" s="1"/>
</calcChain>
</file>

<file path=xl/sharedStrings.xml><?xml version="1.0" encoding="utf-8"?>
<sst xmlns="http://schemas.openxmlformats.org/spreadsheetml/2006/main" count="106" uniqueCount="54">
  <si>
    <t>TOTALS</t>
  </si>
  <si>
    <t>1-19 September 2017</t>
  </si>
  <si>
    <t>% Un-resolved C/F</t>
  </si>
  <si>
    <t>Un-resolved C/F</t>
  </si>
  <si>
    <t>% Returned (Saved / Cancelled )</t>
  </si>
  <si>
    <t>Total  Returned  (Saved / Cancelled )</t>
  </si>
  <si>
    <t>% of Cancelled Carry Forwards</t>
  </si>
  <si>
    <t>Cancelled Carry Forwards</t>
  </si>
  <si>
    <t xml:space="preserve">Over /Under </t>
  </si>
  <si>
    <t>% of the Saved Carry Forwards</t>
  </si>
  <si>
    <t>Total Saved Carried Forwards</t>
  </si>
  <si>
    <t>Target % saved Carried Forwards</t>
  </si>
  <si>
    <t>% C/F to sales</t>
  </si>
  <si>
    <t>Total Initial Carried Forwards</t>
  </si>
  <si>
    <t xml:space="preserve">Total Sales </t>
  </si>
  <si>
    <t>Month</t>
  </si>
  <si>
    <t>Carried Forward Report</t>
  </si>
  <si>
    <t>Sales Consultant</t>
  </si>
  <si>
    <t>Call Monitoring Carried Forward</t>
  </si>
  <si>
    <t>Tammy-Jay du Preez</t>
  </si>
  <si>
    <t>Raymond Rorke</t>
  </si>
  <si>
    <t>Leah Joy Joubert</t>
  </si>
  <si>
    <t>gdna91002305040</t>
  </si>
  <si>
    <t>PLMB</t>
  </si>
  <si>
    <t>Saved Carried Forward</t>
  </si>
  <si>
    <t>Lead Status</t>
  </si>
  <si>
    <t>Bump Up Agent</t>
  </si>
  <si>
    <t>Date Of Sale</t>
  </si>
  <si>
    <t>Reference Number</t>
  </si>
  <si>
    <t>Campaign</t>
  </si>
  <si>
    <t>Call Monitoring Agent</t>
  </si>
  <si>
    <t>Total Hours</t>
  </si>
  <si>
    <t>Calls per Hour</t>
  </si>
  <si>
    <t>Call Monitoring Report</t>
  </si>
  <si>
    <t>Call Monitored By</t>
  </si>
  <si>
    <t>Call Monitoring Tracking Report</t>
  </si>
  <si>
    <t>Total Calls Monitored</t>
  </si>
  <si>
    <t>Total Sales Allocated</t>
  </si>
  <si>
    <t>Totals:</t>
  </si>
  <si>
    <t>System</t>
  </si>
  <si>
    <t>Over-Assessed</t>
  </si>
  <si>
    <t>Over-Assessed By</t>
  </si>
  <si>
    <t>% of Calls Monitored</t>
  </si>
  <si>
    <t>Saved Carried: Date Saved</t>
  </si>
  <si>
    <t>Saved Carried: Time Saved</t>
  </si>
  <si>
    <t>Date of Sale: Pre-Carried Forward</t>
  </si>
  <si>
    <t>Total Over-Assessed Sales Allocated</t>
  </si>
  <si>
    <t>Total Sales To Be Assessed</t>
  </si>
  <si>
    <t>Total Saved by Call Monitoring Agent</t>
  </si>
  <si>
    <t>Total Saved by Other</t>
  </si>
  <si>
    <t>% Total Saved by Call Monitoring Agent</t>
  </si>
  <si>
    <t>% Total Saved by Other</t>
  </si>
  <si>
    <t>% Total Saved Carried Forwards</t>
  </si>
  <si>
    <t>% Saved by Call Monitoring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</si>
</sst>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2"/>
      <color indexed="8"/>
      <name val="Calibri"/>
      <family val="2"/>
    </font>
    <font>
      <b/>
      <sz val="12"/>
      <color rgb="FFFF0000"/>
      <name val="Calibri"/>
      <family val="2"/>
    </font>
    <font>
      <sz val="12"/>
      <color indexed="8"/>
      <name val="Calibri"/>
      <family val="2"/>
    </font>
    <font>
      <b/>
      <u/>
      <sz val="10"/>
      <color indexed="8"/>
      <name val="Calibri"/>
      <family val="2"/>
    </font>
    <font>
      <b/>
      <sz val="20"/>
      <color indexed="8"/>
      <name val="Calibri"/>
      <family val="2"/>
    </font>
    <font>
      <b/>
      <sz val="18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4" fillId="0" borderId="0" xfId="0" applyFont="1" applyBorder="1"/>
    <xf numFmtId="0" fontId="5" fillId="0" borderId="0" xfId="0" applyFont="1" applyFill="1" applyBorder="1"/>
    <xf numFmtId="9" fontId="4" fillId="0" borderId="0" xfId="1" applyFont="1" applyFill="1" applyBorder="1"/>
    <xf numFmtId="1" fontId="4" fillId="0" borderId="0" xfId="0" applyNumberFormat="1" applyFont="1" applyFill="1" applyBorder="1"/>
    <xf numFmtId="10" fontId="4" fillId="0" borderId="0" xfId="0" applyNumberFormat="1" applyFont="1" applyFill="1" applyBorder="1"/>
    <xf numFmtId="0" fontId="4" fillId="0" borderId="0" xfId="0" applyFont="1" applyFill="1" applyBorder="1"/>
    <xf numFmtId="1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 vertical="top"/>
    </xf>
    <xf numFmtId="0" fontId="6" fillId="0" borderId="0" xfId="0" applyFont="1"/>
    <xf numFmtId="0" fontId="5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/>
    <xf numFmtId="0" fontId="11" fillId="0" borderId="0" xfId="0" applyFont="1" applyFill="1" applyBorder="1" applyAlignment="1"/>
    <xf numFmtId="9" fontId="11" fillId="0" borderId="0" xfId="0" applyNumberFormat="1" applyFont="1" applyFill="1" applyBorder="1" applyAlignment="1"/>
    <xf numFmtId="0" fontId="10" fillId="0" borderId="0" xfId="0" applyFont="1" applyFill="1" applyBorder="1" applyAlignment="1">
      <alignment horizontal="center"/>
    </xf>
    <xf numFmtId="0" fontId="5" fillId="0" borderId="0" xfId="0" applyFont="1"/>
    <xf numFmtId="0" fontId="13" fillId="0" borderId="0" xfId="0" applyFont="1" applyAlignment="1"/>
    <xf numFmtId="0" fontId="12" fillId="0" borderId="0" xfId="0" applyFont="1"/>
    <xf numFmtId="0" fontId="13" fillId="0" borderId="0" xfId="0" applyFont="1" applyFill="1" applyAlignment="1"/>
    <xf numFmtId="17" fontId="13" fillId="0" borderId="0" xfId="0" quotePrefix="1" applyNumberFormat="1" applyFont="1" applyAlignment="1"/>
    <xf numFmtId="0" fontId="6" fillId="0" borderId="0" xfId="0" applyFont="1" applyFill="1"/>
    <xf numFmtId="0" fontId="0" fillId="0" borderId="0" xfId="0" applyFont="1" applyFill="1"/>
    <xf numFmtId="0" fontId="3" fillId="0" borderId="0" xfId="0" applyFont="1" applyFill="1"/>
    <xf numFmtId="0" fontId="0" fillId="0" borderId="0" xfId="0" applyFill="1"/>
    <xf numFmtId="164" fontId="9" fillId="0" borderId="5" xfId="0" applyNumberFormat="1" applyFont="1" applyFill="1" applyBorder="1" applyAlignment="1">
      <alignment horizontal="left" vertical="top"/>
    </xf>
    <xf numFmtId="0" fontId="4" fillId="0" borderId="5" xfId="0" applyFont="1" applyFill="1" applyBorder="1"/>
    <xf numFmtId="10" fontId="5" fillId="0" borderId="5" xfId="1" applyNumberFormat="1" applyFont="1" applyFill="1" applyBorder="1"/>
    <xf numFmtId="9" fontId="4" fillId="2" borderId="5" xfId="0" applyNumberFormat="1" applyFont="1" applyFill="1" applyBorder="1"/>
    <xf numFmtId="0" fontId="4" fillId="0" borderId="5" xfId="0" applyNumberFormat="1" applyFont="1" applyFill="1" applyBorder="1"/>
    <xf numFmtId="10" fontId="4" fillId="3" borderId="5" xfId="0" applyNumberFormat="1" applyFont="1" applyFill="1" applyBorder="1" applyAlignment="1">
      <alignment wrapText="1"/>
    </xf>
    <xf numFmtId="9" fontId="8" fillId="0" borderId="5" xfId="1" applyFont="1" applyFill="1" applyBorder="1" applyAlignment="1">
      <alignment horizontal="right" wrapText="1" indent="1"/>
    </xf>
    <xf numFmtId="0" fontId="4" fillId="0" borderId="5" xfId="0" applyNumberFormat="1" applyFont="1" applyFill="1" applyBorder="1" applyAlignment="1">
      <alignment wrapText="1"/>
    </xf>
    <xf numFmtId="10" fontId="4" fillId="2" borderId="5" xfId="0" applyNumberFormat="1" applyFont="1" applyFill="1" applyBorder="1" applyAlignment="1">
      <alignment wrapText="1"/>
    </xf>
    <xf numFmtId="10" fontId="4" fillId="2" borderId="5" xfId="0" applyNumberFormat="1" applyFont="1" applyFill="1" applyBorder="1"/>
    <xf numFmtId="1" fontId="4" fillId="0" borderId="5" xfId="0" applyNumberFormat="1" applyFont="1" applyFill="1" applyBorder="1"/>
    <xf numFmtId="9" fontId="4" fillId="2" borderId="5" xfId="1" applyFont="1" applyFill="1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top"/>
    </xf>
    <xf numFmtId="0" fontId="10" fillId="0" borderId="0" xfId="0" applyFont="1" applyAlignment="1"/>
    <xf numFmtId="0" fontId="0" fillId="0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2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16" fillId="0" borderId="0" xfId="0" applyFont="1" applyAlignment="1"/>
    <xf numFmtId="164" fontId="8" fillId="0" borderId="5" xfId="0" applyNumberFormat="1" applyFont="1" applyFill="1" applyBorder="1" applyAlignment="1">
      <alignment horizontal="left" vertical="top"/>
    </xf>
    <xf numFmtId="0" fontId="0" fillId="0" borderId="0" xfId="0" applyFont="1"/>
    <xf numFmtId="0" fontId="8" fillId="0" borderId="5" xfId="1" applyNumberFormat="1" applyFont="1" applyFill="1" applyBorder="1" applyAlignment="1">
      <alignment horizontal="right" wrapText="1" indent="1"/>
    </xf>
    <xf numFmtId="14" fontId="0" fillId="0" borderId="1" xfId="0" applyNumberFormat="1" applyFill="1" applyBorder="1" applyAlignment="1">
      <alignment horizontal="center"/>
    </xf>
    <xf numFmtId="49" fontId="9" fillId="0" borderId="5" xfId="0" applyNumberFormat="1" applyFont="1" applyFill="1" applyBorder="1" applyAlignment="1">
      <alignment horizontal="left" vertical="top"/>
    </xf>
    <xf numFmtId="2" fontId="8" fillId="0" borderId="5" xfId="1" applyNumberFormat="1" applyFont="1" applyFill="1" applyBorder="1" applyAlignment="1">
      <alignment horizontal="right" wrapText="1" indent="1"/>
    </xf>
    <xf numFmtId="2" fontId="4" fillId="0" borderId="5" xfId="0" applyNumberFormat="1" applyFont="1" applyFill="1" applyBorder="1"/>
    <xf numFmtId="10" fontId="4" fillId="2" borderId="5" xfId="1" applyNumberFormat="1" applyFont="1" applyFill="1" applyBorder="1"/>
    <xf numFmtId="49" fontId="9" fillId="0" borderId="5" xfId="0" applyNumberFormat="1" applyFont="1" applyFill="1" applyBorder="1" applyAlignment="1">
      <alignment horizontal="right" vertical="top"/>
    </xf>
    <xf numFmtId="0" fontId="14" fillId="0" borderId="3" xfId="0" applyFont="1" applyBorder="1" applyAlignment="1"/>
    <xf numFmtId="0" fontId="14" fillId="0" borderId="4" xfId="0" applyFont="1" applyBorder="1" applyAlignment="1"/>
    <xf numFmtId="0" fontId="7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4" fillId="0" borderId="5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5" fillId="0" borderId="5" xfId="1" applyNumberFormat="1" applyFont="1" applyFill="1" applyBorder="1"/>
    <xf numFmtId="17" fontId="16" fillId="0" borderId="0" xfId="0" quotePrefix="1" applyNumberFormat="1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0" fontId="13" fillId="0" borderId="0" xfId="0" applyNumberFormat="1" applyFont="1" applyAlignment="1"/>
    <xf numFmtId="10" fontId="16" fillId="0" borderId="0" xfId="0" applyNumberFormat="1" applyFont="1" applyAlignment="1"/>
    <xf numFmtId="10" fontId="10" fillId="0" borderId="0" xfId="0" applyNumberFormat="1" applyFont="1"/>
    <xf numFmtId="10" fontId="7" fillId="0" borderId="7" xfId="0" applyNumberFormat="1" applyFont="1" applyFill="1" applyBorder="1" applyAlignment="1">
      <alignment horizontal="center" vertical="center" wrapText="1"/>
    </xf>
    <xf numFmtId="10" fontId="5" fillId="0" borderId="0" xfId="0" applyNumberFormat="1" applyFont="1" applyFill="1" applyBorder="1"/>
    <xf numFmtId="10" fontId="4" fillId="0" borderId="0" xfId="0" applyNumberFormat="1" applyFont="1" applyFill="1" applyBorder="1" applyAlignment="1">
      <alignment horizontal="center"/>
    </xf>
    <xf numFmtId="10" fontId="6" fillId="0" borderId="0" xfId="0" applyNumberFormat="1" applyFont="1" applyFill="1"/>
    <xf numFmtId="10" fontId="3" fillId="0" borderId="0" xfId="0" applyNumberFormat="1" applyFont="1" applyFill="1"/>
    <xf numFmtId="10" fontId="0" fillId="0" borderId="0" xfId="0" applyNumberFormat="1" applyFill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1"/>
  <sheetViews>
    <sheetView tabSelected="1" view="pageLayout" topLeftCell="A4" zoomScaleNormal="100" workbookViewId="0">
      <selection activeCell="H6" sqref="H6"/>
    </sheetView>
  </sheetViews>
  <sheetFormatPr defaultRowHeight="14.5" x14ac:dyDescent="0.35"/>
  <cols>
    <col min="1" max="1" width="19.81640625" customWidth="1"/>
    <col min="2" max="4" width="8.7265625" customWidth="1"/>
    <col min="5" max="6" width="9.54296875" customWidth="1"/>
    <col min="7" max="9" width="8.453125" customWidth="1"/>
    <col min="10" max="10" width="8.453125" style="96" customWidth="1"/>
    <col min="11" max="14" width="8.453125" customWidth="1"/>
    <col min="15" max="15" width="9.1796875" customWidth="1"/>
    <col min="16" max="16" width="9.1796875" hidden="1" customWidth="1"/>
    <col min="17" max="17" width="8.453125" customWidth="1"/>
    <col min="18" max="18" width="10" customWidth="1"/>
    <col min="19" max="19" width="9" hidden="1" customWidth="1"/>
    <col min="20" max="20" width="8.453125" hidden="1" customWidth="1"/>
    <col min="21" max="21" width="8.453125" customWidth="1"/>
    <col min="22" max="22" width="9.81640625" bestFit="1" customWidth="1"/>
    <col min="23" max="24" width="8.453125" hidden="1" customWidth="1"/>
    <col min="25" max="26" width="8.453125" customWidth="1"/>
  </cols>
  <sheetData>
    <row r="1" spans="1:26" ht="26.5" thickBot="1" x14ac:dyDescent="0.65">
      <c r="A1" s="79" t="s">
        <v>33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1"/>
      <c r="W1" s="69"/>
      <c r="X1" s="70"/>
    </row>
    <row r="2" spans="1:26" ht="15.5" x14ac:dyDescent="0.35">
      <c r="A2" s="23"/>
      <c r="B2" s="22"/>
      <c r="C2" s="22"/>
      <c r="D2" s="22"/>
      <c r="E2" s="22"/>
      <c r="F2" s="22"/>
      <c r="G2" s="20"/>
      <c r="H2" s="20"/>
      <c r="I2" s="20"/>
      <c r="J2" s="87"/>
      <c r="K2" s="20"/>
      <c r="L2" s="20"/>
      <c r="M2" s="20"/>
      <c r="O2" s="21"/>
      <c r="P2" s="21"/>
      <c r="Q2" s="21"/>
      <c r="R2" s="21"/>
      <c r="S2" s="20"/>
      <c r="T2" s="20"/>
      <c r="U2" s="19"/>
      <c r="V2" s="19"/>
    </row>
    <row r="3" spans="1:26" s="61" customFormat="1" ht="15.75" customHeight="1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</row>
    <row r="4" spans="1:26" x14ac:dyDescent="0.35">
      <c r="A4" s="59"/>
      <c r="B4" s="59"/>
      <c r="C4" s="59"/>
      <c r="D4" s="59"/>
      <c r="E4" s="59"/>
      <c r="F4" s="59"/>
      <c r="G4" s="59"/>
      <c r="H4" s="59"/>
      <c r="I4" s="59"/>
      <c r="J4" s="88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spans="1:26" ht="16" thickBot="1" x14ac:dyDescent="0.4">
      <c r="A5" s="14"/>
      <c r="B5" s="18"/>
      <c r="C5" s="18"/>
      <c r="D5" s="18"/>
      <c r="E5" s="18"/>
      <c r="F5" s="18"/>
      <c r="G5" s="14"/>
      <c r="H5" s="14"/>
      <c r="I5" s="14"/>
      <c r="J5" s="89"/>
      <c r="K5" s="14"/>
      <c r="L5" s="14"/>
      <c r="M5" s="14"/>
      <c r="N5" s="17"/>
      <c r="O5" s="16"/>
      <c r="P5" s="16"/>
      <c r="Q5" s="17"/>
      <c r="R5" s="16"/>
      <c r="S5" s="17"/>
      <c r="T5" s="16"/>
      <c r="U5" s="15"/>
      <c r="V5" s="14"/>
    </row>
    <row r="6" spans="1:26" ht="66" thickTop="1" thickBot="1" x14ac:dyDescent="0.4">
      <c r="A6" s="40" t="s">
        <v>15</v>
      </c>
      <c r="B6" s="41" t="s">
        <v>37</v>
      </c>
      <c r="C6" s="41" t="s">
        <v>46</v>
      </c>
      <c r="D6" s="41" t="s">
        <v>47</v>
      </c>
      <c r="E6" s="41" t="s">
        <v>36</v>
      </c>
      <c r="F6" s="41" t="s">
        <v>42</v>
      </c>
      <c r="G6" s="42" t="s">
        <v>13</v>
      </c>
      <c r="H6" s="42" t="s">
        <v>12</v>
      </c>
      <c r="I6" s="42" t="s">
        <v>48</v>
      </c>
      <c r="J6" s="90" t="s">
        <v>53</v>
      </c>
      <c r="K6" s="42" t="s">
        <v>50</v>
      </c>
      <c r="L6" s="42" t="s">
        <v>49</v>
      </c>
      <c r="M6" s="42" t="s">
        <v>51</v>
      </c>
      <c r="N6" s="42" t="s">
        <v>10</v>
      </c>
      <c r="O6" s="43" t="s">
        <v>52</v>
      </c>
      <c r="P6" s="42" t="s">
        <v>8</v>
      </c>
      <c r="Q6" s="42" t="s">
        <v>7</v>
      </c>
      <c r="R6" s="44" t="s">
        <v>6</v>
      </c>
      <c r="S6" s="42" t="s">
        <v>5</v>
      </c>
      <c r="T6" s="44" t="s">
        <v>4</v>
      </c>
      <c r="U6" s="42" t="s">
        <v>3</v>
      </c>
      <c r="V6" s="44" t="s">
        <v>2</v>
      </c>
      <c r="W6" s="71" t="s">
        <v>31</v>
      </c>
      <c r="X6" s="42" t="s">
        <v>32</v>
      </c>
      <c r="Y6" s="13"/>
      <c r="Z6" s="13"/>
    </row>
    <row r="7" spans="1:26" ht="15" thickTop="1" x14ac:dyDescent="0.35">
      <c r="A7" s="28" t="s">
        <v>1</v>
      </c>
      <c r="B7" s="46">
        <v>12245</v>
      </c>
      <c r="C7" s="46"/>
      <c r="D7" s="46"/>
      <c r="E7" s="46"/>
      <c r="F7" s="74"/>
      <c r="G7" s="29">
        <f>284</f>
        <v>284</v>
      </c>
      <c r="H7" s="30">
        <f>G7/B7</f>
        <v>2.3193140057166189E-2</v>
      </c>
      <c r="I7" s="77"/>
      <c r="J7" s="30"/>
      <c r="K7" s="30"/>
      <c r="L7" s="77"/>
      <c r="M7" s="30"/>
      <c r="N7" s="32">
        <v>169</v>
      </c>
      <c r="O7" s="33">
        <f>N7/G7</f>
        <v>0.59507042253521125</v>
      </c>
      <c r="P7" s="65">
        <f>O7-N7</f>
        <v>-168.4049295774648</v>
      </c>
      <c r="Q7" s="35">
        <v>12</v>
      </c>
      <c r="R7" s="36">
        <f>Q7/G7</f>
        <v>4.2253521126760563E-2</v>
      </c>
      <c r="S7" s="29">
        <f>N7+Q7</f>
        <v>181</v>
      </c>
      <c r="T7" s="37">
        <f>S7/G7</f>
        <v>0.63732394366197187</v>
      </c>
      <c r="U7" s="38">
        <f>G7-S7</f>
        <v>103</v>
      </c>
      <c r="V7" s="67">
        <f>U7/G7</f>
        <v>0.36267605633802819</v>
      </c>
      <c r="W7" s="66"/>
      <c r="X7" s="66"/>
      <c r="Y7" s="1"/>
      <c r="Z7" s="1"/>
    </row>
    <row r="8" spans="1:26" hidden="1" x14ac:dyDescent="0.35">
      <c r="A8" s="12" t="s">
        <v>0</v>
      </c>
      <c r="B8" s="10"/>
      <c r="C8" s="10"/>
      <c r="D8" s="10"/>
      <c r="E8" s="10"/>
      <c r="F8" s="10"/>
      <c r="G8" s="2"/>
      <c r="H8" s="2"/>
      <c r="I8" s="2"/>
      <c r="J8" s="91"/>
      <c r="K8" s="2"/>
      <c r="L8" s="2"/>
      <c r="M8" s="2"/>
      <c r="N8" s="9">
        <f>G7-N7</f>
        <v>115</v>
      </c>
      <c r="O8" s="7"/>
      <c r="P8" s="9"/>
      <c r="Q8" s="8"/>
      <c r="R8" s="7"/>
      <c r="S8" s="6"/>
      <c r="T8" s="5"/>
      <c r="U8" s="4"/>
      <c r="V8" s="3"/>
      <c r="W8" s="1"/>
      <c r="X8" s="1"/>
      <c r="Y8" s="1"/>
      <c r="Z8" s="1"/>
    </row>
    <row r="9" spans="1:26" x14ac:dyDescent="0.35">
      <c r="A9" s="2"/>
      <c r="B9" s="10"/>
      <c r="C9" s="10"/>
      <c r="D9" s="10"/>
      <c r="E9" s="10"/>
      <c r="F9" s="10"/>
      <c r="G9" s="2"/>
      <c r="H9" s="2"/>
      <c r="I9" s="2"/>
      <c r="J9" s="91"/>
      <c r="K9" s="2"/>
      <c r="L9" s="2"/>
      <c r="M9" s="2"/>
      <c r="N9" s="9"/>
      <c r="O9" s="7"/>
      <c r="P9" s="9"/>
      <c r="Q9" s="8"/>
      <c r="R9" s="7"/>
      <c r="S9" s="6"/>
      <c r="T9" s="5"/>
      <c r="U9" s="4"/>
      <c r="V9" s="3"/>
      <c r="W9" s="1"/>
      <c r="X9" s="1"/>
      <c r="Y9" s="1"/>
      <c r="Z9" s="1"/>
    </row>
    <row r="10" spans="1:26" x14ac:dyDescent="0.35">
      <c r="A10" s="57"/>
      <c r="B10" s="58"/>
      <c r="C10" s="58"/>
      <c r="D10" s="58"/>
      <c r="E10" s="58"/>
      <c r="F10" s="58"/>
      <c r="G10" s="57"/>
      <c r="H10" s="58"/>
      <c r="I10" s="58"/>
      <c r="J10" s="92"/>
      <c r="K10" s="58"/>
      <c r="L10" s="58"/>
      <c r="M10" s="58"/>
      <c r="N10" s="58"/>
      <c r="O10" s="57"/>
      <c r="P10" s="58"/>
      <c r="Q10" s="57"/>
      <c r="R10" s="58"/>
      <c r="S10" s="57"/>
      <c r="T10" s="58"/>
      <c r="U10" s="57"/>
      <c r="V10" s="58"/>
      <c r="W10" s="1"/>
      <c r="X10" s="1"/>
      <c r="Y10" s="1"/>
      <c r="Z10" s="1"/>
    </row>
    <row r="11" spans="1:26" x14ac:dyDescent="0.35">
      <c r="A11" s="24"/>
      <c r="B11" s="24"/>
      <c r="C11" s="24"/>
      <c r="D11" s="24"/>
      <c r="E11" s="24"/>
      <c r="F11" s="24"/>
      <c r="G11" s="24"/>
      <c r="H11" s="24"/>
      <c r="I11" s="24"/>
      <c r="J11" s="93"/>
      <c r="K11" s="24"/>
      <c r="L11" s="24"/>
      <c r="M11" s="24"/>
      <c r="N11" s="25"/>
      <c r="O11" s="25"/>
      <c r="P11" s="25"/>
      <c r="Q11" s="25"/>
      <c r="R11" s="25"/>
      <c r="S11" s="25"/>
      <c r="T11" s="24"/>
      <c r="U11" s="24"/>
      <c r="V11" s="11"/>
    </row>
    <row r="12" spans="1:26" x14ac:dyDescent="0.35">
      <c r="A12" s="6"/>
      <c r="B12" s="10"/>
      <c r="C12" s="10"/>
      <c r="D12" s="10"/>
      <c r="E12" s="10"/>
      <c r="F12" s="10"/>
      <c r="G12" s="6"/>
      <c r="H12" s="6"/>
      <c r="I12" s="6"/>
      <c r="J12" s="5"/>
      <c r="K12" s="6"/>
      <c r="L12" s="6"/>
      <c r="M12" s="6"/>
      <c r="N12" s="9"/>
      <c r="O12" s="7"/>
      <c r="P12" s="9"/>
      <c r="Q12" s="8"/>
      <c r="R12" s="7"/>
      <c r="S12" s="6"/>
      <c r="T12" s="5"/>
      <c r="U12" s="4"/>
      <c r="V12" s="3"/>
      <c r="W12" s="1"/>
      <c r="X12" s="1"/>
      <c r="Y12" s="1"/>
      <c r="Z12" s="1"/>
    </row>
    <row r="13" spans="1:26" x14ac:dyDescent="0.35">
      <c r="A13" s="6"/>
      <c r="B13" s="10"/>
      <c r="C13" s="10"/>
      <c r="D13" s="10"/>
      <c r="E13" s="10"/>
      <c r="F13" s="10"/>
      <c r="G13" s="6"/>
      <c r="H13" s="6"/>
      <c r="I13" s="6"/>
      <c r="J13" s="5"/>
      <c r="K13" s="6"/>
      <c r="L13" s="6"/>
      <c r="M13" s="6"/>
      <c r="N13" s="9"/>
      <c r="O13" s="7"/>
      <c r="P13" s="9"/>
      <c r="Q13" s="8"/>
      <c r="R13" s="7"/>
      <c r="S13" s="6"/>
      <c r="T13" s="5"/>
      <c r="U13" s="4"/>
      <c r="V13" s="3"/>
      <c r="W13" s="1"/>
      <c r="X13" s="1"/>
      <c r="Y13" s="1"/>
      <c r="Z13" s="1"/>
    </row>
    <row r="14" spans="1:26" x14ac:dyDescent="0.35">
      <c r="A14" s="6"/>
      <c r="B14" s="10"/>
      <c r="C14" s="10"/>
      <c r="D14" s="10"/>
      <c r="E14" s="10"/>
      <c r="F14" s="10"/>
      <c r="G14" s="6"/>
      <c r="H14" s="6"/>
      <c r="I14" s="6"/>
      <c r="J14" s="5"/>
      <c r="K14" s="6"/>
      <c r="L14" s="6"/>
      <c r="M14" s="6"/>
      <c r="N14" s="9"/>
      <c r="O14" s="7"/>
      <c r="P14" s="9"/>
      <c r="Q14" s="8"/>
      <c r="R14" s="7"/>
      <c r="S14" s="6"/>
      <c r="T14" s="5"/>
      <c r="U14" s="4"/>
      <c r="V14" s="3"/>
      <c r="W14" s="1"/>
      <c r="X14" s="1"/>
      <c r="Y14" s="1"/>
      <c r="Z14" s="1"/>
    </row>
    <row r="15" spans="1:26" x14ac:dyDescent="0.35">
      <c r="A15" s="24"/>
      <c r="B15" s="10"/>
      <c r="C15" s="10"/>
      <c r="D15" s="10"/>
      <c r="E15" s="10"/>
      <c r="F15" s="10"/>
      <c r="G15" s="6"/>
      <c r="H15" s="6"/>
      <c r="I15" s="6"/>
      <c r="J15" s="5"/>
      <c r="K15" s="6"/>
      <c r="L15" s="6"/>
      <c r="M15" s="6"/>
      <c r="N15" s="9"/>
      <c r="O15" s="7"/>
      <c r="P15" s="9"/>
      <c r="Q15" s="8"/>
      <c r="R15" s="7"/>
      <c r="S15" s="6"/>
      <c r="T15" s="5"/>
      <c r="U15" s="4"/>
      <c r="V15" s="3"/>
      <c r="W15" s="1"/>
      <c r="X15" s="1"/>
      <c r="Y15" s="1"/>
      <c r="Z15" s="1"/>
    </row>
    <row r="16" spans="1:26" x14ac:dyDescent="0.35">
      <c r="A16" s="6"/>
      <c r="B16" s="10"/>
      <c r="C16" s="10"/>
      <c r="D16" s="10"/>
      <c r="E16" s="10"/>
      <c r="F16" s="10"/>
      <c r="G16" s="6"/>
      <c r="H16" s="6"/>
      <c r="I16" s="6"/>
      <c r="J16" s="5"/>
      <c r="K16" s="6"/>
      <c r="L16" s="6"/>
      <c r="M16" s="6"/>
      <c r="N16" s="9"/>
      <c r="O16" s="7"/>
      <c r="P16" s="9"/>
      <c r="Q16" s="8"/>
      <c r="R16" s="7"/>
      <c r="S16" s="6"/>
      <c r="T16" s="5"/>
      <c r="U16" s="4"/>
      <c r="V16" s="3"/>
      <c r="W16" s="1"/>
      <c r="X16" s="1"/>
      <c r="Y16" s="1"/>
      <c r="Z16" s="1"/>
    </row>
    <row r="17" spans="1:21" x14ac:dyDescent="0.35">
      <c r="A17" s="26"/>
      <c r="B17" s="26"/>
      <c r="C17" s="26"/>
      <c r="D17" s="26"/>
      <c r="E17" s="26"/>
      <c r="F17" s="26"/>
      <c r="G17" s="26"/>
      <c r="H17" s="26"/>
      <c r="I17" s="26"/>
      <c r="J17" s="94"/>
      <c r="K17" s="26"/>
      <c r="L17" s="26"/>
      <c r="M17" s="26"/>
      <c r="N17" s="27"/>
      <c r="O17" s="27"/>
      <c r="P17" s="27"/>
      <c r="Q17" s="27"/>
      <c r="R17" s="27"/>
      <c r="S17" s="27"/>
      <c r="T17" s="27"/>
      <c r="U17" s="27"/>
    </row>
    <row r="18" spans="1:21" x14ac:dyDescent="0.35">
      <c r="A18" s="26"/>
      <c r="B18" s="26"/>
      <c r="C18" s="26"/>
      <c r="D18" s="26"/>
      <c r="E18" s="26"/>
      <c r="F18" s="26"/>
      <c r="G18" s="26"/>
      <c r="H18" s="26"/>
      <c r="I18" s="26"/>
      <c r="J18" s="94"/>
      <c r="K18" s="26"/>
      <c r="L18" s="26"/>
      <c r="M18" s="26"/>
      <c r="N18" s="27"/>
      <c r="O18" s="27"/>
      <c r="P18" s="27"/>
      <c r="Q18" s="27"/>
      <c r="R18" s="27"/>
      <c r="S18" s="27"/>
      <c r="T18" s="27"/>
      <c r="U18" s="27"/>
    </row>
    <row r="19" spans="1:21" x14ac:dyDescent="0.35">
      <c r="A19" s="27"/>
      <c r="B19" s="27"/>
      <c r="C19" s="27"/>
      <c r="D19" s="27"/>
      <c r="E19" s="27"/>
      <c r="F19" s="27"/>
      <c r="G19" s="27"/>
      <c r="H19" s="27"/>
      <c r="I19" s="27"/>
      <c r="J19" s="95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spans="1:21" x14ac:dyDescent="0.35">
      <c r="A20" s="27"/>
      <c r="B20" s="27"/>
      <c r="C20" s="27"/>
      <c r="D20" s="27"/>
      <c r="E20" s="27"/>
      <c r="F20" s="27"/>
      <c r="G20" s="27"/>
      <c r="H20" s="27"/>
      <c r="I20" s="27"/>
      <c r="J20" s="95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</row>
    <row r="21" spans="1:21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95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</sheetData>
  <mergeCells count="2">
    <mergeCell ref="A3:X3"/>
    <mergeCell ref="A1:V1"/>
  </mergeCells>
  <pageMargins left="0.7" right="0.7" top="0.75" bottom="0.75" header="0.3" footer="0.3"/>
  <pageSetup paperSize="9" scale="7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21"/>
  <sheetViews>
    <sheetView view="pageLayout" topLeftCell="A4" zoomScaleNormal="100" workbookViewId="0">
      <selection activeCell="J4" sqref="J1:J1048576"/>
    </sheetView>
  </sheetViews>
  <sheetFormatPr defaultRowHeight="14.5" x14ac:dyDescent="0.35"/>
  <cols>
    <col min="1" max="1" width="19.81640625" customWidth="1"/>
    <col min="2" max="4" width="8.7265625" customWidth="1"/>
    <col min="5" max="6" width="9.54296875" customWidth="1"/>
    <col min="7" max="9" width="8.453125" customWidth="1"/>
    <col min="10" max="10" width="8.453125" style="96" customWidth="1"/>
    <col min="11" max="14" width="8.453125" customWidth="1"/>
    <col min="15" max="15" width="9.1796875" customWidth="1"/>
    <col min="16" max="16" width="9.1796875" hidden="1" customWidth="1"/>
    <col min="17" max="17" width="8.453125" customWidth="1"/>
    <col min="18" max="18" width="10" customWidth="1"/>
    <col min="19" max="19" width="9" hidden="1" customWidth="1"/>
    <col min="20" max="20" width="8.453125" hidden="1" customWidth="1"/>
    <col min="21" max="21" width="8.453125" customWidth="1"/>
    <col min="22" max="22" width="9.81640625" bestFit="1" customWidth="1"/>
    <col min="23" max="24" width="8.453125" hidden="1" customWidth="1"/>
    <col min="25" max="26" width="8.453125" customWidth="1"/>
  </cols>
  <sheetData>
    <row r="1" spans="1:26" ht="26.5" thickBot="1" x14ac:dyDescent="0.65">
      <c r="A1" s="79" t="s">
        <v>34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1"/>
      <c r="W1" s="69"/>
      <c r="X1" s="70"/>
    </row>
    <row r="2" spans="1:26" ht="15.5" x14ac:dyDescent="0.35">
      <c r="A2" s="23"/>
      <c r="B2" s="22"/>
      <c r="C2" s="22"/>
      <c r="D2" s="22"/>
      <c r="E2" s="22"/>
      <c r="F2" s="22"/>
      <c r="G2" s="20"/>
      <c r="H2" s="20"/>
      <c r="I2" s="20"/>
      <c r="J2" s="87"/>
      <c r="K2" s="20"/>
      <c r="L2" s="20"/>
      <c r="M2" s="20"/>
      <c r="O2" s="21"/>
      <c r="P2" s="21"/>
      <c r="Q2" s="21"/>
      <c r="R2" s="21"/>
      <c r="S2" s="20"/>
      <c r="T2" s="20"/>
      <c r="U2" s="19"/>
      <c r="V2" s="19"/>
    </row>
    <row r="3" spans="1:26" s="61" customFormat="1" ht="15.75" customHeight="1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</row>
    <row r="4" spans="1:26" x14ac:dyDescent="0.35">
      <c r="A4" s="59"/>
      <c r="B4" s="59"/>
      <c r="C4" s="59"/>
      <c r="D4" s="59"/>
      <c r="E4" s="59"/>
      <c r="F4" s="59"/>
      <c r="G4" s="59"/>
      <c r="H4" s="59"/>
      <c r="I4" s="59"/>
      <c r="J4" s="88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spans="1:26" ht="16" thickBot="1" x14ac:dyDescent="0.4">
      <c r="A5" s="14"/>
      <c r="B5" s="18"/>
      <c r="C5" s="18"/>
      <c r="D5" s="18"/>
      <c r="E5" s="18"/>
      <c r="F5" s="18"/>
      <c r="G5" s="14"/>
      <c r="H5" s="14"/>
      <c r="I5" s="14"/>
      <c r="J5" s="89"/>
      <c r="K5" s="14"/>
      <c r="L5" s="14"/>
      <c r="M5" s="14"/>
      <c r="N5" s="17"/>
      <c r="O5" s="16"/>
      <c r="P5" s="16"/>
      <c r="Q5" s="17"/>
      <c r="R5" s="16"/>
      <c r="S5" s="17"/>
      <c r="T5" s="16"/>
      <c r="U5" s="15"/>
      <c r="V5" s="14"/>
    </row>
    <row r="6" spans="1:26" ht="66" thickTop="1" thickBot="1" x14ac:dyDescent="0.4">
      <c r="A6" s="40" t="s">
        <v>30</v>
      </c>
      <c r="B6" s="41" t="s">
        <v>37</v>
      </c>
      <c r="C6" s="41" t="s">
        <v>46</v>
      </c>
      <c r="D6" s="41" t="s">
        <v>47</v>
      </c>
      <c r="E6" s="41" t="s">
        <v>36</v>
      </c>
      <c r="F6" s="41" t="s">
        <v>42</v>
      </c>
      <c r="G6" s="42" t="s">
        <v>13</v>
      </c>
      <c r="H6" s="42" t="s">
        <v>12</v>
      </c>
      <c r="I6" s="42" t="s">
        <v>48</v>
      </c>
      <c r="J6" s="90" t="s">
        <v>53</v>
      </c>
      <c r="K6" s="42" t="s">
        <v>50</v>
      </c>
      <c r="L6" s="42" t="s">
        <v>49</v>
      </c>
      <c r="M6" s="42" t="s">
        <v>51</v>
      </c>
      <c r="N6" s="42" t="s">
        <v>10</v>
      </c>
      <c r="O6" s="43" t="s">
        <v>52</v>
      </c>
      <c r="P6" s="42" t="s">
        <v>8</v>
      </c>
      <c r="Q6" s="42" t="s">
        <v>7</v>
      </c>
      <c r="R6" s="44" t="s">
        <v>6</v>
      </c>
      <c r="S6" s="42" t="s">
        <v>5</v>
      </c>
      <c r="T6" s="44" t="s">
        <v>4</v>
      </c>
      <c r="U6" s="42" t="s">
        <v>3</v>
      </c>
      <c r="V6" s="44" t="s">
        <v>2</v>
      </c>
      <c r="W6" s="71" t="s">
        <v>31</v>
      </c>
      <c r="X6" s="42" t="s">
        <v>32</v>
      </c>
      <c r="Y6" s="13"/>
      <c r="Z6" s="13"/>
    </row>
    <row r="7" spans="1:26" ht="15" thickTop="1" x14ac:dyDescent="0.35">
      <c r="A7" s="64"/>
      <c r="B7" s="46">
        <v>12245</v>
      </c>
      <c r="C7" s="46"/>
      <c r="D7" s="46"/>
      <c r="E7" s="46"/>
      <c r="F7" s="74"/>
      <c r="G7" s="29">
        <f>284</f>
        <v>284</v>
      </c>
      <c r="H7" s="30">
        <f>G7/B7</f>
        <v>2.3193140057166189E-2</v>
      </c>
      <c r="I7" s="77"/>
      <c r="J7" s="30"/>
      <c r="K7" s="30"/>
      <c r="L7" s="77"/>
      <c r="M7" s="30"/>
      <c r="N7" s="32">
        <v>169</v>
      </c>
      <c r="O7" s="33">
        <f>N7/G7</f>
        <v>0.59507042253521125</v>
      </c>
      <c r="P7" s="65">
        <f>O7-N7</f>
        <v>-168.4049295774648</v>
      </c>
      <c r="Q7" s="35">
        <v>12</v>
      </c>
      <c r="R7" s="36">
        <f>Q7/G7</f>
        <v>4.2253521126760563E-2</v>
      </c>
      <c r="S7" s="29">
        <f>N7+Q7</f>
        <v>181</v>
      </c>
      <c r="T7" s="37">
        <f>S7/G7</f>
        <v>0.63732394366197187</v>
      </c>
      <c r="U7" s="38">
        <f>G7-S7</f>
        <v>103</v>
      </c>
      <c r="V7" s="67">
        <f>U7/G7</f>
        <v>0.36267605633802819</v>
      </c>
      <c r="W7" s="66"/>
      <c r="X7" s="66"/>
      <c r="Y7" s="1"/>
      <c r="Z7" s="1"/>
    </row>
    <row r="8" spans="1:26" x14ac:dyDescent="0.35">
      <c r="A8" s="68" t="s">
        <v>38</v>
      </c>
      <c r="B8" s="46">
        <v>12245</v>
      </c>
      <c r="C8" s="46"/>
      <c r="D8" s="46"/>
      <c r="E8" s="46"/>
      <c r="F8" s="74"/>
      <c r="G8" s="29">
        <f>284</f>
        <v>284</v>
      </c>
      <c r="H8" s="30">
        <f>G8/B8</f>
        <v>2.3193140057166189E-2</v>
      </c>
      <c r="I8" s="77"/>
      <c r="J8" s="30"/>
      <c r="K8" s="30"/>
      <c r="L8" s="77"/>
      <c r="M8" s="30"/>
      <c r="N8" s="32">
        <v>169</v>
      </c>
      <c r="O8" s="33">
        <f>N8/G8</f>
        <v>0.59507042253521125</v>
      </c>
      <c r="P8" s="65">
        <f>O8-N8</f>
        <v>-168.4049295774648</v>
      </c>
      <c r="Q8" s="35">
        <v>12</v>
      </c>
      <c r="R8" s="36">
        <f>Q8/G8</f>
        <v>4.2253521126760563E-2</v>
      </c>
      <c r="S8" s="29">
        <f>N8+Q8</f>
        <v>181</v>
      </c>
      <c r="T8" s="37">
        <f>S8/G8</f>
        <v>0.63732394366197187</v>
      </c>
      <c r="U8" s="38">
        <f>G8-S8</f>
        <v>103</v>
      </c>
      <c r="V8" s="67">
        <f>U8/G8</f>
        <v>0.36267605633802819</v>
      </c>
      <c r="W8" s="66"/>
      <c r="X8" s="66"/>
      <c r="Y8" s="1"/>
      <c r="Z8" s="1"/>
    </row>
    <row r="9" spans="1:26" x14ac:dyDescent="0.35">
      <c r="A9" s="2"/>
      <c r="B9" s="10"/>
      <c r="C9" s="10"/>
      <c r="D9" s="10"/>
      <c r="E9" s="10"/>
      <c r="F9" s="10"/>
      <c r="G9" s="2"/>
      <c r="H9" s="2"/>
      <c r="I9" s="2"/>
      <c r="J9" s="91"/>
      <c r="K9" s="2"/>
      <c r="L9" s="2"/>
      <c r="M9" s="2"/>
      <c r="N9" s="9"/>
      <c r="O9" s="7"/>
      <c r="P9" s="9"/>
      <c r="Q9" s="8"/>
      <c r="R9" s="7"/>
      <c r="S9" s="6"/>
      <c r="T9" s="5"/>
      <c r="U9" s="4"/>
      <c r="V9" s="3"/>
      <c r="W9" s="1"/>
      <c r="X9" s="1"/>
      <c r="Y9" s="1"/>
      <c r="Z9" s="1"/>
    </row>
    <row r="10" spans="1:26" x14ac:dyDescent="0.35">
      <c r="A10" s="57"/>
      <c r="B10" s="58"/>
      <c r="C10" s="58"/>
      <c r="D10" s="58"/>
      <c r="E10" s="58"/>
      <c r="F10" s="58"/>
      <c r="G10" s="57"/>
      <c r="H10" s="58"/>
      <c r="I10" s="58"/>
      <c r="J10" s="92"/>
      <c r="K10" s="58"/>
      <c r="L10" s="58"/>
      <c r="M10" s="58"/>
      <c r="N10" s="58"/>
      <c r="O10" s="57"/>
      <c r="P10" s="58"/>
      <c r="Q10" s="57"/>
      <c r="R10" s="58"/>
      <c r="S10" s="57"/>
      <c r="T10" s="58"/>
      <c r="U10" s="57"/>
      <c r="V10" s="58"/>
      <c r="W10" s="1"/>
      <c r="X10" s="1"/>
      <c r="Y10" s="1"/>
      <c r="Z10" s="1"/>
    </row>
    <row r="11" spans="1:26" x14ac:dyDescent="0.35">
      <c r="A11" s="24"/>
      <c r="B11" s="24"/>
      <c r="C11" s="24"/>
      <c r="D11" s="24"/>
      <c r="E11" s="24"/>
      <c r="F11" s="24"/>
      <c r="G11" s="24"/>
      <c r="H11" s="24"/>
      <c r="I11" s="24"/>
      <c r="J11" s="93"/>
      <c r="K11" s="24"/>
      <c r="L11" s="24"/>
      <c r="M11" s="24"/>
      <c r="N11" s="25"/>
      <c r="O11" s="25"/>
      <c r="P11" s="25"/>
      <c r="Q11" s="25"/>
      <c r="R11" s="25"/>
      <c r="S11" s="25"/>
      <c r="T11" s="24"/>
      <c r="U11" s="24"/>
      <c r="V11" s="11"/>
    </row>
    <row r="12" spans="1:26" x14ac:dyDescent="0.35">
      <c r="A12" s="6"/>
      <c r="B12" s="10"/>
      <c r="C12" s="10"/>
      <c r="D12" s="10"/>
      <c r="E12" s="10"/>
      <c r="F12" s="10"/>
      <c r="G12" s="6"/>
      <c r="H12" s="6"/>
      <c r="I12" s="6"/>
      <c r="J12" s="5"/>
      <c r="K12" s="6"/>
      <c r="L12" s="6"/>
      <c r="M12" s="6"/>
      <c r="N12" s="9"/>
      <c r="O12" s="7"/>
      <c r="P12" s="9"/>
      <c r="Q12" s="8"/>
      <c r="R12" s="7"/>
      <c r="S12" s="6"/>
      <c r="T12" s="5"/>
      <c r="U12" s="4"/>
      <c r="V12" s="3"/>
      <c r="W12" s="1"/>
      <c r="X12" s="1"/>
      <c r="Y12" s="1"/>
      <c r="Z12" s="1"/>
    </row>
    <row r="13" spans="1:26" x14ac:dyDescent="0.35">
      <c r="A13" s="6"/>
      <c r="B13" s="10"/>
      <c r="C13" s="10"/>
      <c r="D13" s="10"/>
      <c r="E13" s="10"/>
      <c r="F13" s="10"/>
      <c r="G13" s="6"/>
      <c r="H13" s="6"/>
      <c r="I13" s="6"/>
      <c r="J13" s="5"/>
      <c r="K13" s="6"/>
      <c r="L13" s="6"/>
      <c r="M13" s="6"/>
      <c r="N13" s="9"/>
      <c r="O13" s="7"/>
      <c r="P13" s="9"/>
      <c r="Q13" s="8"/>
      <c r="R13" s="7"/>
      <c r="S13" s="6"/>
      <c r="T13" s="5"/>
      <c r="U13" s="4"/>
      <c r="V13" s="3"/>
      <c r="W13" s="1"/>
      <c r="X13" s="1"/>
      <c r="Y13" s="1"/>
      <c r="Z13" s="1"/>
    </row>
    <row r="14" spans="1:26" x14ac:dyDescent="0.35">
      <c r="A14" s="6"/>
      <c r="B14" s="10"/>
      <c r="C14" s="10"/>
      <c r="D14" s="10"/>
      <c r="E14" s="10"/>
      <c r="F14" s="10"/>
      <c r="G14" s="6"/>
      <c r="H14" s="6"/>
      <c r="I14" s="6"/>
      <c r="J14" s="5"/>
      <c r="K14" s="6"/>
      <c r="L14" s="6"/>
      <c r="M14" s="6"/>
      <c r="N14" s="9"/>
      <c r="O14" s="7"/>
      <c r="P14" s="9"/>
      <c r="Q14" s="8"/>
      <c r="R14" s="7"/>
      <c r="S14" s="6"/>
      <c r="T14" s="5"/>
      <c r="U14" s="4"/>
      <c r="V14" s="3"/>
      <c r="W14" s="1"/>
      <c r="X14" s="1"/>
      <c r="Y14" s="1"/>
      <c r="Z14" s="1"/>
    </row>
    <row r="15" spans="1:26" x14ac:dyDescent="0.35">
      <c r="A15" s="24"/>
      <c r="B15" s="10"/>
      <c r="C15" s="10"/>
      <c r="D15" s="10"/>
      <c r="E15" s="10"/>
      <c r="F15" s="10"/>
      <c r="G15" s="6"/>
      <c r="H15" s="6"/>
      <c r="I15" s="6"/>
      <c r="J15" s="5"/>
      <c r="K15" s="6"/>
      <c r="L15" s="6"/>
      <c r="M15" s="6"/>
      <c r="N15" s="9"/>
      <c r="O15" s="7"/>
      <c r="P15" s="9"/>
      <c r="Q15" s="8"/>
      <c r="R15" s="7"/>
      <c r="S15" s="6"/>
      <c r="T15" s="5"/>
      <c r="U15" s="4"/>
      <c r="V15" s="3"/>
      <c r="W15" s="1"/>
      <c r="X15" s="1"/>
      <c r="Y15" s="1"/>
      <c r="Z15" s="1"/>
    </row>
    <row r="16" spans="1:26" x14ac:dyDescent="0.35">
      <c r="A16" s="6"/>
      <c r="B16" s="10"/>
      <c r="C16" s="10"/>
      <c r="D16" s="10"/>
      <c r="E16" s="10"/>
      <c r="F16" s="10"/>
      <c r="G16" s="6"/>
      <c r="H16" s="6"/>
      <c r="I16" s="6"/>
      <c r="J16" s="5"/>
      <c r="K16" s="6"/>
      <c r="L16" s="6"/>
      <c r="M16" s="6"/>
      <c r="N16" s="9"/>
      <c r="O16" s="7"/>
      <c r="P16" s="9"/>
      <c r="Q16" s="8"/>
      <c r="R16" s="7"/>
      <c r="S16" s="6"/>
      <c r="T16" s="5"/>
      <c r="U16" s="4"/>
      <c r="V16" s="3"/>
      <c r="W16" s="1"/>
      <c r="X16" s="1"/>
      <c r="Y16" s="1"/>
      <c r="Z16" s="1"/>
    </row>
    <row r="17" spans="1:21" x14ac:dyDescent="0.35">
      <c r="A17" s="26"/>
      <c r="B17" s="26"/>
      <c r="C17" s="26"/>
      <c r="D17" s="26"/>
      <c r="E17" s="26"/>
      <c r="F17" s="26"/>
      <c r="G17" s="26"/>
      <c r="H17" s="26"/>
      <c r="I17" s="26"/>
      <c r="J17" s="94"/>
      <c r="K17" s="26"/>
      <c r="L17" s="26"/>
      <c r="M17" s="26"/>
      <c r="N17" s="27"/>
      <c r="O17" s="27"/>
      <c r="P17" s="27"/>
      <c r="Q17" s="27"/>
      <c r="R17" s="27"/>
      <c r="S17" s="27"/>
      <c r="T17" s="27"/>
      <c r="U17" s="27"/>
    </row>
    <row r="18" spans="1:21" x14ac:dyDescent="0.35">
      <c r="A18" s="26"/>
      <c r="B18" s="26"/>
      <c r="C18" s="26"/>
      <c r="D18" s="26"/>
      <c r="E18" s="26"/>
      <c r="F18" s="26"/>
      <c r="G18" s="26"/>
      <c r="H18" s="26"/>
      <c r="I18" s="26"/>
      <c r="J18" s="94"/>
      <c r="K18" s="26"/>
      <c r="L18" s="26"/>
      <c r="M18" s="26"/>
      <c r="N18" s="27"/>
      <c r="O18" s="27"/>
      <c r="P18" s="27"/>
      <c r="Q18" s="27"/>
      <c r="R18" s="27"/>
      <c r="S18" s="27"/>
      <c r="T18" s="27"/>
      <c r="U18" s="27"/>
    </row>
    <row r="19" spans="1:21" x14ac:dyDescent="0.35">
      <c r="A19" s="27"/>
      <c r="B19" s="27"/>
      <c r="C19" s="27"/>
      <c r="D19" s="27"/>
      <c r="E19" s="27"/>
      <c r="F19" s="27"/>
      <c r="G19" s="27"/>
      <c r="H19" s="27"/>
      <c r="I19" s="27"/>
      <c r="J19" s="95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spans="1:21" x14ac:dyDescent="0.35">
      <c r="A20" s="27"/>
      <c r="B20" s="27"/>
      <c r="C20" s="27"/>
      <c r="D20" s="27"/>
      <c r="E20" s="27"/>
      <c r="F20" s="27"/>
      <c r="G20" s="27"/>
      <c r="H20" s="27"/>
      <c r="I20" s="27"/>
      <c r="J20" s="95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</row>
    <row r="21" spans="1:21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95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</sheetData>
  <mergeCells count="2">
    <mergeCell ref="A3:X3"/>
    <mergeCell ref="A1:V1"/>
  </mergeCells>
  <pageMargins left="0.7" right="0.7" top="0.75" bottom="0.75" header="0.3" footer="0.3"/>
  <pageSetup paperSize="9" scale="7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1"/>
  <sheetViews>
    <sheetView view="pageLayout" zoomScaleNormal="100" workbookViewId="0">
      <selection activeCell="A3" sqref="A3:M3"/>
    </sheetView>
  </sheetViews>
  <sheetFormatPr defaultRowHeight="14.5" x14ac:dyDescent="0.35"/>
  <cols>
    <col min="1" max="1" width="19.81640625" customWidth="1"/>
    <col min="2" max="2" width="8.7265625" customWidth="1"/>
    <col min="3" max="5" width="8.453125" customWidth="1"/>
    <col min="6" max="7" width="9.1796875" customWidth="1"/>
    <col min="8" max="8" width="8.453125" customWidth="1"/>
    <col min="9" max="9" width="10" customWidth="1"/>
    <col min="10" max="10" width="9" customWidth="1"/>
    <col min="11" max="12" width="8.453125" customWidth="1"/>
    <col min="13" max="13" width="9.81640625" bestFit="1" customWidth="1"/>
    <col min="14" max="17" width="8.453125" customWidth="1"/>
  </cols>
  <sheetData>
    <row r="1" spans="1:17" ht="26.5" thickBot="1" x14ac:dyDescent="0.65">
      <c r="A1" s="79" t="s">
        <v>16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7" ht="15.5" x14ac:dyDescent="0.35">
      <c r="A2" s="23"/>
      <c r="B2" s="22"/>
      <c r="C2" s="20"/>
      <c r="D2" s="20"/>
      <c r="F2" s="21"/>
      <c r="G2" s="21"/>
      <c r="H2" s="21"/>
      <c r="I2" s="21"/>
      <c r="J2" s="20"/>
      <c r="K2" s="20"/>
      <c r="L2" s="19"/>
      <c r="M2" s="19"/>
    </row>
    <row r="3" spans="1:17" s="61" customFormat="1" ht="15.75" customHeight="1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7" x14ac:dyDescent="0.3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1:17" ht="16" thickBot="1" x14ac:dyDescent="0.4">
      <c r="A5" s="14"/>
      <c r="B5" s="18"/>
      <c r="C5" s="14"/>
      <c r="D5" s="14"/>
      <c r="E5" s="17"/>
      <c r="F5" s="16"/>
      <c r="G5" s="16"/>
      <c r="H5" s="17"/>
      <c r="I5" s="16"/>
      <c r="J5" s="17"/>
      <c r="K5" s="16"/>
      <c r="L5" s="15"/>
      <c r="M5" s="14"/>
    </row>
    <row r="6" spans="1:17" ht="49" thickTop="1" thickBot="1" x14ac:dyDescent="0.4">
      <c r="A6" s="40" t="s">
        <v>30</v>
      </c>
      <c r="B6" s="41" t="s">
        <v>14</v>
      </c>
      <c r="C6" s="42" t="s">
        <v>13</v>
      </c>
      <c r="D6" s="42" t="s">
        <v>12</v>
      </c>
      <c r="E6" s="42" t="s">
        <v>10</v>
      </c>
      <c r="F6" s="43" t="s">
        <v>9</v>
      </c>
      <c r="G6" s="42" t="s">
        <v>8</v>
      </c>
      <c r="H6" s="42" t="s">
        <v>7</v>
      </c>
      <c r="I6" s="44" t="s">
        <v>6</v>
      </c>
      <c r="J6" s="42" t="s">
        <v>5</v>
      </c>
      <c r="K6" s="44" t="s">
        <v>4</v>
      </c>
      <c r="L6" s="42" t="s">
        <v>3</v>
      </c>
      <c r="M6" s="45" t="s">
        <v>2</v>
      </c>
      <c r="N6" s="13"/>
      <c r="O6" s="13"/>
      <c r="P6" s="13"/>
      <c r="Q6" s="13"/>
    </row>
    <row r="7" spans="1:17" ht="15" thickTop="1" x14ac:dyDescent="0.35">
      <c r="A7" s="60"/>
      <c r="B7" s="46">
        <v>12245</v>
      </c>
      <c r="C7" s="29">
        <f>284</f>
        <v>284</v>
      </c>
      <c r="D7" s="30">
        <f>C7/B7</f>
        <v>2.3193140057166189E-2</v>
      </c>
      <c r="E7" s="32">
        <v>169</v>
      </c>
      <c r="F7" s="33">
        <f>E7/C7</f>
        <v>0.59507042253521125</v>
      </c>
      <c r="G7" s="62">
        <f>F7-E7</f>
        <v>-168.4049295774648</v>
      </c>
      <c r="H7" s="35">
        <v>12</v>
      </c>
      <c r="I7" s="36">
        <f>H7/C7</f>
        <v>4.2253521126760563E-2</v>
      </c>
      <c r="J7" s="29">
        <f>E7+H7</f>
        <v>181</v>
      </c>
      <c r="K7" s="37">
        <f>J7/C7</f>
        <v>0.63732394366197187</v>
      </c>
      <c r="L7" s="38">
        <f>C7-J7</f>
        <v>103</v>
      </c>
      <c r="M7" s="39">
        <f>L7/C7</f>
        <v>0.36267605633802819</v>
      </c>
      <c r="N7" s="1"/>
      <c r="O7" s="1"/>
      <c r="P7" s="1"/>
      <c r="Q7" s="1"/>
    </row>
    <row r="8" spans="1:17" hidden="1" x14ac:dyDescent="0.35">
      <c r="A8" s="12" t="s">
        <v>0</v>
      </c>
      <c r="B8" s="10"/>
      <c r="C8" s="2"/>
      <c r="D8" s="2"/>
      <c r="E8" s="9">
        <f>C7-E7</f>
        <v>115</v>
      </c>
      <c r="F8" s="7"/>
      <c r="G8" s="9"/>
      <c r="H8" s="8"/>
      <c r="I8" s="7"/>
      <c r="J8" s="6"/>
      <c r="K8" s="5"/>
      <c r="L8" s="4"/>
      <c r="M8" s="3"/>
      <c r="N8" s="1"/>
      <c r="O8" s="1"/>
      <c r="P8" s="1"/>
      <c r="Q8" s="1"/>
    </row>
    <row r="9" spans="1:17" x14ac:dyDescent="0.35">
      <c r="A9" s="2"/>
      <c r="B9" s="10"/>
      <c r="C9" s="2"/>
      <c r="D9" s="2"/>
      <c r="E9" s="9"/>
      <c r="F9" s="7"/>
      <c r="G9" s="9"/>
      <c r="H9" s="8"/>
      <c r="I9" s="7"/>
      <c r="J9" s="6"/>
      <c r="K9" s="5"/>
      <c r="L9" s="4"/>
      <c r="M9" s="3"/>
      <c r="N9" s="1"/>
      <c r="O9" s="1"/>
      <c r="P9" s="1"/>
      <c r="Q9" s="1"/>
    </row>
    <row r="10" spans="1:17" x14ac:dyDescent="0.35">
      <c r="A10" s="57"/>
      <c r="B10" s="58"/>
      <c r="C10" s="57"/>
      <c r="D10" s="58"/>
      <c r="E10" s="58"/>
      <c r="F10" s="57"/>
      <c r="G10" s="58"/>
      <c r="H10" s="57"/>
      <c r="I10" s="58"/>
      <c r="J10" s="57"/>
      <c r="K10" s="58"/>
      <c r="L10" s="57"/>
      <c r="M10" s="58"/>
      <c r="N10" s="1"/>
      <c r="O10" s="1"/>
      <c r="P10" s="1"/>
      <c r="Q10" s="1"/>
    </row>
    <row r="11" spans="1:17" x14ac:dyDescent="0.35">
      <c r="A11" s="24"/>
      <c r="B11" s="24"/>
      <c r="C11" s="24"/>
      <c r="D11" s="24"/>
      <c r="E11" s="25"/>
      <c r="F11" s="25"/>
      <c r="G11" s="25"/>
      <c r="H11" s="25"/>
      <c r="I11" s="25"/>
      <c r="J11" s="25"/>
      <c r="K11" s="24"/>
      <c r="L11" s="24"/>
      <c r="M11" s="11"/>
    </row>
    <row r="12" spans="1:17" x14ac:dyDescent="0.35">
      <c r="A12" s="6"/>
      <c r="B12" s="10"/>
      <c r="C12" s="6"/>
      <c r="D12" s="6"/>
      <c r="E12" s="9"/>
      <c r="F12" s="7"/>
      <c r="G12" s="9"/>
      <c r="H12" s="8"/>
      <c r="I12" s="7"/>
      <c r="J12" s="6"/>
      <c r="K12" s="5"/>
      <c r="L12" s="4"/>
      <c r="M12" s="3"/>
      <c r="N12" s="1"/>
      <c r="O12" s="1"/>
      <c r="P12" s="1"/>
      <c r="Q12" s="1"/>
    </row>
    <row r="13" spans="1:17" x14ac:dyDescent="0.35">
      <c r="A13" s="6"/>
      <c r="B13" s="10"/>
      <c r="C13" s="6"/>
      <c r="D13" s="6"/>
      <c r="E13" s="9"/>
      <c r="F13" s="7"/>
      <c r="G13" s="9"/>
      <c r="H13" s="8"/>
      <c r="I13" s="7"/>
      <c r="J13" s="6"/>
      <c r="K13" s="5"/>
      <c r="L13" s="4"/>
      <c r="M13" s="3"/>
      <c r="N13" s="1"/>
      <c r="O13" s="1"/>
      <c r="P13" s="1"/>
      <c r="Q13" s="1"/>
    </row>
    <row r="14" spans="1:17" x14ac:dyDescent="0.35">
      <c r="A14" s="6"/>
      <c r="B14" s="10"/>
      <c r="C14" s="6"/>
      <c r="D14" s="6"/>
      <c r="E14" s="9"/>
      <c r="F14" s="7"/>
      <c r="G14" s="9"/>
      <c r="H14" s="8"/>
      <c r="I14" s="7"/>
      <c r="J14" s="6"/>
      <c r="K14" s="5"/>
      <c r="L14" s="4"/>
      <c r="M14" s="3"/>
      <c r="N14" s="1"/>
      <c r="O14" s="1"/>
      <c r="P14" s="1"/>
      <c r="Q14" s="1"/>
    </row>
    <row r="15" spans="1:17" x14ac:dyDescent="0.35">
      <c r="A15" s="24"/>
      <c r="B15" s="10"/>
      <c r="C15" s="6"/>
      <c r="D15" s="6"/>
      <c r="E15" s="9"/>
      <c r="F15" s="7"/>
      <c r="G15" s="9"/>
      <c r="H15" s="8"/>
      <c r="I15" s="7"/>
      <c r="J15" s="6"/>
      <c r="K15" s="5"/>
      <c r="L15" s="4"/>
      <c r="M15" s="3"/>
      <c r="N15" s="1"/>
      <c r="O15" s="1"/>
      <c r="P15" s="1"/>
      <c r="Q15" s="1"/>
    </row>
    <row r="16" spans="1:17" x14ac:dyDescent="0.35">
      <c r="A16" s="6"/>
      <c r="B16" s="10"/>
      <c r="C16" s="6"/>
      <c r="D16" s="6"/>
      <c r="E16" s="9"/>
      <c r="F16" s="7"/>
      <c r="G16" s="9"/>
      <c r="H16" s="8"/>
      <c r="I16" s="7"/>
      <c r="J16" s="6"/>
      <c r="K16" s="5"/>
      <c r="L16" s="4"/>
      <c r="M16" s="3"/>
      <c r="N16" s="1"/>
      <c r="O16" s="1"/>
      <c r="P16" s="1"/>
      <c r="Q16" s="1"/>
    </row>
    <row r="17" spans="1:12" x14ac:dyDescent="0.35">
      <c r="A17" s="26"/>
      <c r="B17" s="26"/>
      <c r="C17" s="26"/>
      <c r="D17" s="26"/>
      <c r="E17" s="27"/>
      <c r="F17" s="27"/>
      <c r="G17" s="27"/>
      <c r="H17" s="27"/>
      <c r="I17" s="27"/>
      <c r="J17" s="27"/>
      <c r="K17" s="27"/>
      <c r="L17" s="27"/>
    </row>
    <row r="18" spans="1:12" x14ac:dyDescent="0.35">
      <c r="A18" s="26"/>
      <c r="B18" s="26"/>
      <c r="C18" s="26"/>
      <c r="D18" s="26"/>
      <c r="E18" s="27"/>
      <c r="F18" s="27"/>
      <c r="G18" s="27"/>
      <c r="H18" s="27"/>
      <c r="I18" s="27"/>
      <c r="J18" s="27"/>
      <c r="K18" s="27"/>
      <c r="L18" s="27"/>
    </row>
    <row r="19" spans="1:12" x14ac:dyDescent="0.3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1:12" x14ac:dyDescent="0.3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1:12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</row>
  </sheetData>
  <mergeCells count="2">
    <mergeCell ref="A1:M1"/>
    <mergeCell ref="A3:M3"/>
  </mergeCells>
  <pageMargins left="0.7" right="0.7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21"/>
  <sheetViews>
    <sheetView view="pageLayout" zoomScaleNormal="100" workbookViewId="0">
      <selection activeCell="A3" sqref="A3:N3"/>
    </sheetView>
  </sheetViews>
  <sheetFormatPr defaultRowHeight="14.5" x14ac:dyDescent="0.35"/>
  <cols>
    <col min="1" max="1" width="23.453125" customWidth="1"/>
    <col min="2" max="2" width="8.7265625" customWidth="1"/>
    <col min="3" max="6" width="8.453125" customWidth="1"/>
    <col min="7" max="8" width="9.1796875" customWidth="1"/>
    <col min="9" max="9" width="8.453125" customWidth="1"/>
    <col min="10" max="10" width="10" customWidth="1"/>
    <col min="11" max="11" width="9" customWidth="1"/>
    <col min="12" max="13" width="8.453125" customWidth="1"/>
    <col min="14" max="14" width="9.81640625" bestFit="1" customWidth="1"/>
    <col min="15" max="18" width="8.453125" customWidth="1"/>
  </cols>
  <sheetData>
    <row r="1" spans="1:18" ht="26.5" thickBot="1" x14ac:dyDescent="0.65">
      <c r="A1" s="79" t="s">
        <v>16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</row>
    <row r="2" spans="1:18" ht="15.5" x14ac:dyDescent="0.35">
      <c r="A2" s="23"/>
      <c r="B2" s="22"/>
      <c r="C2" s="20"/>
      <c r="D2" s="20"/>
      <c r="G2" s="21"/>
      <c r="H2" s="21"/>
      <c r="I2" s="21"/>
      <c r="J2" s="21"/>
      <c r="K2" s="20"/>
      <c r="L2" s="20"/>
      <c r="M2" s="19"/>
      <c r="N2" s="19"/>
    </row>
    <row r="3" spans="1:18" s="61" customFormat="1" ht="15.75" customHeight="1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1:18" ht="15.5" x14ac:dyDescent="0.35">
      <c r="A4" s="59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8" ht="16" thickBot="1" x14ac:dyDescent="0.4">
      <c r="A5" s="14"/>
      <c r="B5" s="18"/>
      <c r="C5" s="14"/>
      <c r="D5" s="14"/>
      <c r="E5" s="17"/>
      <c r="F5" s="17"/>
      <c r="G5" s="16"/>
      <c r="H5" s="16"/>
      <c r="I5" s="17"/>
      <c r="J5" s="16"/>
      <c r="K5" s="17"/>
      <c r="L5" s="16"/>
      <c r="M5" s="15"/>
      <c r="N5" s="14"/>
    </row>
    <row r="6" spans="1:18" ht="49" thickTop="1" thickBot="1" x14ac:dyDescent="0.4">
      <c r="A6" s="40" t="s">
        <v>30</v>
      </c>
      <c r="B6" s="41" t="s">
        <v>14</v>
      </c>
      <c r="C6" s="42" t="s">
        <v>13</v>
      </c>
      <c r="D6" s="42" t="s">
        <v>12</v>
      </c>
      <c r="E6" s="43" t="s">
        <v>11</v>
      </c>
      <c r="F6" s="42" t="s">
        <v>10</v>
      </c>
      <c r="G6" s="43" t="s">
        <v>9</v>
      </c>
      <c r="H6" s="42" t="s">
        <v>8</v>
      </c>
      <c r="I6" s="42" t="s">
        <v>7</v>
      </c>
      <c r="J6" s="44" t="s">
        <v>6</v>
      </c>
      <c r="K6" s="42" t="s">
        <v>5</v>
      </c>
      <c r="L6" s="44" t="s">
        <v>4</v>
      </c>
      <c r="M6" s="42" t="s">
        <v>3</v>
      </c>
      <c r="N6" s="45" t="s">
        <v>2</v>
      </c>
      <c r="O6" s="13"/>
      <c r="P6" s="13"/>
      <c r="Q6" s="13"/>
      <c r="R6" s="13"/>
    </row>
    <row r="7" spans="1:18" ht="15" thickTop="1" x14ac:dyDescent="0.35">
      <c r="A7" s="60" t="s">
        <v>1</v>
      </c>
      <c r="B7" s="46">
        <v>12245</v>
      </c>
      <c r="C7" s="29">
        <f>284</f>
        <v>284</v>
      </c>
      <c r="D7" s="30">
        <f>C7/B7</f>
        <v>2.3193140057166189E-2</v>
      </c>
      <c r="E7" s="31">
        <v>0.8</v>
      </c>
      <c r="F7" s="32">
        <v>169</v>
      </c>
      <c r="G7" s="33">
        <f>F7/C7</f>
        <v>0.59507042253521125</v>
      </c>
      <c r="H7" s="34">
        <f>G7-E7</f>
        <v>-0.20492957746478879</v>
      </c>
      <c r="I7" s="35">
        <v>12</v>
      </c>
      <c r="J7" s="36">
        <f>I7/C7</f>
        <v>4.2253521126760563E-2</v>
      </c>
      <c r="K7" s="29">
        <f>F7+I7</f>
        <v>181</v>
      </c>
      <c r="L7" s="37">
        <f>K7/C7</f>
        <v>0.63732394366197187</v>
      </c>
      <c r="M7" s="38">
        <f>C7-K7</f>
        <v>103</v>
      </c>
      <c r="N7" s="39">
        <f>M7/C7</f>
        <v>0.36267605633802819</v>
      </c>
      <c r="O7" s="1"/>
      <c r="P7" s="1"/>
      <c r="Q7" s="1"/>
      <c r="R7" s="1"/>
    </row>
    <row r="8" spans="1:18" hidden="1" x14ac:dyDescent="0.35">
      <c r="A8" s="12" t="s">
        <v>0</v>
      </c>
      <c r="B8" s="10"/>
      <c r="C8" s="2"/>
      <c r="D8" s="2"/>
      <c r="E8" s="9"/>
      <c r="F8" s="9">
        <f>C7-F7</f>
        <v>115</v>
      </c>
      <c r="G8" s="7"/>
      <c r="H8" s="9"/>
      <c r="I8" s="8"/>
      <c r="J8" s="7"/>
      <c r="K8" s="6"/>
      <c r="L8" s="5"/>
      <c r="M8" s="4"/>
      <c r="N8" s="3"/>
      <c r="O8" s="1"/>
      <c r="P8" s="1"/>
      <c r="Q8" s="1"/>
      <c r="R8" s="1"/>
    </row>
    <row r="9" spans="1:18" x14ac:dyDescent="0.35">
      <c r="A9" s="2"/>
      <c r="B9" s="10"/>
      <c r="C9" s="2"/>
      <c r="D9" s="2"/>
      <c r="E9" s="9"/>
      <c r="F9" s="9"/>
      <c r="G9" s="7"/>
      <c r="H9" s="9"/>
      <c r="I9" s="8"/>
      <c r="J9" s="7"/>
      <c r="K9" s="6"/>
      <c r="L9" s="5"/>
      <c r="M9" s="4"/>
      <c r="N9" s="3"/>
      <c r="O9" s="1"/>
      <c r="P9" s="1"/>
      <c r="Q9" s="1"/>
      <c r="R9" s="1"/>
    </row>
    <row r="10" spans="1:18" x14ac:dyDescent="0.35">
      <c r="A10" s="6"/>
      <c r="B10" s="10"/>
      <c r="C10" s="6"/>
      <c r="D10" s="6"/>
      <c r="E10" s="9"/>
      <c r="F10" s="9"/>
      <c r="G10" s="7"/>
      <c r="H10" s="9"/>
      <c r="I10" s="8"/>
      <c r="J10" s="7"/>
      <c r="K10" s="6"/>
      <c r="L10" s="5"/>
      <c r="M10" s="4"/>
      <c r="N10" s="3"/>
      <c r="O10" s="1"/>
      <c r="P10" s="1"/>
      <c r="Q10" s="1"/>
      <c r="R10" s="1"/>
    </row>
    <row r="11" spans="1:18" x14ac:dyDescent="0.35">
      <c r="A11" s="24"/>
      <c r="B11" s="24"/>
      <c r="C11" s="24"/>
      <c r="D11" s="24"/>
      <c r="E11" s="25"/>
      <c r="F11" s="25"/>
      <c r="G11" s="25"/>
      <c r="H11" s="25"/>
      <c r="I11" s="25"/>
      <c r="J11" s="25"/>
      <c r="K11" s="25"/>
      <c r="L11" s="24"/>
      <c r="M11" s="24"/>
      <c r="N11" s="11"/>
    </row>
    <row r="12" spans="1:18" x14ac:dyDescent="0.35">
      <c r="A12" s="6"/>
      <c r="B12" s="10"/>
      <c r="C12" s="6"/>
      <c r="D12" s="6"/>
      <c r="E12" s="9"/>
      <c r="F12" s="9"/>
      <c r="G12" s="7"/>
      <c r="H12" s="9"/>
      <c r="I12" s="8"/>
      <c r="J12" s="7"/>
      <c r="K12" s="6"/>
      <c r="L12" s="5"/>
      <c r="M12" s="4"/>
      <c r="N12" s="3"/>
      <c r="O12" s="1"/>
      <c r="P12" s="1"/>
      <c r="Q12" s="1"/>
      <c r="R12" s="1"/>
    </row>
    <row r="13" spans="1:18" x14ac:dyDescent="0.35">
      <c r="A13" s="6"/>
      <c r="B13" s="10"/>
      <c r="C13" s="6"/>
      <c r="D13" s="6"/>
      <c r="E13" s="9"/>
      <c r="F13" s="9"/>
      <c r="G13" s="7"/>
      <c r="H13" s="9"/>
      <c r="I13" s="8"/>
      <c r="J13" s="7"/>
      <c r="K13" s="6"/>
      <c r="L13" s="5"/>
      <c r="M13" s="4"/>
      <c r="N13" s="3"/>
      <c r="O13" s="1"/>
      <c r="P13" s="1"/>
      <c r="Q13" s="1"/>
      <c r="R13" s="1"/>
    </row>
    <row r="14" spans="1:18" x14ac:dyDescent="0.35">
      <c r="A14" s="6"/>
      <c r="B14" s="10"/>
      <c r="C14" s="6"/>
      <c r="D14" s="6"/>
      <c r="E14" s="9"/>
      <c r="F14" s="9"/>
      <c r="G14" s="7"/>
      <c r="H14" s="9"/>
      <c r="I14" s="8"/>
      <c r="J14" s="7"/>
      <c r="K14" s="6"/>
      <c r="L14" s="5"/>
      <c r="M14" s="4"/>
      <c r="N14" s="3"/>
      <c r="O14" s="1"/>
      <c r="P14" s="1"/>
      <c r="Q14" s="1"/>
      <c r="R14" s="1"/>
    </row>
    <row r="15" spans="1:18" x14ac:dyDescent="0.35">
      <c r="A15" s="24"/>
      <c r="B15" s="10"/>
      <c r="C15" s="6"/>
      <c r="D15" s="6"/>
      <c r="E15" s="9"/>
      <c r="F15" s="9"/>
      <c r="G15" s="7"/>
      <c r="H15" s="9"/>
      <c r="I15" s="8"/>
      <c r="J15" s="7"/>
      <c r="K15" s="6"/>
      <c r="L15" s="5"/>
      <c r="M15" s="4"/>
      <c r="N15" s="3"/>
      <c r="O15" s="1"/>
      <c r="P15" s="1"/>
      <c r="Q15" s="1"/>
      <c r="R15" s="1"/>
    </row>
    <row r="16" spans="1:18" x14ac:dyDescent="0.35">
      <c r="A16" s="6"/>
      <c r="B16" s="10"/>
      <c r="C16" s="6"/>
      <c r="D16" s="6"/>
      <c r="E16" s="9"/>
      <c r="F16" s="9"/>
      <c r="G16" s="7"/>
      <c r="H16" s="9"/>
      <c r="I16" s="8"/>
      <c r="J16" s="7"/>
      <c r="K16" s="6"/>
      <c r="L16" s="5"/>
      <c r="M16" s="4"/>
      <c r="N16" s="3"/>
      <c r="O16" s="1"/>
      <c r="P16" s="1"/>
      <c r="Q16" s="1"/>
      <c r="R16" s="1"/>
    </row>
    <row r="17" spans="1:13" x14ac:dyDescent="0.35">
      <c r="A17" s="26"/>
      <c r="B17" s="26"/>
      <c r="C17" s="26"/>
      <c r="D17" s="26"/>
      <c r="E17" s="27"/>
      <c r="F17" s="27"/>
      <c r="G17" s="27"/>
      <c r="H17" s="27"/>
      <c r="I17" s="27"/>
      <c r="J17" s="27"/>
      <c r="K17" s="27"/>
      <c r="L17" s="27"/>
      <c r="M17" s="27"/>
    </row>
    <row r="18" spans="1:13" x14ac:dyDescent="0.35">
      <c r="A18" s="26"/>
      <c r="B18" s="26"/>
      <c r="C18" s="26"/>
      <c r="D18" s="26"/>
      <c r="E18" s="27"/>
      <c r="F18" s="27"/>
      <c r="G18" s="27"/>
      <c r="H18" s="27"/>
      <c r="I18" s="27"/>
      <c r="J18" s="27"/>
      <c r="K18" s="27"/>
      <c r="L18" s="27"/>
      <c r="M18" s="27"/>
    </row>
    <row r="19" spans="1:13" x14ac:dyDescent="0.3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13" x14ac:dyDescent="0.3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</sheetData>
  <mergeCells count="2">
    <mergeCell ref="A1:N1"/>
    <mergeCell ref="A3:N3"/>
  </mergeCells>
  <pageMargins left="0.25" right="0.25" top="0.75" bottom="0.7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"/>
  <sheetViews>
    <sheetView view="pageLayout" zoomScaleNormal="100" workbookViewId="0">
      <selection activeCell="I7" sqref="I7"/>
    </sheetView>
  </sheetViews>
  <sheetFormatPr defaultColWidth="9.1796875" defaultRowHeight="14.5" x14ac:dyDescent="0.35"/>
  <cols>
    <col min="1" max="1" width="28" customWidth="1"/>
    <col min="2" max="2" width="10.7265625" customWidth="1"/>
    <col min="3" max="3" width="16.81640625" customWidth="1"/>
    <col min="4" max="4" width="10.453125" bestFit="1" customWidth="1"/>
    <col min="5" max="5" width="38.7265625" customWidth="1"/>
    <col min="6" max="6" width="28" customWidth="1"/>
    <col min="7" max="7" width="29.81640625" bestFit="1" customWidth="1"/>
    <col min="8" max="8" width="15.54296875" customWidth="1"/>
    <col min="9" max="9" width="14" customWidth="1"/>
    <col min="10" max="13" width="15.54296875" customWidth="1"/>
    <col min="14" max="14" width="11.54296875" customWidth="1"/>
  </cols>
  <sheetData>
    <row r="1" spans="1:14" ht="24" thickBot="1" x14ac:dyDescent="0.6">
      <c r="A1" s="84" t="s">
        <v>35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6"/>
    </row>
    <row r="2" spans="1:14" x14ac:dyDescent="0.35">
      <c r="C2" s="56"/>
      <c r="D2" s="55"/>
    </row>
    <row r="3" spans="1:14" x14ac:dyDescent="0.35">
      <c r="A3" s="82"/>
      <c r="B3" s="82"/>
      <c r="C3" s="82"/>
      <c r="D3" s="82"/>
      <c r="E3" s="82"/>
      <c r="F3" s="82"/>
      <c r="G3" s="82"/>
      <c r="H3" s="82"/>
      <c r="I3" s="75"/>
      <c r="J3" s="73"/>
      <c r="K3" s="73"/>
      <c r="L3" s="72"/>
      <c r="M3" s="72"/>
    </row>
    <row r="4" spans="1:14" x14ac:dyDescent="0.35">
      <c r="A4" s="83"/>
      <c r="B4" s="83"/>
      <c r="C4" s="83"/>
      <c r="D4" s="55"/>
      <c r="G4" s="54"/>
      <c r="H4" s="53"/>
      <c r="I4" s="53"/>
      <c r="J4" s="53"/>
      <c r="K4" s="53"/>
      <c r="L4" s="53"/>
      <c r="M4" s="53"/>
    </row>
    <row r="5" spans="1:14" x14ac:dyDescent="0.35">
      <c r="A5" s="50"/>
      <c r="B5" s="50"/>
      <c r="C5" s="52"/>
      <c r="D5" s="51"/>
      <c r="E5" s="50"/>
      <c r="F5" s="50"/>
      <c r="G5" s="50"/>
      <c r="H5" s="50"/>
      <c r="I5" s="50"/>
      <c r="J5" s="50"/>
      <c r="K5" s="50"/>
      <c r="L5" s="50"/>
      <c r="M5" s="50"/>
    </row>
    <row r="6" spans="1:14" ht="43.5" x14ac:dyDescent="0.35">
      <c r="A6" s="49" t="s">
        <v>30</v>
      </c>
      <c r="B6" s="49" t="s">
        <v>29</v>
      </c>
      <c r="C6" s="49" t="s">
        <v>28</v>
      </c>
      <c r="D6" s="49" t="s">
        <v>27</v>
      </c>
      <c r="E6" s="49" t="s">
        <v>17</v>
      </c>
      <c r="F6" s="49" t="s">
        <v>26</v>
      </c>
      <c r="G6" s="49" t="s">
        <v>25</v>
      </c>
      <c r="H6" s="49" t="s">
        <v>24</v>
      </c>
      <c r="I6" s="49" t="s">
        <v>45</v>
      </c>
      <c r="J6" s="49" t="s">
        <v>43</v>
      </c>
      <c r="K6" s="49" t="s">
        <v>44</v>
      </c>
      <c r="L6" s="49" t="s">
        <v>40</v>
      </c>
      <c r="M6" s="49" t="s">
        <v>41</v>
      </c>
      <c r="N6" s="49" t="s">
        <v>39</v>
      </c>
    </row>
    <row r="7" spans="1:14" x14ac:dyDescent="0.35">
      <c r="A7" s="48" t="s">
        <v>20</v>
      </c>
      <c r="B7" s="48" t="s">
        <v>23</v>
      </c>
      <c r="C7" s="48" t="s">
        <v>22</v>
      </c>
      <c r="D7" s="63">
        <v>43011</v>
      </c>
      <c r="E7" s="48" t="s">
        <v>21</v>
      </c>
      <c r="F7" s="48" t="s">
        <v>19</v>
      </c>
      <c r="G7" s="48" t="s">
        <v>18</v>
      </c>
      <c r="H7" s="48"/>
      <c r="I7" s="63"/>
      <c r="J7" s="63"/>
      <c r="K7" s="76"/>
      <c r="L7" s="48"/>
      <c r="M7" s="48"/>
      <c r="N7" s="48"/>
    </row>
  </sheetData>
  <mergeCells count="3">
    <mergeCell ref="A3:H3"/>
    <mergeCell ref="A4:C4"/>
    <mergeCell ref="A1:N1"/>
  </mergeCells>
  <pageMargins left="0.25" right="0.25" top="0.75" bottom="0.75" header="0.3" footer="0.3"/>
  <pageSetup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ByCMA</vt:lpstr>
      <vt:lpstr>ByCMA (2)</vt:lpstr>
      <vt:lpstr>ByCMA_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Matthysen</dc:creator>
  <cp:lastModifiedBy>Tyron Ramlugan</cp:lastModifiedBy>
  <cp:lastPrinted>2017-10-24T10:47:53Z</cp:lastPrinted>
  <dcterms:created xsi:type="dcterms:W3CDTF">2017-10-18T12:14:18Z</dcterms:created>
  <dcterms:modified xsi:type="dcterms:W3CDTF">2022-03-29T11:27:06Z</dcterms:modified>
</cp:coreProperties>
</file>