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<sst xmlns="http://schemas.openxmlformats.org/spreadsheetml/2006/main" count="17">
  <si>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</si>
  <si>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</si>
  <si>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</si>
  <si>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t>典型日电负荷逐时特性系数Ueij</t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</si>
  <si>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</si>
  <si>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</si>
  <si>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</si>
  <si>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</si>
  <si>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</si>
  <si>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春季典型日小时</t>
  </si>
  <si>
    <t>秋季典型日小时</t>
  </si>
  <si>
    <t>冷负荷</t>
  </si>
  <si>
    <t>电负荷</t>
  </si>
  <si>
    <t>一月十九日</t>
  </si>
  <si>
    <t>六月三十日</t>
  </si>
  <si>
    <t>四月一日</t>
  </si>
  <si>
    <t>十月一日</t>
  </si>
</sst>
</file>

<file path=xl/styles.xml><?xml version="1.0" encoding="utf-8"?>
<styleSheet xmlns="http://schemas.openxmlformats.org/spreadsheetml/2006/main">
  <numFmts count="6">
    <numFmt numFmtId="176" formatCode="[DBNum1][$-804]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 applyAlignment="1"/>
    <xf numFmtId="177" fontId="1" fillId="2" borderId="1" xfId="0" applyNumberFormat="1" applyFont="1" applyFill="1" applyBorder="1" applyAlignment="1">
      <alignment horizontal="left"/>
    </xf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/>
    <xf numFmtId="177" fontId="1" fillId="4" borderId="1" xfId="0" applyNumberFormat="1" applyFont="1" applyFill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tabSelected="1" topLeftCell="E1" workbookViewId="0">
      <selection activeCell="N15" sqref="N15"/>
    </sheetView>
  </sheetViews>
  <sheetFormatPr defaultColWidth="9" defaultRowHeight="13.5"/>
  <cols>
    <col min="1" max="1" width="16.625" customWidth="1"/>
    <col min="2" max="2" width="28.25" customWidth="1"/>
    <col min="3" max="3" width="26.75" customWidth="1"/>
    <col min="4" max="4" width="18.625" customWidth="1"/>
    <col min="5" max="6" width="16.625" customWidth="1"/>
    <col min="7" max="7" width="13.75" customWidth="1"/>
  </cols>
  <sheetData>
    <row r="1" spans="1:18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3" t="s">
        <v>4</v>
      </c>
      <c r="K1" s="1" t="s">
        <v>9</v>
      </c>
      <c r="L1" s="4" t="s">
        <v>8</v>
      </c>
      <c r="M1" s="3" t="s">
        <v>4</v>
      </c>
      <c r="N1" s="1" t="s">
        <v>10</v>
      </c>
      <c r="O1" s="4" t="s">
        <v>6</v>
      </c>
      <c r="P1" s="3" t="s">
        <v>11</v>
      </c>
      <c r="Q1" s="4" t="s">
        <v>8</v>
      </c>
      <c r="R1" s="3" t="s">
        <v>12</v>
      </c>
    </row>
    <row r="2" spans="1:18">
      <c r="A2" s="5">
        <v>1</v>
      </c>
      <c r="B2" s="2">
        <v>0</v>
      </c>
      <c r="C2" s="6">
        <f t="shared" ref="C2:C25" si="0">B2*41.97</f>
        <v>0</v>
      </c>
      <c r="D2" s="7">
        <v>0.00924193932140003</v>
      </c>
      <c r="E2" s="6">
        <f>D2*22.72</f>
        <v>0.209976861382209</v>
      </c>
      <c r="F2" s="5">
        <v>1</v>
      </c>
      <c r="G2" s="4">
        <v>0.642006124589938</v>
      </c>
      <c r="H2" s="6">
        <f t="shared" ref="H2:H25" si="1">G2*42.39</f>
        <v>27.2146396213675</v>
      </c>
      <c r="I2" s="4">
        <v>0.309023343943122</v>
      </c>
      <c r="J2" s="6">
        <f>I2*22.72</f>
        <v>7.02101037438772</v>
      </c>
      <c r="K2" s="5">
        <v>1</v>
      </c>
      <c r="L2" s="7">
        <v>0.00924193932140003</v>
      </c>
      <c r="M2" s="6">
        <f t="shared" ref="M2:M25" si="2">L2*21.38</f>
        <v>0.197592662691533</v>
      </c>
      <c r="N2" s="5">
        <v>1</v>
      </c>
      <c r="O2" s="7">
        <v>0.0893177061563361</v>
      </c>
      <c r="P2" s="11">
        <f t="shared" ref="P2:P25" si="3">O2*42.39</f>
        <v>3.78617756396709</v>
      </c>
      <c r="Q2" s="7">
        <v>0.0676195110045138</v>
      </c>
      <c r="R2" s="11">
        <f>Q2*22.72</f>
        <v>1.53631529002255</v>
      </c>
    </row>
    <row r="3" spans="1:18">
      <c r="A3" s="5">
        <v>2</v>
      </c>
      <c r="B3" s="2">
        <v>0</v>
      </c>
      <c r="C3" s="6">
        <f>B3*41.97</f>
        <v>0</v>
      </c>
      <c r="D3" s="7">
        <v>0.00924193932140003</v>
      </c>
      <c r="E3" s="6">
        <f>D3*22.72</f>
        <v>0.209976861382209</v>
      </c>
      <c r="F3" s="5">
        <v>2</v>
      </c>
      <c r="G3" s="4">
        <v>0.616826880805304</v>
      </c>
      <c r="H3" s="6">
        <f>G3*42.39</f>
        <v>26.1472914773368</v>
      </c>
      <c r="I3" s="4">
        <v>0.297266027649773</v>
      </c>
      <c r="J3" s="6">
        <f>I3*22.72</f>
        <v>6.75388414820283</v>
      </c>
      <c r="K3" s="5">
        <v>2</v>
      </c>
      <c r="L3" s="7">
        <v>0.00924193932140003</v>
      </c>
      <c r="M3" s="6">
        <f>L3*21.38</f>
        <v>0.197592662691533</v>
      </c>
      <c r="N3" s="5">
        <v>2</v>
      </c>
      <c r="O3" s="7">
        <v>0.12628995750942</v>
      </c>
      <c r="P3" s="11">
        <f>O3*42.39</f>
        <v>5.35343129882433</v>
      </c>
      <c r="Q3" s="7">
        <v>0.0917843753582058</v>
      </c>
      <c r="R3" s="11">
        <f>Q3*22.72</f>
        <v>2.08534100813843</v>
      </c>
    </row>
    <row r="4" spans="1:18">
      <c r="A4" s="5">
        <v>3</v>
      </c>
      <c r="B4" s="2">
        <v>0</v>
      </c>
      <c r="C4" s="6">
        <f>B4*41.97</f>
        <v>0</v>
      </c>
      <c r="D4" s="7">
        <v>0.00924193932140003</v>
      </c>
      <c r="E4" s="6">
        <f>D4*22.72</f>
        <v>0.209976861382209</v>
      </c>
      <c r="F4" s="5">
        <v>3</v>
      </c>
      <c r="G4" s="4">
        <v>0.595178608983246</v>
      </c>
      <c r="H4" s="6">
        <f>G4*42.39</f>
        <v>25.2296212347998</v>
      </c>
      <c r="I4" s="4">
        <v>0.287157480260768</v>
      </c>
      <c r="J4" s="6">
        <f>I4*22.72</f>
        <v>6.52421795152465</v>
      </c>
      <c r="K4" s="5">
        <v>3</v>
      </c>
      <c r="L4" s="7">
        <v>0.00924193932140003</v>
      </c>
      <c r="M4" s="6">
        <f>L4*21.38</f>
        <v>0.197592662691533</v>
      </c>
      <c r="N4" s="5">
        <v>3</v>
      </c>
      <c r="O4" s="7">
        <v>0.106867434122922</v>
      </c>
      <c r="P4" s="11">
        <f>O4*42.39</f>
        <v>4.53011053247067</v>
      </c>
      <c r="Q4" s="7">
        <v>0.0790899186815238</v>
      </c>
      <c r="R4" s="11">
        <f>Q4*22.72</f>
        <v>1.79692295244422</v>
      </c>
    </row>
    <row r="5" spans="1:18">
      <c r="A5" s="5">
        <v>4</v>
      </c>
      <c r="B5" s="2">
        <v>0</v>
      </c>
      <c r="C5" s="6">
        <f>B5*41.97</f>
        <v>0</v>
      </c>
      <c r="D5" s="7">
        <v>0.00924193932140003</v>
      </c>
      <c r="E5" s="6">
        <f>D5*22.72</f>
        <v>0.209976861382209</v>
      </c>
      <c r="F5" s="5">
        <v>4</v>
      </c>
      <c r="G5" s="4">
        <v>0.572789806279979</v>
      </c>
      <c r="H5" s="6">
        <f>G5*42.39</f>
        <v>24.2805598882083</v>
      </c>
      <c r="I5" s="4">
        <v>0.269725896981063</v>
      </c>
      <c r="J5" s="6">
        <f>I5*22.72</f>
        <v>6.12817237940976</v>
      </c>
      <c r="K5" s="5">
        <v>4</v>
      </c>
      <c r="L5" s="7">
        <v>0.00924193932140003</v>
      </c>
      <c r="M5" s="6">
        <f>L5*21.38</f>
        <v>0.197592662691533</v>
      </c>
      <c r="N5" s="5">
        <v>4</v>
      </c>
      <c r="O5" s="7">
        <v>0.0861581045734097</v>
      </c>
      <c r="P5" s="11">
        <f>O5*42.39</f>
        <v>3.65224205286684</v>
      </c>
      <c r="Q5" s="7">
        <v>0.065554412427368</v>
      </c>
      <c r="R5" s="11">
        <f>Q5*22.72</f>
        <v>1.4893962503498</v>
      </c>
    </row>
    <row r="6" spans="1:18">
      <c r="A6" s="5">
        <v>5</v>
      </c>
      <c r="B6" s="2">
        <v>0</v>
      </c>
      <c r="C6" s="6">
        <f>B6*41.97</f>
        <v>0</v>
      </c>
      <c r="D6" s="7">
        <v>0.00924193932140003</v>
      </c>
      <c r="E6" s="6">
        <f>D6*22.72</f>
        <v>0.209976861382209</v>
      </c>
      <c r="F6" s="5">
        <v>5</v>
      </c>
      <c r="G6" s="4">
        <v>0.563006645467916</v>
      </c>
      <c r="H6" s="6">
        <f>G6*42.39</f>
        <v>23.865851701385</v>
      </c>
      <c r="I6" s="4">
        <v>0.265276871494215</v>
      </c>
      <c r="J6" s="6">
        <f>I6*22.72</f>
        <v>6.02709052034855</v>
      </c>
      <c r="K6" s="5">
        <v>5</v>
      </c>
      <c r="L6" s="7">
        <v>0.00924193932140003</v>
      </c>
      <c r="M6" s="6">
        <f>L6*21.38</f>
        <v>0.197592662691533</v>
      </c>
      <c r="N6" s="5">
        <v>5</v>
      </c>
      <c r="O6" s="7">
        <v>0.0643841379837994</v>
      </c>
      <c r="P6" s="11">
        <f>O6*42.39</f>
        <v>2.72924360913325</v>
      </c>
      <c r="Q6" s="7">
        <v>0.0513230651378863</v>
      </c>
      <c r="R6" s="11">
        <f>Q6*22.72</f>
        <v>1.16606003993278</v>
      </c>
    </row>
    <row r="7" spans="1:18">
      <c r="A7" s="5">
        <v>6</v>
      </c>
      <c r="B7" s="2">
        <v>0</v>
      </c>
      <c r="C7" s="6">
        <f>B7*41.97</f>
        <v>0</v>
      </c>
      <c r="D7" s="7">
        <v>0.158139850610623</v>
      </c>
      <c r="E7" s="6">
        <f>D7*22.72</f>
        <v>3.59293740587335</v>
      </c>
      <c r="F7" s="5">
        <v>6</v>
      </c>
      <c r="G7" s="4">
        <v>0.552827725780093</v>
      </c>
      <c r="H7" s="6">
        <f>G7*42.39</f>
        <v>23.4343672958181</v>
      </c>
      <c r="I7" s="4">
        <v>0.409545780563226</v>
      </c>
      <c r="J7" s="6">
        <f>I7*22.72</f>
        <v>9.30488013439649</v>
      </c>
      <c r="K7" s="5">
        <v>6</v>
      </c>
      <c r="L7" s="7">
        <v>0.158139850610623</v>
      </c>
      <c r="M7" s="6">
        <f>L7*21.38</f>
        <v>3.38103000605511</v>
      </c>
      <c r="N7" s="5">
        <v>6</v>
      </c>
      <c r="O7" s="7">
        <v>0.0534124875442506</v>
      </c>
      <c r="P7" s="11">
        <f>O7*42.39</f>
        <v>2.26415534700078</v>
      </c>
      <c r="Q7" s="7">
        <v>0.193049964792577</v>
      </c>
      <c r="R7" s="11">
        <f>Q7*22.72</f>
        <v>4.38609520008734</v>
      </c>
    </row>
    <row r="8" spans="1:18">
      <c r="A8" s="5">
        <v>7</v>
      </c>
      <c r="B8" s="2">
        <v>0</v>
      </c>
      <c r="C8" s="6">
        <f>B8*41.97</f>
        <v>0</v>
      </c>
      <c r="D8" s="7">
        <v>0.241317304503223</v>
      </c>
      <c r="E8" s="6">
        <f>D8*22.72</f>
        <v>5.48272915831322</v>
      </c>
      <c r="F8" s="5">
        <v>7</v>
      </c>
      <c r="G8" s="4">
        <v>0.555123869351059</v>
      </c>
      <c r="H8" s="6">
        <f>G8*42.39</f>
        <v>23.5317008217914</v>
      </c>
      <c r="I8" s="4">
        <v>0.493767436985554</v>
      </c>
      <c r="J8" s="6">
        <f>I8*22.72</f>
        <v>11.2183961683118</v>
      </c>
      <c r="K8" s="5">
        <v>7</v>
      </c>
      <c r="L8" s="7">
        <v>0.241317304503223</v>
      </c>
      <c r="M8" s="6">
        <f>L8*21.38</f>
        <v>5.15936397027891</v>
      </c>
      <c r="N8" s="5">
        <v>7</v>
      </c>
      <c r="O8" s="7">
        <v>0.0378653696231188</v>
      </c>
      <c r="P8" s="11">
        <f>O8*42.39</f>
        <v>1.60511301832401</v>
      </c>
      <c r="Q8" s="7">
        <v>0.266065906147919</v>
      </c>
      <c r="R8" s="11">
        <f>Q8*22.72</f>
        <v>6.04501738768073</v>
      </c>
    </row>
    <row r="9" spans="1:18">
      <c r="A9" s="5">
        <v>8</v>
      </c>
      <c r="B9" s="2">
        <v>0</v>
      </c>
      <c r="C9" s="6">
        <f>B9*41.97</f>
        <v>0</v>
      </c>
      <c r="D9" s="7">
        <v>0.158139850610623</v>
      </c>
      <c r="E9" s="6">
        <f>D9*22.72</f>
        <v>3.59293740587335</v>
      </c>
      <c r="F9" s="5">
        <v>8</v>
      </c>
      <c r="G9" s="4">
        <v>0.587888255114571</v>
      </c>
      <c r="H9" s="6">
        <f>G9*42.39</f>
        <v>24.9205831343067</v>
      </c>
      <c r="I9" s="4">
        <v>0.432651198911895</v>
      </c>
      <c r="J9" s="6">
        <f>I9*22.72</f>
        <v>9.82983523927826</v>
      </c>
      <c r="K9" s="5">
        <v>8</v>
      </c>
      <c r="L9" s="7">
        <v>0.158139850610623</v>
      </c>
      <c r="M9" s="6">
        <f>L9*21.38</f>
        <v>3.38103000605511</v>
      </c>
      <c r="N9" s="5">
        <v>8</v>
      </c>
      <c r="O9" s="7">
        <v>0.0233745334620825</v>
      </c>
      <c r="P9" s="11">
        <f>O9*42.39</f>
        <v>0.990846473457676</v>
      </c>
      <c r="Q9" s="7">
        <v>0.17341731978738</v>
      </c>
      <c r="R9" s="11">
        <f>Q9*22.72</f>
        <v>3.94004150556927</v>
      </c>
    </row>
    <row r="10" spans="1:18">
      <c r="A10" s="5">
        <v>9</v>
      </c>
      <c r="B10" s="2">
        <v>0</v>
      </c>
      <c r="C10" s="6">
        <f>B10*41.97</f>
        <v>0</v>
      </c>
      <c r="D10" s="7">
        <v>0.0596050074686722</v>
      </c>
      <c r="E10" s="6">
        <f>D10*22.72</f>
        <v>1.35422576968823</v>
      </c>
      <c r="F10" s="5">
        <v>9</v>
      </c>
      <c r="G10" s="4">
        <v>0.618236962190917</v>
      </c>
      <c r="H10" s="6">
        <f>G10*42.39</f>
        <v>26.207064827273</v>
      </c>
      <c r="I10" s="4">
        <v>0.337972861509478</v>
      </c>
      <c r="J10" s="6">
        <f>I10*22.72</f>
        <v>7.67874341349534</v>
      </c>
      <c r="K10" s="5">
        <v>9</v>
      </c>
      <c r="L10" s="7">
        <v>0.0492903430474668</v>
      </c>
      <c r="M10" s="6">
        <f>L10*21.38</f>
        <v>1.05382753435484</v>
      </c>
      <c r="N10" s="5">
        <v>9</v>
      </c>
      <c r="O10" s="7">
        <v>0.020868857426131</v>
      </c>
      <c r="P10" s="11">
        <f>O10*42.39</f>
        <v>0.884630866293693</v>
      </c>
      <c r="Q10" s="7">
        <v>0.0732447802837763</v>
      </c>
      <c r="R10" s="11">
        <f>Q10*22.72</f>
        <v>1.6641214080474</v>
      </c>
    </row>
    <row r="11" spans="1:18">
      <c r="A11" s="5">
        <v>10</v>
      </c>
      <c r="B11" s="2">
        <v>0</v>
      </c>
      <c r="C11" s="6">
        <f>B11*41.97</f>
        <v>0</v>
      </c>
      <c r="D11" s="7">
        <v>0.0699196718898776</v>
      </c>
      <c r="E11" s="6">
        <f>D11*22.72</f>
        <v>1.58857494533802</v>
      </c>
      <c r="F11" s="5">
        <v>10</v>
      </c>
      <c r="G11" s="4">
        <v>0.595282818974247</v>
      </c>
      <c r="H11" s="6">
        <f>G11*42.39</f>
        <v>25.2340386963183</v>
      </c>
      <c r="I11" s="4">
        <v>0.347883873139919</v>
      </c>
      <c r="J11" s="6">
        <f>I11*22.72</f>
        <v>7.90392159773897</v>
      </c>
      <c r="K11" s="5">
        <v>10</v>
      </c>
      <c r="L11" s="7">
        <v>0.0699196718898776</v>
      </c>
      <c r="M11" s="6">
        <f>L11*21.38</f>
        <v>1.49488258500558</v>
      </c>
      <c r="N11" s="5">
        <v>10</v>
      </c>
      <c r="O11" s="7">
        <v>0.00668874857428489</v>
      </c>
      <c r="P11" s="11">
        <f>O11*42.39</f>
        <v>0.283536052063936</v>
      </c>
      <c r="Q11" s="7">
        <v>0.0742914019327672</v>
      </c>
      <c r="R11" s="11">
        <f>Q11*22.72</f>
        <v>1.68790065191247</v>
      </c>
    </row>
    <row r="12" spans="1:18">
      <c r="A12" s="5">
        <v>11</v>
      </c>
      <c r="B12" s="2">
        <v>0</v>
      </c>
      <c r="C12" s="6">
        <f>B12*41.97</f>
        <v>0</v>
      </c>
      <c r="D12" s="7">
        <v>0.0699196718898776</v>
      </c>
      <c r="E12" s="6">
        <f>D12*22.72</f>
        <v>1.58857494533802</v>
      </c>
      <c r="F12" s="5">
        <v>11</v>
      </c>
      <c r="G12" s="4">
        <v>0.504757620468763</v>
      </c>
      <c r="H12" s="6">
        <f>G12*42.39</f>
        <v>21.3966755316709</v>
      </c>
      <c r="I12" s="4">
        <v>0.29946506742073</v>
      </c>
      <c r="J12" s="6">
        <f>I12*22.72</f>
        <v>6.80384633179898</v>
      </c>
      <c r="K12" s="5">
        <v>11</v>
      </c>
      <c r="L12" s="7">
        <v>0.0699196718898776</v>
      </c>
      <c r="M12" s="6">
        <f>L12*21.38</f>
        <v>1.49488258500558</v>
      </c>
      <c r="N12" s="5">
        <v>11</v>
      </c>
      <c r="O12" s="7">
        <v>0.013946642255308</v>
      </c>
      <c r="P12" s="11">
        <f>O12*42.39</f>
        <v>0.591198165202508</v>
      </c>
      <c r="Q12" s="7">
        <v>0.0790351221520341</v>
      </c>
      <c r="R12" s="11">
        <f>Q12*22.72</f>
        <v>1.79567797529421</v>
      </c>
    </row>
    <row r="13" spans="1:18">
      <c r="A13" s="5">
        <v>12</v>
      </c>
      <c r="B13" s="2">
        <v>0</v>
      </c>
      <c r="C13" s="6">
        <f>B13*41.97</f>
        <v>0</v>
      </c>
      <c r="D13" s="7">
        <v>0.0905490007322884</v>
      </c>
      <c r="E13" s="6">
        <f>D13*22.72</f>
        <v>2.05727329663759</v>
      </c>
      <c r="F13" s="5">
        <v>12</v>
      </c>
      <c r="G13" s="4">
        <v>0.559314721725968</v>
      </c>
      <c r="H13" s="6">
        <f>G13*42.39</f>
        <v>23.7093510539638</v>
      </c>
      <c r="I13" s="4">
        <v>0.365534309194348</v>
      </c>
      <c r="J13" s="6">
        <f>I13*22.72</f>
        <v>8.30493950489559</v>
      </c>
      <c r="K13" s="5">
        <v>12</v>
      </c>
      <c r="L13" s="7">
        <v>0.111178329574699</v>
      </c>
      <c r="M13" s="6">
        <f>L13*21.38</f>
        <v>2.37699268630707</v>
      </c>
      <c r="N13" s="5">
        <v>12</v>
      </c>
      <c r="O13" s="7">
        <v>0.0981560251021772</v>
      </c>
      <c r="P13" s="11">
        <f>O13*42.39</f>
        <v>4.16083390408129</v>
      </c>
      <c r="Q13" s="7">
        <v>0.154703250075663</v>
      </c>
      <c r="R13" s="11">
        <f>Q13*22.72</f>
        <v>3.51485784171907</v>
      </c>
    </row>
    <row r="14" spans="1:18">
      <c r="A14" s="5">
        <v>13</v>
      </c>
      <c r="B14" s="2">
        <v>0</v>
      </c>
      <c r="C14" s="6">
        <f>B14*41.97</f>
        <v>0</v>
      </c>
      <c r="D14" s="7">
        <v>0.0905490007322884</v>
      </c>
      <c r="E14" s="6">
        <f>D14*22.72</f>
        <v>2.05727329663759</v>
      </c>
      <c r="F14" s="5">
        <v>13</v>
      </c>
      <c r="G14" s="4">
        <v>0.805628707210916</v>
      </c>
      <c r="H14" s="6">
        <f>G14*42.39</f>
        <v>34.1506008986707</v>
      </c>
      <c r="I14" s="4">
        <v>0.487362444026144</v>
      </c>
      <c r="J14" s="6">
        <f>I14*22.72</f>
        <v>11.072874728274</v>
      </c>
      <c r="K14" s="5">
        <v>13</v>
      </c>
      <c r="L14" s="7">
        <v>0.111178329574699</v>
      </c>
      <c r="M14" s="6">
        <f>L14*21.38</f>
        <v>2.37699268630707</v>
      </c>
      <c r="N14" s="5">
        <v>13</v>
      </c>
      <c r="O14" s="7">
        <v>0.238989531012003</v>
      </c>
      <c r="P14" s="11">
        <f>O14*42.39</f>
        <v>10.1307662195988</v>
      </c>
      <c r="Q14" s="7">
        <v>0.246751271016154</v>
      </c>
      <c r="R14" s="11">
        <f>Q14*22.72</f>
        <v>5.60618887748701</v>
      </c>
    </row>
    <row r="15" spans="1:18">
      <c r="A15" s="5">
        <v>14</v>
      </c>
      <c r="B15" s="2">
        <v>0</v>
      </c>
      <c r="C15" s="6">
        <f>B15*41.97</f>
        <v>0</v>
      </c>
      <c r="D15" s="7">
        <v>0.0699196718898776</v>
      </c>
      <c r="E15" s="6">
        <f>D15*22.72</f>
        <v>1.58857494533802</v>
      </c>
      <c r="F15" s="5">
        <v>14</v>
      </c>
      <c r="G15" s="4">
        <v>0.827847593311377</v>
      </c>
      <c r="H15" s="6">
        <f>G15*42.39</f>
        <v>35.0924594804693</v>
      </c>
      <c r="I15" s="4">
        <v>0.497737436770303</v>
      </c>
      <c r="J15" s="6">
        <f>I15*22.72</f>
        <v>11.3085945634213</v>
      </c>
      <c r="K15" s="5">
        <v>14</v>
      </c>
      <c r="L15" s="7">
        <v>0.111178329574699</v>
      </c>
      <c r="M15" s="6">
        <f>L15*21.38</f>
        <v>2.37699268630707</v>
      </c>
      <c r="N15" s="5">
        <v>14</v>
      </c>
      <c r="O15" s="7">
        <v>0.271659996904418</v>
      </c>
      <c r="P15" s="11">
        <f>O15*42.39</f>
        <v>11.5156672687783</v>
      </c>
      <c r="Q15" s="7">
        <v>0.213508041517346</v>
      </c>
      <c r="R15" s="11">
        <f>Q15*22.72</f>
        <v>4.85090270327409</v>
      </c>
    </row>
    <row r="16" spans="1:18">
      <c r="A16" s="5">
        <v>15</v>
      </c>
      <c r="B16" s="2">
        <v>0</v>
      </c>
      <c r="C16" s="6">
        <f>B16*41.97</f>
        <v>0</v>
      </c>
      <c r="D16" s="7">
        <v>0.0905490007322884</v>
      </c>
      <c r="E16" s="6">
        <f>D16*22.72</f>
        <v>2.05727329663759</v>
      </c>
      <c r="F16" s="5">
        <v>15</v>
      </c>
      <c r="G16" s="4">
        <v>0.968203951112942</v>
      </c>
      <c r="H16" s="6">
        <f>G16*42.39</f>
        <v>41.0421654876776</v>
      </c>
      <c r="I16" s="4">
        <v>0.617527837507457</v>
      </c>
      <c r="J16" s="6">
        <f>I16*22.72</f>
        <v>14.0302324681694</v>
      </c>
      <c r="K16" s="5">
        <v>15</v>
      </c>
      <c r="L16" s="7">
        <v>0.111178329574699</v>
      </c>
      <c r="M16" s="6">
        <f>L16*21.38</f>
        <v>2.37699268630707</v>
      </c>
      <c r="N16" s="5">
        <v>15</v>
      </c>
      <c r="O16" s="7">
        <v>0.380856969856921</v>
      </c>
      <c r="P16" s="11">
        <f>O16*42.39</f>
        <v>16.1445269522349</v>
      </c>
      <c r="Q16" s="7">
        <v>0.291854426581402</v>
      </c>
      <c r="R16" s="11">
        <f>Q16*22.72</f>
        <v>6.63093257192944</v>
      </c>
    </row>
    <row r="17" spans="1:18">
      <c r="A17" s="5">
        <v>16</v>
      </c>
      <c r="B17" s="2">
        <v>0</v>
      </c>
      <c r="C17" s="6">
        <f>B17*41.97</f>
        <v>0</v>
      </c>
      <c r="D17" s="7">
        <v>0.0905490007322884</v>
      </c>
      <c r="E17" s="6">
        <f>D17*22.72</f>
        <v>2.05727329663759</v>
      </c>
      <c r="F17" s="5">
        <v>16</v>
      </c>
      <c r="G17" s="4">
        <v>1</v>
      </c>
      <c r="H17" s="6">
        <f>G17*42.39</f>
        <v>42.39</v>
      </c>
      <c r="I17" s="4">
        <v>0.658642441320005</v>
      </c>
      <c r="J17" s="6">
        <f>I17*22.72</f>
        <v>14.9643562667905</v>
      </c>
      <c r="K17" s="5">
        <v>16</v>
      </c>
      <c r="L17" s="7">
        <v>0.111178329574699</v>
      </c>
      <c r="M17" s="6">
        <f>L17*21.38</f>
        <v>2.37699268630707</v>
      </c>
      <c r="N17" s="5">
        <v>16</v>
      </c>
      <c r="O17" s="7">
        <v>0.252908943337754</v>
      </c>
      <c r="P17" s="11">
        <f>O17*42.39</f>
        <v>10.7208101080874</v>
      </c>
      <c r="Q17" s="7">
        <v>0.224226329937482</v>
      </c>
      <c r="R17" s="11">
        <f>Q17*22.72</f>
        <v>5.09442221617959</v>
      </c>
    </row>
    <row r="18" spans="1:18">
      <c r="A18" s="5">
        <v>17</v>
      </c>
      <c r="B18" s="2">
        <v>0</v>
      </c>
      <c r="C18" s="6">
        <f>B18*41.97</f>
        <v>0</v>
      </c>
      <c r="D18" s="7">
        <v>0.216057837409515</v>
      </c>
      <c r="E18" s="6">
        <f>D18*22.72</f>
        <v>4.90883406594419</v>
      </c>
      <c r="F18" s="5">
        <v>17</v>
      </c>
      <c r="G18" s="4">
        <v>1</v>
      </c>
      <c r="H18" s="6">
        <f>G18*42.39</f>
        <v>42.39</v>
      </c>
      <c r="I18" s="4">
        <v>0.716024154780646</v>
      </c>
      <c r="J18" s="6">
        <f>I18*22.72</f>
        <v>16.2680687966163</v>
      </c>
      <c r="K18" s="5">
        <v>17</v>
      </c>
      <c r="L18" s="7">
        <v>0.185113844145899</v>
      </c>
      <c r="M18" s="6">
        <f>L18*21.38</f>
        <v>3.95773398783933</v>
      </c>
      <c r="N18" s="5">
        <v>17</v>
      </c>
      <c r="O18" s="7">
        <v>0.229519500694248</v>
      </c>
      <c r="P18" s="11">
        <f>O18*42.39</f>
        <v>9.72933163442915</v>
      </c>
      <c r="Q18" s="7">
        <v>0.366070546882803</v>
      </c>
      <c r="R18" s="11">
        <f>Q18*22.72</f>
        <v>8.31712282517729</v>
      </c>
    </row>
    <row r="19" spans="1:18">
      <c r="A19" s="5">
        <v>18</v>
      </c>
      <c r="B19" s="2">
        <v>0</v>
      </c>
      <c r="C19" s="6">
        <f>B19*41.97</f>
        <v>0</v>
      </c>
      <c r="D19" s="7">
        <v>0.308477230623516</v>
      </c>
      <c r="E19" s="6">
        <f>D19*22.72</f>
        <v>7.00860267976628</v>
      </c>
      <c r="F19" s="5">
        <v>18</v>
      </c>
      <c r="G19" s="4">
        <v>0.984899808749537</v>
      </c>
      <c r="H19" s="6">
        <f>G19*42.39</f>
        <v>41.7499028928929</v>
      </c>
      <c r="I19" s="4">
        <v>0.792614313976187</v>
      </c>
      <c r="J19" s="6">
        <f>I19*22.72</f>
        <v>18.008197213539</v>
      </c>
      <c r="K19" s="5">
        <v>18</v>
      </c>
      <c r="L19" s="7">
        <v>0.2775332373599</v>
      </c>
      <c r="M19" s="6">
        <f>L19*21.38</f>
        <v>5.93366061475465</v>
      </c>
      <c r="N19" s="5">
        <v>18</v>
      </c>
      <c r="O19" s="7">
        <v>0.204616434197961</v>
      </c>
      <c r="P19" s="11">
        <f>O19*42.39</f>
        <v>8.67369064565156</v>
      </c>
      <c r="Q19" s="7">
        <v>0.442213429961493</v>
      </c>
      <c r="R19" s="11">
        <f>Q19*22.72</f>
        <v>10.0470891287251</v>
      </c>
    </row>
    <row r="20" spans="1:18">
      <c r="A20" s="5">
        <v>19</v>
      </c>
      <c r="B20" s="2">
        <v>0</v>
      </c>
      <c r="C20" s="6">
        <f>B20*41.97</f>
        <v>0</v>
      </c>
      <c r="D20" s="7">
        <v>0.431932303007098</v>
      </c>
      <c r="E20" s="6">
        <f>D20*22.72</f>
        <v>9.81350192432128</v>
      </c>
      <c r="F20" s="5">
        <v>19</v>
      </c>
      <c r="G20" s="4">
        <v>0.95512037304848</v>
      </c>
      <c r="H20" s="6">
        <f>G20*42.39</f>
        <v>40.4875526135251</v>
      </c>
      <c r="I20" s="4">
        <v>0.931439385532149</v>
      </c>
      <c r="J20" s="6">
        <f>I20*22.72</f>
        <v>21.1623028392904</v>
      </c>
      <c r="K20" s="5">
        <v>19</v>
      </c>
      <c r="L20" s="7">
        <v>0.431932303007098</v>
      </c>
      <c r="M20" s="6">
        <f>L20*21.38</f>
        <v>9.23471263829176</v>
      </c>
      <c r="N20" s="5">
        <v>19</v>
      </c>
      <c r="O20" s="7">
        <v>0.219096883312981</v>
      </c>
      <c r="P20" s="11">
        <f>O20*42.39</f>
        <v>9.28751688363727</v>
      </c>
      <c r="Q20" s="7">
        <v>0.575132845895683</v>
      </c>
      <c r="R20" s="11">
        <f>Q20*22.72</f>
        <v>13.0670182587499</v>
      </c>
    </row>
    <row r="21" spans="1:18">
      <c r="A21" s="5">
        <v>20</v>
      </c>
      <c r="B21" s="2">
        <v>0</v>
      </c>
      <c r="C21" s="6">
        <f>B21*41.97</f>
        <v>0</v>
      </c>
      <c r="D21" s="7">
        <v>0.431932303007098</v>
      </c>
      <c r="E21" s="6">
        <f>D21*22.72</f>
        <v>9.81350192432128</v>
      </c>
      <c r="F21" s="5">
        <v>20</v>
      </c>
      <c r="G21" s="4">
        <v>0.975727166175348</v>
      </c>
      <c r="H21" s="6">
        <f>G21*42.39</f>
        <v>41.361074574173</v>
      </c>
      <c r="I21" s="4">
        <v>0.942216288010047</v>
      </c>
      <c r="J21" s="6">
        <f>I21*22.72</f>
        <v>21.4071540635883</v>
      </c>
      <c r="K21" s="5">
        <v>20</v>
      </c>
      <c r="L21" s="7">
        <v>0.431932303007098</v>
      </c>
      <c r="M21" s="6">
        <f>L21*21.38</f>
        <v>9.23471263829176</v>
      </c>
      <c r="N21" s="5">
        <v>20</v>
      </c>
      <c r="O21" s="7">
        <v>0.325092419109675</v>
      </c>
      <c r="P21" s="11">
        <f>O21*42.39</f>
        <v>13.7806676460591</v>
      </c>
      <c r="Q21" s="7">
        <v>0.603762866837339</v>
      </c>
      <c r="R21" s="11">
        <f>Q21*22.72</f>
        <v>13.7174923345443</v>
      </c>
    </row>
    <row r="22" spans="1:18">
      <c r="A22" s="5">
        <v>21</v>
      </c>
      <c r="B22" s="2">
        <v>0</v>
      </c>
      <c r="C22" s="6">
        <f>B22*41.97</f>
        <v>0</v>
      </c>
      <c r="D22" s="7">
        <v>0.411302974164688</v>
      </c>
      <c r="E22" s="6">
        <f>D22*22.72</f>
        <v>9.3448035730217</v>
      </c>
      <c r="F22" s="5">
        <v>21</v>
      </c>
      <c r="G22" s="4">
        <v>0.909294833330399</v>
      </c>
      <c r="H22" s="6">
        <f>G22*42.39</f>
        <v>38.5450079848756</v>
      </c>
      <c r="I22" s="4">
        <v>0.886844300858715</v>
      </c>
      <c r="J22" s="6">
        <f>I22*22.72</f>
        <v>20.14910251551</v>
      </c>
      <c r="K22" s="5">
        <v>21</v>
      </c>
      <c r="L22" s="7">
        <v>0.411302974164688</v>
      </c>
      <c r="M22" s="6">
        <f>L22*21.38</f>
        <v>8.79365758764102</v>
      </c>
      <c r="N22" s="5">
        <v>21</v>
      </c>
      <c r="O22" s="7">
        <v>0.306427201880146</v>
      </c>
      <c r="P22" s="11">
        <f>O22*42.39</f>
        <v>12.9894490876994</v>
      </c>
      <c r="Q22" s="7">
        <v>0.573267867151703</v>
      </c>
      <c r="R22" s="11">
        <f>Q22*22.72</f>
        <v>13.0246459416867</v>
      </c>
    </row>
    <row r="23" spans="1:18">
      <c r="A23" s="5">
        <v>22</v>
      </c>
      <c r="B23" s="2">
        <v>0</v>
      </c>
      <c r="C23" s="6">
        <f>B23*41.97</f>
        <v>0</v>
      </c>
      <c r="D23" s="7">
        <v>0.328785658795045</v>
      </c>
      <c r="E23" s="6">
        <f>D23*22.72</f>
        <v>7.47001016782341</v>
      </c>
      <c r="F23" s="5">
        <v>22</v>
      </c>
      <c r="G23" s="4">
        <v>0.892456925020973</v>
      </c>
      <c r="H23" s="6">
        <f>G23*42.39</f>
        <v>37.831249051639</v>
      </c>
      <c r="I23" s="4">
        <v>0.816150456250348</v>
      </c>
      <c r="J23" s="6">
        <f>I23*22.72</f>
        <v>18.5429383660079</v>
      </c>
      <c r="K23" s="5">
        <v>22</v>
      </c>
      <c r="L23" s="7">
        <v>0.349414987637455</v>
      </c>
      <c r="M23" s="6">
        <f>L23*21.38</f>
        <v>7.47049243568879</v>
      </c>
      <c r="N23" s="5">
        <v>22</v>
      </c>
      <c r="O23" s="7">
        <v>0.292720340039897</v>
      </c>
      <c r="P23" s="11">
        <f>O23*42.39</f>
        <v>12.4084152142912</v>
      </c>
      <c r="Q23" s="7">
        <v>0.483505664913262</v>
      </c>
      <c r="R23" s="11">
        <f>Q23*22.72</f>
        <v>10.9852487068293</v>
      </c>
    </row>
    <row r="24" spans="1:18">
      <c r="A24" s="5">
        <v>23</v>
      </c>
      <c r="B24" s="2">
        <v>0</v>
      </c>
      <c r="C24" s="6">
        <f>B24*41.97</f>
        <v>0</v>
      </c>
      <c r="D24" s="7">
        <v>0.205468115270411</v>
      </c>
      <c r="E24" s="6">
        <f>D24*22.72</f>
        <v>4.66823557894374</v>
      </c>
      <c r="F24" s="5">
        <v>23</v>
      </c>
      <c r="G24" s="4">
        <v>0.845640509906886</v>
      </c>
      <c r="H24" s="6">
        <f>G24*42.39</f>
        <v>35.8467012149529</v>
      </c>
      <c r="I24" s="4">
        <v>0.620964860723271</v>
      </c>
      <c r="J24" s="6">
        <f>I24*22.72</f>
        <v>14.1083216356327</v>
      </c>
      <c r="K24" s="5">
        <v>23</v>
      </c>
      <c r="L24" s="7">
        <v>0.226097444112822</v>
      </c>
      <c r="M24" s="6">
        <f>L24*21.38</f>
        <v>4.83396335513214</v>
      </c>
      <c r="N24" s="5">
        <v>23</v>
      </c>
      <c r="O24" s="7">
        <v>0.255115311372938</v>
      </c>
      <c r="P24" s="11">
        <f>O24*42.39</f>
        <v>10.8143380490989</v>
      </c>
      <c r="Q24" s="7">
        <v>0.340311640428562</v>
      </c>
      <c r="R24" s="11">
        <f>Q24*22.72</f>
        <v>7.73188047053693</v>
      </c>
    </row>
    <row r="25" spans="1:18">
      <c r="A25" s="5">
        <v>24</v>
      </c>
      <c r="B25" s="2">
        <v>0</v>
      </c>
      <c r="C25" s="6">
        <f>B25*41.97</f>
        <v>0</v>
      </c>
      <c r="D25" s="7">
        <v>0.00924193932140003</v>
      </c>
      <c r="E25" s="6">
        <f>D25*22.72</f>
        <v>0.209976861382209</v>
      </c>
      <c r="F25" s="5">
        <v>24</v>
      </c>
      <c r="G25" s="4">
        <v>0.651688874454215</v>
      </c>
      <c r="H25" s="6">
        <f>G25*42.39</f>
        <v>27.6250913881142</v>
      </c>
      <c r="I25" s="4">
        <v>0.334173982230622</v>
      </c>
      <c r="J25" s="6">
        <f>I25*22.72</f>
        <v>7.59243287627972</v>
      </c>
      <c r="K25" s="5">
        <v>24</v>
      </c>
      <c r="L25" s="7">
        <v>0.0298712681638108</v>
      </c>
      <c r="M25" s="6">
        <f>L25*21.38</f>
        <v>0.638647713342275</v>
      </c>
      <c r="N25" s="5">
        <v>24</v>
      </c>
      <c r="O25" s="7">
        <v>0.0948840633905934</v>
      </c>
      <c r="P25" s="11">
        <f>O25*42.39</f>
        <v>4.02213544712726</v>
      </c>
      <c r="Q25" s="7">
        <v>0.0712576521127049</v>
      </c>
      <c r="R25" s="11">
        <f>Q25*22.72</f>
        <v>1.61897385600066</v>
      </c>
    </row>
    <row r="26" spans="1:18">
      <c r="A26" s="8" t="s">
        <v>13</v>
      </c>
      <c r="B26" s="9"/>
      <c r="C26" s="9"/>
      <c r="D26" s="10"/>
      <c r="E26" s="9"/>
      <c r="F26" s="8" t="s">
        <v>14</v>
      </c>
      <c r="G26" s="9"/>
      <c r="H26" s="9"/>
      <c r="I26" s="10"/>
      <c r="J26" s="9"/>
      <c r="K26" s="8" t="s">
        <v>15</v>
      </c>
      <c r="L26" s="5"/>
      <c r="M26" s="5"/>
      <c r="N26" s="8" t="s">
        <v>16</v>
      </c>
      <c r="O26" s="5"/>
      <c r="P26" s="5"/>
      <c r="Q26" s="5"/>
      <c r="R26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