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<sst xmlns="http://schemas.openxmlformats.org/spreadsheetml/2006/main" count="16">
  <si>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</si>
  <si>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</si>
  <si>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热负荷值</t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</si>
  <si>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</si>
  <si>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电负荷值</t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</si>
  <si>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</si>
  <si>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</si>
  <si>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t>冷负荷值</t>
  </si>
  <si>
    <t>春季典型日小时</t>
  </si>
  <si>
    <t>秋季典型日小时</t>
  </si>
  <si>
    <t>冷负荷</t>
  </si>
  <si>
    <t>电负荷</t>
  </si>
  <si>
    <t>一月十九日</t>
  </si>
  <si>
    <t>六月三十日</t>
  </si>
  <si>
    <t>四月一日</t>
  </si>
  <si>
    <t>十月一日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</si>
</sst>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m&quot;月&quot;d&quot;日&quot;;@"/>
    <numFmt numFmtId="177" formatCode="0.00_);[Red]\(0.00\)"/>
  </numFmts>
  <fonts count="4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177" fontId="1" fillId="2" borderId="1" xfId="0" applyNumberFormat="1" applyFont="1" applyFill="1" applyBorder="1" applyAlignment="1">
      <alignment horizontal="left"/>
    </xf>
    <xf numFmtId="177" fontId="1" fillId="2" borderId="1" xfId="0" applyNumberFormat="1" applyFont="1" applyFill="1" applyBorder="1" applyAlignment="1">
      <alignment horizontal="center"/>
    </xf>
    <xf numFmtId="177" fontId="1" fillId="3" borderId="1" xfId="0" applyNumberFormat="1" applyFont="1" applyFill="1" applyBorder="1" applyAlignment="1">
      <alignment horizontal="center"/>
    </xf>
    <xf numFmtId="177" fontId="1" fillId="2" borderId="1" xfId="0" applyNumberFormat="1" applyFont="1" applyFill="1" applyBorder="1" applyAlignment="1"/>
    <xf numFmtId="176" fontId="1" fillId="4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/>
    <xf numFmtId="176" fontId="1" fillId="3" borderId="1" xfId="0" applyNumberFormat="1" applyFont="1" applyFill="1" applyBorder="1" applyAlignment="1"/>
    <xf numFmtId="177" fontId="1" fillId="3" borderId="2" xfId="0" applyNumberFormat="1" applyFont="1" applyFill="1" applyBorder="1" applyAlignment="1">
      <alignment horizontal="center"/>
    </xf>
    <xf numFmtId="177" fontId="1" fillId="5" borderId="1" xfId="0" applyNumberFormat="1" applyFon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6"/>
  <sheetViews>
    <sheetView tabSelected="1" topLeftCell="F1" workbookViewId="0">
      <selection activeCell="R19" sqref="R19"/>
    </sheetView>
  </sheetViews>
  <sheetFormatPr defaultColWidth="9" defaultRowHeight="13.5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1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2" t="s">
        <v>3</v>
      </c>
      <c r="J1" s="3" t="s">
        <v>4</v>
      </c>
      <c r="K1" s="1" t="s">
        <v>8</v>
      </c>
      <c r="L1" s="2" t="s">
        <v>3</v>
      </c>
      <c r="M1" s="8" t="s">
        <v>4</v>
      </c>
      <c r="N1" s="1" t="s">
        <v>9</v>
      </c>
      <c r="O1" s="2" t="s">
        <v>6</v>
      </c>
      <c r="P1" s="3" t="s">
        <v>10</v>
      </c>
      <c r="Q1" s="2" t="s">
        <v>3</v>
      </c>
      <c r="R1" s="3" t="s">
        <v>11</v>
      </c>
    </row>
    <row r="2" spans="1:18">
      <c r="A2" s="4">
        <v>1</v>
      </c>
      <c r="B2" s="2">
        <v>0.901375141408778</v>
      </c>
      <c r="C2" s="3">
        <f t="shared" ref="C2:C25" si="0">B2*54.98</f>
        <v>49.5576052746546</v>
      </c>
      <c r="D2" s="2">
        <v>0.00936230009516595</v>
      </c>
      <c r="E2" s="3">
        <f t="shared" ref="E2:E25" si="1">D2*22.43</f>
        <v>0.209996391134572</v>
      </c>
      <c r="F2" s="4">
        <v>1</v>
      </c>
      <c r="G2" s="2">
        <v>0.199485564883189</v>
      </c>
      <c r="H2" s="3">
        <f t="shared" ref="H2:H25" si="2">G2*40.87</f>
        <v>8.15297503677595</v>
      </c>
      <c r="I2" s="2">
        <v>0.117562251443596</v>
      </c>
      <c r="J2" s="3">
        <f t="shared" ref="J2:J25" si="3">I2*22.43</f>
        <v>2.63692129987987</v>
      </c>
      <c r="K2" s="4">
        <v>1</v>
      </c>
      <c r="L2" s="2">
        <v>0.00936230009516595</v>
      </c>
      <c r="M2" s="3">
        <f t="shared" ref="M2:M25" si="4">L2*22.43</f>
        <v>0.209996391134572</v>
      </c>
      <c r="N2" s="4">
        <v>1</v>
      </c>
      <c r="O2" s="4">
        <v>0.00313209652179748</v>
      </c>
      <c r="P2" s="9">
        <v>0</v>
      </c>
      <c r="Q2" s="2">
        <v>0.0102773482096709</v>
      </c>
      <c r="R2" s="9">
        <f>Q2*22.43</f>
        <v>0.230520920342918</v>
      </c>
    </row>
    <row r="3" spans="1:18">
      <c r="A3" s="4">
        <v>2</v>
      </c>
      <c r="B3" s="2">
        <v>0.92347032578563</v>
      </c>
      <c r="C3" s="3">
        <f>B3*54.98</f>
        <v>50.772398511694</v>
      </c>
      <c r="D3" s="2">
        <v>0.00936230009516595</v>
      </c>
      <c r="E3" s="3">
        <f>D3*22.43</f>
        <v>0.209996391134572</v>
      </c>
      <c r="F3" s="4">
        <v>2</v>
      </c>
      <c r="G3" s="2">
        <v>0.180760219795599</v>
      </c>
      <c r="H3" s="3">
        <f>G3*40.87</f>
        <v>7.38767018304611</v>
      </c>
      <c r="I3" s="2">
        <v>0.107405719923904</v>
      </c>
      <c r="J3" s="3">
        <f>I3*22.43</f>
        <v>2.40911029789316</v>
      </c>
      <c r="K3" s="4">
        <v>2</v>
      </c>
      <c r="L3" s="2">
        <v>0.00936230009516595</v>
      </c>
      <c r="M3" s="3">
        <f>L3*22.43</f>
        <v>0.209996391134572</v>
      </c>
      <c r="N3" s="4">
        <v>2</v>
      </c>
      <c r="O3" s="4">
        <v>0</v>
      </c>
      <c r="P3" s="9">
        <f>O3*42.39</f>
        <v>0</v>
      </c>
      <c r="Q3" s="2">
        <v>0.00936230009516595</v>
      </c>
      <c r="R3" s="9">
        <f>Q3*22.43</f>
        <v>0.209996391134572</v>
      </c>
    </row>
    <row r="4" spans="1:18">
      <c r="A4" s="4">
        <v>3</v>
      </c>
      <c r="B4" s="2">
        <v>0.941431222060675</v>
      </c>
      <c r="C4" s="3">
        <f>B4*54.98</f>
        <v>51.7598885888959</v>
      </c>
      <c r="D4" s="2">
        <v>0.00936230009516595</v>
      </c>
      <c r="E4" s="3">
        <f>D4*22.43</f>
        <v>0.209996391134572</v>
      </c>
      <c r="F4" s="4">
        <v>3</v>
      </c>
      <c r="G4" s="2">
        <v>0.162740208945612</v>
      </c>
      <c r="H4" s="3">
        <f>G4*40.87</f>
        <v>6.65119233960715</v>
      </c>
      <c r="I4" s="2">
        <v>0.0976317580915853</v>
      </c>
      <c r="J4" s="3">
        <f>I4*22.43</f>
        <v>2.18988033399426</v>
      </c>
      <c r="K4" s="4">
        <v>3</v>
      </c>
      <c r="L4" s="2">
        <v>0.00936230009516595</v>
      </c>
      <c r="M4" s="3">
        <f>L4*22.43</f>
        <v>0.209996391134572</v>
      </c>
      <c r="N4" s="4">
        <v>3</v>
      </c>
      <c r="O4" s="4">
        <v>0</v>
      </c>
      <c r="P4" s="9">
        <f>O4*42.39</f>
        <v>0</v>
      </c>
      <c r="Q4" s="2">
        <v>0.00936230009516595</v>
      </c>
      <c r="R4" s="9">
        <f>Q4*22.43</f>
        <v>0.209996391134572</v>
      </c>
    </row>
    <row r="5" spans="1:18">
      <c r="A5" s="4">
        <v>4</v>
      </c>
      <c r="B5" s="2">
        <v>0.954824295621478</v>
      </c>
      <c r="C5" s="3">
        <f>B5*54.98</f>
        <v>52.4962397732689</v>
      </c>
      <c r="D5" s="2">
        <v>0.00936230009516595</v>
      </c>
      <c r="E5" s="3">
        <f>D5*22.43</f>
        <v>0.209996391134572</v>
      </c>
      <c r="F5" s="4">
        <v>4</v>
      </c>
      <c r="G5" s="2">
        <v>0.150614088512834</v>
      </c>
      <c r="H5" s="3">
        <f>G5*40.87</f>
        <v>6.1555977975195</v>
      </c>
      <c r="I5" s="2">
        <v>0.091054612313443</v>
      </c>
      <c r="J5" s="3">
        <f>I5*22.43</f>
        <v>2.04235495419053</v>
      </c>
      <c r="K5" s="4">
        <v>4</v>
      </c>
      <c r="L5" s="2">
        <v>0.00936230009516595</v>
      </c>
      <c r="M5" s="3">
        <f>L5*22.43</f>
        <v>0.209996391134572</v>
      </c>
      <c r="N5" s="4">
        <v>4</v>
      </c>
      <c r="O5" s="4">
        <v>0</v>
      </c>
      <c r="P5" s="9">
        <f>O5*42.39</f>
        <v>0</v>
      </c>
      <c r="Q5" s="2">
        <v>0.00936230009516595</v>
      </c>
      <c r="R5" s="9">
        <f>Q5*22.43</f>
        <v>0.209996391134572</v>
      </c>
    </row>
    <row r="6" spans="1:18">
      <c r="A6" s="4">
        <v>5</v>
      </c>
      <c r="B6" s="2">
        <v>0.964800719458371</v>
      </c>
      <c r="C6" s="3">
        <f>B6*54.98</f>
        <v>53.0447435558212</v>
      </c>
      <c r="D6" s="2">
        <v>0.00936230009516595</v>
      </c>
      <c r="E6" s="3">
        <f>D6*22.43</f>
        <v>0.209996391134572</v>
      </c>
      <c r="F6" s="4">
        <v>5</v>
      </c>
      <c r="G6" s="2">
        <v>0.147350816054143</v>
      </c>
      <c r="H6" s="3">
        <f>G6*40.87</f>
        <v>6.02222785213284</v>
      </c>
      <c r="I6" s="2">
        <v>0.0892846300018217</v>
      </c>
      <c r="J6" s="3">
        <f>I6*22.43</f>
        <v>2.00265425094086</v>
      </c>
      <c r="K6" s="4">
        <v>5</v>
      </c>
      <c r="L6" s="2">
        <v>0.00936230009516595</v>
      </c>
      <c r="M6" s="3">
        <f>L6*22.43</f>
        <v>0.209996391134572</v>
      </c>
      <c r="N6" s="4">
        <v>5</v>
      </c>
      <c r="O6" s="4">
        <v>0</v>
      </c>
      <c r="P6" s="9">
        <f>O6*42.39</f>
        <v>0</v>
      </c>
      <c r="Q6" s="2">
        <v>0.00936230009516595</v>
      </c>
      <c r="R6" s="9">
        <f>Q6*22.43</f>
        <v>0.209996391134572</v>
      </c>
    </row>
    <row r="7" spans="1:18">
      <c r="A7" s="4">
        <v>6</v>
      </c>
      <c r="B7" s="2">
        <v>0.974190443449163</v>
      </c>
      <c r="C7" s="3">
        <f>B7*54.98</f>
        <v>53.560990580835</v>
      </c>
      <c r="D7" s="2">
        <v>0.160199357183951</v>
      </c>
      <c r="E7" s="3">
        <f>D7*22.43</f>
        <v>3.59327158163601</v>
      </c>
      <c r="F7" s="4">
        <v>6</v>
      </c>
      <c r="G7" s="2">
        <v>0.143607500811665</v>
      </c>
      <c r="H7" s="3">
        <f>G7*40.87</f>
        <v>5.86923855817275</v>
      </c>
      <c r="I7" s="2">
        <v>0.238091332025291</v>
      </c>
      <c r="J7" s="3">
        <f>I7*22.43</f>
        <v>5.34038857732727</v>
      </c>
      <c r="K7" s="4">
        <v>6</v>
      </c>
      <c r="L7" s="2">
        <v>0.160199357183951</v>
      </c>
      <c r="M7" s="3">
        <f>L7*22.43</f>
        <v>3.59327158163601</v>
      </c>
      <c r="N7" s="4">
        <v>6</v>
      </c>
      <c r="O7" s="4">
        <v>0</v>
      </c>
      <c r="P7" s="9">
        <f>O7*42.39</f>
        <v>0</v>
      </c>
      <c r="Q7" s="2">
        <v>0.160199357183951</v>
      </c>
      <c r="R7" s="9">
        <f>Q7*22.43</f>
        <v>3.59327158163601</v>
      </c>
    </row>
    <row r="8" spans="1:18">
      <c r="A8" s="4">
        <v>7</v>
      </c>
      <c r="B8" s="2">
        <v>0.986952817644263</v>
      </c>
      <c r="C8" s="3">
        <f>B8*54.98</f>
        <v>54.2626659140816</v>
      </c>
      <c r="D8" s="2">
        <v>0.244460058040444</v>
      </c>
      <c r="E8" s="3">
        <f>D8*22.43</f>
        <v>5.48323910184717</v>
      </c>
      <c r="F8" s="4">
        <v>7</v>
      </c>
      <c r="G8" s="2">
        <v>0.153394087581904</v>
      </c>
      <c r="H8" s="3">
        <f>G8*40.87</f>
        <v>6.26921635947241</v>
      </c>
      <c r="I8" s="2">
        <v>0.327660227552547</v>
      </c>
      <c r="J8" s="3">
        <f>I8*22.43</f>
        <v>7.34941890400363</v>
      </c>
      <c r="K8" s="4">
        <v>7</v>
      </c>
      <c r="L8" s="2">
        <v>0.244460058040444</v>
      </c>
      <c r="M8" s="3">
        <f>L8*22.43</f>
        <v>5.48323910184717</v>
      </c>
      <c r="N8" s="4">
        <v>7</v>
      </c>
      <c r="O8" s="4">
        <v>0</v>
      </c>
      <c r="P8" s="9">
        <f>O8*42.39</f>
        <v>0</v>
      </c>
      <c r="Q8" s="2">
        <v>0.244460058040444</v>
      </c>
      <c r="R8" s="9">
        <f>Q8*22.43</f>
        <v>5.48323910184717</v>
      </c>
    </row>
    <row r="9" spans="1:18">
      <c r="A9" s="4">
        <v>8</v>
      </c>
      <c r="B9" s="2">
        <v>0.999487230359589</v>
      </c>
      <c r="C9" s="3">
        <f>B9*54.98</f>
        <v>54.9518079251702</v>
      </c>
      <c r="D9" s="2">
        <v>0.160199357183951</v>
      </c>
      <c r="E9" s="3">
        <f>D9*22.43</f>
        <v>3.59327158163601</v>
      </c>
      <c r="F9" s="4">
        <v>8</v>
      </c>
      <c r="G9" s="2">
        <v>0.217165879171138</v>
      </c>
      <c r="H9" s="3">
        <f>G9*40.87</f>
        <v>8.8755694817244</v>
      </c>
      <c r="I9" s="2">
        <v>0.277989020684743</v>
      </c>
      <c r="J9" s="3">
        <f>I9*22.43</f>
        <v>6.23529373395878</v>
      </c>
      <c r="K9" s="4">
        <v>8</v>
      </c>
      <c r="L9" s="2">
        <v>0.160199357183951</v>
      </c>
      <c r="M9" s="3">
        <f>L9*22.43</f>
        <v>3.59327158163601</v>
      </c>
      <c r="N9" s="4">
        <v>8</v>
      </c>
      <c r="O9" s="4">
        <v>0</v>
      </c>
      <c r="P9" s="9">
        <f>O9*42.39</f>
        <v>0</v>
      </c>
      <c r="Q9" s="2">
        <v>0.160199357183951</v>
      </c>
      <c r="R9" s="9">
        <f>Q9*22.43</f>
        <v>3.59327158163601</v>
      </c>
    </row>
    <row r="10" spans="1:18">
      <c r="A10" s="4">
        <v>9</v>
      </c>
      <c r="B10" s="2">
        <v>1</v>
      </c>
      <c r="C10" s="3">
        <f>B10*54.98</f>
        <v>54.98</v>
      </c>
      <c r="D10" s="2">
        <v>0.0603812628161447</v>
      </c>
      <c r="E10" s="3">
        <f>D10*22.43</f>
        <v>1.35435172496613</v>
      </c>
      <c r="F10" s="4">
        <v>9</v>
      </c>
      <c r="G10" s="2">
        <v>0.307001108238505</v>
      </c>
      <c r="H10" s="3">
        <f>G10*40.87</f>
        <v>12.5471352937077</v>
      </c>
      <c r="I10" s="2">
        <v>0.184592897206957</v>
      </c>
      <c r="J10" s="3">
        <f>I10*22.43</f>
        <v>4.14041868435204</v>
      </c>
      <c r="K10" s="4">
        <v>9</v>
      </c>
      <c r="L10" s="2">
        <v>0.0499322671742184</v>
      </c>
      <c r="M10" s="3">
        <f>L10*22.43</f>
        <v>1.11998075271772</v>
      </c>
      <c r="N10" s="4">
        <v>9</v>
      </c>
      <c r="O10" s="4">
        <v>0.0236787665866262</v>
      </c>
      <c r="P10" s="9">
        <v>0</v>
      </c>
      <c r="Q10" s="2">
        <v>0.0603812628161447</v>
      </c>
      <c r="R10" s="9">
        <f>Q10*22.43</f>
        <v>1.35435172496613</v>
      </c>
    </row>
    <row r="11" spans="1:18">
      <c r="A11" s="4">
        <v>10</v>
      </c>
      <c r="B11" s="2">
        <v>0.970309692999559</v>
      </c>
      <c r="C11" s="3">
        <f>B11*54.98</f>
        <v>53.3476269211157</v>
      </c>
      <c r="D11" s="2">
        <v>0.070830258458071</v>
      </c>
      <c r="E11" s="3">
        <f>D11*22.43</f>
        <v>1.58872269721453</v>
      </c>
      <c r="F11" s="4">
        <v>10</v>
      </c>
      <c r="G11" s="2">
        <v>0.407706965161667</v>
      </c>
      <c r="H11" s="3">
        <f>G11*40.87</f>
        <v>16.6629836661573</v>
      </c>
      <c r="I11" s="2">
        <v>0.249663739263467</v>
      </c>
      <c r="J11" s="3">
        <f>I11*22.43</f>
        <v>5.59995767167956</v>
      </c>
      <c r="K11" s="4">
        <v>10</v>
      </c>
      <c r="L11" s="2">
        <v>0.070830258458071</v>
      </c>
      <c r="M11" s="3">
        <f>L11*22.43</f>
        <v>1.58872269721453</v>
      </c>
      <c r="N11" s="4">
        <v>10</v>
      </c>
      <c r="O11" s="4">
        <v>0.020430166112827</v>
      </c>
      <c r="P11" s="9">
        <v>0</v>
      </c>
      <c r="Q11" s="2">
        <v>0.070830258458071</v>
      </c>
      <c r="R11" s="9">
        <f>Q11*22.43</f>
        <v>1.58872269721453</v>
      </c>
    </row>
    <row r="12" spans="1:18">
      <c r="A12" s="4">
        <v>11</v>
      </c>
      <c r="B12" s="2">
        <v>0.83809253248484</v>
      </c>
      <c r="C12" s="3">
        <f>B12*54.98</f>
        <v>46.0783274360165</v>
      </c>
      <c r="D12" s="2">
        <v>0.070830258458071</v>
      </c>
      <c r="E12" s="3">
        <f>D12*22.43</f>
        <v>1.58872269721453</v>
      </c>
      <c r="F12" s="4">
        <v>11</v>
      </c>
      <c r="G12" s="2">
        <v>0.416521400805554</v>
      </c>
      <c r="H12" s="3">
        <f>G12*40.87</f>
        <v>17.023229650923</v>
      </c>
      <c r="I12" s="2">
        <v>0.253530036241999</v>
      </c>
      <c r="J12" s="3">
        <f>I12*22.43</f>
        <v>5.68667871290805</v>
      </c>
      <c r="K12" s="4">
        <v>11</v>
      </c>
      <c r="L12" s="2">
        <v>0.070830258458071</v>
      </c>
      <c r="M12" s="3">
        <f>L12*22.43</f>
        <v>1.58872269721453</v>
      </c>
      <c r="N12" s="4">
        <v>11</v>
      </c>
      <c r="O12" s="4">
        <v>0.0394315038400006</v>
      </c>
      <c r="P12" s="9">
        <v>0</v>
      </c>
      <c r="Q12" s="2">
        <v>0.070830258458071</v>
      </c>
      <c r="R12" s="9">
        <f>Q12*22.43</f>
        <v>1.58872269721453</v>
      </c>
    </row>
    <row r="13" spans="1:18">
      <c r="A13" s="4">
        <v>12</v>
      </c>
      <c r="B13" s="2">
        <v>0.674413167131991</v>
      </c>
      <c r="C13" s="3">
        <f>B13*54.98</f>
        <v>37.0792359289169</v>
      </c>
      <c r="D13" s="2">
        <v>0.0917282497419235</v>
      </c>
      <c r="E13" s="3">
        <f>D13*22.43</f>
        <v>2.05746464171135</v>
      </c>
      <c r="F13" s="4">
        <v>12</v>
      </c>
      <c r="G13" s="2">
        <v>0.499957635494818</v>
      </c>
      <c r="H13" s="3">
        <f>G13*40.87</f>
        <v>20.4332685626732</v>
      </c>
      <c r="I13" s="2">
        <v>0.331923853896629</v>
      </c>
      <c r="J13" s="3">
        <f>I13*22.43</f>
        <v>7.44505204290139</v>
      </c>
      <c r="K13" s="4">
        <v>12</v>
      </c>
      <c r="L13" s="2">
        <v>0.112626241025776</v>
      </c>
      <c r="M13" s="3">
        <f>L13*22.43</f>
        <v>2.52620658620816</v>
      </c>
      <c r="N13" s="4">
        <v>12</v>
      </c>
      <c r="O13" s="4">
        <v>0.242504562196551</v>
      </c>
      <c r="P13" s="9">
        <v>0</v>
      </c>
      <c r="Q13" s="2">
        <v>0.0917282497419235</v>
      </c>
      <c r="R13" s="9">
        <f>Q13*21.38</f>
        <v>1.96114997948233</v>
      </c>
    </row>
    <row r="14" spans="1:18">
      <c r="A14" s="4">
        <v>13</v>
      </c>
      <c r="B14" s="2">
        <v>0.558330832278568</v>
      </c>
      <c r="C14" s="3">
        <f>B14*54.98</f>
        <v>30.6970291586757</v>
      </c>
      <c r="D14" s="2">
        <v>0.0917282497419235</v>
      </c>
      <c r="E14" s="3">
        <f>D14*22.43</f>
        <v>2.05746464171135</v>
      </c>
      <c r="F14" s="4">
        <v>13</v>
      </c>
      <c r="G14" s="2">
        <v>0.737928913580323</v>
      </c>
      <c r="H14" s="3">
        <f>G14*40.87</f>
        <v>30.1591546980278</v>
      </c>
      <c r="I14" s="2">
        <v>0.444975751740607</v>
      </c>
      <c r="J14" s="3">
        <f>I14*22.43</f>
        <v>9.98080611154181</v>
      </c>
      <c r="K14" s="4">
        <v>13</v>
      </c>
      <c r="L14" s="2">
        <v>0.112626241025776</v>
      </c>
      <c r="M14" s="3">
        <f>L14*22.43</f>
        <v>2.52620658620816</v>
      </c>
      <c r="N14" s="4">
        <v>13</v>
      </c>
      <c r="O14" s="4">
        <v>0.53434205803753</v>
      </c>
      <c r="P14" s="9">
        <v>0</v>
      </c>
      <c r="Q14" s="2">
        <v>0.0917282497419235</v>
      </c>
      <c r="R14" s="9">
        <f>Q14*21.38</f>
        <v>1.96114997948233</v>
      </c>
    </row>
    <row r="15" spans="1:18">
      <c r="A15" s="4">
        <v>14</v>
      </c>
      <c r="B15" s="2">
        <v>0.501360175545473</v>
      </c>
      <c r="C15" s="3">
        <f>B15*54.98</f>
        <v>27.5647824514901</v>
      </c>
      <c r="D15" s="2">
        <v>0.070830258458071</v>
      </c>
      <c r="E15" s="3">
        <f>D15*22.43</f>
        <v>1.58872269721453</v>
      </c>
      <c r="F15" s="4">
        <v>14</v>
      </c>
      <c r="G15" s="2">
        <v>0.765404835995263</v>
      </c>
      <c r="H15" s="3">
        <f>G15*40.87</f>
        <v>31.2820956471264</v>
      </c>
      <c r="I15" s="2">
        <v>0.457350398136746</v>
      </c>
      <c r="J15" s="3">
        <f>I15*22.43</f>
        <v>10.2583694302072</v>
      </c>
      <c r="K15" s="4">
        <v>14</v>
      </c>
      <c r="L15" s="2">
        <v>0.112626241025776</v>
      </c>
      <c r="M15" s="3">
        <f>L15*22.43</f>
        <v>2.52620658620816</v>
      </c>
      <c r="N15" s="4">
        <v>14</v>
      </c>
      <c r="O15" s="4">
        <v>0.51563047296812</v>
      </c>
      <c r="P15" s="9">
        <v>0</v>
      </c>
      <c r="Q15" s="2">
        <v>0.070830258458071</v>
      </c>
      <c r="R15" s="9">
        <f>Q15*21.38</f>
        <v>1.51435092583356</v>
      </c>
    </row>
    <row r="16" spans="1:18">
      <c r="A16" s="4">
        <v>15</v>
      </c>
      <c r="B16" s="2">
        <v>0.524815861371308</v>
      </c>
      <c r="C16" s="3">
        <f>B16*54.98</f>
        <v>28.8543760581945</v>
      </c>
      <c r="D16" s="2">
        <v>0.0917282497419235</v>
      </c>
      <c r="E16" s="3">
        <f>D16*22.43</f>
        <v>2.05746464171135</v>
      </c>
      <c r="F16" s="4">
        <v>15</v>
      </c>
      <c r="G16" s="2">
        <v>1</v>
      </c>
      <c r="H16" s="3">
        <f>G16*40.87</f>
        <v>40.87</v>
      </c>
      <c r="I16" s="2">
        <v>0.623430982375249</v>
      </c>
      <c r="J16" s="3">
        <f>I16*22.43</f>
        <v>13.9835569346768</v>
      </c>
      <c r="K16" s="4">
        <v>15</v>
      </c>
      <c r="L16" s="2">
        <v>0.112626241025776</v>
      </c>
      <c r="M16" s="3">
        <f>L16*22.43</f>
        <v>2.52620658620816</v>
      </c>
      <c r="N16" s="4">
        <v>15</v>
      </c>
      <c r="O16" s="4">
        <v>0.54801637824763</v>
      </c>
      <c r="P16" s="9">
        <v>0</v>
      </c>
      <c r="Q16" s="2">
        <v>0.0917282497419235</v>
      </c>
      <c r="R16" s="9">
        <f>Q16*21.38</f>
        <v>1.96114997948233</v>
      </c>
    </row>
    <row r="17" spans="1:18">
      <c r="A17" s="4">
        <v>16</v>
      </c>
      <c r="B17" s="2">
        <v>0.584683846724765</v>
      </c>
      <c r="C17" s="3">
        <f>B17*54.98</f>
        <v>32.1459178929276</v>
      </c>
      <c r="D17" s="2">
        <v>0.0917282497419235</v>
      </c>
      <c r="E17" s="3">
        <f>D17*22.43</f>
        <v>2.05746464171135</v>
      </c>
      <c r="F17" s="4">
        <v>16</v>
      </c>
      <c r="G17" s="2">
        <v>1</v>
      </c>
      <c r="H17" s="3">
        <f>G17*40.87</f>
        <v>40.87</v>
      </c>
      <c r="I17" s="2">
        <v>0.666132110970021</v>
      </c>
      <c r="J17" s="3">
        <f>I17*22.43</f>
        <v>14.9413432490576</v>
      </c>
      <c r="K17" s="4">
        <v>16</v>
      </c>
      <c r="L17" s="2">
        <v>0.112626241025776</v>
      </c>
      <c r="M17" s="3">
        <f>L17*22.43</f>
        <v>2.52620658620816</v>
      </c>
      <c r="N17" s="4">
        <v>16</v>
      </c>
      <c r="O17" s="4">
        <v>0.323080261619914</v>
      </c>
      <c r="P17" s="9">
        <v>0</v>
      </c>
      <c r="Q17" s="2">
        <v>0.0917282497419235</v>
      </c>
      <c r="R17" s="9">
        <f>Q17*21.38</f>
        <v>1.96114997948233</v>
      </c>
    </row>
    <row r="18" spans="1:18">
      <c r="A18" s="4">
        <v>17</v>
      </c>
      <c r="B18" s="2">
        <v>0.673705521485116</v>
      </c>
      <c r="C18" s="3">
        <f>B18*54.98</f>
        <v>37.0403295712517</v>
      </c>
      <c r="D18" s="2">
        <v>0.218871628712883</v>
      </c>
      <c r="E18" s="3">
        <f>D18*22.43</f>
        <v>4.90929063202996</v>
      </c>
      <c r="F18" s="4">
        <v>17</v>
      </c>
      <c r="G18" s="2">
        <v>1</v>
      </c>
      <c r="H18" s="3">
        <f>G18*40.87</f>
        <v>40.87</v>
      </c>
      <c r="I18" s="2">
        <v>0.719661748456491</v>
      </c>
      <c r="J18" s="3">
        <f>I18*22.43</f>
        <v>16.1420130178791</v>
      </c>
      <c r="K18" s="4">
        <v>17</v>
      </c>
      <c r="L18" s="2">
        <v>0.187524641787104</v>
      </c>
      <c r="M18" s="3">
        <f>L18*22.43</f>
        <v>4.20617771528474</v>
      </c>
      <c r="N18" s="4">
        <v>17</v>
      </c>
      <c r="O18" s="4">
        <v>0.259628377015317</v>
      </c>
      <c r="P18" s="9">
        <v>0</v>
      </c>
      <c r="Q18" s="2">
        <v>0.218871628712883</v>
      </c>
      <c r="R18" s="9">
        <f>Q18*22.43</f>
        <v>4.90929063202996</v>
      </c>
    </row>
    <row r="19" spans="1:18">
      <c r="A19" s="4">
        <v>18</v>
      </c>
      <c r="B19" s="2">
        <v>0.716569491087835</v>
      </c>
      <c r="C19" s="3">
        <f>B19*54.98</f>
        <v>39.3969906200091</v>
      </c>
      <c r="D19" s="2">
        <v>0.312494629664542</v>
      </c>
      <c r="E19" s="3">
        <f>D19*22.43</f>
        <v>7.00925454337568</v>
      </c>
      <c r="F19" s="4">
        <v>18</v>
      </c>
      <c r="G19" s="2">
        <v>0.975544265739358</v>
      </c>
      <c r="H19" s="3">
        <f>G19*40.87</f>
        <v>39.8704941407675</v>
      </c>
      <c r="I19" s="2">
        <v>0.773238753202487</v>
      </c>
      <c r="J19" s="3">
        <f>I19*22.43</f>
        <v>17.3437452343318</v>
      </c>
      <c r="K19" s="4">
        <v>18</v>
      </c>
      <c r="L19" s="2">
        <v>0.281147642738763</v>
      </c>
      <c r="M19" s="3">
        <f>L19*22.43</f>
        <v>6.30614162663046</v>
      </c>
      <c r="N19" s="4">
        <v>18</v>
      </c>
      <c r="O19" s="4">
        <v>0.207158358376145</v>
      </c>
      <c r="P19" s="9">
        <v>0</v>
      </c>
      <c r="Q19" s="2">
        <v>0.312494629664542</v>
      </c>
      <c r="R19" s="9">
        <f>Q19*22.43</f>
        <v>7.00925454337568</v>
      </c>
    </row>
    <row r="20" spans="1:18">
      <c r="A20" s="4">
        <v>19</v>
      </c>
      <c r="B20" s="2">
        <v>0.758260416984722</v>
      </c>
      <c r="C20" s="3">
        <f>B20*54.98</f>
        <v>41.68915772582</v>
      </c>
      <c r="D20" s="2">
        <v>0.437557497503242</v>
      </c>
      <c r="E20" s="3">
        <f>D20*22.43</f>
        <v>9.81441466899772</v>
      </c>
      <c r="F20" s="4">
        <v>19</v>
      </c>
      <c r="G20" s="2">
        <v>0.900920587802289</v>
      </c>
      <c r="H20" s="3">
        <f>G20*40.87</f>
        <v>36.8206244234796</v>
      </c>
      <c r="I20" s="2">
        <v>0.892006391378149</v>
      </c>
      <c r="J20" s="3">
        <f>I20*22.43</f>
        <v>20.0077033586119</v>
      </c>
      <c r="K20" s="4">
        <v>19</v>
      </c>
      <c r="L20" s="2">
        <v>0.437557497503242</v>
      </c>
      <c r="M20" s="3">
        <f>L20*22.43</f>
        <v>9.81441466899772</v>
      </c>
      <c r="N20" s="4">
        <v>19</v>
      </c>
      <c r="O20" s="4">
        <v>0.219995616007623</v>
      </c>
      <c r="P20" s="9">
        <v>0</v>
      </c>
      <c r="Q20" s="2">
        <v>0.437557497503242</v>
      </c>
      <c r="R20" s="9">
        <f>Q20*22.43</f>
        <v>9.81441466899772</v>
      </c>
    </row>
    <row r="21" spans="1:18">
      <c r="A21" s="4">
        <v>20</v>
      </c>
      <c r="B21" s="2">
        <v>0.79976147724078</v>
      </c>
      <c r="C21" s="3">
        <f>B21*54.98</f>
        <v>43.9708860186981</v>
      </c>
      <c r="D21" s="2">
        <v>0.437557497503242</v>
      </c>
      <c r="E21" s="3">
        <f>D21*22.43</f>
        <v>9.81441466899772</v>
      </c>
      <c r="F21" s="4">
        <v>20</v>
      </c>
      <c r="G21" s="2">
        <v>0.877306532848457</v>
      </c>
      <c r="H21" s="3">
        <f>G21*40.87</f>
        <v>35.8555179975164</v>
      </c>
      <c r="I21" s="2">
        <v>0.88009481859475</v>
      </c>
      <c r="J21" s="3">
        <f>I21*22.43</f>
        <v>19.7405267810802</v>
      </c>
      <c r="K21" s="4">
        <v>20</v>
      </c>
      <c r="L21" s="2">
        <v>0.437557497503242</v>
      </c>
      <c r="M21" s="3">
        <f>L21*22.43</f>
        <v>9.81441466899772</v>
      </c>
      <c r="N21" s="4">
        <v>20</v>
      </c>
      <c r="O21" s="4">
        <v>0.308502727936778</v>
      </c>
      <c r="P21" s="9">
        <v>0</v>
      </c>
      <c r="Q21" s="2">
        <v>0.437557497503242</v>
      </c>
      <c r="R21" s="9">
        <f>Q21*22.43</f>
        <v>9.81441466899772</v>
      </c>
    </row>
    <row r="22" spans="1:18">
      <c r="A22" s="4">
        <v>21</v>
      </c>
      <c r="B22" s="2">
        <v>0.835637863532369</v>
      </c>
      <c r="C22" s="3">
        <f>B22*54.98</f>
        <v>45.9433697370097</v>
      </c>
      <c r="D22" s="2">
        <v>0.416659506219389</v>
      </c>
      <c r="E22" s="3">
        <f>D22*22.43</f>
        <v>9.34567272450091</v>
      </c>
      <c r="F22" s="4">
        <v>21</v>
      </c>
      <c r="G22" s="2">
        <v>0.751553759017178</v>
      </c>
      <c r="H22" s="3">
        <f>G22*40.87</f>
        <v>30.716002131032</v>
      </c>
      <c r="I22" s="2">
        <v>0.755145394884954</v>
      </c>
      <c r="J22" s="3">
        <f>I22*22.43</f>
        <v>16.9379112072695</v>
      </c>
      <c r="K22" s="4">
        <v>21</v>
      </c>
      <c r="L22" s="2">
        <v>0.416659506219389</v>
      </c>
      <c r="M22" s="3">
        <f>L22*22.43</f>
        <v>9.34567272450091</v>
      </c>
      <c r="N22" s="4">
        <v>21</v>
      </c>
      <c r="O22" s="4">
        <v>0.256872129579939</v>
      </c>
      <c r="P22" s="9">
        <v>0</v>
      </c>
      <c r="Q22" s="2">
        <v>0.416659506219389</v>
      </c>
      <c r="R22" s="9">
        <f>Q22*22.43</f>
        <v>9.34567272450091</v>
      </c>
    </row>
    <row r="23" spans="1:18">
      <c r="A23" s="4">
        <v>22</v>
      </c>
      <c r="B23" s="2">
        <v>0.860384224897342</v>
      </c>
      <c r="C23" s="3">
        <f>B23*54.98</f>
        <v>47.3039246848558</v>
      </c>
      <c r="D23" s="2">
        <v>0.333067541083979</v>
      </c>
      <c r="E23" s="3">
        <f>D23*22.43</f>
        <v>7.47070494651365</v>
      </c>
      <c r="F23" s="4">
        <v>22</v>
      </c>
      <c r="G23" s="2">
        <v>0.71769079370401</v>
      </c>
      <c r="H23" s="3">
        <f>G23*40.87</f>
        <v>29.3320227386829</v>
      </c>
      <c r="I23" s="2">
        <v>0.677200168851693</v>
      </c>
      <c r="J23" s="3">
        <f>I23*22.43</f>
        <v>15.1895997873435</v>
      </c>
      <c r="K23" s="4">
        <v>22</v>
      </c>
      <c r="L23" s="2">
        <v>0.353965532367832</v>
      </c>
      <c r="M23" s="3">
        <f>L23*22.43</f>
        <v>7.93944689101047</v>
      </c>
      <c r="N23" s="4">
        <v>22</v>
      </c>
      <c r="O23" s="4">
        <v>0.225299897935669</v>
      </c>
      <c r="P23" s="9">
        <v>0</v>
      </c>
      <c r="Q23" s="2">
        <v>0.333067541083979</v>
      </c>
      <c r="R23" s="9">
        <f>Q23*22.43</f>
        <v>7.47070494651365</v>
      </c>
    </row>
    <row r="24" spans="1:18">
      <c r="A24" s="4">
        <v>23</v>
      </c>
      <c r="B24" s="2">
        <v>0.876904163937269</v>
      </c>
      <c r="C24" s="3">
        <f>B24*54.98</f>
        <v>48.2121909332711</v>
      </c>
      <c r="D24" s="2">
        <v>0.208143993187172</v>
      </c>
      <c r="E24" s="3">
        <f>D24*22.43</f>
        <v>4.66866976718826</v>
      </c>
      <c r="F24" s="4">
        <v>23</v>
      </c>
      <c r="G24" s="2">
        <v>0.65278082768084</v>
      </c>
      <c r="H24" s="3">
        <f>G24*40.87</f>
        <v>26.6791524273159</v>
      </c>
      <c r="I24" s="2">
        <v>0.523042374876019</v>
      </c>
      <c r="J24" s="3">
        <f>I24*22.43</f>
        <v>11.7318404684691</v>
      </c>
      <c r="K24" s="4">
        <v>23</v>
      </c>
      <c r="L24" s="2">
        <v>0.229041984471024</v>
      </c>
      <c r="M24" s="3">
        <f>L24*22.43</f>
        <v>5.13741171168507</v>
      </c>
      <c r="N24" s="4">
        <v>23</v>
      </c>
      <c r="O24" s="4">
        <v>0.155458909264939</v>
      </c>
      <c r="P24" s="9">
        <v>0</v>
      </c>
      <c r="Q24" s="2">
        <v>0.208143993187172</v>
      </c>
      <c r="R24" s="9">
        <f>Q24*22.43</f>
        <v>4.66866976718826</v>
      </c>
    </row>
    <row r="25" spans="1:18">
      <c r="A25" s="4">
        <v>24</v>
      </c>
      <c r="B25" s="2">
        <v>0.891630502182329</v>
      </c>
      <c r="C25" s="3">
        <f>B25*54.98</f>
        <v>49.0218450099845</v>
      </c>
      <c r="D25" s="2">
        <v>0.00936230009516595</v>
      </c>
      <c r="E25" s="3">
        <f>D25*22.43</f>
        <v>0.209996391134572</v>
      </c>
      <c r="F25" s="4">
        <v>24</v>
      </c>
      <c r="G25" s="2">
        <v>0.339305034926975</v>
      </c>
      <c r="H25" s="3">
        <f>G25*40.87</f>
        <v>13.8673967774654</v>
      </c>
      <c r="I25" s="2">
        <v>0.179090470001859</v>
      </c>
      <c r="J25" s="3">
        <f>I25*22.43</f>
        <v>4.0169992421417</v>
      </c>
      <c r="K25" s="4">
        <v>24</v>
      </c>
      <c r="L25" s="2">
        <v>0.0302602913790185</v>
      </c>
      <c r="M25" s="3">
        <f>L25*22.43</f>
        <v>0.678738335631385</v>
      </c>
      <c r="N25" s="4">
        <v>24</v>
      </c>
      <c r="O25" s="4">
        <v>0.0142744184023412</v>
      </c>
      <c r="P25" s="9">
        <v>0</v>
      </c>
      <c r="Q25" s="2">
        <v>0.00936230009516595</v>
      </c>
      <c r="R25" s="9">
        <f>Q25*22.43</f>
        <v>0.209996391134572</v>
      </c>
    </row>
    <row r="26" spans="1:18">
      <c r="A26" s="5" t="s">
        <v>12</v>
      </c>
      <c r="B26" s="6"/>
      <c r="C26" s="7"/>
      <c r="D26" s="6"/>
      <c r="E26" s="7"/>
      <c r="F26" s="5" t="s">
        <v>13</v>
      </c>
      <c r="G26" s="6"/>
      <c r="H26" s="7"/>
      <c r="I26" s="6"/>
      <c r="J26" s="3"/>
      <c r="K26" s="5" t="s">
        <v>14</v>
      </c>
      <c r="L26" s="2"/>
      <c r="M26" s="3"/>
      <c r="N26" s="5" t="s">
        <v>15</v>
      </c>
      <c r="O26" s="4"/>
      <c r="P26" s="4"/>
      <c r="Q26" s="4"/>
      <c r="R2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2015-12-03T03:22:44Z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