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"/>
    </mc:Choice>
  </mc:AlternateContent>
  <xr:revisionPtr revIDLastSave="0" documentId="13_ncr:1_{388F4829-2848-5D49-A4C0-020801F71F44}" xr6:coauthVersionLast="47" xr6:coauthVersionMax="47" xr10:uidLastSave="{00000000-0000-0000-0000-000000000000}"/>
  <bookViews>
    <workbookView xWindow="15420" yWindow="500" windowWidth="13380" windowHeight="15760" firstSheet="5" activeTab="7" xr2:uid="{7292BB22-2922-0840-9871-47BBFB9FAADB}"/>
  </bookViews>
  <sheets>
    <sheet name="Prior Experience Raw" sheetId="1" r:id="rId1"/>
    <sheet name="Prior Experience Likert" sheetId="2" r:id="rId2"/>
    <sheet name="Prior Skill Level Raw" sheetId="3" r:id="rId3"/>
    <sheet name="Prior Skill level Likert" sheetId="4" r:id="rId4"/>
    <sheet name="Post Skill level Raw" sheetId="5" r:id="rId5"/>
    <sheet name="Post Skill Level Likert" sheetId="6" r:id="rId6"/>
    <sheet name="Confidence Raw" sheetId="8" r:id="rId7"/>
    <sheet name="Confidence Likert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4" i="8"/>
  <c r="E3" i="8"/>
  <c r="E2" i="8"/>
  <c r="D7" i="8"/>
  <c r="D6" i="8"/>
  <c r="D5" i="8"/>
  <c r="D4" i="8"/>
  <c r="D3" i="8"/>
  <c r="D2" i="8"/>
  <c r="D5" i="5"/>
  <c r="D4" i="5"/>
  <c r="D3" i="5"/>
  <c r="D2" i="5"/>
  <c r="E5" i="3"/>
  <c r="E4" i="3"/>
  <c r="E3" i="3"/>
  <c r="E2" i="3"/>
  <c r="D6" i="5" l="1"/>
  <c r="E4" i="5" s="1"/>
  <c r="E6" i="3"/>
  <c r="F2" i="3" s="1"/>
  <c r="E5" i="1"/>
  <c r="F5" i="1" s="1"/>
  <c r="E4" i="1"/>
  <c r="F4" i="1" s="1"/>
  <c r="E3" i="1"/>
  <c r="F3" i="1" s="1"/>
  <c r="E2" i="1"/>
  <c r="E6" i="1" s="1"/>
  <c r="E3" i="5" l="1"/>
  <c r="E2" i="5"/>
  <c r="F5" i="3"/>
  <c r="E5" i="5"/>
  <c r="F2" i="1"/>
  <c r="F6" i="1" s="1"/>
  <c r="F4" i="3"/>
  <c r="F3" i="3"/>
</calcChain>
</file>

<file path=xl/sharedStrings.xml><?xml version="1.0" encoding="utf-8"?>
<sst xmlns="http://schemas.openxmlformats.org/spreadsheetml/2006/main" count="327" uniqueCount="26">
  <si>
    <t>A lot of experience</t>
  </si>
  <si>
    <t>A little experience</t>
  </si>
  <si>
    <t>Some experience</t>
  </si>
  <si>
    <t>No experience</t>
  </si>
  <si>
    <t xml:space="preserve">Some experience </t>
  </si>
  <si>
    <t xml:space="preserve">No experience </t>
  </si>
  <si>
    <t>total</t>
  </si>
  <si>
    <t>How much experience did you have with coding or programming before the camp?</t>
  </si>
  <si>
    <t>Percent</t>
  </si>
  <si>
    <t>Item</t>
  </si>
  <si>
    <t>How would you rate your coding skills before the summer program?
(0 - None, 1 - Basic, 2 - Medium, 3 - High) - Skills</t>
  </si>
  <si>
    <t>High</t>
  </si>
  <si>
    <t>Medium</t>
  </si>
  <si>
    <t>Basic</t>
  </si>
  <si>
    <t>None</t>
  </si>
  <si>
    <t>How would you rate your coding skills after the summer program?
(0 - None, 1 - Basic, 2 - Medium, 3 - High) - Skills</t>
  </si>
  <si>
    <t xml:space="preserve">Basic </t>
  </si>
  <si>
    <t>How would you rate your coding skills before the summer program?</t>
  </si>
  <si>
    <t>How would you rate your coding skills after the summer program?</t>
  </si>
  <si>
    <t>Think about the activities you completed today then answer the following questions - I felt confident when completing today's camp activities.</t>
  </si>
  <si>
    <t>Somewhat agree</t>
  </si>
  <si>
    <t>Neither agree nor disagree</t>
  </si>
  <si>
    <t>Strongly agree</t>
  </si>
  <si>
    <t>Strongly disagree</t>
  </si>
  <si>
    <t>Somewhat disagree</t>
  </si>
  <si>
    <t>I felt confident when completing today's camp activities.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</si>
</sst>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2" fillId="3" borderId="0" xfId="0" applyFont="1" applyFill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CEE1-0C59-694A-9818-7CD0BD605DA2}">
  <dimension ref="A1:F138"/>
  <sheetViews>
    <sheetView workbookViewId="0"/>
  </sheetViews>
  <sheetFormatPr baseColWidth="10" defaultRowHeight="16" x14ac:dyDescent="0.2"/>
  <sheetData>
    <row r="1" spans="1:6" x14ac:dyDescent="0.2">
      <c r="A1" t="s">
        <v>7</v>
      </c>
      <c r="F1" t="s">
        <v>8</v>
      </c>
    </row>
    <row r="2" spans="1:6" ht="34" x14ac:dyDescent="0.2">
      <c r="A2" s="1" t="s">
        <v>0</v>
      </c>
      <c r="D2" t="s">
        <v>0</v>
      </c>
      <c r="E2">
        <f>COUNTIF(A:A, "A lot of experience")</f>
        <v>23</v>
      </c>
      <c r="F2">
        <f>E2/$E$6*100</f>
        <v>16.788321167883211</v>
      </c>
    </row>
    <row r="3" spans="1:6" ht="34" x14ac:dyDescent="0.2">
      <c r="A3" s="1" t="s">
        <v>1</v>
      </c>
      <c r="D3" t="s">
        <v>4</v>
      </c>
      <c r="E3">
        <f>COUNTIF(A2:A138,"Some experience")</f>
        <v>48</v>
      </c>
      <c r="F3">
        <f t="shared" ref="F3:F5" si="0">E3/$E$6*100</f>
        <v>35.036496350364963</v>
      </c>
    </row>
    <row r="4" spans="1:6" ht="34" x14ac:dyDescent="0.2">
      <c r="A4" s="1" t="s">
        <v>2</v>
      </c>
      <c r="D4" t="s">
        <v>1</v>
      </c>
      <c r="E4">
        <f>COUNTIF(A2:A138, "A little experience")</f>
        <v>48</v>
      </c>
      <c r="F4">
        <f t="shared" si="0"/>
        <v>35.036496350364963</v>
      </c>
    </row>
    <row r="5" spans="1:6" ht="34" x14ac:dyDescent="0.2">
      <c r="A5" s="1" t="s">
        <v>3</v>
      </c>
      <c r="D5" t="s">
        <v>5</v>
      </c>
      <c r="E5">
        <f>COUNTIF(A2:A138, "No experience")</f>
        <v>18</v>
      </c>
      <c r="F5">
        <f t="shared" si="0"/>
        <v>13.138686131386862</v>
      </c>
    </row>
    <row r="6" spans="1:6" ht="34" x14ac:dyDescent="0.2">
      <c r="A6" s="1" t="s">
        <v>3</v>
      </c>
      <c r="D6" t="s">
        <v>6</v>
      </c>
      <c r="E6">
        <f>SUM(E2:E5)</f>
        <v>137</v>
      </c>
      <c r="F6">
        <f>SUM(F2:F5)</f>
        <v>100</v>
      </c>
    </row>
    <row r="7" spans="1:6" ht="34" x14ac:dyDescent="0.2">
      <c r="A7" s="1" t="s">
        <v>1</v>
      </c>
    </row>
    <row r="8" spans="1:6" ht="34" x14ac:dyDescent="0.2">
      <c r="A8" s="1" t="s">
        <v>0</v>
      </c>
    </row>
    <row r="9" spans="1:6" ht="34" x14ac:dyDescent="0.2">
      <c r="A9" s="1" t="s">
        <v>3</v>
      </c>
    </row>
    <row r="10" spans="1:6" ht="34" x14ac:dyDescent="0.2">
      <c r="A10" s="1" t="s">
        <v>2</v>
      </c>
    </row>
    <row r="11" spans="1:6" ht="34" x14ac:dyDescent="0.2">
      <c r="A11" s="1" t="s">
        <v>1</v>
      </c>
    </row>
    <row r="12" spans="1:6" ht="34" x14ac:dyDescent="0.2">
      <c r="A12" s="1" t="s">
        <v>1</v>
      </c>
    </row>
    <row r="13" spans="1:6" ht="34" x14ac:dyDescent="0.2">
      <c r="A13" s="1" t="s">
        <v>2</v>
      </c>
    </row>
    <row r="14" spans="1:6" ht="34" x14ac:dyDescent="0.2">
      <c r="A14" s="1" t="s">
        <v>3</v>
      </c>
    </row>
    <row r="15" spans="1:6" ht="34" x14ac:dyDescent="0.2">
      <c r="A15" s="1" t="s">
        <v>1</v>
      </c>
    </row>
    <row r="16" spans="1:6" ht="34" x14ac:dyDescent="0.2">
      <c r="A16" s="1" t="s">
        <v>1</v>
      </c>
    </row>
    <row r="17" spans="1:1" ht="34" x14ac:dyDescent="0.2">
      <c r="A17" s="1" t="s">
        <v>2</v>
      </c>
    </row>
    <row r="18" spans="1:1" ht="34" x14ac:dyDescent="0.2">
      <c r="A18" s="1" t="s">
        <v>1</v>
      </c>
    </row>
    <row r="19" spans="1:1" ht="34" x14ac:dyDescent="0.2">
      <c r="A19" s="1" t="s">
        <v>1</v>
      </c>
    </row>
    <row r="20" spans="1:1" ht="34" x14ac:dyDescent="0.2">
      <c r="A20" s="1" t="s">
        <v>0</v>
      </c>
    </row>
    <row r="21" spans="1:1" ht="34" x14ac:dyDescent="0.2">
      <c r="A21" s="1" t="s">
        <v>1</v>
      </c>
    </row>
    <row r="22" spans="1:1" ht="34" x14ac:dyDescent="0.2">
      <c r="A22" s="1" t="s">
        <v>1</v>
      </c>
    </row>
    <row r="23" spans="1:1" ht="34" x14ac:dyDescent="0.2">
      <c r="A23" s="1" t="s">
        <v>0</v>
      </c>
    </row>
    <row r="24" spans="1:1" ht="34" x14ac:dyDescent="0.2">
      <c r="A24" s="1" t="s">
        <v>2</v>
      </c>
    </row>
    <row r="25" spans="1:1" ht="34" x14ac:dyDescent="0.2">
      <c r="A25" s="1" t="s">
        <v>3</v>
      </c>
    </row>
    <row r="26" spans="1:1" ht="34" x14ac:dyDescent="0.2">
      <c r="A26" s="1" t="s">
        <v>1</v>
      </c>
    </row>
    <row r="27" spans="1:1" ht="34" x14ac:dyDescent="0.2">
      <c r="A27" s="1" t="s">
        <v>2</v>
      </c>
    </row>
    <row r="28" spans="1:1" ht="34" x14ac:dyDescent="0.2">
      <c r="A28" s="1" t="s">
        <v>3</v>
      </c>
    </row>
    <row r="29" spans="1:1" ht="34" x14ac:dyDescent="0.2">
      <c r="A29" s="1" t="s">
        <v>2</v>
      </c>
    </row>
    <row r="30" spans="1:1" ht="34" x14ac:dyDescent="0.2">
      <c r="A30" s="1" t="s">
        <v>2</v>
      </c>
    </row>
    <row r="31" spans="1:1" ht="34" x14ac:dyDescent="0.2">
      <c r="A31" s="1" t="s">
        <v>3</v>
      </c>
    </row>
    <row r="32" spans="1:1" ht="34" x14ac:dyDescent="0.2">
      <c r="A32" s="1" t="s">
        <v>1</v>
      </c>
    </row>
    <row r="33" spans="1:1" ht="34" x14ac:dyDescent="0.2">
      <c r="A33" s="1" t="s">
        <v>1</v>
      </c>
    </row>
    <row r="34" spans="1:1" ht="34" x14ac:dyDescent="0.2">
      <c r="A34" s="1" t="s">
        <v>0</v>
      </c>
    </row>
    <row r="35" spans="1:1" ht="34" x14ac:dyDescent="0.2">
      <c r="A35" s="1" t="s">
        <v>2</v>
      </c>
    </row>
    <row r="36" spans="1:1" ht="34" x14ac:dyDescent="0.2">
      <c r="A36" s="1" t="s">
        <v>0</v>
      </c>
    </row>
    <row r="37" spans="1:1" ht="34" x14ac:dyDescent="0.2">
      <c r="A37" s="1" t="s">
        <v>1</v>
      </c>
    </row>
    <row r="38" spans="1:1" ht="34" x14ac:dyDescent="0.2">
      <c r="A38" s="1" t="s">
        <v>2</v>
      </c>
    </row>
    <row r="39" spans="1:1" ht="34" x14ac:dyDescent="0.2">
      <c r="A39" s="1" t="s">
        <v>2</v>
      </c>
    </row>
    <row r="40" spans="1:1" ht="34" x14ac:dyDescent="0.2">
      <c r="A40" s="1" t="s">
        <v>2</v>
      </c>
    </row>
    <row r="41" spans="1:1" ht="34" x14ac:dyDescent="0.2">
      <c r="A41" s="1" t="s">
        <v>2</v>
      </c>
    </row>
    <row r="42" spans="1:1" ht="34" x14ac:dyDescent="0.2">
      <c r="A42" s="1" t="s">
        <v>2</v>
      </c>
    </row>
    <row r="43" spans="1:1" ht="34" x14ac:dyDescent="0.2">
      <c r="A43" s="1" t="s">
        <v>2</v>
      </c>
    </row>
    <row r="44" spans="1:1" ht="34" x14ac:dyDescent="0.2">
      <c r="A44" s="1" t="s">
        <v>2</v>
      </c>
    </row>
    <row r="45" spans="1:1" ht="34" x14ac:dyDescent="0.2">
      <c r="A45" s="1" t="s">
        <v>3</v>
      </c>
    </row>
    <row r="46" spans="1:1" ht="34" x14ac:dyDescent="0.2">
      <c r="A46" s="1" t="s">
        <v>2</v>
      </c>
    </row>
    <row r="47" spans="1:1" ht="34" x14ac:dyDescent="0.2">
      <c r="A47" s="1" t="s">
        <v>2</v>
      </c>
    </row>
    <row r="48" spans="1:1" ht="34" x14ac:dyDescent="0.2">
      <c r="A48" s="1" t="s">
        <v>0</v>
      </c>
    </row>
    <row r="49" spans="1:1" ht="34" x14ac:dyDescent="0.2">
      <c r="A49" s="1" t="s">
        <v>2</v>
      </c>
    </row>
    <row r="50" spans="1:1" ht="34" x14ac:dyDescent="0.2">
      <c r="A50" s="1" t="s">
        <v>2</v>
      </c>
    </row>
    <row r="51" spans="1:1" ht="34" x14ac:dyDescent="0.2">
      <c r="A51" s="1" t="s">
        <v>3</v>
      </c>
    </row>
    <row r="52" spans="1:1" ht="34" x14ac:dyDescent="0.2">
      <c r="A52" s="1" t="s">
        <v>0</v>
      </c>
    </row>
    <row r="53" spans="1:1" ht="34" x14ac:dyDescent="0.2">
      <c r="A53" s="1" t="s">
        <v>3</v>
      </c>
    </row>
    <row r="54" spans="1:1" ht="34" x14ac:dyDescent="0.2">
      <c r="A54" s="1" t="s">
        <v>3</v>
      </c>
    </row>
    <row r="55" spans="1:1" ht="34" x14ac:dyDescent="0.2">
      <c r="A55" s="1" t="s">
        <v>3</v>
      </c>
    </row>
    <row r="56" spans="1:1" ht="34" x14ac:dyDescent="0.2">
      <c r="A56" s="1" t="s">
        <v>2</v>
      </c>
    </row>
    <row r="57" spans="1:1" ht="34" x14ac:dyDescent="0.2">
      <c r="A57" s="1" t="s">
        <v>2</v>
      </c>
    </row>
    <row r="58" spans="1:1" ht="34" x14ac:dyDescent="0.2">
      <c r="A58" s="1" t="s">
        <v>1</v>
      </c>
    </row>
    <row r="59" spans="1:1" ht="34" x14ac:dyDescent="0.2">
      <c r="A59" s="1" t="s">
        <v>2</v>
      </c>
    </row>
    <row r="60" spans="1:1" ht="34" x14ac:dyDescent="0.2">
      <c r="A60" s="1" t="s">
        <v>1</v>
      </c>
    </row>
    <row r="61" spans="1:1" ht="34" x14ac:dyDescent="0.2">
      <c r="A61" s="1" t="s">
        <v>1</v>
      </c>
    </row>
    <row r="62" spans="1:1" ht="34" x14ac:dyDescent="0.2">
      <c r="A62" s="1" t="s">
        <v>1</v>
      </c>
    </row>
    <row r="63" spans="1:1" ht="34" x14ac:dyDescent="0.2">
      <c r="A63" s="1" t="s">
        <v>0</v>
      </c>
    </row>
    <row r="64" spans="1:1" ht="34" x14ac:dyDescent="0.2">
      <c r="A64" s="1" t="s">
        <v>3</v>
      </c>
    </row>
    <row r="65" spans="1:1" ht="34" x14ac:dyDescent="0.2">
      <c r="A65" s="1" t="s">
        <v>1</v>
      </c>
    </row>
    <row r="66" spans="1:1" ht="34" x14ac:dyDescent="0.2">
      <c r="A66" s="1" t="s">
        <v>1</v>
      </c>
    </row>
    <row r="67" spans="1:1" ht="34" x14ac:dyDescent="0.2">
      <c r="A67" s="1" t="s">
        <v>1</v>
      </c>
    </row>
    <row r="68" spans="1:1" ht="34" x14ac:dyDescent="0.2">
      <c r="A68" s="1" t="s">
        <v>0</v>
      </c>
    </row>
    <row r="69" spans="1:1" ht="34" x14ac:dyDescent="0.2">
      <c r="A69" s="1" t="s">
        <v>2</v>
      </c>
    </row>
    <row r="70" spans="1:1" ht="34" x14ac:dyDescent="0.2">
      <c r="A70" s="1" t="s">
        <v>1</v>
      </c>
    </row>
    <row r="71" spans="1:1" ht="34" x14ac:dyDescent="0.2">
      <c r="A71" s="1" t="s">
        <v>2</v>
      </c>
    </row>
    <row r="72" spans="1:1" ht="34" x14ac:dyDescent="0.2">
      <c r="A72" s="1" t="s">
        <v>2</v>
      </c>
    </row>
    <row r="73" spans="1:1" ht="34" x14ac:dyDescent="0.2">
      <c r="A73" s="1" t="s">
        <v>0</v>
      </c>
    </row>
    <row r="74" spans="1:1" ht="34" x14ac:dyDescent="0.2">
      <c r="A74" s="1" t="s">
        <v>1</v>
      </c>
    </row>
    <row r="75" spans="1:1" ht="34" x14ac:dyDescent="0.2">
      <c r="A75" s="1" t="s">
        <v>1</v>
      </c>
    </row>
    <row r="76" spans="1:1" ht="34" x14ac:dyDescent="0.2">
      <c r="A76" s="1" t="s">
        <v>2</v>
      </c>
    </row>
    <row r="77" spans="1:1" ht="34" x14ac:dyDescent="0.2">
      <c r="A77" s="1" t="s">
        <v>2</v>
      </c>
    </row>
    <row r="78" spans="1:1" ht="34" x14ac:dyDescent="0.2">
      <c r="A78" s="1" t="s">
        <v>1</v>
      </c>
    </row>
    <row r="79" spans="1:1" ht="34" x14ac:dyDescent="0.2">
      <c r="A79" s="1" t="s">
        <v>1</v>
      </c>
    </row>
    <row r="80" spans="1:1" ht="34" x14ac:dyDescent="0.2">
      <c r="A80" s="1" t="s">
        <v>1</v>
      </c>
    </row>
    <row r="81" spans="1:1" ht="34" x14ac:dyDescent="0.2">
      <c r="A81" s="1" t="s">
        <v>1</v>
      </c>
    </row>
    <row r="82" spans="1:1" ht="34" x14ac:dyDescent="0.2">
      <c r="A82" s="1" t="s">
        <v>2</v>
      </c>
    </row>
    <row r="83" spans="1:1" ht="34" x14ac:dyDescent="0.2">
      <c r="A83" s="1" t="s">
        <v>2</v>
      </c>
    </row>
    <row r="84" spans="1:1" ht="34" x14ac:dyDescent="0.2">
      <c r="A84" s="1" t="s">
        <v>1</v>
      </c>
    </row>
    <row r="85" spans="1:1" ht="34" x14ac:dyDescent="0.2">
      <c r="A85" s="1" t="s">
        <v>1</v>
      </c>
    </row>
    <row r="86" spans="1:1" ht="34" x14ac:dyDescent="0.2">
      <c r="A86" s="1" t="s">
        <v>2</v>
      </c>
    </row>
    <row r="87" spans="1:1" ht="34" x14ac:dyDescent="0.2">
      <c r="A87" s="1" t="s">
        <v>1</v>
      </c>
    </row>
    <row r="88" spans="1:1" ht="34" x14ac:dyDescent="0.2">
      <c r="A88" s="1" t="s">
        <v>3</v>
      </c>
    </row>
    <row r="89" spans="1:1" ht="34" x14ac:dyDescent="0.2">
      <c r="A89" s="1" t="s">
        <v>1</v>
      </c>
    </row>
    <row r="90" spans="1:1" ht="34" x14ac:dyDescent="0.2">
      <c r="A90" s="1" t="s">
        <v>0</v>
      </c>
    </row>
    <row r="91" spans="1:1" ht="34" x14ac:dyDescent="0.2">
      <c r="A91" s="1" t="s">
        <v>3</v>
      </c>
    </row>
    <row r="92" spans="1:1" ht="34" x14ac:dyDescent="0.2">
      <c r="A92" s="1" t="s">
        <v>1</v>
      </c>
    </row>
    <row r="93" spans="1:1" ht="34" x14ac:dyDescent="0.2">
      <c r="A93" s="1" t="s">
        <v>0</v>
      </c>
    </row>
    <row r="94" spans="1:1" ht="34" x14ac:dyDescent="0.2">
      <c r="A94" s="1" t="s">
        <v>0</v>
      </c>
    </row>
    <row r="95" spans="1:1" ht="34" x14ac:dyDescent="0.2">
      <c r="A95" s="1" t="s">
        <v>1</v>
      </c>
    </row>
    <row r="96" spans="1:1" ht="34" x14ac:dyDescent="0.2">
      <c r="A96" s="1" t="s">
        <v>0</v>
      </c>
    </row>
    <row r="97" spans="1:1" ht="34" x14ac:dyDescent="0.2">
      <c r="A97" s="1" t="s">
        <v>3</v>
      </c>
    </row>
    <row r="98" spans="1:1" ht="34" x14ac:dyDescent="0.2">
      <c r="A98" s="1" t="s">
        <v>2</v>
      </c>
    </row>
    <row r="99" spans="1:1" ht="34" x14ac:dyDescent="0.2">
      <c r="A99" s="1" t="s">
        <v>2</v>
      </c>
    </row>
    <row r="100" spans="1:1" ht="34" x14ac:dyDescent="0.2">
      <c r="A100" s="1" t="s">
        <v>1</v>
      </c>
    </row>
    <row r="101" spans="1:1" ht="34" x14ac:dyDescent="0.2">
      <c r="A101" s="1" t="s">
        <v>1</v>
      </c>
    </row>
    <row r="102" spans="1:1" ht="34" x14ac:dyDescent="0.2">
      <c r="A102" s="1" t="s">
        <v>1</v>
      </c>
    </row>
    <row r="103" spans="1:1" ht="34" x14ac:dyDescent="0.2">
      <c r="A103" s="1" t="s">
        <v>2</v>
      </c>
    </row>
    <row r="104" spans="1:1" ht="34" x14ac:dyDescent="0.2">
      <c r="A104" s="1" t="s">
        <v>1</v>
      </c>
    </row>
    <row r="105" spans="1:1" ht="34" x14ac:dyDescent="0.2">
      <c r="A105" s="1" t="s">
        <v>1</v>
      </c>
    </row>
    <row r="106" spans="1:1" ht="34" x14ac:dyDescent="0.2">
      <c r="A106" s="1" t="s">
        <v>2</v>
      </c>
    </row>
    <row r="107" spans="1:1" ht="34" x14ac:dyDescent="0.2">
      <c r="A107" s="1" t="s">
        <v>1</v>
      </c>
    </row>
    <row r="108" spans="1:1" ht="34" x14ac:dyDescent="0.2">
      <c r="A108" s="1" t="s">
        <v>0</v>
      </c>
    </row>
    <row r="109" spans="1:1" ht="34" x14ac:dyDescent="0.2">
      <c r="A109" s="1" t="s">
        <v>2</v>
      </c>
    </row>
    <row r="110" spans="1:1" ht="34" x14ac:dyDescent="0.2">
      <c r="A110" s="1" t="s">
        <v>1</v>
      </c>
    </row>
    <row r="111" spans="1:1" ht="34" x14ac:dyDescent="0.2">
      <c r="A111" s="1" t="s">
        <v>1</v>
      </c>
    </row>
    <row r="112" spans="1:1" ht="34" x14ac:dyDescent="0.2">
      <c r="A112" s="1" t="s">
        <v>0</v>
      </c>
    </row>
    <row r="113" spans="1:1" ht="34" x14ac:dyDescent="0.2">
      <c r="A113" s="1" t="s">
        <v>2</v>
      </c>
    </row>
    <row r="114" spans="1:1" ht="34" x14ac:dyDescent="0.2">
      <c r="A114" s="1" t="s">
        <v>1</v>
      </c>
    </row>
    <row r="115" spans="1:1" ht="34" x14ac:dyDescent="0.2">
      <c r="A115" s="1" t="s">
        <v>1</v>
      </c>
    </row>
    <row r="116" spans="1:1" ht="34" x14ac:dyDescent="0.2">
      <c r="A116" s="1" t="s">
        <v>0</v>
      </c>
    </row>
    <row r="117" spans="1:1" ht="34" x14ac:dyDescent="0.2">
      <c r="A117" s="1" t="s">
        <v>2</v>
      </c>
    </row>
    <row r="118" spans="1:1" ht="34" x14ac:dyDescent="0.2">
      <c r="A118" s="1" t="s">
        <v>2</v>
      </c>
    </row>
    <row r="119" spans="1:1" ht="34" x14ac:dyDescent="0.2">
      <c r="A119" s="1" t="s">
        <v>2</v>
      </c>
    </row>
    <row r="120" spans="1:1" ht="34" x14ac:dyDescent="0.2">
      <c r="A120" s="1" t="s">
        <v>0</v>
      </c>
    </row>
    <row r="121" spans="1:1" ht="34" x14ac:dyDescent="0.2">
      <c r="A121" s="1" t="s">
        <v>2</v>
      </c>
    </row>
    <row r="122" spans="1:1" ht="34" x14ac:dyDescent="0.2">
      <c r="A122" s="1" t="s">
        <v>2</v>
      </c>
    </row>
    <row r="123" spans="1:1" ht="34" x14ac:dyDescent="0.2">
      <c r="A123" s="1" t="s">
        <v>3</v>
      </c>
    </row>
    <row r="124" spans="1:1" ht="34" x14ac:dyDescent="0.2">
      <c r="A124" s="1" t="s">
        <v>1</v>
      </c>
    </row>
    <row r="125" spans="1:1" ht="34" x14ac:dyDescent="0.2">
      <c r="A125" s="1" t="s">
        <v>2</v>
      </c>
    </row>
    <row r="126" spans="1:1" ht="34" x14ac:dyDescent="0.2">
      <c r="A126" s="1" t="s">
        <v>1</v>
      </c>
    </row>
    <row r="127" spans="1:1" ht="34" x14ac:dyDescent="0.2">
      <c r="A127" s="1" t="s">
        <v>0</v>
      </c>
    </row>
    <row r="128" spans="1:1" ht="34" x14ac:dyDescent="0.2">
      <c r="A128" s="1" t="s">
        <v>1</v>
      </c>
    </row>
    <row r="129" spans="1:1" ht="34" x14ac:dyDescent="0.2">
      <c r="A129" s="1" t="s">
        <v>2</v>
      </c>
    </row>
    <row r="130" spans="1:1" ht="34" x14ac:dyDescent="0.2">
      <c r="A130" s="1" t="s">
        <v>2</v>
      </c>
    </row>
    <row r="131" spans="1:1" ht="34" x14ac:dyDescent="0.2">
      <c r="A131" s="1" t="s">
        <v>2</v>
      </c>
    </row>
    <row r="132" spans="1:1" ht="34" x14ac:dyDescent="0.2">
      <c r="A132" s="1" t="s">
        <v>2</v>
      </c>
    </row>
    <row r="133" spans="1:1" ht="34" x14ac:dyDescent="0.2">
      <c r="A133" s="1" t="s">
        <v>2</v>
      </c>
    </row>
    <row r="134" spans="1:1" ht="34" x14ac:dyDescent="0.2">
      <c r="A134" s="1" t="s">
        <v>0</v>
      </c>
    </row>
    <row r="135" spans="1:1" ht="34" x14ac:dyDescent="0.2">
      <c r="A135" s="1" t="s">
        <v>0</v>
      </c>
    </row>
    <row r="136" spans="1:1" ht="34" x14ac:dyDescent="0.2">
      <c r="A136" s="1" t="s">
        <v>0</v>
      </c>
    </row>
    <row r="137" spans="1:1" ht="34" x14ac:dyDescent="0.2">
      <c r="A137" s="1" t="s">
        <v>3</v>
      </c>
    </row>
    <row r="138" spans="1:1" ht="34" x14ac:dyDescent="0.2">
      <c r="A138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ECE8E-90FD-6647-BA51-05A8757914B0}">
  <dimension ref="A1:E2"/>
  <sheetViews>
    <sheetView workbookViewId="0">
      <selection activeCell="D23" sqref="D23"/>
    </sheetView>
  </sheetViews>
  <sheetFormatPr baseColWidth="10" defaultRowHeight="16" x14ac:dyDescent="0.2"/>
  <cols>
    <col min="1" max="1" width="70.5" bestFit="1" customWidth="1"/>
    <col min="2" max="2" width="16.6640625" bestFit="1" customWidth="1"/>
    <col min="3" max="3" width="15.6640625" bestFit="1" customWidth="1"/>
    <col min="4" max="4" width="16" bestFit="1" customWidth="1"/>
    <col min="5" max="5" width="13.33203125" bestFit="1" customWidth="1"/>
  </cols>
  <sheetData>
    <row r="1" spans="1:5" x14ac:dyDescent="0.2">
      <c r="A1" t="s">
        <v>9</v>
      </c>
      <c r="B1" t="s">
        <v>0</v>
      </c>
      <c r="C1" t="s">
        <v>4</v>
      </c>
      <c r="D1" t="s">
        <v>1</v>
      </c>
      <c r="E1" t="s">
        <v>5</v>
      </c>
    </row>
    <row r="2" spans="1:5" x14ac:dyDescent="0.2">
      <c r="A2" t="s">
        <v>7</v>
      </c>
      <c r="B2" s="5">
        <v>16.788321167883211</v>
      </c>
      <c r="C2" s="5">
        <v>35.036496350364963</v>
      </c>
      <c r="D2" s="5">
        <v>35.036496350364963</v>
      </c>
      <c r="E2" s="5">
        <v>13.138686131386862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9873-0810-1E4F-9AF6-A516C44AC272}">
  <dimension ref="A1:F138"/>
  <sheetViews>
    <sheetView workbookViewId="0">
      <selection activeCell="D2" sqref="D2:F5"/>
    </sheetView>
  </sheetViews>
  <sheetFormatPr baseColWidth="10" defaultRowHeight="16" x14ac:dyDescent="0.2"/>
  <sheetData>
    <row r="1" spans="1:6" x14ac:dyDescent="0.2">
      <c r="A1" s="2" t="s">
        <v>10</v>
      </c>
      <c r="F1" t="s">
        <v>8</v>
      </c>
    </row>
    <row r="2" spans="1:6" x14ac:dyDescent="0.2">
      <c r="A2">
        <v>2</v>
      </c>
      <c r="C2">
        <v>3</v>
      </c>
      <c r="D2" t="s">
        <v>11</v>
      </c>
      <c r="E2">
        <f>COUNTIF(A2:A138, "3")</f>
        <v>9</v>
      </c>
      <c r="F2">
        <f>E2/E6*100</f>
        <v>6.5693430656934311</v>
      </c>
    </row>
    <row r="3" spans="1:6" x14ac:dyDescent="0.2">
      <c r="A3">
        <v>2</v>
      </c>
      <c r="C3">
        <v>2</v>
      </c>
      <c r="D3" t="s">
        <v>12</v>
      </c>
      <c r="E3">
        <f>COUNTIF(A2:A139, "2")</f>
        <v>33</v>
      </c>
      <c r="F3">
        <f>E3/E6*100</f>
        <v>24.087591240875913</v>
      </c>
    </row>
    <row r="4" spans="1:6" x14ac:dyDescent="0.2">
      <c r="A4">
        <v>2</v>
      </c>
      <c r="C4">
        <v>1</v>
      </c>
      <c r="D4" t="s">
        <v>13</v>
      </c>
      <c r="E4">
        <f>COUNTIF(A2:A140, "1")</f>
        <v>67</v>
      </c>
      <c r="F4">
        <f>E4/E6*100</f>
        <v>48.9051094890511</v>
      </c>
    </row>
    <row r="5" spans="1:6" x14ac:dyDescent="0.2">
      <c r="A5">
        <v>1</v>
      </c>
      <c r="C5">
        <v>0</v>
      </c>
      <c r="D5" t="s">
        <v>14</v>
      </c>
      <c r="E5">
        <f>COUNTIF(A2:A141, "0")</f>
        <v>28</v>
      </c>
      <c r="F5">
        <f>E5/E6*100</f>
        <v>20.437956204379564</v>
      </c>
    </row>
    <row r="6" spans="1:6" x14ac:dyDescent="0.2">
      <c r="A6">
        <v>0</v>
      </c>
      <c r="D6" t="s">
        <v>6</v>
      </c>
      <c r="E6">
        <f>SUM(E2:E5)</f>
        <v>137</v>
      </c>
    </row>
    <row r="7" spans="1:6" x14ac:dyDescent="0.2">
      <c r="A7">
        <v>1</v>
      </c>
    </row>
    <row r="8" spans="1:6" x14ac:dyDescent="0.2">
      <c r="A8">
        <v>2</v>
      </c>
    </row>
    <row r="9" spans="1:6" x14ac:dyDescent="0.2">
      <c r="A9">
        <v>0</v>
      </c>
    </row>
    <row r="10" spans="1:6" x14ac:dyDescent="0.2">
      <c r="A10">
        <v>3</v>
      </c>
    </row>
    <row r="11" spans="1:6" x14ac:dyDescent="0.2">
      <c r="A11">
        <v>1</v>
      </c>
    </row>
    <row r="12" spans="1:6" x14ac:dyDescent="0.2">
      <c r="A12">
        <v>1</v>
      </c>
    </row>
    <row r="13" spans="1:6" x14ac:dyDescent="0.2">
      <c r="A13">
        <v>0</v>
      </c>
    </row>
    <row r="14" spans="1:6" x14ac:dyDescent="0.2">
      <c r="A14">
        <v>1</v>
      </c>
    </row>
    <row r="15" spans="1:6" x14ac:dyDescent="0.2">
      <c r="A15">
        <v>1</v>
      </c>
    </row>
    <row r="16" spans="1:6" x14ac:dyDescent="0.2">
      <c r="A16">
        <v>1</v>
      </c>
    </row>
    <row r="17" spans="1:1" x14ac:dyDescent="0.2">
      <c r="A17">
        <v>1</v>
      </c>
    </row>
    <row r="18" spans="1:1" x14ac:dyDescent="0.2">
      <c r="A18">
        <v>1</v>
      </c>
    </row>
    <row r="19" spans="1:1" x14ac:dyDescent="0.2">
      <c r="A19">
        <v>1</v>
      </c>
    </row>
    <row r="20" spans="1:1" x14ac:dyDescent="0.2">
      <c r="A20">
        <v>0</v>
      </c>
    </row>
    <row r="21" spans="1:1" x14ac:dyDescent="0.2">
      <c r="A21">
        <v>1</v>
      </c>
    </row>
    <row r="22" spans="1:1" x14ac:dyDescent="0.2">
      <c r="A22">
        <v>0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0</v>
      </c>
    </row>
    <row r="26" spans="1:1" x14ac:dyDescent="0.2">
      <c r="A26">
        <v>1</v>
      </c>
    </row>
    <row r="27" spans="1:1" x14ac:dyDescent="0.2">
      <c r="A27">
        <v>1</v>
      </c>
    </row>
    <row r="28" spans="1:1" x14ac:dyDescent="0.2">
      <c r="A28">
        <v>0</v>
      </c>
    </row>
    <row r="29" spans="1:1" x14ac:dyDescent="0.2">
      <c r="A29">
        <v>1</v>
      </c>
    </row>
    <row r="30" spans="1:1" x14ac:dyDescent="0.2">
      <c r="A30">
        <v>2</v>
      </c>
    </row>
    <row r="31" spans="1:1" x14ac:dyDescent="0.2">
      <c r="A31">
        <v>0</v>
      </c>
    </row>
    <row r="32" spans="1:1" x14ac:dyDescent="0.2">
      <c r="A32">
        <v>1</v>
      </c>
    </row>
    <row r="33" spans="1:1" x14ac:dyDescent="0.2">
      <c r="A33">
        <v>1</v>
      </c>
    </row>
    <row r="34" spans="1:1" x14ac:dyDescent="0.2">
      <c r="A34">
        <v>3</v>
      </c>
    </row>
    <row r="35" spans="1:1" x14ac:dyDescent="0.2">
      <c r="A35">
        <v>1</v>
      </c>
    </row>
    <row r="36" spans="1:1" x14ac:dyDescent="0.2">
      <c r="A36">
        <v>3</v>
      </c>
    </row>
    <row r="37" spans="1:1" x14ac:dyDescent="0.2">
      <c r="A37">
        <v>0</v>
      </c>
    </row>
    <row r="38" spans="1:1" x14ac:dyDescent="0.2">
      <c r="A38">
        <v>2</v>
      </c>
    </row>
    <row r="39" spans="1:1" x14ac:dyDescent="0.2">
      <c r="A39">
        <v>2</v>
      </c>
    </row>
    <row r="40" spans="1:1" x14ac:dyDescent="0.2">
      <c r="A40">
        <v>1</v>
      </c>
    </row>
    <row r="41" spans="1:1" x14ac:dyDescent="0.2">
      <c r="A41">
        <v>3</v>
      </c>
    </row>
    <row r="42" spans="1:1" x14ac:dyDescent="0.2">
      <c r="A42">
        <v>1</v>
      </c>
    </row>
    <row r="43" spans="1:1" x14ac:dyDescent="0.2">
      <c r="A43">
        <v>2</v>
      </c>
    </row>
    <row r="44" spans="1:1" x14ac:dyDescent="0.2">
      <c r="A44">
        <v>1</v>
      </c>
    </row>
    <row r="45" spans="1:1" x14ac:dyDescent="0.2">
      <c r="A45">
        <v>2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2</v>
      </c>
    </row>
    <row r="49" spans="1:1" x14ac:dyDescent="0.2">
      <c r="A49">
        <v>2</v>
      </c>
    </row>
    <row r="50" spans="1:1" x14ac:dyDescent="0.2">
      <c r="A50">
        <v>2</v>
      </c>
    </row>
    <row r="51" spans="1:1" x14ac:dyDescent="0.2">
      <c r="A51">
        <v>1</v>
      </c>
    </row>
    <row r="52" spans="1:1" x14ac:dyDescent="0.2">
      <c r="A52">
        <v>2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2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0</v>
      </c>
    </row>
    <row r="65" spans="1:1" x14ac:dyDescent="0.2">
      <c r="A65">
        <v>1</v>
      </c>
    </row>
    <row r="66" spans="1:1" x14ac:dyDescent="0.2">
      <c r="A66">
        <v>0</v>
      </c>
    </row>
    <row r="67" spans="1:1" x14ac:dyDescent="0.2">
      <c r="A67">
        <v>1</v>
      </c>
    </row>
    <row r="68" spans="1:1" x14ac:dyDescent="0.2">
      <c r="A68">
        <v>0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2</v>
      </c>
    </row>
    <row r="72" spans="1:1" x14ac:dyDescent="0.2">
      <c r="A72">
        <v>2</v>
      </c>
    </row>
    <row r="73" spans="1:1" x14ac:dyDescent="0.2">
      <c r="A73">
        <v>3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1</v>
      </c>
    </row>
    <row r="81" spans="1:1" x14ac:dyDescent="0.2">
      <c r="A81">
        <v>0</v>
      </c>
    </row>
    <row r="82" spans="1:1" x14ac:dyDescent="0.2">
      <c r="A82">
        <v>2</v>
      </c>
    </row>
    <row r="83" spans="1:1" x14ac:dyDescent="0.2">
      <c r="A83">
        <v>2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2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2</v>
      </c>
    </row>
    <row r="91" spans="1:1" x14ac:dyDescent="0.2">
      <c r="A91">
        <v>0</v>
      </c>
    </row>
    <row r="92" spans="1:1" x14ac:dyDescent="0.2">
      <c r="A92">
        <v>1</v>
      </c>
    </row>
    <row r="93" spans="1:1" x14ac:dyDescent="0.2">
      <c r="A93">
        <v>2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2</v>
      </c>
    </row>
    <row r="97" spans="1:1" x14ac:dyDescent="0.2">
      <c r="A97">
        <v>0</v>
      </c>
    </row>
    <row r="98" spans="1:1" x14ac:dyDescent="0.2">
      <c r="A98">
        <v>2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2</v>
      </c>
    </row>
    <row r="104" spans="1:1" x14ac:dyDescent="0.2">
      <c r="A104">
        <v>0</v>
      </c>
    </row>
    <row r="105" spans="1:1" x14ac:dyDescent="0.2">
      <c r="A105">
        <v>1</v>
      </c>
    </row>
    <row r="106" spans="1:1" x14ac:dyDescent="0.2">
      <c r="A106">
        <v>2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2</v>
      </c>
    </row>
    <row r="113" spans="1:1" x14ac:dyDescent="0.2">
      <c r="A113">
        <v>1</v>
      </c>
    </row>
    <row r="114" spans="1:1" x14ac:dyDescent="0.2">
      <c r="A114">
        <v>0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2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0</v>
      </c>
    </row>
    <row r="121" spans="1:1" x14ac:dyDescent="0.2">
      <c r="A121">
        <v>1</v>
      </c>
    </row>
    <row r="122" spans="1:1" x14ac:dyDescent="0.2">
      <c r="A122">
        <v>2</v>
      </c>
    </row>
    <row r="123" spans="1:1" x14ac:dyDescent="0.2">
      <c r="A123">
        <v>0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3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0</v>
      </c>
    </row>
    <row r="131" spans="1:1" x14ac:dyDescent="0.2">
      <c r="A131">
        <v>2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2</v>
      </c>
    </row>
    <row r="137" spans="1:1" x14ac:dyDescent="0.2">
      <c r="A137">
        <v>0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2EEF-CFBC-3F4D-8559-DD7888B23826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90.8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3" t="s">
        <v>17</v>
      </c>
      <c r="B2" s="4">
        <v>6.5693430700000004</v>
      </c>
      <c r="C2" s="5">
        <v>24.087591240875913</v>
      </c>
      <c r="D2" s="5">
        <v>48.9051094890511</v>
      </c>
      <c r="E2" s="5">
        <v>20.437956204379564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B90F-3C33-CE42-B630-0ADB4A2AEEA5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15</v>
      </c>
    </row>
    <row r="2" spans="1:5" x14ac:dyDescent="0.2">
      <c r="A2">
        <v>2</v>
      </c>
      <c r="C2" t="s">
        <v>11</v>
      </c>
      <c r="D2">
        <f>COUNTIF(A2:A138,"3")</f>
        <v>40</v>
      </c>
      <c r="E2">
        <f>D2/D6*100</f>
        <v>29.197080291970799</v>
      </c>
    </row>
    <row r="3" spans="1:5" x14ac:dyDescent="0.2">
      <c r="A3">
        <v>2</v>
      </c>
      <c r="C3" t="s">
        <v>12</v>
      </c>
      <c r="D3">
        <f>COUNTIF(A2:A138, "2")</f>
        <v>75</v>
      </c>
      <c r="E3">
        <f>D3/D6*100</f>
        <v>54.744525547445257</v>
      </c>
    </row>
    <row r="4" spans="1:5" x14ac:dyDescent="0.2">
      <c r="A4">
        <v>2</v>
      </c>
      <c r="C4" t="s">
        <v>16</v>
      </c>
      <c r="D4">
        <f>COUNTIF(A2:A138, "1")</f>
        <v>18</v>
      </c>
      <c r="E4">
        <f>D4/D6*100</f>
        <v>13.138686131386862</v>
      </c>
    </row>
    <row r="5" spans="1:5" x14ac:dyDescent="0.2">
      <c r="A5">
        <v>1</v>
      </c>
      <c r="C5" t="s">
        <v>14</v>
      </c>
      <c r="D5">
        <f>COUNTIF(A2:A138,"0")</f>
        <v>4</v>
      </c>
      <c r="E5">
        <f>D5/D6*100</f>
        <v>2.9197080291970803</v>
      </c>
    </row>
    <row r="6" spans="1:5" x14ac:dyDescent="0.2">
      <c r="A6">
        <v>0</v>
      </c>
      <c r="C6" t="s">
        <v>6</v>
      </c>
      <c r="D6">
        <f>SUM(D2:D5)</f>
        <v>137</v>
      </c>
    </row>
    <row r="7" spans="1:5" x14ac:dyDescent="0.2">
      <c r="A7">
        <v>2</v>
      </c>
    </row>
    <row r="8" spans="1:5" x14ac:dyDescent="0.2">
      <c r="A8">
        <v>3</v>
      </c>
    </row>
    <row r="9" spans="1:5" x14ac:dyDescent="0.2">
      <c r="A9">
        <v>1</v>
      </c>
    </row>
    <row r="10" spans="1:5" x14ac:dyDescent="0.2">
      <c r="A10">
        <v>3</v>
      </c>
    </row>
    <row r="11" spans="1:5" x14ac:dyDescent="0.2">
      <c r="A11">
        <v>2</v>
      </c>
    </row>
    <row r="12" spans="1:5" x14ac:dyDescent="0.2">
      <c r="A12">
        <v>2</v>
      </c>
    </row>
    <row r="13" spans="1:5" x14ac:dyDescent="0.2">
      <c r="A13">
        <v>2</v>
      </c>
    </row>
    <row r="14" spans="1:5" x14ac:dyDescent="0.2">
      <c r="A14">
        <v>2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2</v>
      </c>
    </row>
    <row r="18" spans="1:1" x14ac:dyDescent="0.2">
      <c r="A18">
        <v>2</v>
      </c>
    </row>
    <row r="19" spans="1:1" x14ac:dyDescent="0.2">
      <c r="A19">
        <v>2</v>
      </c>
    </row>
    <row r="20" spans="1:1" x14ac:dyDescent="0.2">
      <c r="A20">
        <v>2</v>
      </c>
    </row>
    <row r="21" spans="1:1" x14ac:dyDescent="0.2">
      <c r="A21">
        <v>2</v>
      </c>
    </row>
    <row r="22" spans="1:1" x14ac:dyDescent="0.2">
      <c r="A22">
        <v>1</v>
      </c>
    </row>
    <row r="23" spans="1:1" x14ac:dyDescent="0.2">
      <c r="A23">
        <v>3</v>
      </c>
    </row>
    <row r="24" spans="1:1" x14ac:dyDescent="0.2">
      <c r="A24">
        <v>3</v>
      </c>
    </row>
    <row r="25" spans="1:1" x14ac:dyDescent="0.2">
      <c r="A25">
        <v>2</v>
      </c>
    </row>
    <row r="26" spans="1:1" x14ac:dyDescent="0.2">
      <c r="A26">
        <v>2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2</v>
      </c>
    </row>
    <row r="30" spans="1:1" x14ac:dyDescent="0.2">
      <c r="A30">
        <v>2</v>
      </c>
    </row>
    <row r="31" spans="1:1" x14ac:dyDescent="0.2">
      <c r="A31">
        <v>2</v>
      </c>
    </row>
    <row r="32" spans="1:1" x14ac:dyDescent="0.2">
      <c r="A32">
        <v>2</v>
      </c>
    </row>
    <row r="33" spans="1:1" x14ac:dyDescent="0.2">
      <c r="A33">
        <v>2</v>
      </c>
    </row>
    <row r="34" spans="1:1" x14ac:dyDescent="0.2">
      <c r="A34">
        <v>3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3</v>
      </c>
    </row>
    <row r="39" spans="1:1" x14ac:dyDescent="0.2">
      <c r="A39">
        <v>2</v>
      </c>
    </row>
    <row r="40" spans="1:1" x14ac:dyDescent="0.2">
      <c r="A40">
        <v>3</v>
      </c>
    </row>
    <row r="41" spans="1:1" x14ac:dyDescent="0.2">
      <c r="A41">
        <v>3</v>
      </c>
    </row>
    <row r="42" spans="1:1" x14ac:dyDescent="0.2">
      <c r="A42">
        <v>2</v>
      </c>
    </row>
    <row r="43" spans="1:1" x14ac:dyDescent="0.2">
      <c r="A43">
        <v>2</v>
      </c>
    </row>
    <row r="44" spans="1:1" x14ac:dyDescent="0.2">
      <c r="A44">
        <v>3</v>
      </c>
    </row>
    <row r="45" spans="1:1" x14ac:dyDescent="0.2">
      <c r="A45">
        <v>2</v>
      </c>
    </row>
    <row r="46" spans="1:1" x14ac:dyDescent="0.2">
      <c r="A46">
        <v>2</v>
      </c>
    </row>
    <row r="47" spans="1:1" x14ac:dyDescent="0.2">
      <c r="A47">
        <v>2</v>
      </c>
    </row>
    <row r="48" spans="1:1" x14ac:dyDescent="0.2">
      <c r="A48">
        <v>3</v>
      </c>
    </row>
    <row r="49" spans="1:1" x14ac:dyDescent="0.2">
      <c r="A49">
        <v>3</v>
      </c>
    </row>
    <row r="50" spans="1:1" x14ac:dyDescent="0.2">
      <c r="A50">
        <v>3</v>
      </c>
    </row>
    <row r="51" spans="1:1" x14ac:dyDescent="0.2">
      <c r="A51">
        <v>2</v>
      </c>
    </row>
    <row r="52" spans="1:1" x14ac:dyDescent="0.2">
      <c r="A52">
        <v>3</v>
      </c>
    </row>
    <row r="53" spans="1:1" x14ac:dyDescent="0.2">
      <c r="A53">
        <v>3</v>
      </c>
    </row>
    <row r="54" spans="1:1" x14ac:dyDescent="0.2">
      <c r="A54">
        <v>2</v>
      </c>
    </row>
    <row r="55" spans="1:1" x14ac:dyDescent="0.2">
      <c r="A55">
        <v>2</v>
      </c>
    </row>
    <row r="56" spans="1:1" x14ac:dyDescent="0.2">
      <c r="A56">
        <v>2</v>
      </c>
    </row>
    <row r="57" spans="1:1" x14ac:dyDescent="0.2">
      <c r="A57">
        <v>3</v>
      </c>
    </row>
    <row r="58" spans="1:1" x14ac:dyDescent="0.2">
      <c r="A58">
        <v>2</v>
      </c>
    </row>
    <row r="59" spans="1:1" x14ac:dyDescent="0.2">
      <c r="A59">
        <v>2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3</v>
      </c>
    </row>
    <row r="64" spans="1:1" x14ac:dyDescent="0.2">
      <c r="A64">
        <v>2</v>
      </c>
    </row>
    <row r="65" spans="1:1" x14ac:dyDescent="0.2">
      <c r="A65">
        <v>2</v>
      </c>
    </row>
    <row r="66" spans="1:1" x14ac:dyDescent="0.2">
      <c r="A66">
        <v>2</v>
      </c>
    </row>
    <row r="67" spans="1:1" x14ac:dyDescent="0.2">
      <c r="A67">
        <v>3</v>
      </c>
    </row>
    <row r="68" spans="1:1" x14ac:dyDescent="0.2">
      <c r="A68">
        <v>1</v>
      </c>
    </row>
    <row r="69" spans="1:1" x14ac:dyDescent="0.2">
      <c r="A69">
        <v>2</v>
      </c>
    </row>
    <row r="70" spans="1:1" x14ac:dyDescent="0.2">
      <c r="A70">
        <v>2</v>
      </c>
    </row>
    <row r="71" spans="1:1" x14ac:dyDescent="0.2">
      <c r="A71">
        <v>2</v>
      </c>
    </row>
    <row r="72" spans="1:1" x14ac:dyDescent="0.2">
      <c r="A72">
        <v>3</v>
      </c>
    </row>
    <row r="73" spans="1:1" x14ac:dyDescent="0.2">
      <c r="A73">
        <v>3</v>
      </c>
    </row>
    <row r="74" spans="1:1" x14ac:dyDescent="0.2">
      <c r="A74">
        <v>3</v>
      </c>
    </row>
    <row r="75" spans="1:1" x14ac:dyDescent="0.2">
      <c r="A75">
        <v>2</v>
      </c>
    </row>
    <row r="76" spans="1:1" x14ac:dyDescent="0.2">
      <c r="A76">
        <v>1</v>
      </c>
    </row>
    <row r="77" spans="1:1" x14ac:dyDescent="0.2">
      <c r="A77">
        <v>2</v>
      </c>
    </row>
    <row r="78" spans="1:1" x14ac:dyDescent="0.2">
      <c r="A78">
        <v>2</v>
      </c>
    </row>
    <row r="79" spans="1:1" x14ac:dyDescent="0.2">
      <c r="A79">
        <v>1</v>
      </c>
    </row>
    <row r="80" spans="1:1" x14ac:dyDescent="0.2">
      <c r="A80">
        <v>2</v>
      </c>
    </row>
    <row r="81" spans="1:1" x14ac:dyDescent="0.2">
      <c r="A81">
        <v>1</v>
      </c>
    </row>
    <row r="82" spans="1:1" x14ac:dyDescent="0.2">
      <c r="A82">
        <v>2</v>
      </c>
    </row>
    <row r="83" spans="1:1" x14ac:dyDescent="0.2">
      <c r="A83">
        <v>3</v>
      </c>
    </row>
    <row r="84" spans="1:1" x14ac:dyDescent="0.2">
      <c r="A84">
        <v>2</v>
      </c>
    </row>
    <row r="85" spans="1:1" x14ac:dyDescent="0.2">
      <c r="A85">
        <v>2</v>
      </c>
    </row>
    <row r="86" spans="1:1" x14ac:dyDescent="0.2">
      <c r="A86">
        <v>3</v>
      </c>
    </row>
    <row r="87" spans="1:1" x14ac:dyDescent="0.2">
      <c r="A87">
        <v>2</v>
      </c>
    </row>
    <row r="88" spans="1:1" x14ac:dyDescent="0.2">
      <c r="A88">
        <v>3</v>
      </c>
    </row>
    <row r="89" spans="1:1" x14ac:dyDescent="0.2">
      <c r="A89">
        <v>2</v>
      </c>
    </row>
    <row r="90" spans="1:1" x14ac:dyDescent="0.2">
      <c r="A90">
        <v>3</v>
      </c>
    </row>
    <row r="91" spans="1:1" x14ac:dyDescent="0.2">
      <c r="A91">
        <v>2</v>
      </c>
    </row>
    <row r="92" spans="1:1" x14ac:dyDescent="0.2">
      <c r="A92">
        <v>1</v>
      </c>
    </row>
    <row r="93" spans="1:1" x14ac:dyDescent="0.2">
      <c r="A93">
        <v>3</v>
      </c>
    </row>
    <row r="94" spans="1:1" x14ac:dyDescent="0.2">
      <c r="A94">
        <v>3</v>
      </c>
    </row>
    <row r="95" spans="1:1" x14ac:dyDescent="0.2">
      <c r="A95">
        <v>1</v>
      </c>
    </row>
    <row r="96" spans="1:1" x14ac:dyDescent="0.2">
      <c r="A96">
        <v>3</v>
      </c>
    </row>
    <row r="97" spans="1:1" x14ac:dyDescent="0.2">
      <c r="A97">
        <v>1</v>
      </c>
    </row>
    <row r="98" spans="1:1" x14ac:dyDescent="0.2">
      <c r="A98">
        <v>2</v>
      </c>
    </row>
    <row r="99" spans="1:1" x14ac:dyDescent="0.2">
      <c r="A99">
        <v>3</v>
      </c>
    </row>
    <row r="100" spans="1:1" x14ac:dyDescent="0.2">
      <c r="A100">
        <v>2</v>
      </c>
    </row>
    <row r="101" spans="1:1" x14ac:dyDescent="0.2">
      <c r="A101">
        <v>2</v>
      </c>
    </row>
    <row r="102" spans="1:1" x14ac:dyDescent="0.2">
      <c r="A102">
        <v>2</v>
      </c>
    </row>
    <row r="103" spans="1:1" x14ac:dyDescent="0.2">
      <c r="A103">
        <v>2</v>
      </c>
    </row>
    <row r="104" spans="1:1" x14ac:dyDescent="0.2">
      <c r="A104">
        <v>3</v>
      </c>
    </row>
    <row r="105" spans="1:1" x14ac:dyDescent="0.2">
      <c r="A105">
        <v>3</v>
      </c>
    </row>
    <row r="106" spans="1:1" x14ac:dyDescent="0.2">
      <c r="A106">
        <v>3</v>
      </c>
    </row>
    <row r="107" spans="1:1" x14ac:dyDescent="0.2">
      <c r="A107">
        <v>2</v>
      </c>
    </row>
    <row r="108" spans="1:1" x14ac:dyDescent="0.2">
      <c r="A108">
        <v>2</v>
      </c>
    </row>
    <row r="109" spans="1:1" x14ac:dyDescent="0.2">
      <c r="A109">
        <v>3</v>
      </c>
    </row>
    <row r="110" spans="1:1" x14ac:dyDescent="0.2">
      <c r="A110">
        <v>3</v>
      </c>
    </row>
    <row r="111" spans="1:1" x14ac:dyDescent="0.2">
      <c r="A111">
        <v>2</v>
      </c>
    </row>
    <row r="112" spans="1:1" x14ac:dyDescent="0.2">
      <c r="A112">
        <v>3</v>
      </c>
    </row>
    <row r="113" spans="1:1" x14ac:dyDescent="0.2">
      <c r="A113">
        <v>2</v>
      </c>
    </row>
    <row r="114" spans="1:1" x14ac:dyDescent="0.2">
      <c r="A114">
        <v>2</v>
      </c>
    </row>
    <row r="115" spans="1:1" x14ac:dyDescent="0.2">
      <c r="A115">
        <v>2</v>
      </c>
    </row>
    <row r="116" spans="1:1" x14ac:dyDescent="0.2">
      <c r="A116">
        <v>2</v>
      </c>
    </row>
    <row r="117" spans="1:1" x14ac:dyDescent="0.2">
      <c r="A117">
        <v>0</v>
      </c>
    </row>
    <row r="118" spans="1:1" x14ac:dyDescent="0.2">
      <c r="A118">
        <v>1</v>
      </c>
    </row>
    <row r="119" spans="1:1" x14ac:dyDescent="0.2">
      <c r="A119">
        <v>0</v>
      </c>
    </row>
    <row r="120" spans="1:1" x14ac:dyDescent="0.2">
      <c r="A120">
        <v>2</v>
      </c>
    </row>
    <row r="121" spans="1:1" x14ac:dyDescent="0.2">
      <c r="A121">
        <v>2</v>
      </c>
    </row>
    <row r="122" spans="1:1" x14ac:dyDescent="0.2">
      <c r="A122">
        <v>3</v>
      </c>
    </row>
    <row r="123" spans="1:1" x14ac:dyDescent="0.2">
      <c r="A123">
        <v>3</v>
      </c>
    </row>
    <row r="124" spans="1:1" x14ac:dyDescent="0.2">
      <c r="A124">
        <v>2</v>
      </c>
    </row>
    <row r="125" spans="1:1" x14ac:dyDescent="0.2">
      <c r="A125">
        <v>1</v>
      </c>
    </row>
    <row r="126" spans="1:1" x14ac:dyDescent="0.2">
      <c r="A126">
        <v>2</v>
      </c>
    </row>
    <row r="127" spans="1:1" x14ac:dyDescent="0.2">
      <c r="A127">
        <v>3</v>
      </c>
    </row>
    <row r="128" spans="1:1" x14ac:dyDescent="0.2">
      <c r="A128">
        <v>2</v>
      </c>
    </row>
    <row r="129" spans="1:1" x14ac:dyDescent="0.2">
      <c r="A129">
        <v>2</v>
      </c>
    </row>
    <row r="130" spans="1:1" x14ac:dyDescent="0.2">
      <c r="A130">
        <v>1</v>
      </c>
    </row>
    <row r="131" spans="1:1" x14ac:dyDescent="0.2">
      <c r="A131">
        <v>3</v>
      </c>
    </row>
    <row r="132" spans="1:1" x14ac:dyDescent="0.2">
      <c r="A132">
        <v>2</v>
      </c>
    </row>
    <row r="133" spans="1:1" x14ac:dyDescent="0.2">
      <c r="A133">
        <v>2</v>
      </c>
    </row>
    <row r="134" spans="1:1" x14ac:dyDescent="0.2">
      <c r="A134">
        <v>2</v>
      </c>
    </row>
    <row r="135" spans="1:1" x14ac:dyDescent="0.2">
      <c r="A135">
        <v>2</v>
      </c>
    </row>
    <row r="136" spans="1:1" x14ac:dyDescent="0.2">
      <c r="A136">
        <v>2</v>
      </c>
    </row>
    <row r="137" spans="1:1" x14ac:dyDescent="0.2">
      <c r="A137">
        <v>2</v>
      </c>
    </row>
    <row r="138" spans="1:1" x14ac:dyDescent="0.2">
      <c r="A1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BB01-D6CA-194F-9C68-227BC087334F}">
  <dimension ref="A1:E2"/>
  <sheetViews>
    <sheetView workbookViewId="0">
      <selection activeCell="A13" sqref="A13"/>
    </sheetView>
  </sheetViews>
  <sheetFormatPr baseColWidth="10" defaultRowHeight="16" x14ac:dyDescent="0.2"/>
  <cols>
    <col min="1" max="1" width="97.33203125" bestFit="1" customWidth="1"/>
  </cols>
  <sheetData>
    <row r="1" spans="1:5" x14ac:dyDescent="0.2">
      <c r="A1" t="s">
        <v>9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s="2" t="s">
        <v>18</v>
      </c>
      <c r="B2" s="5">
        <v>29.197080291970799</v>
      </c>
      <c r="C2" s="5">
        <v>54.744525547445257</v>
      </c>
      <c r="D2" s="5">
        <v>13.138686131386862</v>
      </c>
      <c r="E2" s="5">
        <v>2.9197080291970803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A4F8-9DF8-024F-958E-6AE6F1B5BA34}">
  <dimension ref="A1:E138"/>
  <sheetViews>
    <sheetView workbookViewId="0"/>
  </sheetViews>
  <sheetFormatPr baseColWidth="10" defaultRowHeight="16" x14ac:dyDescent="0.2"/>
  <sheetData>
    <row r="1" spans="1:5" x14ac:dyDescent="0.2">
      <c r="A1" s="2" t="s">
        <v>19</v>
      </c>
      <c r="E1" t="s">
        <v>8</v>
      </c>
    </row>
    <row r="2" spans="1:5" ht="34" x14ac:dyDescent="0.2">
      <c r="A2" s="1" t="s">
        <v>20</v>
      </c>
      <c r="C2" t="s">
        <v>22</v>
      </c>
      <c r="D2">
        <f>COUNTIF(A2:A138, "Strongly agree" )</f>
        <v>78</v>
      </c>
      <c r="E2">
        <f>D2/D7*100</f>
        <v>56.934306569343065</v>
      </c>
    </row>
    <row r="3" spans="1:5" ht="51" x14ac:dyDescent="0.2">
      <c r="A3" s="1" t="s">
        <v>21</v>
      </c>
      <c r="C3" t="s">
        <v>20</v>
      </c>
      <c r="D3">
        <f>COUNTIF(A2:A138, "Somewhat agree")</f>
        <v>39</v>
      </c>
      <c r="E3">
        <f>D3/D7*100</f>
        <v>28.467153284671532</v>
      </c>
    </row>
    <row r="4" spans="1:5" ht="34" x14ac:dyDescent="0.2">
      <c r="A4" s="1" t="s">
        <v>20</v>
      </c>
      <c r="C4" t="s">
        <v>21</v>
      </c>
      <c r="D4">
        <f>COUNTIF(A2:A138, "Neither agree nor disagree")</f>
        <v>11</v>
      </c>
      <c r="E4">
        <f>D4/D7*100</f>
        <v>8.0291970802919703</v>
      </c>
    </row>
    <row r="5" spans="1:5" ht="34" x14ac:dyDescent="0.2">
      <c r="A5" s="1" t="s">
        <v>22</v>
      </c>
      <c r="C5" t="s">
        <v>24</v>
      </c>
      <c r="D5">
        <f>COUNTIF(A2:A138, "Somewhat disagree")</f>
        <v>4</v>
      </c>
      <c r="E5">
        <f>D5/D7*100</f>
        <v>2.9197080291970803</v>
      </c>
    </row>
    <row r="6" spans="1:5" ht="34" x14ac:dyDescent="0.2">
      <c r="A6" s="1" t="s">
        <v>23</v>
      </c>
      <c r="C6" t="s">
        <v>23</v>
      </c>
      <c r="D6">
        <f>COUNTIF(A2:A138, "Strongly disagree")</f>
        <v>5</v>
      </c>
      <c r="E6">
        <f>D6/D7*100</f>
        <v>3.6496350364963499</v>
      </c>
    </row>
    <row r="7" spans="1:5" ht="34" x14ac:dyDescent="0.2">
      <c r="A7" s="1" t="s">
        <v>20</v>
      </c>
      <c r="C7" t="s">
        <v>6</v>
      </c>
      <c r="D7">
        <f>SUM(D2:D6)</f>
        <v>137</v>
      </c>
    </row>
    <row r="8" spans="1:5" ht="51" x14ac:dyDescent="0.2">
      <c r="A8" s="1" t="s">
        <v>21</v>
      </c>
    </row>
    <row r="9" spans="1:5" ht="34" x14ac:dyDescent="0.2">
      <c r="A9" s="1" t="s">
        <v>24</v>
      </c>
    </row>
    <row r="10" spans="1:5" ht="34" x14ac:dyDescent="0.2">
      <c r="A10" s="1" t="s">
        <v>20</v>
      </c>
    </row>
    <row r="11" spans="1:5" ht="34" x14ac:dyDescent="0.2">
      <c r="A11" s="1" t="s">
        <v>22</v>
      </c>
    </row>
    <row r="12" spans="1:5" ht="34" x14ac:dyDescent="0.2">
      <c r="A12" s="1" t="s">
        <v>23</v>
      </c>
    </row>
    <row r="13" spans="1:5" ht="34" x14ac:dyDescent="0.2">
      <c r="A13" s="1" t="s">
        <v>22</v>
      </c>
    </row>
    <row r="14" spans="1:5" ht="34" x14ac:dyDescent="0.2">
      <c r="A14" s="1" t="s">
        <v>20</v>
      </c>
    </row>
    <row r="15" spans="1:5" ht="34" x14ac:dyDescent="0.2">
      <c r="A15" s="1" t="s">
        <v>22</v>
      </c>
    </row>
    <row r="16" spans="1:5" ht="34" x14ac:dyDescent="0.2">
      <c r="A16" s="1" t="s">
        <v>22</v>
      </c>
    </row>
    <row r="17" spans="1:1" ht="51" x14ac:dyDescent="0.2">
      <c r="A17" s="1" t="s">
        <v>21</v>
      </c>
    </row>
    <row r="18" spans="1:1" ht="34" x14ac:dyDescent="0.2">
      <c r="A18" s="1" t="s">
        <v>23</v>
      </c>
    </row>
    <row r="19" spans="1:1" ht="34" x14ac:dyDescent="0.2">
      <c r="A19" s="1" t="s">
        <v>20</v>
      </c>
    </row>
    <row r="20" spans="1:1" ht="34" x14ac:dyDescent="0.2">
      <c r="A20" s="1" t="s">
        <v>20</v>
      </c>
    </row>
    <row r="21" spans="1:1" ht="34" x14ac:dyDescent="0.2">
      <c r="A21" s="1" t="s">
        <v>22</v>
      </c>
    </row>
    <row r="22" spans="1:1" ht="34" x14ac:dyDescent="0.2">
      <c r="A22" s="1" t="s">
        <v>22</v>
      </c>
    </row>
    <row r="23" spans="1:1" ht="34" x14ac:dyDescent="0.2">
      <c r="A23" s="1" t="s">
        <v>22</v>
      </c>
    </row>
    <row r="24" spans="1:1" ht="34" x14ac:dyDescent="0.2">
      <c r="A24" s="1" t="s">
        <v>22</v>
      </c>
    </row>
    <row r="25" spans="1:1" ht="34" x14ac:dyDescent="0.2">
      <c r="A25" s="1" t="s">
        <v>20</v>
      </c>
    </row>
    <row r="26" spans="1:1" ht="34" x14ac:dyDescent="0.2">
      <c r="A26" s="1" t="s">
        <v>22</v>
      </c>
    </row>
    <row r="27" spans="1:1" ht="34" x14ac:dyDescent="0.2">
      <c r="A27" s="1" t="s">
        <v>22</v>
      </c>
    </row>
    <row r="28" spans="1:1" ht="51" x14ac:dyDescent="0.2">
      <c r="A28" s="1" t="s">
        <v>21</v>
      </c>
    </row>
    <row r="29" spans="1:1" ht="34" x14ac:dyDescent="0.2">
      <c r="A29" s="1" t="s">
        <v>22</v>
      </c>
    </row>
    <row r="30" spans="1:1" ht="34" x14ac:dyDescent="0.2">
      <c r="A30" s="1" t="s">
        <v>22</v>
      </c>
    </row>
    <row r="31" spans="1:1" ht="34" x14ac:dyDescent="0.2">
      <c r="A31" s="1" t="s">
        <v>20</v>
      </c>
    </row>
    <row r="32" spans="1:1" ht="34" x14ac:dyDescent="0.2">
      <c r="A32" s="1" t="s">
        <v>20</v>
      </c>
    </row>
    <row r="33" spans="1:1" ht="51" x14ac:dyDescent="0.2">
      <c r="A33" s="1" t="s">
        <v>21</v>
      </c>
    </row>
    <row r="34" spans="1:1" ht="34" x14ac:dyDescent="0.2">
      <c r="A34" s="1" t="s">
        <v>20</v>
      </c>
    </row>
    <row r="35" spans="1:1" ht="34" x14ac:dyDescent="0.2">
      <c r="A35" s="1" t="s">
        <v>22</v>
      </c>
    </row>
    <row r="36" spans="1:1" ht="34" x14ac:dyDescent="0.2">
      <c r="A36" s="1" t="s">
        <v>22</v>
      </c>
    </row>
    <row r="37" spans="1:1" ht="34" x14ac:dyDescent="0.2">
      <c r="A37" s="1" t="s">
        <v>24</v>
      </c>
    </row>
    <row r="38" spans="1:1" ht="34" x14ac:dyDescent="0.2">
      <c r="A38" s="1" t="s">
        <v>22</v>
      </c>
    </row>
    <row r="39" spans="1:1" ht="34" x14ac:dyDescent="0.2">
      <c r="A39" s="1" t="s">
        <v>22</v>
      </c>
    </row>
    <row r="40" spans="1:1" ht="34" x14ac:dyDescent="0.2">
      <c r="A40" s="1" t="s">
        <v>22</v>
      </c>
    </row>
    <row r="41" spans="1:1" ht="34" x14ac:dyDescent="0.2">
      <c r="A41" s="1" t="s">
        <v>22</v>
      </c>
    </row>
    <row r="42" spans="1:1" ht="34" x14ac:dyDescent="0.2">
      <c r="A42" s="1" t="s">
        <v>20</v>
      </c>
    </row>
    <row r="43" spans="1:1" ht="51" x14ac:dyDescent="0.2">
      <c r="A43" s="1" t="s">
        <v>21</v>
      </c>
    </row>
    <row r="44" spans="1:1" ht="34" x14ac:dyDescent="0.2">
      <c r="A44" s="1" t="s">
        <v>22</v>
      </c>
    </row>
    <row r="45" spans="1:1" ht="34" x14ac:dyDescent="0.2">
      <c r="A45" s="1" t="s">
        <v>20</v>
      </c>
    </row>
    <row r="46" spans="1:1" ht="34" x14ac:dyDescent="0.2">
      <c r="A46" s="1" t="s">
        <v>22</v>
      </c>
    </row>
    <row r="47" spans="1:1" ht="34" x14ac:dyDescent="0.2">
      <c r="A47" s="1" t="s">
        <v>20</v>
      </c>
    </row>
    <row r="48" spans="1:1" ht="34" x14ac:dyDescent="0.2">
      <c r="A48" s="1" t="s">
        <v>22</v>
      </c>
    </row>
    <row r="49" spans="1:1" ht="34" x14ac:dyDescent="0.2">
      <c r="A49" s="1" t="s">
        <v>22</v>
      </c>
    </row>
    <row r="50" spans="1:1" ht="34" x14ac:dyDescent="0.2">
      <c r="A50" s="1" t="s">
        <v>23</v>
      </c>
    </row>
    <row r="51" spans="1:1" ht="34" x14ac:dyDescent="0.2">
      <c r="A51" s="1" t="s">
        <v>22</v>
      </c>
    </row>
    <row r="52" spans="1:1" ht="34" x14ac:dyDescent="0.2">
      <c r="A52" s="1" t="s">
        <v>22</v>
      </c>
    </row>
    <row r="53" spans="1:1" ht="34" x14ac:dyDescent="0.2">
      <c r="A53" s="1" t="s">
        <v>22</v>
      </c>
    </row>
    <row r="54" spans="1:1" ht="34" x14ac:dyDescent="0.2">
      <c r="A54" s="1" t="s">
        <v>20</v>
      </c>
    </row>
    <row r="55" spans="1:1" ht="34" x14ac:dyDescent="0.2">
      <c r="A55" s="1" t="s">
        <v>20</v>
      </c>
    </row>
    <row r="56" spans="1:1" ht="34" x14ac:dyDescent="0.2">
      <c r="A56" s="1" t="s">
        <v>22</v>
      </c>
    </row>
    <row r="57" spans="1:1" ht="34" x14ac:dyDescent="0.2">
      <c r="A57" s="1" t="s">
        <v>22</v>
      </c>
    </row>
    <row r="58" spans="1:1" ht="51" x14ac:dyDescent="0.2">
      <c r="A58" s="1" t="s">
        <v>21</v>
      </c>
    </row>
    <row r="59" spans="1:1" ht="34" x14ac:dyDescent="0.2">
      <c r="A59" s="1" t="s">
        <v>20</v>
      </c>
    </row>
    <row r="60" spans="1:1" ht="34" x14ac:dyDescent="0.2">
      <c r="A60" s="1" t="s">
        <v>22</v>
      </c>
    </row>
    <row r="61" spans="1:1" ht="34" x14ac:dyDescent="0.2">
      <c r="A61" s="1" t="s">
        <v>22</v>
      </c>
    </row>
    <row r="62" spans="1:1" ht="34" x14ac:dyDescent="0.2">
      <c r="A62" s="1" t="s">
        <v>22</v>
      </c>
    </row>
    <row r="63" spans="1:1" ht="34" x14ac:dyDescent="0.2">
      <c r="A63" s="1" t="s">
        <v>22</v>
      </c>
    </row>
    <row r="64" spans="1:1" ht="34" x14ac:dyDescent="0.2">
      <c r="A64" s="1" t="s">
        <v>22</v>
      </c>
    </row>
    <row r="65" spans="1:1" ht="34" x14ac:dyDescent="0.2">
      <c r="A65" s="1" t="s">
        <v>20</v>
      </c>
    </row>
    <row r="66" spans="1:1" ht="34" x14ac:dyDescent="0.2">
      <c r="A66" s="1" t="s">
        <v>20</v>
      </c>
    </row>
    <row r="67" spans="1:1" ht="34" x14ac:dyDescent="0.2">
      <c r="A67" s="1" t="s">
        <v>22</v>
      </c>
    </row>
    <row r="68" spans="1:1" ht="34" x14ac:dyDescent="0.2">
      <c r="A68" s="1" t="s">
        <v>22</v>
      </c>
    </row>
    <row r="69" spans="1:1" ht="34" x14ac:dyDescent="0.2">
      <c r="A69" s="1" t="s">
        <v>20</v>
      </c>
    </row>
    <row r="70" spans="1:1" ht="34" x14ac:dyDescent="0.2">
      <c r="A70" s="1" t="s">
        <v>22</v>
      </c>
    </row>
    <row r="71" spans="1:1" ht="34" x14ac:dyDescent="0.2">
      <c r="A71" s="1" t="s">
        <v>22</v>
      </c>
    </row>
    <row r="72" spans="1:1" ht="34" x14ac:dyDescent="0.2">
      <c r="A72" s="1" t="s">
        <v>20</v>
      </c>
    </row>
    <row r="73" spans="1:1" ht="34" x14ac:dyDescent="0.2">
      <c r="A73" s="1" t="s">
        <v>23</v>
      </c>
    </row>
    <row r="74" spans="1:1" ht="34" x14ac:dyDescent="0.2">
      <c r="A74" s="1" t="s">
        <v>22</v>
      </c>
    </row>
    <row r="75" spans="1:1" ht="34" x14ac:dyDescent="0.2">
      <c r="A75" s="1" t="s">
        <v>20</v>
      </c>
    </row>
    <row r="76" spans="1:1" ht="34" x14ac:dyDescent="0.2">
      <c r="A76" s="1" t="s">
        <v>20</v>
      </c>
    </row>
    <row r="77" spans="1:1" ht="34" x14ac:dyDescent="0.2">
      <c r="A77" s="1" t="s">
        <v>22</v>
      </c>
    </row>
    <row r="78" spans="1:1" ht="34" x14ac:dyDescent="0.2">
      <c r="A78" s="1" t="s">
        <v>20</v>
      </c>
    </row>
    <row r="79" spans="1:1" ht="34" x14ac:dyDescent="0.2">
      <c r="A79" s="1" t="s">
        <v>22</v>
      </c>
    </row>
    <row r="80" spans="1:1" ht="34" x14ac:dyDescent="0.2">
      <c r="A80" s="1" t="s">
        <v>22</v>
      </c>
    </row>
    <row r="81" spans="1:1" ht="34" x14ac:dyDescent="0.2">
      <c r="A81" s="1" t="s">
        <v>20</v>
      </c>
    </row>
    <row r="82" spans="1:1" ht="34" x14ac:dyDescent="0.2">
      <c r="A82" s="1" t="s">
        <v>22</v>
      </c>
    </row>
    <row r="83" spans="1:1" ht="34" x14ac:dyDescent="0.2">
      <c r="A83" s="1" t="s">
        <v>22</v>
      </c>
    </row>
    <row r="84" spans="1:1" ht="34" x14ac:dyDescent="0.2">
      <c r="A84" s="1" t="s">
        <v>22</v>
      </c>
    </row>
    <row r="85" spans="1:1" ht="34" x14ac:dyDescent="0.2">
      <c r="A85" s="1" t="s">
        <v>22</v>
      </c>
    </row>
    <row r="86" spans="1:1" ht="34" x14ac:dyDescent="0.2">
      <c r="A86" s="1" t="s">
        <v>20</v>
      </c>
    </row>
    <row r="87" spans="1:1" ht="34" x14ac:dyDescent="0.2">
      <c r="A87" s="1" t="s">
        <v>20</v>
      </c>
    </row>
    <row r="88" spans="1:1" ht="34" x14ac:dyDescent="0.2">
      <c r="A88" s="1" t="s">
        <v>20</v>
      </c>
    </row>
    <row r="89" spans="1:1" ht="34" x14ac:dyDescent="0.2">
      <c r="A89" s="1" t="s">
        <v>22</v>
      </c>
    </row>
    <row r="90" spans="1:1" ht="34" x14ac:dyDescent="0.2">
      <c r="A90" s="1" t="s">
        <v>22</v>
      </c>
    </row>
    <row r="91" spans="1:1" ht="34" x14ac:dyDescent="0.2">
      <c r="A91" s="1" t="s">
        <v>22</v>
      </c>
    </row>
    <row r="92" spans="1:1" ht="51" x14ac:dyDescent="0.2">
      <c r="A92" s="1" t="s">
        <v>21</v>
      </c>
    </row>
    <row r="93" spans="1:1" ht="34" x14ac:dyDescent="0.2">
      <c r="A93" s="1" t="s">
        <v>22</v>
      </c>
    </row>
    <row r="94" spans="1:1" ht="34" x14ac:dyDescent="0.2">
      <c r="A94" s="1" t="s">
        <v>22</v>
      </c>
    </row>
    <row r="95" spans="1:1" ht="34" x14ac:dyDescent="0.2">
      <c r="A95" s="1" t="s">
        <v>22</v>
      </c>
    </row>
    <row r="96" spans="1:1" ht="34" x14ac:dyDescent="0.2">
      <c r="A96" s="1" t="s">
        <v>22</v>
      </c>
    </row>
    <row r="97" spans="1:1" ht="34" x14ac:dyDescent="0.2">
      <c r="A97" s="1" t="s">
        <v>22</v>
      </c>
    </row>
    <row r="98" spans="1:1" ht="34" x14ac:dyDescent="0.2">
      <c r="A98" s="1" t="s">
        <v>20</v>
      </c>
    </row>
    <row r="99" spans="1:1" ht="34" x14ac:dyDescent="0.2">
      <c r="A99" s="1" t="s">
        <v>22</v>
      </c>
    </row>
    <row r="100" spans="1:1" ht="51" x14ac:dyDescent="0.2">
      <c r="A100" s="1" t="s">
        <v>21</v>
      </c>
    </row>
    <row r="101" spans="1:1" ht="34" x14ac:dyDescent="0.2">
      <c r="A101" s="1" t="s">
        <v>20</v>
      </c>
    </row>
    <row r="102" spans="1:1" ht="34" x14ac:dyDescent="0.2">
      <c r="A102" s="1" t="s">
        <v>22</v>
      </c>
    </row>
    <row r="103" spans="1:1" ht="34" x14ac:dyDescent="0.2">
      <c r="A103" s="1" t="s">
        <v>20</v>
      </c>
    </row>
    <row r="104" spans="1:1" ht="34" x14ac:dyDescent="0.2">
      <c r="A104" s="1" t="s">
        <v>22</v>
      </c>
    </row>
    <row r="105" spans="1:1" ht="34" x14ac:dyDescent="0.2">
      <c r="A105" s="1" t="s">
        <v>20</v>
      </c>
    </row>
    <row r="106" spans="1:1" ht="34" x14ac:dyDescent="0.2">
      <c r="A106" s="1" t="s">
        <v>20</v>
      </c>
    </row>
    <row r="107" spans="1:1" ht="34" x14ac:dyDescent="0.2">
      <c r="A107" s="1" t="s">
        <v>22</v>
      </c>
    </row>
    <row r="108" spans="1:1" ht="34" x14ac:dyDescent="0.2">
      <c r="A108" s="1" t="s">
        <v>22</v>
      </c>
    </row>
    <row r="109" spans="1:1" ht="34" x14ac:dyDescent="0.2">
      <c r="A109" s="1" t="s">
        <v>22</v>
      </c>
    </row>
    <row r="110" spans="1:1" ht="34" x14ac:dyDescent="0.2">
      <c r="A110" s="1" t="s">
        <v>22</v>
      </c>
    </row>
    <row r="111" spans="1:1" ht="34" x14ac:dyDescent="0.2">
      <c r="A111" s="1" t="s">
        <v>22</v>
      </c>
    </row>
    <row r="112" spans="1:1" ht="34" x14ac:dyDescent="0.2">
      <c r="A112" s="1" t="s">
        <v>22</v>
      </c>
    </row>
    <row r="113" spans="1:1" ht="34" x14ac:dyDescent="0.2">
      <c r="A113" s="1" t="s">
        <v>20</v>
      </c>
    </row>
    <row r="114" spans="1:1" ht="34" x14ac:dyDescent="0.2">
      <c r="A114" s="1" t="s">
        <v>24</v>
      </c>
    </row>
    <row r="115" spans="1:1" ht="34" x14ac:dyDescent="0.2">
      <c r="A115" s="1" t="s">
        <v>20</v>
      </c>
    </row>
    <row r="116" spans="1:1" ht="34" x14ac:dyDescent="0.2">
      <c r="A116" s="1" t="s">
        <v>22</v>
      </c>
    </row>
    <row r="117" spans="1:1" ht="34" x14ac:dyDescent="0.2">
      <c r="A117" s="1" t="s">
        <v>22</v>
      </c>
    </row>
    <row r="118" spans="1:1" ht="34" x14ac:dyDescent="0.2">
      <c r="A118" s="1" t="s">
        <v>22</v>
      </c>
    </row>
    <row r="119" spans="1:1" ht="51" x14ac:dyDescent="0.2">
      <c r="A119" s="1" t="s">
        <v>21</v>
      </c>
    </row>
    <row r="120" spans="1:1" ht="34" x14ac:dyDescent="0.2">
      <c r="A120" s="1" t="s">
        <v>22</v>
      </c>
    </row>
    <row r="121" spans="1:1" ht="34" x14ac:dyDescent="0.2">
      <c r="A121" s="1" t="s">
        <v>22</v>
      </c>
    </row>
    <row r="122" spans="1:1" ht="34" x14ac:dyDescent="0.2">
      <c r="A122" s="1" t="s">
        <v>22</v>
      </c>
    </row>
    <row r="123" spans="1:1" ht="34" x14ac:dyDescent="0.2">
      <c r="A123" s="1" t="s">
        <v>22</v>
      </c>
    </row>
    <row r="124" spans="1:1" ht="34" x14ac:dyDescent="0.2">
      <c r="A124" s="1" t="s">
        <v>22</v>
      </c>
    </row>
    <row r="125" spans="1:1" ht="34" x14ac:dyDescent="0.2">
      <c r="A125" s="1" t="s">
        <v>22</v>
      </c>
    </row>
    <row r="126" spans="1:1" ht="34" x14ac:dyDescent="0.2">
      <c r="A126" s="1" t="s">
        <v>22</v>
      </c>
    </row>
    <row r="127" spans="1:1" ht="34" x14ac:dyDescent="0.2">
      <c r="A127" s="1" t="s">
        <v>24</v>
      </c>
    </row>
    <row r="128" spans="1:1" ht="34" x14ac:dyDescent="0.2">
      <c r="A128" s="1" t="s">
        <v>22</v>
      </c>
    </row>
    <row r="129" spans="1:1" ht="51" x14ac:dyDescent="0.2">
      <c r="A129" s="1" t="s">
        <v>21</v>
      </c>
    </row>
    <row r="130" spans="1:1" ht="34" x14ac:dyDescent="0.2">
      <c r="A130" s="1" t="s">
        <v>20</v>
      </c>
    </row>
    <row r="131" spans="1:1" ht="34" x14ac:dyDescent="0.2">
      <c r="A131" s="1" t="s">
        <v>20</v>
      </c>
    </row>
    <row r="132" spans="1:1" ht="34" x14ac:dyDescent="0.2">
      <c r="A132" s="1" t="s">
        <v>22</v>
      </c>
    </row>
    <row r="133" spans="1:1" ht="34" x14ac:dyDescent="0.2">
      <c r="A133" s="1" t="s">
        <v>20</v>
      </c>
    </row>
    <row r="134" spans="1:1" ht="34" x14ac:dyDescent="0.2">
      <c r="A134" s="1" t="s">
        <v>22</v>
      </c>
    </row>
    <row r="135" spans="1:1" ht="34" x14ac:dyDescent="0.2">
      <c r="A135" s="1" t="s">
        <v>22</v>
      </c>
    </row>
    <row r="136" spans="1:1" ht="34" x14ac:dyDescent="0.2">
      <c r="A136" s="1" t="s">
        <v>22</v>
      </c>
    </row>
    <row r="137" spans="1:1" ht="34" x14ac:dyDescent="0.2">
      <c r="A137" s="1" t="s">
        <v>22</v>
      </c>
    </row>
    <row r="138" spans="1:1" ht="34" x14ac:dyDescent="0.2">
      <c r="A138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5BBD-4BF0-2F41-A50A-92346DB2EC06}">
  <dimension ref="A1:E12"/>
  <sheetViews>
    <sheetView tabSelected="1" workbookViewId="0">
      <selection activeCell="C7" sqref="C7"/>
    </sheetView>
  </sheetViews>
  <sheetFormatPr baseColWidth="10" defaultRowHeight="16" x14ac:dyDescent="0.2"/>
  <sheetData>
    <row r="1" spans="1:5" x14ac:dyDescent="0.2">
      <c r="A1" s="2" t="s">
        <v>25</v>
      </c>
    </row>
    <row r="7" spans="1:5" x14ac:dyDescent="0.2">
      <c r="C7" t="s">
        <v>22</v>
      </c>
      <c r="D7">
        <v>78</v>
      </c>
      <c r="E7">
        <v>56.934306569343065</v>
      </c>
    </row>
    <row r="8" spans="1:5" x14ac:dyDescent="0.2">
      <c r="C8" t="s">
        <v>20</v>
      </c>
      <c r="D8">
        <v>39</v>
      </c>
      <c r="E8">
        <v>28.467153284671532</v>
      </c>
    </row>
    <row r="9" spans="1:5" x14ac:dyDescent="0.2">
      <c r="C9" t="s">
        <v>21</v>
      </c>
      <c r="D9">
        <v>11</v>
      </c>
      <c r="E9">
        <v>8.0291970802919703</v>
      </c>
    </row>
    <row r="10" spans="1:5" x14ac:dyDescent="0.2">
      <c r="C10" t="s">
        <v>24</v>
      </c>
      <c r="D10">
        <v>4</v>
      </c>
      <c r="E10">
        <v>2.9197080291970803</v>
      </c>
    </row>
    <row r="11" spans="1:5" x14ac:dyDescent="0.2">
      <c r="C11" t="s">
        <v>23</v>
      </c>
      <c r="D11">
        <v>5</v>
      </c>
      <c r="E11">
        <v>3.6496350364963499</v>
      </c>
    </row>
    <row r="12" spans="1:5" x14ac:dyDescent="0.2">
      <c r="C12" t="s">
        <v>6</v>
      </c>
      <c r="D12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Prior Experience Raw</vt:lpstr>
      <vt:lpstr>Prior Experience Likert</vt:lpstr>
      <vt:lpstr>Prior Skill Level Raw</vt:lpstr>
      <vt:lpstr>Prior Skill level Likert</vt:lpstr>
      <vt:lpstr>Post Skill level Raw</vt:lpstr>
      <vt:lpstr>Post Skill Level Likert</vt:lpstr>
      <vt:lpstr>Confidence Raw</vt:lpstr>
      <vt:lpstr>Confidence Likert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2023-11-15T15:09:49Z</dcterms:created>
  <dcterms:modified xsi:type="dcterms:W3CDTF">2023-11-22T15:05:51Z</dcterms:modified>
</cp:coreProperties>
</file>