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40E26667-7666-F248-AD72-263EB7063147}" xr6:coauthVersionLast="47" xr6:coauthVersionMax="47" xr10:uidLastSave="{00000000-0000-0000-0000-000000000000}"/>
  <bookViews>
    <workbookView xWindow="0" yWindow="500" windowWidth="28800" windowHeight="15940" activeTab="3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4" l="1"/>
  <c r="U10" i="4"/>
  <c r="U9" i="4"/>
  <c r="T3" i="4"/>
  <c r="T8" i="4"/>
  <c r="T7" i="4"/>
  <c r="T6" i="4"/>
  <c r="T5" i="4"/>
  <c r="T4" i="4"/>
  <c r="BB11" i="4"/>
  <c r="AX11" i="4"/>
  <c r="AT11" i="4"/>
  <c r="AP11" i="4"/>
  <c r="AL11" i="4"/>
  <c r="AH11" i="4"/>
  <c r="AD11" i="4"/>
  <c r="Z11" i="4"/>
  <c r="BB10" i="4"/>
  <c r="BB9" i="4"/>
  <c r="AX9" i="4"/>
  <c r="AX10" i="4" s="1"/>
  <c r="AT9" i="4"/>
  <c r="AT10" i="4" s="1"/>
  <c r="AP9" i="4"/>
  <c r="AP10" i="4" s="1"/>
  <c r="AL9" i="4"/>
  <c r="AL10" i="4" s="1"/>
  <c r="AH9" i="4"/>
  <c r="AH10" i="4" s="1"/>
  <c r="AD9" i="4"/>
  <c r="AD10" i="4" s="1"/>
  <c r="Z9" i="4"/>
  <c r="Z10" i="4" s="1"/>
  <c r="BA8" i="4"/>
  <c r="AW8" i="4"/>
  <c r="AS8" i="4"/>
  <c r="AO8" i="4"/>
  <c r="AK8" i="4"/>
  <c r="AG8" i="4"/>
  <c r="AC8" i="4"/>
  <c r="Y8" i="4"/>
  <c r="BA7" i="4"/>
  <c r="AW7" i="4"/>
  <c r="AS7" i="4"/>
  <c r="AO7" i="4"/>
  <c r="AK7" i="4"/>
  <c r="AG7" i="4"/>
  <c r="AC7" i="4"/>
  <c r="Y7" i="4"/>
  <c r="BA6" i="4"/>
  <c r="AW6" i="4"/>
  <c r="AS6" i="4"/>
  <c r="AO6" i="4"/>
  <c r="AK6" i="4"/>
  <c r="AG6" i="4"/>
  <c r="AC6" i="4"/>
  <c r="Y6" i="4"/>
  <c r="BA5" i="4"/>
  <c r="AW5" i="4"/>
  <c r="AS5" i="4"/>
  <c r="AO5" i="4"/>
  <c r="AK5" i="4"/>
  <c r="AG5" i="4"/>
  <c r="AC5" i="4"/>
  <c r="Y5" i="4"/>
  <c r="BA4" i="4"/>
  <c r="AW4" i="4"/>
  <c r="AS4" i="4"/>
  <c r="AO4" i="4"/>
  <c r="AK4" i="4"/>
  <c r="AG4" i="4"/>
  <c r="AC4" i="4"/>
  <c r="Y4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5" i="3"/>
  <c r="AV4" i="3"/>
  <c r="AS11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F5" i="3"/>
  <c r="AF6" i="3"/>
  <c r="AF7" i="3"/>
  <c r="AF8" i="3"/>
  <c r="AF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AG11" i="3"/>
  <c r="AC11" i="3"/>
  <c r="AS10" i="3"/>
  <c r="AO10" i="3"/>
  <c r="AG9" i="3"/>
  <c r="AG10" i="3" s="1"/>
  <c r="AC9" i="3"/>
  <c r="AC10" i="3" s="1"/>
  <c r="AB8" i="3"/>
  <c r="AB7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AG3" i="4" l="1"/>
  <c r="AH7" i="4" s="1"/>
  <c r="AK3" i="4"/>
  <c r="AL8" i="4" s="1"/>
  <c r="AW3" i="4"/>
  <c r="AX7" i="4" s="1"/>
  <c r="AC3" i="4"/>
  <c r="AD8" i="4" s="1"/>
  <c r="U3" i="4"/>
  <c r="AH6" i="4"/>
  <c r="AH5" i="4"/>
  <c r="AL6" i="4"/>
  <c r="AH8" i="4"/>
  <c r="BB5" i="4"/>
  <c r="AS3" i="4"/>
  <c r="AT8" i="4" s="1"/>
  <c r="Y3" i="4"/>
  <c r="Z3" i="4" s="1"/>
  <c r="BA3" i="4"/>
  <c r="BB6" i="4" s="1"/>
  <c r="AH4" i="4"/>
  <c r="AL4" i="4"/>
  <c r="AO3" i="4"/>
  <c r="AP4" i="4" s="1"/>
  <c r="AV3" i="3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AP7" i="4" l="1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<sst xmlns="http://schemas.openxmlformats.org/spreadsheetml/2006/main" count="21457" uniqueCount="1148">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</sst>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F1" workbookViewId="0">
      <selection activeCell="P2" sqref="P2:BC11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opLeftCell="K1" zoomScale="50" zoomScaleNormal="70" workbookViewId="0">
      <selection activeCell="R2" sqref="R2:BA11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1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180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20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 t="shared" ref="AF5:AF8" si="0">COUNTIF(F3:F252,"5")</f>
        <v>36</v>
      </c>
      <c r="AG5">
        <f>AF5/AF3*100</f>
        <v>20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 t="shared" si="0"/>
        <v>36</v>
      </c>
      <c r="AG6">
        <f>AF6/AF3*100</f>
        <v>20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 t="shared" si="0"/>
        <v>36</v>
      </c>
      <c r="AG7">
        <f>AF7/AF3*100</f>
        <v>20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 t="shared" si="0"/>
        <v>36</v>
      </c>
      <c r="AG8">
        <f>AF8/AF3*100</f>
        <v>20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19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19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abSelected="1" topLeftCell="N1" workbookViewId="0">
      <selection activeCell="X2" sqref="X2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15" t="s">
        <v>1129</v>
      </c>
      <c r="AG2" s="18" t="s">
        <v>1139</v>
      </c>
      <c r="AH2" s="18" t="s">
        <v>1141</v>
      </c>
      <c r="AJ2" s="21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250</v>
      </c>
      <c r="Z3">
        <f>Y3/Y3*100</f>
        <v>100</v>
      </c>
      <c r="AB3" s="18" t="s">
        <v>1138</v>
      </c>
      <c r="AC3">
        <f>SUM(AC4:AC8)</f>
        <v>189</v>
      </c>
      <c r="AF3" s="18" t="s">
        <v>1138</v>
      </c>
      <c r="AG3">
        <f>SUM(AG4:AG8)</f>
        <v>500</v>
      </c>
      <c r="AJ3" s="18" t="s">
        <v>1138</v>
      </c>
      <c r="AK3">
        <f>SUM(AK4:AK8)</f>
        <v>251</v>
      </c>
      <c r="AN3" s="18" t="s">
        <v>1138</v>
      </c>
      <c r="AO3">
        <f>SUM(AO4:AO8)</f>
        <v>250</v>
      </c>
      <c r="AR3" s="18" t="s">
        <v>1138</v>
      </c>
      <c r="AS3">
        <f>SUM(AS4:AS8)</f>
        <v>251</v>
      </c>
      <c r="AV3" s="18" t="s">
        <v>1138</v>
      </c>
      <c r="AW3">
        <f>SUM(AW4:AW8)</f>
        <v>250</v>
      </c>
      <c r="AZ3" s="18" t="s">
        <v>1138</v>
      </c>
      <c r="BA3">
        <f>SUM(BA4:BA8)</f>
        <v>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COUNTIF(E2:E251,"5")</f>
        <v>151</v>
      </c>
      <c r="Z4">
        <f>Y4/Y3*100</f>
        <v>60.4</v>
      </c>
      <c r="AB4" s="18">
        <v>5</v>
      </c>
      <c r="AC4">
        <f>COUNTIF(F2:F251,"5")</f>
        <v>46</v>
      </c>
      <c r="AD4">
        <f>AC4/AC3*100</f>
        <v>24.338624338624339</v>
      </c>
      <c r="AF4" s="18">
        <v>5</v>
      </c>
      <c r="AG4">
        <f>COUNTIF(G2:G251,"5")</f>
        <v>99</v>
      </c>
      <c r="AH4">
        <f>AG4/AG3*100</f>
        <v>19.8</v>
      </c>
      <c r="AJ4" s="18">
        <v>5</v>
      </c>
      <c r="AK4">
        <f>COUNTIF(H2:H251,"5")</f>
        <v>92</v>
      </c>
      <c r="AL4">
        <f>AK4/AK3*100</f>
        <v>36.65338645418327</v>
      </c>
      <c r="AN4" s="18">
        <v>5</v>
      </c>
      <c r="AO4">
        <f>COUNTIF(I2:I251,"5")</f>
        <v>93</v>
      </c>
      <c r="AP4">
        <f>AO4/AO3*100</f>
        <v>37.200000000000003</v>
      </c>
      <c r="AR4" s="18">
        <v>5</v>
      </c>
      <c r="AS4">
        <f>COUNTIF(J2:J251,"5")</f>
        <v>131</v>
      </c>
      <c r="AT4">
        <f>AS4/AS3*100</f>
        <v>52.191235059760956</v>
      </c>
      <c r="AV4" s="18">
        <v>5</v>
      </c>
      <c r="AW4">
        <f>COUNTIF(K2:K251,"5")</f>
        <v>154</v>
      </c>
      <c r="AX4">
        <f>AW4/AW3*100</f>
        <v>61.6</v>
      </c>
      <c r="AZ4" s="18">
        <v>5</v>
      </c>
      <c r="BA4">
        <f>COUNTIF(L2:L251,"5")</f>
        <v>0</v>
      </c>
      <c r="BB4" t="e">
        <f>BA4/BA3*100</f>
        <v>#DIV/0!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COUNTIF(E2:E252,"4")</f>
        <v>54</v>
      </c>
      <c r="Z5">
        <f>Y5/Y3*100</f>
        <v>21.6</v>
      </c>
      <c r="AB5" s="18">
        <v>4</v>
      </c>
      <c r="AC5">
        <f>COUNTIF(D:D,"4")</f>
        <v>78</v>
      </c>
      <c r="AD5">
        <f>AC5/AC3*100</f>
        <v>41.269841269841265</v>
      </c>
      <c r="AF5" s="18">
        <v>4</v>
      </c>
      <c r="AG5">
        <f t="shared" ref="AG5:AG8" si="0">COUNTIF(G3:G252,"5")</f>
        <v>99</v>
      </c>
      <c r="AH5">
        <f>AG5/AG3*100</f>
        <v>19.8</v>
      </c>
      <c r="AJ5" s="18">
        <v>4</v>
      </c>
      <c r="AK5">
        <f>COUNTIF(H2:H252,"4")</f>
        <v>66</v>
      </c>
      <c r="AL5">
        <f>AK5/AK3*100</f>
        <v>26.294820717131472</v>
      </c>
      <c r="AN5" s="18">
        <v>4</v>
      </c>
      <c r="AO5">
        <f>COUNTIF(I2:I252,"4")</f>
        <v>67</v>
      </c>
      <c r="AP5">
        <f>AO5/AO3*100</f>
        <v>26.8</v>
      </c>
      <c r="AR5" s="18">
        <v>4</v>
      </c>
      <c r="AS5">
        <f>COUNTIF(J2:J252,"4")</f>
        <v>59</v>
      </c>
      <c r="AT5">
        <f>AS5/AS3*100</f>
        <v>23.50597609561753</v>
      </c>
      <c r="AV5" s="18">
        <v>4</v>
      </c>
      <c r="AW5">
        <f>COUNTIF(K2:K252,"4")</f>
        <v>57</v>
      </c>
      <c r="AX5">
        <f>AW5/AW3*100</f>
        <v>22.8</v>
      </c>
      <c r="AZ5" s="18">
        <v>4</v>
      </c>
      <c r="BA5">
        <f>COUNTIF(L2:L252,"4")</f>
        <v>0</v>
      </c>
      <c r="BB5" t="e">
        <f>BA5/BA3*100</f>
        <v>#DIV/0!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COUNTIF(E2:E251,"3")</f>
        <v>25</v>
      </c>
      <c r="Z6">
        <f>Y6/Y3*100</f>
        <v>10</v>
      </c>
      <c r="AB6" s="18">
        <v>3</v>
      </c>
      <c r="AC6">
        <f>COUNTIF(D:D,"3")</f>
        <v>39</v>
      </c>
      <c r="AD6">
        <f>AC6/AC3*100</f>
        <v>20.634920634920633</v>
      </c>
      <c r="AF6" s="18">
        <v>3</v>
      </c>
      <c r="AG6">
        <f t="shared" si="0"/>
        <v>100</v>
      </c>
      <c r="AH6">
        <f>AG6/AG3*100</f>
        <v>20</v>
      </c>
      <c r="AJ6" s="18">
        <v>3</v>
      </c>
      <c r="AK6">
        <f>COUNTIF(H2:H253,"3")</f>
        <v>56</v>
      </c>
      <c r="AL6">
        <f>AK6/AK3*100</f>
        <v>22.310756972111552</v>
      </c>
      <c r="AN6" s="18">
        <v>3</v>
      </c>
      <c r="AO6">
        <f>COUNTIF(I2:I253,"3")</f>
        <v>58</v>
      </c>
      <c r="AP6">
        <f>AO6/AO3*100</f>
        <v>23.200000000000003</v>
      </c>
      <c r="AR6" s="18">
        <v>3</v>
      </c>
      <c r="AS6">
        <f>COUNTIF(J2:J253,"3")</f>
        <v>36</v>
      </c>
      <c r="AT6">
        <f>AS6/AS3*100</f>
        <v>14.342629482071715</v>
      </c>
      <c r="AV6" s="18">
        <v>3</v>
      </c>
      <c r="AW6">
        <f>COUNTIF(K2:K253,"3")</f>
        <v>21</v>
      </c>
      <c r="AX6">
        <f>AW6/AW3*100</f>
        <v>8.4</v>
      </c>
      <c r="AZ6" s="18">
        <v>3</v>
      </c>
      <c r="BA6">
        <f>COUNTIF(L2:L253,"3")</f>
        <v>0</v>
      </c>
      <c r="BB6" t="e">
        <f>BA6/BA3*100</f>
        <v>#DIV/0!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COUNTIF(E2:E254,"2")</f>
        <v>15</v>
      </c>
      <c r="Z7">
        <f>Y7/Y3*100</f>
        <v>6</v>
      </c>
      <c r="AB7" s="18">
        <v>2</v>
      </c>
      <c r="AC7">
        <f>COUNTIF(D:D,"2")</f>
        <v>19</v>
      </c>
      <c r="AD7">
        <f>AC7/AC3*100</f>
        <v>10.052910052910052</v>
      </c>
      <c r="AF7" s="18">
        <v>2</v>
      </c>
      <c r="AG7">
        <f t="shared" si="0"/>
        <v>101</v>
      </c>
      <c r="AH7">
        <f>AG7/AG3*100</f>
        <v>20.200000000000003</v>
      </c>
      <c r="AJ7" s="18">
        <v>2</v>
      </c>
      <c r="AK7">
        <f>COUNTIF(H2:H254,"2")</f>
        <v>18</v>
      </c>
      <c r="AL7">
        <f>AK7/AK3*100</f>
        <v>7.1713147410358573</v>
      </c>
      <c r="AN7" s="18">
        <v>2</v>
      </c>
      <c r="AO7">
        <f>COUNTIF(I2:I254,"2")</f>
        <v>15</v>
      </c>
      <c r="AP7">
        <f>AO7/AO3*100</f>
        <v>6</v>
      </c>
      <c r="AR7" s="18">
        <v>2</v>
      </c>
      <c r="AS7">
        <f>COUNTIF(J2:J254,"2")</f>
        <v>14</v>
      </c>
      <c r="AT7">
        <f>AS7/AS3*100</f>
        <v>5.5776892430278879</v>
      </c>
      <c r="AV7" s="18">
        <v>2</v>
      </c>
      <c r="AW7">
        <f>COUNTIF(K2:K254,"2")</f>
        <v>12</v>
      </c>
      <c r="AX7">
        <f>AW7/AW3*100</f>
        <v>4.8</v>
      </c>
      <c r="AZ7" s="18">
        <v>2</v>
      </c>
      <c r="BA7">
        <f>COUNTIF(L2:L254,"2")</f>
        <v>0</v>
      </c>
      <c r="BB7" t="e">
        <f>BA7/BA3*100</f>
        <v>#DIV/0!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COUNTIF(E2:E255,"1")</f>
        <v>5</v>
      </c>
      <c r="Z8">
        <f>Y8/Y3*100</f>
        <v>2</v>
      </c>
      <c r="AB8" s="18">
        <v>1</v>
      </c>
      <c r="AC8">
        <f>COUNTIF(D:D,"1")</f>
        <v>7</v>
      </c>
      <c r="AD8">
        <f>AC8/AC3*100</f>
        <v>3.7037037037037033</v>
      </c>
      <c r="AF8" s="18">
        <v>1</v>
      </c>
      <c r="AG8">
        <f t="shared" si="0"/>
        <v>101</v>
      </c>
      <c r="AH8">
        <f>AG8/AG3*100</f>
        <v>20.200000000000003</v>
      </c>
      <c r="AJ8" s="18">
        <v>1</v>
      </c>
      <c r="AK8">
        <f>COUNTIF(H2:H255,"1")</f>
        <v>19</v>
      </c>
      <c r="AL8">
        <f>AK8/AK3*100</f>
        <v>7.569721115537849</v>
      </c>
      <c r="AN8" s="18">
        <v>1</v>
      </c>
      <c r="AO8">
        <f>COUNTIF(I2:I255,"1")</f>
        <v>17</v>
      </c>
      <c r="AP8">
        <f>AO8/AO3*100</f>
        <v>6.8000000000000007</v>
      </c>
      <c r="AR8" s="18">
        <v>1</v>
      </c>
      <c r="AS8">
        <f>COUNTIF(J2:J255,"1")</f>
        <v>11</v>
      </c>
      <c r="AT8">
        <f>AS8/AS3*100</f>
        <v>4.3824701195219129</v>
      </c>
      <c r="AV8" s="18">
        <v>1</v>
      </c>
      <c r="AW8">
        <f>COUNTIF(K2:K255,"1")</f>
        <v>6</v>
      </c>
      <c r="AX8">
        <f>AW8/AW3*100</f>
        <v>2.4</v>
      </c>
      <c r="AZ8" s="18">
        <v>1</v>
      </c>
      <c r="BA8">
        <f>COUNTIF(L2:L255,"1")</f>
        <v>0</v>
      </c>
      <c r="BB8" t="e">
        <f>BA8/BA3*100</f>
        <v>#DIV/0!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SUM(E2:E251)</f>
        <v>1081</v>
      </c>
      <c r="AB9" s="18" t="s">
        <v>1144</v>
      </c>
      <c r="AD9" s="17">
        <f>SUM(D2:D276)</f>
        <v>1192</v>
      </c>
      <c r="AF9" s="18" t="s">
        <v>1144</v>
      </c>
      <c r="AH9" s="17">
        <f>SUM(E2:E276)</f>
        <v>1187</v>
      </c>
      <c r="AJ9" s="18" t="s">
        <v>1144</v>
      </c>
      <c r="AL9" s="17">
        <f>SUM(H2:H251)</f>
        <v>945</v>
      </c>
      <c r="AN9" s="18" t="s">
        <v>1144</v>
      </c>
      <c r="AP9" s="17">
        <f>SUM(I2:I251)</f>
        <v>954</v>
      </c>
      <c r="AR9" s="18" t="s">
        <v>1144</v>
      </c>
      <c r="AT9" s="17">
        <f>SUM(J2:J251)</f>
        <v>1035</v>
      </c>
      <c r="AV9" s="18" t="s">
        <v>1144</v>
      </c>
      <c r="AX9" s="17">
        <f>SUM(K1:K251)</f>
        <v>1091</v>
      </c>
      <c r="AZ9" s="18" t="s">
        <v>1144</v>
      </c>
      <c r="BB9" s="17">
        <f>SUM(L2:L251)</f>
        <v>0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Z9/250</f>
        <v>4.3239999999999998</v>
      </c>
      <c r="AB10" s="18" t="s">
        <v>1142</v>
      </c>
      <c r="AD10">
        <f>AD9/275</f>
        <v>4.3345454545454549</v>
      </c>
      <c r="AF10" s="18" t="s">
        <v>1142</v>
      </c>
      <c r="AH10">
        <f>AH9/275</f>
        <v>4.3163636363636364</v>
      </c>
      <c r="AJ10" s="18" t="s">
        <v>1142</v>
      </c>
      <c r="AL10">
        <f>AL9/275</f>
        <v>3.4363636363636365</v>
      </c>
      <c r="AN10" s="18" t="s">
        <v>1142</v>
      </c>
      <c r="AP10">
        <f>AP9/275</f>
        <v>3.4690909090909092</v>
      </c>
      <c r="AR10" s="18" t="s">
        <v>1142</v>
      </c>
      <c r="AT10">
        <f>AT9/275</f>
        <v>3.7636363636363637</v>
      </c>
      <c r="AV10" s="18" t="s">
        <v>1142</v>
      </c>
      <c r="AX10">
        <f>AX9/275</f>
        <v>3.9672727272727273</v>
      </c>
      <c r="AZ10" s="18" t="s">
        <v>1142</v>
      </c>
      <c r="BB10">
        <f>BB9/275</f>
        <v>0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STDEV(E2:E251)</f>
        <v>1.0114921976285607</v>
      </c>
      <c r="AB11" s="18" t="s">
        <v>1143</v>
      </c>
      <c r="AD11">
        <f>STDEV(D2:D276)</f>
        <v>0.97640375866423323</v>
      </c>
      <c r="AF11" s="18" t="s">
        <v>1143</v>
      </c>
      <c r="AH11">
        <f>STDEV(E2:E276)</f>
        <v>1.0207274556995338</v>
      </c>
      <c r="AJ11" s="18" t="s">
        <v>1143</v>
      </c>
      <c r="AL11">
        <f>STDEV(H2:H251)</f>
        <v>1.2270380963767342</v>
      </c>
      <c r="AN11" s="18" t="s">
        <v>1143</v>
      </c>
      <c r="AP11">
        <f>STDEV(I2:I251)</f>
        <v>1.1949290446243019</v>
      </c>
      <c r="AR11" s="18" t="s">
        <v>1143</v>
      </c>
      <c r="AT11">
        <f>STDEV(J2:J251)</f>
        <v>1.1267111038977951</v>
      </c>
      <c r="AV11" s="18" t="s">
        <v>1143</v>
      </c>
      <c r="AX11">
        <f>STDEV(K2:K251)</f>
        <v>0.98965735825435508</v>
      </c>
      <c r="AZ11" s="18" t="s">
        <v>1143</v>
      </c>
      <c r="BB11" t="e">
        <f>STDEV(L2:L251)</f>
        <v>#DIV/0!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2024-02-19T18:13:39Z</dcterms:modified>
</cp:coreProperties>
</file>