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\Documents\Research\JUR\"/>
    </mc:Choice>
  </mc:AlternateContent>
  <xr:revisionPtr revIDLastSave="0" documentId="13_ncr:1_{13001C43-0EB4-4B22-AA48-0175A5B4ABE3}" xr6:coauthVersionLast="45" xr6:coauthVersionMax="45" xr10:uidLastSave="{00000000-0000-0000-0000-000000000000}"/>
  <bookViews>
    <workbookView xWindow="-110" yWindow="-110" windowWidth="19420" windowHeight="10420" xr2:uid="{9316CA39-DFEF-46F7-8E10-3558DD14A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6" i="1" l="1"/>
  <c r="L96" i="1" s="1"/>
  <c r="K97" i="1"/>
  <c r="L97" i="1"/>
  <c r="K98" i="1"/>
  <c r="L98" i="1" s="1"/>
  <c r="K99" i="1"/>
  <c r="L99" i="1"/>
  <c r="K100" i="1"/>
  <c r="L100" i="1" s="1"/>
  <c r="K101" i="1"/>
  <c r="L101" i="1"/>
  <c r="K102" i="1"/>
  <c r="L102" i="1" s="1"/>
  <c r="K103" i="1"/>
  <c r="L103" i="1"/>
  <c r="K104" i="1"/>
  <c r="L104" i="1" s="1"/>
  <c r="K105" i="1"/>
  <c r="L105" i="1"/>
  <c r="K106" i="1"/>
  <c r="L106" i="1" s="1"/>
  <c r="K107" i="1"/>
  <c r="L107" i="1"/>
  <c r="K108" i="1"/>
  <c r="L108" i="1" s="1"/>
  <c r="K109" i="1"/>
  <c r="L109" i="1"/>
  <c r="K110" i="1"/>
  <c r="L110" i="1" s="1"/>
  <c r="J110" i="1"/>
  <c r="I110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J96" i="1"/>
  <c r="I96" i="1"/>
  <c r="F133" i="1"/>
  <c r="E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33" i="1"/>
  <c r="G117" i="1"/>
  <c r="G114" i="1"/>
  <c r="F114" i="1"/>
  <c r="E114" i="1"/>
  <c r="D114" i="1"/>
  <c r="D115" i="1"/>
  <c r="E115" i="1"/>
  <c r="F115" i="1"/>
  <c r="G115" i="1"/>
  <c r="G130" i="1" s="1"/>
  <c r="D130" i="1"/>
  <c r="E130" i="1"/>
  <c r="F130" i="1"/>
  <c r="E131" i="1"/>
  <c r="F131" i="1"/>
  <c r="G131" i="1"/>
  <c r="D131" i="1"/>
  <c r="D116" i="1"/>
  <c r="E116" i="1"/>
  <c r="F116" i="1"/>
  <c r="G116" i="1"/>
  <c r="D117" i="1"/>
  <c r="E117" i="1"/>
  <c r="F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</calcChain>
</file>

<file path=xl/sharedStrings.xml><?xml version="1.0" encoding="utf-8"?>
<sst xmlns="http://schemas.openxmlformats.org/spreadsheetml/2006/main" count="10" uniqueCount="7">
  <si>
    <t>Grid Size</t>
  </si>
  <si>
    <t>Time</t>
  </si>
  <si>
    <t>Grid</t>
  </si>
  <si>
    <t>mean</t>
  </si>
  <si>
    <t>stdev</t>
  </si>
  <si>
    <t>ma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</si>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</sst>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165" fontId="2" fillId="0" borderId="0" xfId="0" applyNumberFormat="1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0.01</c:v>
                </c:pt>
                <c:pt idx="1">
                  <c:v>1.0500000000000001E-2</c:v>
                </c:pt>
                <c:pt idx="2">
                  <c:v>1.0999999999999999E-2</c:v>
                </c:pt>
                <c:pt idx="3">
                  <c:v>1.15E-2</c:v>
                </c:pt>
                <c:pt idx="4">
                  <c:v>1.2E-2</c:v>
                </c:pt>
                <c:pt idx="5">
                  <c:v>1.2500000000000001E-2</c:v>
                </c:pt>
                <c:pt idx="6">
                  <c:v>1.2999999999999999E-2</c:v>
                </c:pt>
                <c:pt idx="7">
                  <c:v>1.35E-2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0.63</c:v>
                </c:pt>
                <c:pt idx="1">
                  <c:v>0.55984400000000001</c:v>
                </c:pt>
                <c:pt idx="2">
                  <c:v>0.50141000000000002</c:v>
                </c:pt>
                <c:pt idx="3">
                  <c:v>0.44656000000000001</c:v>
                </c:pt>
                <c:pt idx="4">
                  <c:v>0.40312500000000001</c:v>
                </c:pt>
                <c:pt idx="5">
                  <c:v>0.36327999999999999</c:v>
                </c:pt>
                <c:pt idx="6">
                  <c:v>0.33453100000000002</c:v>
                </c:pt>
                <c:pt idx="7">
                  <c:v>0.29906300000000002</c:v>
                </c:pt>
                <c:pt idx="8">
                  <c:v>0.25156000000000001</c:v>
                </c:pt>
                <c:pt idx="9">
                  <c:v>0.15984400000000001</c:v>
                </c:pt>
                <c:pt idx="10">
                  <c:v>7.3700000000000002E-2</c:v>
                </c:pt>
                <c:pt idx="11">
                  <c:v>5.0299999999999997E-2</c:v>
                </c:pt>
                <c:pt idx="12">
                  <c:v>3.4599999999999999E-2</c:v>
                </c:pt>
                <c:pt idx="13">
                  <c:v>3.1699999999999999E-2</c:v>
                </c:pt>
                <c:pt idx="14">
                  <c:v>2.8000000000000001E-2</c:v>
                </c:pt>
                <c:pt idx="15">
                  <c:v>2.5700000000000001E-2</c:v>
                </c:pt>
                <c:pt idx="16">
                  <c:v>2.5000000000000001E-2</c:v>
                </c:pt>
                <c:pt idx="17">
                  <c:v>2.35E-2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4C34-A334-7C04B180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07472"/>
        <c:axId val="438125512"/>
      </c:scatterChart>
      <c:valAx>
        <c:axId val="4381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25512"/>
        <c:crosses val="autoZero"/>
        <c:crossBetween val="midCat"/>
      </c:valAx>
      <c:valAx>
        <c:axId val="4381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Sheet1!$C$23:$C$32</c:f>
              <c:numCache>
                <c:formatCode>General</c:formatCode>
                <c:ptCount val="10"/>
                <c:pt idx="0">
                  <c:v>0.96484400000000003</c:v>
                </c:pt>
                <c:pt idx="1">
                  <c:v>0.187969</c:v>
                </c:pt>
                <c:pt idx="2">
                  <c:v>8.1719E-2</c:v>
                </c:pt>
                <c:pt idx="3">
                  <c:v>5.2031000000000001E-2</c:v>
                </c:pt>
                <c:pt idx="4">
                  <c:v>3.7656000000000002E-2</c:v>
                </c:pt>
                <c:pt idx="5">
                  <c:v>2.9687000000000002E-2</c:v>
                </c:pt>
                <c:pt idx="6">
                  <c:v>2.6249999999999999E-2</c:v>
                </c:pt>
                <c:pt idx="7">
                  <c:v>2.5624999999999998E-2</c:v>
                </c:pt>
                <c:pt idx="8">
                  <c:v>2.2565000000000002E-2</c:v>
                </c:pt>
                <c:pt idx="9">
                  <c:v>2.2186999999999998E-2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5-4E75-BC5B-121AEE4D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50136"/>
        <c:axId val="280749808"/>
      </c:scatterChart>
      <c:valAx>
        <c:axId val="2807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9808"/>
        <c:crosses val="autoZero"/>
        <c:crossBetween val="midCat"/>
      </c:valAx>
      <c:valAx>
        <c:axId val="2807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5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Boundary Conditions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Sheet1!$F$36:$F$71</c:f>
              <c:numCache>
                <c:formatCode>General</c:formatCode>
                <c:ptCount val="36"/>
                <c:pt idx="0">
                  <c:v>0.15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3.5000000000000003E-2</c:v>
                </c:pt>
                <c:pt idx="13">
                  <c:v>0.03</c:v>
                </c:pt>
                <c:pt idx="14">
                  <c:v>2.5000000000000001E-2</c:v>
                </c:pt>
                <c:pt idx="15">
                  <c:v>0.02</c:v>
                </c:pt>
                <c:pt idx="16">
                  <c:v>1.95E-2</c:v>
                </c:pt>
                <c:pt idx="17">
                  <c:v>1.9E-2</c:v>
                </c:pt>
                <c:pt idx="18">
                  <c:v>1.8499999999999999E-2</c:v>
                </c:pt>
                <c:pt idx="19">
                  <c:v>1.7999999999999999E-2</c:v>
                </c:pt>
                <c:pt idx="20">
                  <c:v>1.7500000000000002E-2</c:v>
                </c:pt>
                <c:pt idx="21">
                  <c:v>1.7000000000000001E-2</c:v>
                </c:pt>
                <c:pt idx="22">
                  <c:v>1.6500000000000001E-2</c:v>
                </c:pt>
                <c:pt idx="23">
                  <c:v>1.6E-2</c:v>
                </c:pt>
                <c:pt idx="24">
                  <c:v>1.55E-2</c:v>
                </c:pt>
                <c:pt idx="25">
                  <c:v>1.4999999999999999E-2</c:v>
                </c:pt>
                <c:pt idx="26">
                  <c:v>1.4500000000000001E-2</c:v>
                </c:pt>
                <c:pt idx="27">
                  <c:v>1.4E-2</c:v>
                </c:pt>
                <c:pt idx="28">
                  <c:v>1.35E-2</c:v>
                </c:pt>
                <c:pt idx="29">
                  <c:v>1.2999999999999999E-2</c:v>
                </c:pt>
                <c:pt idx="30">
                  <c:v>1.2500000000000001E-2</c:v>
                </c:pt>
                <c:pt idx="31">
                  <c:v>1.2E-2</c:v>
                </c:pt>
                <c:pt idx="32">
                  <c:v>1.15E-2</c:v>
                </c:pt>
                <c:pt idx="33">
                  <c:v>1.0999999999999999E-2</c:v>
                </c:pt>
                <c:pt idx="34">
                  <c:v>1.0500000000000001E-2</c:v>
                </c:pt>
                <c:pt idx="35">
                  <c:v>0.01</c:v>
                </c:pt>
              </c:numCache>
            </c:numRef>
          </c:xVal>
          <c:yVal>
            <c:numRef>
              <c:f>Sheet1!$E$36:$E$71</c:f>
              <c:numCache>
                <c:formatCode>General</c:formatCode>
                <c:ptCount val="36"/>
                <c:pt idx="0">
                  <c:v>2.3E-2</c:v>
                </c:pt>
                <c:pt idx="1">
                  <c:v>2.1899999999999999E-2</c:v>
                </c:pt>
                <c:pt idx="2">
                  <c:v>2.3599999999999999E-2</c:v>
                </c:pt>
                <c:pt idx="3">
                  <c:v>2.58E-2</c:v>
                </c:pt>
                <c:pt idx="4">
                  <c:v>2.5600000000000001E-2</c:v>
                </c:pt>
                <c:pt idx="5">
                  <c:v>2.7199999999999998E-2</c:v>
                </c:pt>
                <c:pt idx="6">
                  <c:v>2.8299999999999999E-2</c:v>
                </c:pt>
                <c:pt idx="7">
                  <c:v>2.8799999999999999E-2</c:v>
                </c:pt>
                <c:pt idx="8">
                  <c:v>3.1300000000000001E-2</c:v>
                </c:pt>
                <c:pt idx="9">
                  <c:v>3.6900000000000002E-2</c:v>
                </c:pt>
                <c:pt idx="10">
                  <c:v>4.53E-2</c:v>
                </c:pt>
                <c:pt idx="11">
                  <c:v>6.1199999999999997E-2</c:v>
                </c:pt>
                <c:pt idx="12">
                  <c:v>7.6999999999999999E-2</c:v>
                </c:pt>
                <c:pt idx="13">
                  <c:v>0.1014</c:v>
                </c:pt>
                <c:pt idx="14">
                  <c:v>0.1391</c:v>
                </c:pt>
                <c:pt idx="15">
                  <c:v>0.22220000000000001</c:v>
                </c:pt>
                <c:pt idx="16">
                  <c:v>0.23219999999999999</c:v>
                </c:pt>
                <c:pt idx="17">
                  <c:v>0.25059999999999999</c:v>
                </c:pt>
                <c:pt idx="18">
                  <c:v>0.25309999999999999</c:v>
                </c:pt>
                <c:pt idx="19">
                  <c:v>0.26950000000000002</c:v>
                </c:pt>
                <c:pt idx="20">
                  <c:v>0.29380000000000001</c:v>
                </c:pt>
                <c:pt idx="21">
                  <c:v>0.30719999999999997</c:v>
                </c:pt>
                <c:pt idx="22">
                  <c:v>0.3412</c:v>
                </c:pt>
                <c:pt idx="23">
                  <c:v>0.3634</c:v>
                </c:pt>
                <c:pt idx="24">
                  <c:v>0.38550000000000001</c:v>
                </c:pt>
                <c:pt idx="25">
                  <c:v>0.40749999999999997</c:v>
                </c:pt>
                <c:pt idx="26">
                  <c:v>0.45700000000000002</c:v>
                </c:pt>
                <c:pt idx="27">
                  <c:v>0.47639999999999999</c:v>
                </c:pt>
                <c:pt idx="28">
                  <c:v>0.52049999999999996</c:v>
                </c:pt>
                <c:pt idx="29">
                  <c:v>0.57520000000000004</c:v>
                </c:pt>
                <c:pt idx="30">
                  <c:v>0.63329999999999997</c:v>
                </c:pt>
                <c:pt idx="31">
                  <c:v>0.69979999999999998</c:v>
                </c:pt>
                <c:pt idx="32">
                  <c:v>0.77700000000000002</c:v>
                </c:pt>
                <c:pt idx="33">
                  <c:v>0.87170000000000003</c:v>
                </c:pt>
                <c:pt idx="34">
                  <c:v>0.98980000000000001</c:v>
                </c:pt>
                <c:pt idx="35">
                  <c:v>1.1227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B-4953-9F47-1E55BBF5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544"/>
        <c:axId val="431663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Sheet1!$B$36:$B$71</c15:sqref>
                        </c15:formulaRef>
                      </c:ext>
                    </c:extLst>
                    <c:numCache>
                      <c:formatCode>0.00000</c:formatCode>
                      <c:ptCount val="36"/>
                      <c:pt idx="0">
                        <c:v>0.01</c:v>
                      </c:pt>
                      <c:pt idx="1">
                        <c:v>1.0500000000000001E-2</c:v>
                      </c:pt>
                      <c:pt idx="2">
                        <c:v>1.1000000000000001E-2</c:v>
                      </c:pt>
                      <c:pt idx="3">
                        <c:v>1.1500000000000002E-2</c:v>
                      </c:pt>
                      <c:pt idx="4">
                        <c:v>1.2000000000000002E-2</c:v>
                      </c:pt>
                      <c:pt idx="5">
                        <c:v>1.2500000000000002E-2</c:v>
                      </c:pt>
                      <c:pt idx="6">
                        <c:v>1.3000000000000003E-2</c:v>
                      </c:pt>
                      <c:pt idx="7">
                        <c:v>1.3500000000000003E-2</c:v>
                      </c:pt>
                      <c:pt idx="8">
                        <c:v>1.4000000000000004E-2</c:v>
                      </c:pt>
                      <c:pt idx="9">
                        <c:v>1.4500000000000004E-2</c:v>
                      </c:pt>
                      <c:pt idx="10">
                        <c:v>1.5000000000000005E-2</c:v>
                      </c:pt>
                      <c:pt idx="11">
                        <c:v>1.5500000000000005E-2</c:v>
                      </c:pt>
                      <c:pt idx="12">
                        <c:v>1.6000000000000004E-2</c:v>
                      </c:pt>
                      <c:pt idx="13">
                        <c:v>1.6500000000000004E-2</c:v>
                      </c:pt>
                      <c:pt idx="14">
                        <c:v>1.7000000000000005E-2</c:v>
                      </c:pt>
                      <c:pt idx="15">
                        <c:v>1.7500000000000005E-2</c:v>
                      </c:pt>
                      <c:pt idx="16">
                        <c:v>1.8000000000000006E-2</c:v>
                      </c:pt>
                      <c:pt idx="17">
                        <c:v>1.8500000000000006E-2</c:v>
                      </c:pt>
                      <c:pt idx="18">
                        <c:v>1.9000000000000006E-2</c:v>
                      </c:pt>
                      <c:pt idx="19">
                        <c:v>1.9500000000000007E-2</c:v>
                      </c:pt>
                      <c:pt idx="20">
                        <c:v>2.0000000000000007E-2</c:v>
                      </c:pt>
                      <c:pt idx="21">
                        <c:v>2.5000000000000008E-2</c:v>
                      </c:pt>
                      <c:pt idx="22">
                        <c:v>3.0000000000000009E-2</c:v>
                      </c:pt>
                      <c:pt idx="23">
                        <c:v>3.500000000000001E-2</c:v>
                      </c:pt>
                      <c:pt idx="24">
                        <c:v>4.0000000000000008E-2</c:v>
                      </c:pt>
                      <c:pt idx="25">
                        <c:v>5.000000000000001E-2</c:v>
                      </c:pt>
                      <c:pt idx="26">
                        <c:v>6.0000000000000012E-2</c:v>
                      </c:pt>
                      <c:pt idx="27">
                        <c:v>7.0000000000000007E-2</c:v>
                      </c:pt>
                      <c:pt idx="28">
                        <c:v>0.08</c:v>
                      </c:pt>
                      <c:pt idx="29">
                        <c:v>0.09</c:v>
                      </c:pt>
                      <c:pt idx="30">
                        <c:v>9.9999999999999992E-2</c:v>
                      </c:pt>
                      <c:pt idx="31">
                        <c:v>0.10999999999999999</c:v>
                      </c:pt>
                      <c:pt idx="32">
                        <c:v>0.11999999999999998</c:v>
                      </c:pt>
                      <c:pt idx="33">
                        <c:v>0.12999999999999998</c:v>
                      </c:pt>
                      <c:pt idx="34">
                        <c:v>0.13999999999999999</c:v>
                      </c:pt>
                      <c:pt idx="35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Sheet1!$C$36:$C$71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0.9214</c:v>
                      </c:pt>
                      <c:pt idx="1">
                        <c:v>0.83450000000000002</c:v>
                      </c:pt>
                      <c:pt idx="2">
                        <c:v>0.73280000000000001</c:v>
                      </c:pt>
                      <c:pt idx="3">
                        <c:v>0.66559999999999997</c:v>
                      </c:pt>
                      <c:pt idx="4">
                        <c:v>0.59470000000000001</c:v>
                      </c:pt>
                      <c:pt idx="5">
                        <c:v>0.54020000000000001</c:v>
                      </c:pt>
                      <c:pt idx="6">
                        <c:v>0.50729999999999997</c:v>
                      </c:pt>
                      <c:pt idx="7">
                        <c:v>0.4531</c:v>
                      </c:pt>
                      <c:pt idx="8">
                        <c:v>0.40770000000000001</c:v>
                      </c:pt>
                      <c:pt idx="9">
                        <c:v>0.3881</c:v>
                      </c:pt>
                      <c:pt idx="10">
                        <c:v>0.34189999999999998</c:v>
                      </c:pt>
                      <c:pt idx="11">
                        <c:v>0.32800000000000001</c:v>
                      </c:pt>
                      <c:pt idx="12">
                        <c:v>0.29920000000000002</c:v>
                      </c:pt>
                      <c:pt idx="13">
                        <c:v>0.2792</c:v>
                      </c:pt>
                      <c:pt idx="14">
                        <c:v>0.2681</c:v>
                      </c:pt>
                      <c:pt idx="15">
                        <c:v>0.2409</c:v>
                      </c:pt>
                      <c:pt idx="16">
                        <c:v>0.23619999999999999</c:v>
                      </c:pt>
                      <c:pt idx="17">
                        <c:v>0.21440000000000001</c:v>
                      </c:pt>
                      <c:pt idx="18">
                        <c:v>0.2122</c:v>
                      </c:pt>
                      <c:pt idx="19">
                        <c:v>0.19689999999999999</c:v>
                      </c:pt>
                      <c:pt idx="20">
                        <c:v>0.18840000000000001</c:v>
                      </c:pt>
                      <c:pt idx="21">
                        <c:v>0.1191</c:v>
                      </c:pt>
                      <c:pt idx="22">
                        <c:v>8.3599999999999994E-2</c:v>
                      </c:pt>
                      <c:pt idx="23">
                        <c:v>6.2700000000000006E-2</c:v>
                      </c:pt>
                      <c:pt idx="24">
                        <c:v>5.0200000000000002E-2</c:v>
                      </c:pt>
                      <c:pt idx="25">
                        <c:v>3.6700000000000003E-2</c:v>
                      </c:pt>
                      <c:pt idx="26">
                        <c:v>2.98E-2</c:v>
                      </c:pt>
                      <c:pt idx="27">
                        <c:v>2.64E-2</c:v>
                      </c:pt>
                      <c:pt idx="28">
                        <c:v>2.47E-2</c:v>
                      </c:pt>
                      <c:pt idx="29">
                        <c:v>2.1700000000000001E-2</c:v>
                      </c:pt>
                      <c:pt idx="30">
                        <c:v>2.0799999999999999E-2</c:v>
                      </c:pt>
                      <c:pt idx="31">
                        <c:v>2.0799999999999999E-2</c:v>
                      </c:pt>
                      <c:pt idx="32">
                        <c:v>1.89E-2</c:v>
                      </c:pt>
                      <c:pt idx="33">
                        <c:v>1.8700000000000001E-2</c:v>
                      </c:pt>
                      <c:pt idx="34">
                        <c:v>1.77E-2</c:v>
                      </c:pt>
                      <c:pt idx="35">
                        <c:v>1.78E-2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88F-480B-8812-640835823514}"/>
                  </c:ext>
                </c:extLst>
              </c15:ser>
            </c15:filteredScatterSeries>
          </c:ext>
        </c:extLst>
      </c:scatterChart>
      <c:valAx>
        <c:axId val="4316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Grid Size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1663640"/>
        <c:crosses val="autoZero"/>
        <c:crossBetween val="midCat"/>
      </c:valAx>
      <c:valAx>
        <c:axId val="4316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Computational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166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Sheet1!$B$75:$B$89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Sheet1!$C$75:$C$89</c:f>
              <c:numCache>
                <c:formatCode>General</c:formatCode>
                <c:ptCount val="15"/>
                <c:pt idx="0">
                  <c:v>1.0381</c:v>
                </c:pt>
                <c:pt idx="1">
                  <c:v>0.19500000000000001</c:v>
                </c:pt>
                <c:pt idx="2">
                  <c:v>8.8700000000000001E-2</c:v>
                </c:pt>
                <c:pt idx="3">
                  <c:v>5.5599999999999997E-2</c:v>
                </c:pt>
                <c:pt idx="4">
                  <c:v>4.4999999999999998E-2</c:v>
                </c:pt>
                <c:pt idx="5">
                  <c:v>0.04</c:v>
                </c:pt>
                <c:pt idx="6">
                  <c:v>7.4399999999999994E-2</c:v>
                </c:pt>
                <c:pt idx="7">
                  <c:v>4.2500000000000003E-2</c:v>
                </c:pt>
                <c:pt idx="8">
                  <c:v>0.115</c:v>
                </c:pt>
                <c:pt idx="9">
                  <c:v>3.0599999999999999E-2</c:v>
                </c:pt>
                <c:pt idx="10">
                  <c:v>2.3800000000000002E-2</c:v>
                </c:pt>
                <c:pt idx="11">
                  <c:v>2.3099999999999999E-2</c:v>
                </c:pt>
                <c:pt idx="12">
                  <c:v>2.5600000000000001E-2</c:v>
                </c:pt>
                <c:pt idx="13">
                  <c:v>2.3800000000000002E-2</c:v>
                </c:pt>
                <c:pt idx="14">
                  <c:v>2.06E-2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7-4467-B16E-DE3141C0DE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Sheet1!$B$75:$B$89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Sheet1!$D$75:$D$89</c:f>
              <c:numCache>
                <c:formatCode>General</c:formatCode>
                <c:ptCount val="15"/>
                <c:pt idx="0">
                  <c:v>1.2619</c:v>
                </c:pt>
                <c:pt idx="1">
                  <c:v>0.255</c:v>
                </c:pt>
                <c:pt idx="2">
                  <c:v>0.1719</c:v>
                </c:pt>
                <c:pt idx="3">
                  <c:v>0.12189999999999999</c:v>
                </c:pt>
                <c:pt idx="4">
                  <c:v>8.6199999999999999E-2</c:v>
                </c:pt>
                <c:pt idx="5">
                  <c:v>9.8799999999999999E-2</c:v>
                </c:pt>
                <c:pt idx="6">
                  <c:v>4.9399999999999999E-2</c:v>
                </c:pt>
                <c:pt idx="7">
                  <c:v>4.3099999999999999E-2</c:v>
                </c:pt>
                <c:pt idx="8">
                  <c:v>4.0599999999999997E-2</c:v>
                </c:pt>
                <c:pt idx="9">
                  <c:v>4.0599999999999997E-2</c:v>
                </c:pt>
                <c:pt idx="10">
                  <c:v>3.6900000000000002E-2</c:v>
                </c:pt>
                <c:pt idx="11">
                  <c:v>3.56E-2</c:v>
                </c:pt>
                <c:pt idx="12">
                  <c:v>8.1299999999999997E-2</c:v>
                </c:pt>
                <c:pt idx="13">
                  <c:v>3.44E-2</c:v>
                </c:pt>
                <c:pt idx="14">
                  <c:v>3.3799999999999997E-2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7-4467-B16E-DE3141C0DE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Sheet1!$B$75:$B$89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Sheet1!$E$75:$E$89</c:f>
              <c:numCache>
                <c:formatCode>General</c:formatCode>
                <c:ptCount val="15"/>
                <c:pt idx="0">
                  <c:v>1.61</c:v>
                </c:pt>
                <c:pt idx="1">
                  <c:v>0.31690000000000002</c:v>
                </c:pt>
                <c:pt idx="2">
                  <c:v>0.15190000000000001</c:v>
                </c:pt>
                <c:pt idx="3">
                  <c:v>0.1013</c:v>
                </c:pt>
                <c:pt idx="4">
                  <c:v>8.1299999999999997E-2</c:v>
                </c:pt>
                <c:pt idx="5">
                  <c:v>6.9400000000000003E-2</c:v>
                </c:pt>
                <c:pt idx="6">
                  <c:v>6.4399999999999999E-2</c:v>
                </c:pt>
                <c:pt idx="7">
                  <c:v>0.06</c:v>
                </c:pt>
                <c:pt idx="8">
                  <c:v>5.3100000000000001E-2</c:v>
                </c:pt>
                <c:pt idx="9">
                  <c:v>0.10249999999999999</c:v>
                </c:pt>
                <c:pt idx="10">
                  <c:v>6.25E-2</c:v>
                </c:pt>
                <c:pt idx="11">
                  <c:v>4.7500000000000001E-2</c:v>
                </c:pt>
                <c:pt idx="12">
                  <c:v>4.6899999999999997E-2</c:v>
                </c:pt>
                <c:pt idx="13">
                  <c:v>4.6899999999999997E-2</c:v>
                </c:pt>
                <c:pt idx="14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7-4467-B16E-DE3141C0DEE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Sheet1!$B$75:$B$89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Sheet1!$F$75:$F$89</c:f>
              <c:numCache>
                <c:formatCode>General</c:formatCode>
                <c:ptCount val="15"/>
                <c:pt idx="0">
                  <c:v>1.8925000000000001</c:v>
                </c:pt>
                <c:pt idx="1">
                  <c:v>0.38119999999999998</c:v>
                </c:pt>
                <c:pt idx="2">
                  <c:v>0.1888</c:v>
                </c:pt>
                <c:pt idx="3">
                  <c:v>0.1225</c:v>
                </c:pt>
                <c:pt idx="4">
                  <c:v>9.7500000000000003E-2</c:v>
                </c:pt>
                <c:pt idx="5">
                  <c:v>8.7499999999999994E-2</c:v>
                </c:pt>
                <c:pt idx="6">
                  <c:v>0.1138</c:v>
                </c:pt>
                <c:pt idx="7">
                  <c:v>9.06E-2</c:v>
                </c:pt>
                <c:pt idx="8">
                  <c:v>0.09</c:v>
                </c:pt>
                <c:pt idx="9">
                  <c:v>6.5000000000000002E-2</c:v>
                </c:pt>
                <c:pt idx="10">
                  <c:v>6.3799999999999996E-2</c:v>
                </c:pt>
                <c:pt idx="11">
                  <c:v>0.06</c:v>
                </c:pt>
                <c:pt idx="12">
                  <c:v>6.25E-2</c:v>
                </c:pt>
                <c:pt idx="13">
                  <c:v>5.7500000000000002E-2</c:v>
                </c:pt>
                <c:pt idx="14">
                  <c:v>5.8099999999999999E-2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D7-4467-B16E-DE3141C0DE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Sheet1!$B$75:$B$89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Sheet1!$G$75:$G$89</c:f>
              <c:numCache>
                <c:formatCode>General</c:formatCode>
                <c:ptCount val="15"/>
                <c:pt idx="0">
                  <c:v>2.2574999999999998</c:v>
                </c:pt>
                <c:pt idx="1">
                  <c:v>0.4531</c:v>
                </c:pt>
                <c:pt idx="2">
                  <c:v>0.22559999999999999</c:v>
                </c:pt>
                <c:pt idx="3">
                  <c:v>0.15310000000000001</c:v>
                </c:pt>
                <c:pt idx="4">
                  <c:v>0.11940000000000001</c:v>
                </c:pt>
                <c:pt idx="5">
                  <c:v>0.10440000000000001</c:v>
                </c:pt>
                <c:pt idx="6">
                  <c:v>9.1200000000000003E-2</c:v>
                </c:pt>
                <c:pt idx="7">
                  <c:v>8.6900000000000005E-2</c:v>
                </c:pt>
                <c:pt idx="8">
                  <c:v>7.9399999999999998E-2</c:v>
                </c:pt>
                <c:pt idx="9">
                  <c:v>7.8799999999999995E-2</c:v>
                </c:pt>
                <c:pt idx="10">
                  <c:v>7.6200000000000004E-2</c:v>
                </c:pt>
                <c:pt idx="11">
                  <c:v>7.5600000000000001E-2</c:v>
                </c:pt>
                <c:pt idx="12">
                  <c:v>7.4399999999999994E-2</c:v>
                </c:pt>
                <c:pt idx="13">
                  <c:v>7.0000000000000007E-2</c:v>
                </c:pt>
                <c:pt idx="14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7-4467-B16E-DE3141C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99344"/>
        <c:axId val="456999672"/>
      </c:scatterChart>
      <c:valAx>
        <c:axId val="4569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9672"/>
        <c:crosses val="autoZero"/>
        <c:crossBetween val="midCat"/>
      </c:valAx>
      <c:valAx>
        <c:axId val="4569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Human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Sheet1!$C$96:$C$110</c:f>
              <c:numCache>
                <c:formatCode>0.000</c:formatCode>
                <c:ptCount val="15"/>
                <c:pt idx="0">
                  <c:v>0.96660000000000001</c:v>
                </c:pt>
                <c:pt idx="1">
                  <c:v>0.2084</c:v>
                </c:pt>
                <c:pt idx="2">
                  <c:v>8.9399999999999993E-2</c:v>
                </c:pt>
                <c:pt idx="3">
                  <c:v>5.7799999999999997E-2</c:v>
                </c:pt>
                <c:pt idx="4">
                  <c:v>4.3400000000000001E-2</c:v>
                </c:pt>
                <c:pt idx="5">
                  <c:v>3.61E-2</c:v>
                </c:pt>
                <c:pt idx="6">
                  <c:v>3.0300000000000001E-2</c:v>
                </c:pt>
                <c:pt idx="7">
                  <c:v>2.81E-2</c:v>
                </c:pt>
                <c:pt idx="8">
                  <c:v>2.58E-2</c:v>
                </c:pt>
                <c:pt idx="9">
                  <c:v>2.3800000000000002E-2</c:v>
                </c:pt>
                <c:pt idx="10">
                  <c:v>2.3699999999999999E-2</c:v>
                </c:pt>
                <c:pt idx="11">
                  <c:v>2.3099999999999999E-2</c:v>
                </c:pt>
                <c:pt idx="12">
                  <c:v>2.3E-2</c:v>
                </c:pt>
                <c:pt idx="13">
                  <c:v>2.1899999999999999E-2</c:v>
                </c:pt>
                <c:pt idx="14">
                  <c:v>2.1700000000000001E-2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A-417B-91F3-DE573FBE967B}"/>
            </c:ext>
          </c:extLst>
        </c:ser>
        <c:ser>
          <c:idx val="1"/>
          <c:order val="1"/>
          <c:tx>
            <c:v>2 Humans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Sheet1!$D$96:$D$110</c:f>
              <c:numCache>
                <c:formatCode>0.000</c:formatCode>
                <c:ptCount val="15"/>
                <c:pt idx="0">
                  <c:v>1.3297000000000001</c:v>
                </c:pt>
                <c:pt idx="1">
                  <c:v>0.25669999999999998</c:v>
                </c:pt>
                <c:pt idx="2">
                  <c:v>0.127</c:v>
                </c:pt>
                <c:pt idx="3">
                  <c:v>8.0500000000000002E-2</c:v>
                </c:pt>
                <c:pt idx="4">
                  <c:v>6.1699999999999998E-2</c:v>
                </c:pt>
                <c:pt idx="5">
                  <c:v>5.2499999999999998E-2</c:v>
                </c:pt>
                <c:pt idx="6">
                  <c:v>4.8399999999999999E-2</c:v>
                </c:pt>
                <c:pt idx="7">
                  <c:v>4.36E-2</c:v>
                </c:pt>
                <c:pt idx="8">
                  <c:v>4.0300000000000002E-2</c:v>
                </c:pt>
                <c:pt idx="9">
                  <c:v>3.9399999999999998E-2</c:v>
                </c:pt>
                <c:pt idx="10">
                  <c:v>3.7499999999999999E-2</c:v>
                </c:pt>
                <c:pt idx="11">
                  <c:v>3.5900000000000001E-2</c:v>
                </c:pt>
                <c:pt idx="12">
                  <c:v>3.61E-2</c:v>
                </c:pt>
                <c:pt idx="13">
                  <c:v>3.3099999999999997E-2</c:v>
                </c:pt>
                <c:pt idx="14">
                  <c:v>3.4200000000000001E-2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A-417B-91F3-DE573FBE967B}"/>
            </c:ext>
          </c:extLst>
        </c:ser>
        <c:ser>
          <c:idx val="2"/>
          <c:order val="2"/>
          <c:tx>
            <c:v>3 Humans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Sheet1!$E$96:$E$110</c:f>
              <c:numCache>
                <c:formatCode>0.000</c:formatCode>
                <c:ptCount val="15"/>
                <c:pt idx="0">
                  <c:v>1.6389</c:v>
                </c:pt>
                <c:pt idx="1">
                  <c:v>0.32950000000000002</c:v>
                </c:pt>
                <c:pt idx="2">
                  <c:v>0.15659999999999999</c:v>
                </c:pt>
                <c:pt idx="3">
                  <c:v>0.1091</c:v>
                </c:pt>
                <c:pt idx="4">
                  <c:v>8.2699999999999996E-2</c:v>
                </c:pt>
                <c:pt idx="5">
                  <c:v>6.9800000000000001E-2</c:v>
                </c:pt>
                <c:pt idx="6">
                  <c:v>6.1400000000000003E-2</c:v>
                </c:pt>
                <c:pt idx="7">
                  <c:v>5.7299999999999997E-2</c:v>
                </c:pt>
                <c:pt idx="8">
                  <c:v>5.33E-2</c:v>
                </c:pt>
                <c:pt idx="9">
                  <c:v>5.2200000000000003E-2</c:v>
                </c:pt>
                <c:pt idx="10">
                  <c:v>5.1499999999999997E-2</c:v>
                </c:pt>
                <c:pt idx="11">
                  <c:v>4.8000000000000001E-2</c:v>
                </c:pt>
                <c:pt idx="12">
                  <c:v>4.7800000000000002E-2</c:v>
                </c:pt>
                <c:pt idx="13">
                  <c:v>4.53E-2</c:v>
                </c:pt>
                <c:pt idx="14">
                  <c:v>4.58E-2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A-417B-91F3-DE573FBE967B}"/>
            </c:ext>
          </c:extLst>
        </c:ser>
        <c:ser>
          <c:idx val="3"/>
          <c:order val="3"/>
          <c:tx>
            <c:v>4 Humans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Sheet1!$F$96:$F$110</c:f>
              <c:numCache>
                <c:formatCode>0.000</c:formatCode>
                <c:ptCount val="15"/>
                <c:pt idx="0">
                  <c:v>1.9870000000000001</c:v>
                </c:pt>
                <c:pt idx="1">
                  <c:v>0.4027</c:v>
                </c:pt>
                <c:pt idx="2">
                  <c:v>0.19439999999999999</c:v>
                </c:pt>
                <c:pt idx="3">
                  <c:v>0.13</c:v>
                </c:pt>
                <c:pt idx="4">
                  <c:v>0.10199999999999999</c:v>
                </c:pt>
                <c:pt idx="5">
                  <c:v>8.9399999999999993E-2</c:v>
                </c:pt>
                <c:pt idx="6">
                  <c:v>7.6600000000000001E-2</c:v>
                </c:pt>
                <c:pt idx="7">
                  <c:v>7.3400000000000007E-2</c:v>
                </c:pt>
                <c:pt idx="8">
                  <c:v>6.83E-2</c:v>
                </c:pt>
                <c:pt idx="9">
                  <c:v>6.6400000000000001E-2</c:v>
                </c:pt>
                <c:pt idx="10">
                  <c:v>6.2700000000000006E-2</c:v>
                </c:pt>
                <c:pt idx="11">
                  <c:v>6.1600000000000002E-2</c:v>
                </c:pt>
                <c:pt idx="12">
                  <c:v>6.0299999999999999E-2</c:v>
                </c:pt>
                <c:pt idx="13">
                  <c:v>5.8400000000000001E-2</c:v>
                </c:pt>
                <c:pt idx="14">
                  <c:v>5.7299999999999997E-2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A-417B-91F3-DE573FBE967B}"/>
            </c:ext>
          </c:extLst>
        </c:ser>
        <c:ser>
          <c:idx val="4"/>
          <c:order val="4"/>
          <c:tx>
            <c:v>5 Humans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Sheet1!$G$96:$G$110</c:f>
              <c:numCache>
                <c:formatCode>0.000</c:formatCode>
                <c:ptCount val="15"/>
                <c:pt idx="0">
                  <c:v>2.2745000000000002</c:v>
                </c:pt>
                <c:pt idx="1">
                  <c:v>0.4839</c:v>
                </c:pt>
                <c:pt idx="2">
                  <c:v>0.23130000000000001</c:v>
                </c:pt>
                <c:pt idx="3">
                  <c:v>0.152</c:v>
                </c:pt>
                <c:pt idx="4">
                  <c:v>0.1206</c:v>
                </c:pt>
                <c:pt idx="5">
                  <c:v>0.1014</c:v>
                </c:pt>
                <c:pt idx="6">
                  <c:v>9.2499999999999999E-2</c:v>
                </c:pt>
                <c:pt idx="7">
                  <c:v>8.77E-2</c:v>
                </c:pt>
                <c:pt idx="8">
                  <c:v>8.2299999999999998E-2</c:v>
                </c:pt>
                <c:pt idx="9">
                  <c:v>7.8899999999999998E-2</c:v>
                </c:pt>
                <c:pt idx="10">
                  <c:v>7.4499999999999997E-2</c:v>
                </c:pt>
                <c:pt idx="11">
                  <c:v>7.4099999999999999E-2</c:v>
                </c:pt>
                <c:pt idx="12">
                  <c:v>7.1099999999999997E-2</c:v>
                </c:pt>
                <c:pt idx="13">
                  <c:v>6.8599999999999994E-2</c:v>
                </c:pt>
                <c:pt idx="14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A-417B-91F3-DE573FBE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0344"/>
        <c:axId val="299211328"/>
      </c:scatterChart>
      <c:valAx>
        <c:axId val="299210344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Size (m)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211328"/>
        <c:crosses val="autoZero"/>
        <c:crossBetween val="midCat"/>
      </c:valAx>
      <c:valAx>
        <c:axId val="2992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Computational Time (seconds)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21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Sheet1!$B$100:$B$110</c:f>
              <c:numCache>
                <c:formatCode>0.000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xVal>
          <c:yVal>
            <c:numRef>
              <c:f>Sheet1!$C$100:$C$110</c:f>
              <c:numCache>
                <c:formatCode>0.000</c:formatCode>
                <c:ptCount val="11"/>
                <c:pt idx="0">
                  <c:v>4.3400000000000001E-2</c:v>
                </c:pt>
                <c:pt idx="1">
                  <c:v>3.61E-2</c:v>
                </c:pt>
                <c:pt idx="2">
                  <c:v>3.0300000000000001E-2</c:v>
                </c:pt>
                <c:pt idx="3">
                  <c:v>2.81E-2</c:v>
                </c:pt>
                <c:pt idx="4">
                  <c:v>2.58E-2</c:v>
                </c:pt>
                <c:pt idx="5">
                  <c:v>2.3800000000000002E-2</c:v>
                </c:pt>
                <c:pt idx="6">
                  <c:v>2.3699999999999999E-2</c:v>
                </c:pt>
                <c:pt idx="7">
                  <c:v>2.3099999999999999E-2</c:v>
                </c:pt>
                <c:pt idx="8">
                  <c:v>2.3E-2</c:v>
                </c:pt>
                <c:pt idx="9">
                  <c:v>2.1899999999999999E-2</c:v>
                </c:pt>
                <c:pt idx="10">
                  <c:v>2.1700000000000001E-2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B-4FD5-A367-3DF1053BE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61528"/>
        <c:axId val="591068744"/>
      </c:scatterChart>
      <c:valAx>
        <c:axId val="591061528"/>
        <c:scaling>
          <c:orientation val="minMax"/>
          <c:max val="0.15000000000000002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Size (m)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68744"/>
        <c:crosses val="autoZero"/>
        <c:crossBetween val="midCat"/>
      </c:valAx>
      <c:valAx>
        <c:axId val="591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Computational Time (seconds)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6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Sheet1!$C$96:$C$110</c:f>
              <c:numCache>
                <c:formatCode>0.000</c:formatCode>
                <c:ptCount val="15"/>
                <c:pt idx="0">
                  <c:v>0.96660000000000001</c:v>
                </c:pt>
                <c:pt idx="1">
                  <c:v>0.2084</c:v>
                </c:pt>
                <c:pt idx="2">
                  <c:v>8.9399999999999993E-2</c:v>
                </c:pt>
                <c:pt idx="3">
                  <c:v>5.7799999999999997E-2</c:v>
                </c:pt>
                <c:pt idx="4">
                  <c:v>4.3400000000000001E-2</c:v>
                </c:pt>
                <c:pt idx="5">
                  <c:v>3.61E-2</c:v>
                </c:pt>
                <c:pt idx="6">
                  <c:v>3.0300000000000001E-2</c:v>
                </c:pt>
                <c:pt idx="7">
                  <c:v>2.81E-2</c:v>
                </c:pt>
                <c:pt idx="8">
                  <c:v>2.58E-2</c:v>
                </c:pt>
                <c:pt idx="9">
                  <c:v>2.3800000000000002E-2</c:v>
                </c:pt>
                <c:pt idx="10">
                  <c:v>2.3699999999999999E-2</c:v>
                </c:pt>
                <c:pt idx="11">
                  <c:v>2.3099999999999999E-2</c:v>
                </c:pt>
                <c:pt idx="12">
                  <c:v>2.3E-2</c:v>
                </c:pt>
                <c:pt idx="13">
                  <c:v>2.1899999999999999E-2</c:v>
                </c:pt>
                <c:pt idx="14">
                  <c:v>2.1700000000000001E-2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0-41C1-817F-C8F5CA052D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Sheet1!$B$96:$B$110</c:f>
              <c:numCache>
                <c:formatCode>0.000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xVal>
          <c:yVal>
            <c:numRef>
              <c:f>Sheet1!$C$96:$C$110</c:f>
              <c:numCache>
                <c:formatCode>0.000</c:formatCode>
                <c:ptCount val="15"/>
                <c:pt idx="0">
                  <c:v>0.96660000000000001</c:v>
                </c:pt>
                <c:pt idx="1">
                  <c:v>0.2084</c:v>
                </c:pt>
                <c:pt idx="2">
                  <c:v>8.9399999999999993E-2</c:v>
                </c:pt>
                <c:pt idx="3">
                  <c:v>5.7799999999999997E-2</c:v>
                </c:pt>
                <c:pt idx="4">
                  <c:v>4.3400000000000001E-2</c:v>
                </c:pt>
                <c:pt idx="5">
                  <c:v>3.61E-2</c:v>
                </c:pt>
                <c:pt idx="6">
                  <c:v>3.0300000000000001E-2</c:v>
                </c:pt>
                <c:pt idx="7">
                  <c:v>2.81E-2</c:v>
                </c:pt>
                <c:pt idx="8">
                  <c:v>2.58E-2</c:v>
                </c:pt>
                <c:pt idx="9">
                  <c:v>2.3800000000000002E-2</c:v>
                </c:pt>
                <c:pt idx="10">
                  <c:v>2.3699999999999999E-2</c:v>
                </c:pt>
                <c:pt idx="11">
                  <c:v>2.3099999999999999E-2</c:v>
                </c:pt>
                <c:pt idx="12">
                  <c:v>2.3E-2</c:v>
                </c:pt>
                <c:pt idx="13">
                  <c:v>2.1899999999999999E-2</c:v>
                </c:pt>
                <c:pt idx="14">
                  <c:v>2.1700000000000001E-2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B0-41C1-817F-C8F5CA05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61528"/>
        <c:axId val="591068744"/>
      </c:scatterChart>
      <c:valAx>
        <c:axId val="591061528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Size (m)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68744"/>
        <c:crosses val="autoZero"/>
        <c:crossBetween val="midCat"/>
      </c:valAx>
      <c:valAx>
        <c:axId val="591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Computational Time (seconds)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061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Human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Sheet1!$B$100:$B$110</c:f>
              <c:numCache>
                <c:formatCode>0.000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xVal>
          <c:yVal>
            <c:numRef>
              <c:f>Sheet1!$C$100:$C$110</c:f>
              <c:numCache>
                <c:formatCode>0.000</c:formatCode>
                <c:ptCount val="11"/>
                <c:pt idx="0">
                  <c:v>4.3400000000000001E-2</c:v>
                </c:pt>
                <c:pt idx="1">
                  <c:v>3.61E-2</c:v>
                </c:pt>
                <c:pt idx="2">
                  <c:v>3.0300000000000001E-2</c:v>
                </c:pt>
                <c:pt idx="3">
                  <c:v>2.81E-2</c:v>
                </c:pt>
                <c:pt idx="4">
                  <c:v>2.58E-2</c:v>
                </c:pt>
                <c:pt idx="5">
                  <c:v>2.3800000000000002E-2</c:v>
                </c:pt>
                <c:pt idx="6">
                  <c:v>2.3699999999999999E-2</c:v>
                </c:pt>
                <c:pt idx="7">
                  <c:v>2.3099999999999999E-2</c:v>
                </c:pt>
                <c:pt idx="8">
                  <c:v>2.3E-2</c:v>
                </c:pt>
                <c:pt idx="9">
                  <c:v>2.1899999999999999E-2</c:v>
                </c:pt>
                <c:pt idx="10">
                  <c:v>2.1700000000000001E-2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8-4054-B193-180BF6C19D43}"/>
            </c:ext>
          </c:extLst>
        </c:ser>
        <c:ser>
          <c:idx val="1"/>
          <c:order val="1"/>
          <c:tx>
            <c:v>2 Humans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Sheet1!$B$100:$B$110</c:f>
              <c:numCache>
                <c:formatCode>0.000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xVal>
          <c:yVal>
            <c:numRef>
              <c:f>Sheet1!$D$100:$D$110</c:f>
              <c:numCache>
                <c:formatCode>0.000</c:formatCode>
                <c:ptCount val="11"/>
                <c:pt idx="0">
                  <c:v>6.1699999999999998E-2</c:v>
                </c:pt>
                <c:pt idx="1">
                  <c:v>5.2499999999999998E-2</c:v>
                </c:pt>
                <c:pt idx="2">
                  <c:v>4.8399999999999999E-2</c:v>
                </c:pt>
                <c:pt idx="3">
                  <c:v>4.36E-2</c:v>
                </c:pt>
                <c:pt idx="4">
                  <c:v>4.0300000000000002E-2</c:v>
                </c:pt>
                <c:pt idx="5">
                  <c:v>3.9399999999999998E-2</c:v>
                </c:pt>
                <c:pt idx="6">
                  <c:v>3.7499999999999999E-2</c:v>
                </c:pt>
                <c:pt idx="7">
                  <c:v>3.5900000000000001E-2</c:v>
                </c:pt>
                <c:pt idx="8">
                  <c:v>3.61E-2</c:v>
                </c:pt>
                <c:pt idx="9">
                  <c:v>3.3099999999999997E-2</c:v>
                </c:pt>
                <c:pt idx="10">
                  <c:v>3.4200000000000001E-2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8-4054-B193-180BF6C19D43}"/>
            </c:ext>
          </c:extLst>
        </c:ser>
        <c:ser>
          <c:idx val="2"/>
          <c:order val="2"/>
          <c:tx>
            <c:v>3 Humans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Sheet1!$B$100:$B$110</c:f>
              <c:numCache>
                <c:formatCode>0.000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xVal>
          <c:yVal>
            <c:numRef>
              <c:f>Sheet1!$E$100:$E$110</c:f>
              <c:numCache>
                <c:formatCode>0.000</c:formatCode>
                <c:ptCount val="11"/>
                <c:pt idx="0">
                  <c:v>8.2699999999999996E-2</c:v>
                </c:pt>
                <c:pt idx="1">
                  <c:v>6.9800000000000001E-2</c:v>
                </c:pt>
                <c:pt idx="2">
                  <c:v>6.1400000000000003E-2</c:v>
                </c:pt>
                <c:pt idx="3">
                  <c:v>5.7299999999999997E-2</c:v>
                </c:pt>
                <c:pt idx="4">
                  <c:v>5.33E-2</c:v>
                </c:pt>
                <c:pt idx="5">
                  <c:v>5.2200000000000003E-2</c:v>
                </c:pt>
                <c:pt idx="6">
                  <c:v>5.1499999999999997E-2</c:v>
                </c:pt>
                <c:pt idx="7">
                  <c:v>4.8000000000000001E-2</c:v>
                </c:pt>
                <c:pt idx="8">
                  <c:v>4.7800000000000002E-2</c:v>
                </c:pt>
                <c:pt idx="9">
                  <c:v>4.53E-2</c:v>
                </c:pt>
                <c:pt idx="10">
                  <c:v>4.58E-2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28-4054-B193-180BF6C19D43}"/>
            </c:ext>
          </c:extLst>
        </c:ser>
        <c:ser>
          <c:idx val="3"/>
          <c:order val="3"/>
          <c:tx>
            <c:v>4 Humans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Sheet1!$B$100:$B$110</c:f>
              <c:numCache>
                <c:formatCode>0.000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xVal>
          <c:yVal>
            <c:numRef>
              <c:f>Sheet1!$F$100:$F$110</c:f>
              <c:numCache>
                <c:formatCode>0.000</c:formatCode>
                <c:ptCount val="11"/>
                <c:pt idx="0">
                  <c:v>0.10199999999999999</c:v>
                </c:pt>
                <c:pt idx="1">
                  <c:v>8.9399999999999993E-2</c:v>
                </c:pt>
                <c:pt idx="2">
                  <c:v>7.6600000000000001E-2</c:v>
                </c:pt>
                <c:pt idx="3">
                  <c:v>7.3400000000000007E-2</c:v>
                </c:pt>
                <c:pt idx="4">
                  <c:v>6.83E-2</c:v>
                </c:pt>
                <c:pt idx="5">
                  <c:v>6.6400000000000001E-2</c:v>
                </c:pt>
                <c:pt idx="6">
                  <c:v>6.2700000000000006E-2</c:v>
                </c:pt>
                <c:pt idx="7">
                  <c:v>6.1600000000000002E-2</c:v>
                </c:pt>
                <c:pt idx="8">
                  <c:v>6.0299999999999999E-2</c:v>
                </c:pt>
                <c:pt idx="9">
                  <c:v>5.8400000000000001E-2</c:v>
                </c:pt>
                <c:pt idx="10">
                  <c:v>5.7299999999999997E-2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28-4054-B193-180BF6C19D43}"/>
            </c:ext>
          </c:extLst>
        </c:ser>
        <c:ser>
          <c:idx val="4"/>
          <c:order val="4"/>
          <c:tx>
            <c:v>5 Humans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Sheet1!$B$100:$B$110</c:f>
              <c:numCache>
                <c:formatCode>0.000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xVal>
          <c:yVal>
            <c:numRef>
              <c:f>Sheet1!$G$100:$G$110</c:f>
              <c:numCache>
                <c:formatCode>0.000</c:formatCode>
                <c:ptCount val="11"/>
                <c:pt idx="0">
                  <c:v>0.1206</c:v>
                </c:pt>
                <c:pt idx="1">
                  <c:v>0.1014</c:v>
                </c:pt>
                <c:pt idx="2">
                  <c:v>9.2499999999999999E-2</c:v>
                </c:pt>
                <c:pt idx="3">
                  <c:v>8.77E-2</c:v>
                </c:pt>
                <c:pt idx="4">
                  <c:v>8.2299999999999998E-2</c:v>
                </c:pt>
                <c:pt idx="5">
                  <c:v>7.8899999999999998E-2</c:v>
                </c:pt>
                <c:pt idx="6">
                  <c:v>7.4499999999999997E-2</c:v>
                </c:pt>
                <c:pt idx="7">
                  <c:v>7.4099999999999999E-2</c:v>
                </c:pt>
                <c:pt idx="8">
                  <c:v>7.1099999999999997E-2</c:v>
                </c:pt>
                <c:pt idx="9">
                  <c:v>6.8599999999999994E-2</c:v>
                </c:pt>
                <c:pt idx="10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28-4054-B193-180BF6C1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0344"/>
        <c:axId val="299211328"/>
      </c:scatterChart>
      <c:valAx>
        <c:axId val="299210344"/>
        <c:scaling>
          <c:orientation val="minMax"/>
          <c:max val="0.15000000000000002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 Size (m)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211328"/>
        <c:crosses val="autoZero"/>
        <c:crossBetween val="midCat"/>
      </c:valAx>
      <c:valAx>
        <c:axId val="2992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Computational Time (seconds)</a:t>
                </a:r>
                <a:endParaRPr lang="en-US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21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2</xdr:row>
      <xdr:rowOff>19056</xdr:rowOff>
    </xdr:from>
    <xdr:to>
      <xdr:col>11</xdr:col>
      <xdr:colOff>263525</xdr:colOff>
      <xdr:row>17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608E-3897-4F39-9B3E-F10A39BC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549275</xdr:colOff>
      <xdr:row>18</xdr:row>
      <xdr:rowOff>123825</xdr:rowOff>
    </xdr:from>
    <xdr:to>
      <xdr:col>11</xdr:col>
      <xdr:colOff>244475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98150-96D2-4B94-AA39-36251A91A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249237</xdr:colOff>
      <xdr:row>34</xdr:row>
      <xdr:rowOff>76932</xdr:rowOff>
    </xdr:from>
    <xdr:to>
      <xdr:col>18</xdr:col>
      <xdr:colOff>266700</xdr:colOff>
      <xdr:row>66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4ECE9-EA12-4CEE-ADCA-F7E48673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157997</xdr:colOff>
      <xdr:row>36</xdr:row>
      <xdr:rowOff>63417</xdr:rowOff>
    </xdr:from>
    <xdr:to>
      <xdr:col>35</xdr:col>
      <xdr:colOff>407403</xdr:colOff>
      <xdr:row>59</xdr:row>
      <xdr:rowOff>169279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AD4EE5-3AF2-4595-A906-2B5659D12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75086</xdr:colOff>
      <xdr:row>93</xdr:row>
      <xdr:rowOff>177651</xdr:rowOff>
    </xdr:from>
    <xdr:to>
      <xdr:col>26</xdr:col>
      <xdr:colOff>600254</xdr:colOff>
      <xdr:row>119</xdr:row>
      <xdr:rowOff>118888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6586F1-C666-45CD-AFBC-C58DCFBF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392778</xdr:colOff>
      <xdr:row>66</xdr:row>
      <xdr:rowOff>122154</xdr:rowOff>
    </xdr:from>
    <xdr:to>
      <xdr:col>19</xdr:col>
      <xdr:colOff>275723</xdr:colOff>
      <xdr:row>93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897DB-5A6A-4A5A-B622-99D9A274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485608</xdr:colOff>
      <xdr:row>66</xdr:row>
      <xdr:rowOff>150394</xdr:rowOff>
    </xdr:from>
    <xdr:to>
      <xdr:col>31</xdr:col>
      <xdr:colOff>175461</xdr:colOff>
      <xdr:row>90</xdr:row>
      <xdr:rowOff>112795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29EA80-6A87-4B4D-A072-E74B901F8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463716</xdr:colOff>
      <xdr:row>94</xdr:row>
      <xdr:rowOff>100264</xdr:rowOff>
    </xdr:from>
    <xdr:to>
      <xdr:col>30</xdr:col>
      <xdr:colOff>383924</xdr:colOff>
      <xdr:row>120</xdr:row>
      <xdr:rowOff>49214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963380-9646-41BA-988E-9A28715C0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467E-F2A9-4E8F-9E5E-E2D4B6781C7E}">
  <dimension ref="B2:L148"/>
  <sheetViews>
    <sheetView tabSelected="1" zoomScale="175" zoomScaleNormal="130" workbookViewId="0">
      <selection activeCell="H94" sqref="H94"/>
    </sheetView>
  </sheetViews>
  <sheetFormatPr defaultRowHeight="14.5" x14ac:dyDescent="0.35"/>
  <sheetData>
    <row r="2" spans="2:3" x14ac:dyDescent="0.35">
      <c r="B2" t="s">
        <v>0</v>
      </c>
      <c r="C2" t="s">
        <v>1</v>
      </c>
    </row>
    <row r="3" spans="2:3" x14ac:dyDescent="0.35">
      <c r="B3">
        <v>0.01</v>
      </c>
      <c r="C3">
        <v>0.63</v>
      </c>
    </row>
    <row r="4" spans="2:3" x14ac:dyDescent="0.35">
      <c r="B4">
        <v>1.0500000000000001E-2</v>
      </c>
      <c r="C4">
        <v>0.55984400000000001</v>
      </c>
    </row>
    <row r="5" spans="2:3" x14ac:dyDescent="0.35">
      <c r="B5">
        <v>1.0999999999999999E-2</v>
      </c>
      <c r="C5">
        <v>0.50141000000000002</v>
      </c>
    </row>
    <row r="6" spans="2:3" x14ac:dyDescent="0.35">
      <c r="B6">
        <v>1.15E-2</v>
      </c>
      <c r="C6">
        <v>0.44656000000000001</v>
      </c>
    </row>
    <row r="7" spans="2:3" x14ac:dyDescent="0.35">
      <c r="B7">
        <v>1.2E-2</v>
      </c>
      <c r="C7">
        <v>0.40312500000000001</v>
      </c>
    </row>
    <row r="8" spans="2:3" x14ac:dyDescent="0.35">
      <c r="B8">
        <v>1.2500000000000001E-2</v>
      </c>
      <c r="C8">
        <v>0.36327999999999999</v>
      </c>
    </row>
    <row r="9" spans="2:3" x14ac:dyDescent="0.35">
      <c r="B9">
        <v>1.2999999999999999E-2</v>
      </c>
      <c r="C9">
        <v>0.33453100000000002</v>
      </c>
    </row>
    <row r="10" spans="2:3" x14ac:dyDescent="0.35">
      <c r="B10">
        <v>1.35E-2</v>
      </c>
      <c r="C10">
        <v>0.29906300000000002</v>
      </c>
    </row>
    <row r="11" spans="2:3" x14ac:dyDescent="0.35">
      <c r="B11">
        <v>1.4999999999999999E-2</v>
      </c>
      <c r="C11">
        <v>0.25156000000000001</v>
      </c>
    </row>
    <row r="12" spans="2:3" x14ac:dyDescent="0.35">
      <c r="B12">
        <v>0.02</v>
      </c>
      <c r="C12">
        <v>0.15984400000000001</v>
      </c>
    </row>
    <row r="13" spans="2:3" x14ac:dyDescent="0.35">
      <c r="B13">
        <v>0.03</v>
      </c>
      <c r="C13">
        <v>7.3700000000000002E-2</v>
      </c>
    </row>
    <row r="14" spans="2:3" x14ac:dyDescent="0.35">
      <c r="B14">
        <v>0.04</v>
      </c>
      <c r="C14">
        <v>5.0299999999999997E-2</v>
      </c>
    </row>
    <row r="15" spans="2:3" x14ac:dyDescent="0.35">
      <c r="B15">
        <v>0.05</v>
      </c>
      <c r="C15">
        <v>3.4599999999999999E-2</v>
      </c>
    </row>
    <row r="16" spans="2:3" x14ac:dyDescent="0.35">
      <c r="B16">
        <v>0.06</v>
      </c>
      <c r="C16">
        <v>3.1699999999999999E-2</v>
      </c>
    </row>
    <row r="17" spans="2:3" x14ac:dyDescent="0.35">
      <c r="B17">
        <v>7.0000000000000007E-2</v>
      </c>
      <c r="C17">
        <v>2.8000000000000001E-2</v>
      </c>
    </row>
    <row r="18" spans="2:3" x14ac:dyDescent="0.35">
      <c r="B18">
        <v>0.08</v>
      </c>
      <c r="C18">
        <v>2.5700000000000001E-2</v>
      </c>
    </row>
    <row r="19" spans="2:3" x14ac:dyDescent="0.35">
      <c r="B19">
        <v>0.09</v>
      </c>
      <c r="C19">
        <v>2.5000000000000001E-2</v>
      </c>
    </row>
    <row r="20" spans="2:3" x14ac:dyDescent="0.35">
      <c r="B20">
        <v>0.1</v>
      </c>
      <c r="C20">
        <v>2.35E-2</v>
      </c>
    </row>
    <row r="23" spans="2:3" x14ac:dyDescent="0.35">
      <c r="B23">
        <v>0.01</v>
      </c>
      <c r="C23">
        <v>0.96484400000000003</v>
      </c>
    </row>
    <row r="24" spans="2:3" x14ac:dyDescent="0.35">
      <c r="B24">
        <v>0.02</v>
      </c>
      <c r="C24">
        <v>0.187969</v>
      </c>
    </row>
    <row r="25" spans="2:3" x14ac:dyDescent="0.35">
      <c r="B25">
        <v>0.03</v>
      </c>
      <c r="C25">
        <v>8.1719E-2</v>
      </c>
    </row>
    <row r="26" spans="2:3" x14ac:dyDescent="0.35">
      <c r="B26">
        <v>0.04</v>
      </c>
      <c r="C26">
        <v>5.2031000000000001E-2</v>
      </c>
    </row>
    <row r="27" spans="2:3" x14ac:dyDescent="0.35">
      <c r="B27">
        <v>0.05</v>
      </c>
      <c r="C27">
        <v>3.7656000000000002E-2</v>
      </c>
    </row>
    <row r="28" spans="2:3" x14ac:dyDescent="0.35">
      <c r="B28">
        <v>0.06</v>
      </c>
      <c r="C28">
        <v>2.9687000000000002E-2</v>
      </c>
    </row>
    <row r="29" spans="2:3" x14ac:dyDescent="0.35">
      <c r="B29">
        <v>7.0000000000000007E-2</v>
      </c>
      <c r="C29">
        <v>2.6249999999999999E-2</v>
      </c>
    </row>
    <row r="30" spans="2:3" x14ac:dyDescent="0.35">
      <c r="B30">
        <v>0.08</v>
      </c>
      <c r="C30">
        <v>2.5624999999999998E-2</v>
      </c>
    </row>
    <row r="31" spans="2:3" x14ac:dyDescent="0.35">
      <c r="B31">
        <v>0.09</v>
      </c>
      <c r="C31">
        <v>2.2565000000000002E-2</v>
      </c>
    </row>
    <row r="32" spans="2:3" x14ac:dyDescent="0.35">
      <c r="B32">
        <v>0.1</v>
      </c>
      <c r="C32">
        <v>2.2186999999999998E-2</v>
      </c>
    </row>
    <row r="36" spans="2:6" x14ac:dyDescent="0.35">
      <c r="B36" s="1">
        <v>0.01</v>
      </c>
      <c r="C36">
        <v>0.9214</v>
      </c>
      <c r="E36">
        <v>2.3E-2</v>
      </c>
      <c r="F36">
        <v>0.15</v>
      </c>
    </row>
    <row r="37" spans="2:6" x14ac:dyDescent="0.35">
      <c r="B37" s="1">
        <f>B36+0.0005</f>
        <v>1.0500000000000001E-2</v>
      </c>
      <c r="C37">
        <v>0.83450000000000002</v>
      </c>
      <c r="E37">
        <v>2.1899999999999999E-2</v>
      </c>
      <c r="F37">
        <v>0.14000000000000001</v>
      </c>
    </row>
    <row r="38" spans="2:6" x14ac:dyDescent="0.35">
      <c r="B38" s="1">
        <f t="shared" ref="B38:B56" si="0">B37+0.0005</f>
        <v>1.1000000000000001E-2</v>
      </c>
      <c r="C38">
        <v>0.73280000000000001</v>
      </c>
      <c r="E38">
        <v>2.3599999999999999E-2</v>
      </c>
      <c r="F38">
        <v>0.13</v>
      </c>
    </row>
    <row r="39" spans="2:6" x14ac:dyDescent="0.35">
      <c r="B39" s="1">
        <f t="shared" si="0"/>
        <v>1.1500000000000002E-2</v>
      </c>
      <c r="C39">
        <v>0.66559999999999997</v>
      </c>
      <c r="E39">
        <v>2.58E-2</v>
      </c>
      <c r="F39">
        <v>0.12</v>
      </c>
    </row>
    <row r="40" spans="2:6" x14ac:dyDescent="0.35">
      <c r="B40" s="1">
        <f t="shared" si="0"/>
        <v>1.2000000000000002E-2</v>
      </c>
      <c r="C40">
        <v>0.59470000000000001</v>
      </c>
      <c r="E40">
        <v>2.5600000000000001E-2</v>
      </c>
      <c r="F40">
        <v>0.11</v>
      </c>
    </row>
    <row r="41" spans="2:6" x14ac:dyDescent="0.35">
      <c r="B41" s="1">
        <f t="shared" si="0"/>
        <v>1.2500000000000002E-2</v>
      </c>
      <c r="C41">
        <v>0.54020000000000001</v>
      </c>
      <c r="E41">
        <v>2.7199999999999998E-2</v>
      </c>
      <c r="F41">
        <v>0.1</v>
      </c>
    </row>
    <row r="42" spans="2:6" x14ac:dyDescent="0.35">
      <c r="B42" s="1">
        <f t="shared" si="0"/>
        <v>1.3000000000000003E-2</v>
      </c>
      <c r="C42">
        <v>0.50729999999999997</v>
      </c>
      <c r="E42">
        <v>2.8299999999999999E-2</v>
      </c>
      <c r="F42">
        <v>0.09</v>
      </c>
    </row>
    <row r="43" spans="2:6" x14ac:dyDescent="0.35">
      <c r="B43" s="1">
        <f t="shared" si="0"/>
        <v>1.3500000000000003E-2</v>
      </c>
      <c r="C43">
        <v>0.4531</v>
      </c>
      <c r="E43">
        <v>2.8799999999999999E-2</v>
      </c>
      <c r="F43">
        <v>0.08</v>
      </c>
    </row>
    <row r="44" spans="2:6" x14ac:dyDescent="0.35">
      <c r="B44" s="1">
        <f t="shared" si="0"/>
        <v>1.4000000000000004E-2</v>
      </c>
      <c r="C44">
        <v>0.40770000000000001</v>
      </c>
      <c r="E44">
        <v>3.1300000000000001E-2</v>
      </c>
      <c r="F44">
        <v>7.0000000000000007E-2</v>
      </c>
    </row>
    <row r="45" spans="2:6" x14ac:dyDescent="0.35">
      <c r="B45" s="1">
        <f t="shared" si="0"/>
        <v>1.4500000000000004E-2</v>
      </c>
      <c r="C45">
        <v>0.3881</v>
      </c>
      <c r="E45">
        <v>3.6900000000000002E-2</v>
      </c>
      <c r="F45">
        <v>0.06</v>
      </c>
    </row>
    <row r="46" spans="2:6" x14ac:dyDescent="0.35">
      <c r="B46" s="1">
        <f t="shared" si="0"/>
        <v>1.5000000000000005E-2</v>
      </c>
      <c r="C46">
        <v>0.34189999999999998</v>
      </c>
      <c r="E46">
        <v>4.53E-2</v>
      </c>
      <c r="F46">
        <v>0.05</v>
      </c>
    </row>
    <row r="47" spans="2:6" x14ac:dyDescent="0.35">
      <c r="B47" s="1">
        <f t="shared" si="0"/>
        <v>1.5500000000000005E-2</v>
      </c>
      <c r="C47">
        <v>0.32800000000000001</v>
      </c>
      <c r="E47">
        <v>6.1199999999999997E-2</v>
      </c>
      <c r="F47">
        <v>0.04</v>
      </c>
    </row>
    <row r="48" spans="2:6" x14ac:dyDescent="0.35">
      <c r="B48" s="1">
        <f t="shared" si="0"/>
        <v>1.6000000000000004E-2</v>
      </c>
      <c r="C48">
        <v>0.29920000000000002</v>
      </c>
      <c r="E48">
        <v>7.6999999999999999E-2</v>
      </c>
      <c r="F48">
        <v>3.5000000000000003E-2</v>
      </c>
    </row>
    <row r="49" spans="2:6" x14ac:dyDescent="0.35">
      <c r="B49" s="1">
        <f t="shared" si="0"/>
        <v>1.6500000000000004E-2</v>
      </c>
      <c r="C49">
        <v>0.2792</v>
      </c>
      <c r="E49">
        <v>0.1014</v>
      </c>
      <c r="F49">
        <v>0.03</v>
      </c>
    </row>
    <row r="50" spans="2:6" x14ac:dyDescent="0.35">
      <c r="B50" s="1">
        <f t="shared" si="0"/>
        <v>1.7000000000000005E-2</v>
      </c>
      <c r="C50">
        <v>0.2681</v>
      </c>
      <c r="E50">
        <v>0.1391</v>
      </c>
      <c r="F50">
        <v>2.5000000000000001E-2</v>
      </c>
    </row>
    <row r="51" spans="2:6" x14ac:dyDescent="0.35">
      <c r="B51" s="1">
        <f t="shared" si="0"/>
        <v>1.7500000000000005E-2</v>
      </c>
      <c r="C51">
        <v>0.2409</v>
      </c>
      <c r="E51">
        <v>0.22220000000000001</v>
      </c>
      <c r="F51">
        <v>0.02</v>
      </c>
    </row>
    <row r="52" spans="2:6" x14ac:dyDescent="0.35">
      <c r="B52" s="1">
        <f t="shared" si="0"/>
        <v>1.8000000000000006E-2</v>
      </c>
      <c r="C52">
        <v>0.23619999999999999</v>
      </c>
      <c r="E52">
        <v>0.23219999999999999</v>
      </c>
      <c r="F52">
        <v>1.95E-2</v>
      </c>
    </row>
    <row r="53" spans="2:6" x14ac:dyDescent="0.35">
      <c r="B53" s="1">
        <f t="shared" si="0"/>
        <v>1.8500000000000006E-2</v>
      </c>
      <c r="C53">
        <v>0.21440000000000001</v>
      </c>
      <c r="E53">
        <v>0.25059999999999999</v>
      </c>
      <c r="F53">
        <v>1.9E-2</v>
      </c>
    </row>
    <row r="54" spans="2:6" x14ac:dyDescent="0.35">
      <c r="B54" s="1">
        <f t="shared" si="0"/>
        <v>1.9000000000000006E-2</v>
      </c>
      <c r="C54">
        <v>0.2122</v>
      </c>
      <c r="E54">
        <v>0.25309999999999999</v>
      </c>
      <c r="F54">
        <v>1.8499999999999999E-2</v>
      </c>
    </row>
    <row r="55" spans="2:6" x14ac:dyDescent="0.35">
      <c r="B55" s="1">
        <f t="shared" si="0"/>
        <v>1.9500000000000007E-2</v>
      </c>
      <c r="C55">
        <v>0.19689999999999999</v>
      </c>
      <c r="E55">
        <v>0.26950000000000002</v>
      </c>
      <c r="F55">
        <v>1.7999999999999999E-2</v>
      </c>
    </row>
    <row r="56" spans="2:6" x14ac:dyDescent="0.35">
      <c r="B56" s="1">
        <f t="shared" si="0"/>
        <v>2.0000000000000007E-2</v>
      </c>
      <c r="C56">
        <v>0.18840000000000001</v>
      </c>
      <c r="E56">
        <v>0.29380000000000001</v>
      </c>
      <c r="F56">
        <v>1.7500000000000002E-2</v>
      </c>
    </row>
    <row r="57" spans="2:6" x14ac:dyDescent="0.35">
      <c r="B57" s="1">
        <f>B56+0.005</f>
        <v>2.5000000000000008E-2</v>
      </c>
      <c r="C57">
        <v>0.1191</v>
      </c>
      <c r="E57">
        <v>0.30719999999999997</v>
      </c>
      <c r="F57">
        <v>1.7000000000000001E-2</v>
      </c>
    </row>
    <row r="58" spans="2:6" x14ac:dyDescent="0.35">
      <c r="B58" s="1">
        <f t="shared" ref="B58:B60" si="1">B57+0.005</f>
        <v>3.0000000000000009E-2</v>
      </c>
      <c r="C58">
        <v>8.3599999999999994E-2</v>
      </c>
      <c r="E58">
        <v>0.3412</v>
      </c>
      <c r="F58">
        <v>1.6500000000000001E-2</v>
      </c>
    </row>
    <row r="59" spans="2:6" x14ac:dyDescent="0.35">
      <c r="B59" s="1">
        <f t="shared" si="1"/>
        <v>3.500000000000001E-2</v>
      </c>
      <c r="C59">
        <v>6.2700000000000006E-2</v>
      </c>
      <c r="E59">
        <v>0.3634</v>
      </c>
      <c r="F59">
        <v>1.6E-2</v>
      </c>
    </row>
    <row r="60" spans="2:6" x14ac:dyDescent="0.35">
      <c r="B60" s="1">
        <f t="shared" si="1"/>
        <v>4.0000000000000008E-2</v>
      </c>
      <c r="C60">
        <v>5.0200000000000002E-2</v>
      </c>
      <c r="E60">
        <v>0.38550000000000001</v>
      </c>
      <c r="F60">
        <v>1.55E-2</v>
      </c>
    </row>
    <row r="61" spans="2:6" x14ac:dyDescent="0.35">
      <c r="B61" s="1">
        <f>B60+0.01</f>
        <v>5.000000000000001E-2</v>
      </c>
      <c r="C61">
        <v>3.6700000000000003E-2</v>
      </c>
      <c r="E61">
        <v>0.40749999999999997</v>
      </c>
      <c r="F61">
        <v>1.4999999999999999E-2</v>
      </c>
    </row>
    <row r="62" spans="2:6" x14ac:dyDescent="0.35">
      <c r="B62" s="1">
        <f t="shared" ref="B62:B71" si="2">B61+0.01</f>
        <v>6.0000000000000012E-2</v>
      </c>
      <c r="C62">
        <v>2.98E-2</v>
      </c>
      <c r="E62">
        <v>0.45700000000000002</v>
      </c>
      <c r="F62">
        <v>1.4500000000000001E-2</v>
      </c>
    </row>
    <row r="63" spans="2:6" x14ac:dyDescent="0.35">
      <c r="B63" s="1">
        <f t="shared" si="2"/>
        <v>7.0000000000000007E-2</v>
      </c>
      <c r="C63">
        <v>2.64E-2</v>
      </c>
      <c r="E63">
        <v>0.47639999999999999</v>
      </c>
      <c r="F63">
        <v>1.4E-2</v>
      </c>
    </row>
    <row r="64" spans="2:6" x14ac:dyDescent="0.35">
      <c r="B64" s="1">
        <f t="shared" si="2"/>
        <v>0.08</v>
      </c>
      <c r="C64">
        <v>2.47E-2</v>
      </c>
      <c r="E64">
        <v>0.52049999999999996</v>
      </c>
      <c r="F64">
        <v>1.35E-2</v>
      </c>
    </row>
    <row r="65" spans="2:7" x14ac:dyDescent="0.35">
      <c r="B65" s="1">
        <f t="shared" si="2"/>
        <v>0.09</v>
      </c>
      <c r="C65">
        <v>2.1700000000000001E-2</v>
      </c>
      <c r="E65">
        <v>0.57520000000000004</v>
      </c>
      <c r="F65">
        <v>1.2999999999999999E-2</v>
      </c>
    </row>
    <row r="66" spans="2:7" x14ac:dyDescent="0.35">
      <c r="B66" s="1">
        <f t="shared" si="2"/>
        <v>9.9999999999999992E-2</v>
      </c>
      <c r="C66">
        <v>2.0799999999999999E-2</v>
      </c>
      <c r="E66">
        <v>0.63329999999999997</v>
      </c>
      <c r="F66">
        <v>1.2500000000000001E-2</v>
      </c>
    </row>
    <row r="67" spans="2:7" x14ac:dyDescent="0.35">
      <c r="B67" s="1">
        <f>B66+0.01</f>
        <v>0.10999999999999999</v>
      </c>
      <c r="C67">
        <v>2.0799999999999999E-2</v>
      </c>
      <c r="E67">
        <v>0.69979999999999998</v>
      </c>
      <c r="F67">
        <v>1.2E-2</v>
      </c>
    </row>
    <row r="68" spans="2:7" x14ac:dyDescent="0.35">
      <c r="B68" s="1">
        <f t="shared" si="2"/>
        <v>0.11999999999999998</v>
      </c>
      <c r="C68">
        <v>1.89E-2</v>
      </c>
      <c r="E68">
        <v>0.77700000000000002</v>
      </c>
      <c r="F68">
        <v>1.15E-2</v>
      </c>
    </row>
    <row r="69" spans="2:7" x14ac:dyDescent="0.35">
      <c r="B69" s="1">
        <f t="shared" si="2"/>
        <v>0.12999999999999998</v>
      </c>
      <c r="C69">
        <v>1.8700000000000001E-2</v>
      </c>
      <c r="E69">
        <v>0.87170000000000003</v>
      </c>
      <c r="F69">
        <v>1.0999999999999999E-2</v>
      </c>
    </row>
    <row r="70" spans="2:7" x14ac:dyDescent="0.35">
      <c r="B70" s="1">
        <f t="shared" si="2"/>
        <v>0.13999999999999999</v>
      </c>
      <c r="C70">
        <v>1.77E-2</v>
      </c>
      <c r="E70">
        <v>0.98980000000000001</v>
      </c>
      <c r="F70">
        <v>1.0500000000000001E-2</v>
      </c>
    </row>
    <row r="71" spans="2:7" x14ac:dyDescent="0.35">
      <c r="B71" s="1">
        <f t="shared" si="2"/>
        <v>0.15</v>
      </c>
      <c r="C71">
        <v>1.78E-2</v>
      </c>
      <c r="E71">
        <v>1.1227</v>
      </c>
      <c r="F71">
        <v>0.01</v>
      </c>
    </row>
    <row r="74" spans="2:7" x14ac:dyDescent="0.35">
      <c r="B74" t="s">
        <v>2</v>
      </c>
      <c r="C74">
        <v>1</v>
      </c>
      <c r="D74">
        <v>2</v>
      </c>
      <c r="E74">
        <v>3</v>
      </c>
      <c r="F74">
        <v>4</v>
      </c>
      <c r="G74">
        <v>5</v>
      </c>
    </row>
    <row r="75" spans="2:7" x14ac:dyDescent="0.35">
      <c r="B75">
        <v>0.01</v>
      </c>
      <c r="C75">
        <v>1.0381</v>
      </c>
      <c r="D75">
        <v>1.2619</v>
      </c>
      <c r="E75">
        <v>1.61</v>
      </c>
      <c r="F75">
        <v>1.8925000000000001</v>
      </c>
      <c r="G75">
        <v>2.2574999999999998</v>
      </c>
    </row>
    <row r="76" spans="2:7" x14ac:dyDescent="0.35">
      <c r="B76">
        <v>0.02</v>
      </c>
      <c r="C76">
        <v>0.19500000000000001</v>
      </c>
      <c r="D76">
        <v>0.255</v>
      </c>
      <c r="E76">
        <v>0.31690000000000002</v>
      </c>
      <c r="F76">
        <v>0.38119999999999998</v>
      </c>
      <c r="G76">
        <v>0.4531</v>
      </c>
    </row>
    <row r="77" spans="2:7" x14ac:dyDescent="0.35">
      <c r="B77">
        <v>0.03</v>
      </c>
      <c r="C77">
        <v>8.8700000000000001E-2</v>
      </c>
      <c r="D77">
        <v>0.1719</v>
      </c>
      <c r="E77">
        <v>0.15190000000000001</v>
      </c>
      <c r="F77">
        <v>0.1888</v>
      </c>
      <c r="G77">
        <v>0.22559999999999999</v>
      </c>
    </row>
    <row r="78" spans="2:7" x14ac:dyDescent="0.35">
      <c r="B78">
        <v>0.04</v>
      </c>
      <c r="C78">
        <v>5.5599999999999997E-2</v>
      </c>
      <c r="D78">
        <v>0.12189999999999999</v>
      </c>
      <c r="E78">
        <v>0.1013</v>
      </c>
      <c r="F78">
        <v>0.1225</v>
      </c>
      <c r="G78">
        <v>0.15310000000000001</v>
      </c>
    </row>
    <row r="79" spans="2:7" x14ac:dyDescent="0.35">
      <c r="B79">
        <v>0.05</v>
      </c>
      <c r="C79">
        <v>4.4999999999999998E-2</v>
      </c>
      <c r="D79">
        <v>8.6199999999999999E-2</v>
      </c>
      <c r="E79">
        <v>8.1299999999999997E-2</v>
      </c>
      <c r="F79">
        <v>9.7500000000000003E-2</v>
      </c>
      <c r="G79">
        <v>0.11940000000000001</v>
      </c>
    </row>
    <row r="80" spans="2:7" x14ac:dyDescent="0.35">
      <c r="B80">
        <v>0.06</v>
      </c>
      <c r="C80">
        <v>0.04</v>
      </c>
      <c r="D80">
        <v>9.8799999999999999E-2</v>
      </c>
      <c r="E80">
        <v>6.9400000000000003E-2</v>
      </c>
      <c r="F80">
        <v>8.7499999999999994E-2</v>
      </c>
      <c r="G80">
        <v>0.10440000000000001</v>
      </c>
    </row>
    <row r="81" spans="2:12" x14ac:dyDescent="0.35">
      <c r="B81">
        <v>7.0000000000000007E-2</v>
      </c>
      <c r="C81">
        <v>7.4399999999999994E-2</v>
      </c>
      <c r="D81">
        <v>4.9399999999999999E-2</v>
      </c>
      <c r="E81">
        <v>6.4399999999999999E-2</v>
      </c>
      <c r="F81">
        <v>0.1138</v>
      </c>
      <c r="G81">
        <v>9.1200000000000003E-2</v>
      </c>
    </row>
    <row r="82" spans="2:12" x14ac:dyDescent="0.35">
      <c r="B82">
        <v>0.08</v>
      </c>
      <c r="C82">
        <v>4.2500000000000003E-2</v>
      </c>
      <c r="D82">
        <v>4.3099999999999999E-2</v>
      </c>
      <c r="E82">
        <v>0.06</v>
      </c>
      <c r="F82">
        <v>9.06E-2</v>
      </c>
      <c r="G82">
        <v>8.6900000000000005E-2</v>
      </c>
    </row>
    <row r="83" spans="2:12" x14ac:dyDescent="0.35">
      <c r="B83">
        <v>0.09</v>
      </c>
      <c r="C83">
        <v>0.115</v>
      </c>
      <c r="D83">
        <v>4.0599999999999997E-2</v>
      </c>
      <c r="E83">
        <v>5.3100000000000001E-2</v>
      </c>
      <c r="F83">
        <v>0.09</v>
      </c>
      <c r="G83">
        <v>7.9399999999999998E-2</v>
      </c>
    </row>
    <row r="84" spans="2:12" x14ac:dyDescent="0.35">
      <c r="B84">
        <v>0.1</v>
      </c>
      <c r="C84">
        <v>3.0599999999999999E-2</v>
      </c>
      <c r="D84">
        <v>4.0599999999999997E-2</v>
      </c>
      <c r="E84">
        <v>0.10249999999999999</v>
      </c>
      <c r="F84">
        <v>6.5000000000000002E-2</v>
      </c>
      <c r="G84">
        <v>7.8799999999999995E-2</v>
      </c>
    </row>
    <row r="85" spans="2:12" x14ac:dyDescent="0.35">
      <c r="B85">
        <v>0.11</v>
      </c>
      <c r="C85">
        <v>2.3800000000000002E-2</v>
      </c>
      <c r="D85">
        <v>3.6900000000000002E-2</v>
      </c>
      <c r="E85">
        <v>6.25E-2</v>
      </c>
      <c r="F85">
        <v>6.3799999999999996E-2</v>
      </c>
      <c r="G85">
        <v>7.6200000000000004E-2</v>
      </c>
    </row>
    <row r="86" spans="2:12" x14ac:dyDescent="0.35">
      <c r="B86">
        <v>0.12</v>
      </c>
      <c r="C86">
        <v>2.3099999999999999E-2</v>
      </c>
      <c r="D86">
        <v>3.56E-2</v>
      </c>
      <c r="E86">
        <v>4.7500000000000001E-2</v>
      </c>
      <c r="F86">
        <v>0.06</v>
      </c>
      <c r="G86">
        <v>7.5600000000000001E-2</v>
      </c>
    </row>
    <row r="87" spans="2:12" x14ac:dyDescent="0.35">
      <c r="B87">
        <v>0.13</v>
      </c>
      <c r="C87">
        <v>2.5600000000000001E-2</v>
      </c>
      <c r="D87">
        <v>8.1299999999999997E-2</v>
      </c>
      <c r="E87">
        <v>4.6899999999999997E-2</v>
      </c>
      <c r="F87">
        <v>6.25E-2</v>
      </c>
      <c r="G87">
        <v>7.4399999999999994E-2</v>
      </c>
    </row>
    <row r="88" spans="2:12" x14ac:dyDescent="0.35">
      <c r="B88">
        <v>0.14000000000000001</v>
      </c>
      <c r="C88">
        <v>2.3800000000000002E-2</v>
      </c>
      <c r="D88">
        <v>3.44E-2</v>
      </c>
      <c r="E88">
        <v>4.6899999999999997E-2</v>
      </c>
      <c r="F88">
        <v>5.7500000000000002E-2</v>
      </c>
      <c r="G88">
        <v>7.0000000000000007E-2</v>
      </c>
    </row>
    <row r="89" spans="2:12" x14ac:dyDescent="0.35">
      <c r="B89">
        <v>0.15</v>
      </c>
      <c r="C89">
        <v>2.06E-2</v>
      </c>
      <c r="D89">
        <v>3.3799999999999997E-2</v>
      </c>
      <c r="E89">
        <v>4.6199999999999998E-2</v>
      </c>
      <c r="F89">
        <v>5.8099999999999999E-2</v>
      </c>
      <c r="G89">
        <v>6.88E-2</v>
      </c>
    </row>
    <row r="95" spans="2:12" x14ac:dyDescent="0.35">
      <c r="B95" s="4" t="s">
        <v>2</v>
      </c>
      <c r="C95" s="4">
        <v>1</v>
      </c>
      <c r="D95" s="4">
        <v>2</v>
      </c>
      <c r="E95" s="4">
        <v>3</v>
      </c>
      <c r="F95" s="4">
        <v>4</v>
      </c>
      <c r="G95" s="4">
        <v>5</v>
      </c>
      <c r="I95" t="s">
        <v>5</v>
      </c>
      <c r="J95" t="s">
        <v>6</v>
      </c>
      <c r="K95" t="s">
        <v>5</v>
      </c>
      <c r="L95" t="s">
        <v>6</v>
      </c>
    </row>
    <row r="96" spans="2:12" x14ac:dyDescent="0.35">
      <c r="B96" s="4">
        <v>0.01</v>
      </c>
      <c r="C96" s="4">
        <v>0.96660000000000001</v>
      </c>
      <c r="D96" s="4">
        <v>1.3297000000000001</v>
      </c>
      <c r="E96" s="4">
        <v>1.6389</v>
      </c>
      <c r="F96" s="4">
        <v>1.9870000000000001</v>
      </c>
      <c r="G96" s="4">
        <v>2.2745000000000002</v>
      </c>
      <c r="I96">
        <f>(D96-C96)/(D$95-C$95)</f>
        <v>0.36310000000000009</v>
      </c>
      <c r="J96">
        <f>C96-C$95*I96</f>
        <v>0.60349999999999993</v>
      </c>
      <c r="K96">
        <f>(F96-E96)/(F$95-E$95)</f>
        <v>0.34810000000000008</v>
      </c>
      <c r="L96">
        <f>E96-E$95*K96</f>
        <v>0.5945999999999998</v>
      </c>
    </row>
    <row r="97" spans="2:12" x14ac:dyDescent="0.35">
      <c r="B97" s="4">
        <v>0.02</v>
      </c>
      <c r="C97" s="4">
        <v>0.2084</v>
      </c>
      <c r="D97" s="4">
        <v>0.25669999999999998</v>
      </c>
      <c r="E97" s="4">
        <v>0.32950000000000002</v>
      </c>
      <c r="F97" s="4">
        <v>0.4027</v>
      </c>
      <c r="G97" s="4">
        <v>0.4839</v>
      </c>
      <c r="I97">
        <f t="shared" ref="I97:I110" si="3">(D97-C97)/(D$95-C$95)</f>
        <v>4.8299999999999982E-2</v>
      </c>
      <c r="J97">
        <f t="shared" ref="J97:J110" si="4">C97-C$95*I97</f>
        <v>0.16010000000000002</v>
      </c>
      <c r="K97">
        <f t="shared" ref="K97:K110" si="5">(F97-E97)/(F$95-E$95)</f>
        <v>7.3199999999999987E-2</v>
      </c>
      <c r="L97">
        <f t="shared" ref="L97:L109" si="6">E97-E$95*K97</f>
        <v>0.10990000000000005</v>
      </c>
    </row>
    <row r="98" spans="2:12" x14ac:dyDescent="0.35">
      <c r="B98" s="4">
        <v>0.03</v>
      </c>
      <c r="C98" s="4">
        <v>8.9399999999999993E-2</v>
      </c>
      <c r="D98" s="4">
        <v>0.127</v>
      </c>
      <c r="E98" s="4">
        <v>0.15659999999999999</v>
      </c>
      <c r="F98" s="4">
        <v>0.19439999999999999</v>
      </c>
      <c r="G98" s="4">
        <v>0.23130000000000001</v>
      </c>
      <c r="I98">
        <f t="shared" si="3"/>
        <v>3.7600000000000008E-2</v>
      </c>
      <c r="J98">
        <f t="shared" si="4"/>
        <v>5.1799999999999985E-2</v>
      </c>
      <c r="K98">
        <f t="shared" si="5"/>
        <v>3.78E-2</v>
      </c>
      <c r="L98">
        <f t="shared" si="6"/>
        <v>4.3199999999999988E-2</v>
      </c>
    </row>
    <row r="99" spans="2:12" x14ac:dyDescent="0.35">
      <c r="B99" s="4">
        <v>0.04</v>
      </c>
      <c r="C99" s="4">
        <v>5.7799999999999997E-2</v>
      </c>
      <c r="D99" s="4">
        <v>8.0500000000000002E-2</v>
      </c>
      <c r="E99" s="4">
        <v>0.1091</v>
      </c>
      <c r="F99" s="4">
        <v>0.13</v>
      </c>
      <c r="G99" s="4">
        <v>0.152</v>
      </c>
      <c r="I99">
        <f t="shared" si="3"/>
        <v>2.2700000000000005E-2</v>
      </c>
      <c r="J99">
        <f t="shared" si="4"/>
        <v>3.5099999999999992E-2</v>
      </c>
      <c r="K99">
        <f t="shared" si="5"/>
        <v>2.0900000000000002E-2</v>
      </c>
      <c r="L99">
        <f t="shared" si="6"/>
        <v>4.6399999999999997E-2</v>
      </c>
    </row>
    <row r="100" spans="2:12" x14ac:dyDescent="0.35">
      <c r="B100" s="4">
        <v>0.05</v>
      </c>
      <c r="C100" s="4">
        <v>4.3400000000000001E-2</v>
      </c>
      <c r="D100" s="4">
        <v>6.1699999999999998E-2</v>
      </c>
      <c r="E100" s="4">
        <v>8.2699999999999996E-2</v>
      </c>
      <c r="F100" s="4">
        <v>0.10199999999999999</v>
      </c>
      <c r="G100" s="4">
        <v>0.1206</v>
      </c>
      <c r="I100">
        <f t="shared" si="3"/>
        <v>1.8299999999999997E-2</v>
      </c>
      <c r="J100">
        <f t="shared" si="4"/>
        <v>2.5100000000000004E-2</v>
      </c>
      <c r="K100">
        <f t="shared" si="5"/>
        <v>1.9299999999999998E-2</v>
      </c>
      <c r="L100">
        <f t="shared" si="6"/>
        <v>2.4800000000000003E-2</v>
      </c>
    </row>
    <row r="101" spans="2:12" x14ac:dyDescent="0.35">
      <c r="B101" s="4">
        <v>0.06</v>
      </c>
      <c r="C101" s="4">
        <v>3.61E-2</v>
      </c>
      <c r="D101" s="4">
        <v>5.2499999999999998E-2</v>
      </c>
      <c r="E101" s="4">
        <v>6.9800000000000001E-2</v>
      </c>
      <c r="F101" s="4">
        <v>8.9399999999999993E-2</v>
      </c>
      <c r="G101" s="4">
        <v>0.1014</v>
      </c>
      <c r="I101">
        <f t="shared" si="3"/>
        <v>1.6399999999999998E-2</v>
      </c>
      <c r="J101">
        <f t="shared" si="4"/>
        <v>1.9700000000000002E-2</v>
      </c>
      <c r="K101">
        <f t="shared" si="5"/>
        <v>1.9599999999999992E-2</v>
      </c>
      <c r="L101">
        <f t="shared" si="6"/>
        <v>1.1000000000000024E-2</v>
      </c>
    </row>
    <row r="102" spans="2:12" x14ac:dyDescent="0.35">
      <c r="B102" s="4">
        <v>7.0000000000000007E-2</v>
      </c>
      <c r="C102" s="4">
        <v>3.0300000000000001E-2</v>
      </c>
      <c r="D102" s="4">
        <v>4.8399999999999999E-2</v>
      </c>
      <c r="E102" s="4">
        <v>6.1400000000000003E-2</v>
      </c>
      <c r="F102" s="4">
        <v>7.6600000000000001E-2</v>
      </c>
      <c r="G102" s="4">
        <v>9.2499999999999999E-2</v>
      </c>
      <c r="I102">
        <f t="shared" si="3"/>
        <v>1.8099999999999998E-2</v>
      </c>
      <c r="J102">
        <f t="shared" si="4"/>
        <v>1.2200000000000003E-2</v>
      </c>
      <c r="K102">
        <f t="shared" si="5"/>
        <v>1.5199999999999998E-2</v>
      </c>
      <c r="L102">
        <f t="shared" si="6"/>
        <v>1.5800000000000008E-2</v>
      </c>
    </row>
    <row r="103" spans="2:12" x14ac:dyDescent="0.35">
      <c r="B103" s="4">
        <v>0.08</v>
      </c>
      <c r="C103" s="4">
        <v>2.81E-2</v>
      </c>
      <c r="D103" s="4">
        <v>4.36E-2</v>
      </c>
      <c r="E103" s="4">
        <v>5.7299999999999997E-2</v>
      </c>
      <c r="F103" s="4">
        <v>7.3400000000000007E-2</v>
      </c>
      <c r="G103" s="4">
        <v>8.77E-2</v>
      </c>
      <c r="I103">
        <f t="shared" si="3"/>
        <v>1.55E-2</v>
      </c>
      <c r="J103">
        <f t="shared" si="4"/>
        <v>1.26E-2</v>
      </c>
      <c r="K103">
        <f t="shared" si="5"/>
        <v>1.610000000000001E-2</v>
      </c>
      <c r="L103">
        <f t="shared" si="6"/>
        <v>8.9999999999999664E-3</v>
      </c>
    </row>
    <row r="104" spans="2:12" x14ac:dyDescent="0.35">
      <c r="B104" s="4">
        <v>0.09</v>
      </c>
      <c r="C104" s="4">
        <v>2.58E-2</v>
      </c>
      <c r="D104" s="4">
        <v>4.0300000000000002E-2</v>
      </c>
      <c r="E104" s="4">
        <v>5.33E-2</v>
      </c>
      <c r="F104" s="4">
        <v>6.83E-2</v>
      </c>
      <c r="G104" s="4">
        <v>8.2299999999999998E-2</v>
      </c>
      <c r="I104">
        <f t="shared" si="3"/>
        <v>1.4500000000000002E-2</v>
      </c>
      <c r="J104">
        <f t="shared" si="4"/>
        <v>1.1299999999999998E-2</v>
      </c>
      <c r="K104">
        <f t="shared" si="5"/>
        <v>1.4999999999999999E-2</v>
      </c>
      <c r="L104">
        <f t="shared" si="6"/>
        <v>8.3000000000000018E-3</v>
      </c>
    </row>
    <row r="105" spans="2:12" x14ac:dyDescent="0.35">
      <c r="B105" s="4">
        <v>0.1</v>
      </c>
      <c r="C105" s="4">
        <v>2.3800000000000002E-2</v>
      </c>
      <c r="D105" s="4">
        <v>3.9399999999999998E-2</v>
      </c>
      <c r="E105" s="4">
        <v>5.2200000000000003E-2</v>
      </c>
      <c r="F105" s="4">
        <v>6.6400000000000001E-2</v>
      </c>
      <c r="G105" s="4">
        <v>7.8899999999999998E-2</v>
      </c>
      <c r="I105">
        <f t="shared" si="3"/>
        <v>1.5599999999999996E-2</v>
      </c>
      <c r="J105">
        <f t="shared" si="4"/>
        <v>8.2000000000000059E-3</v>
      </c>
      <c r="K105">
        <f t="shared" si="5"/>
        <v>1.4199999999999997E-2</v>
      </c>
      <c r="L105">
        <f t="shared" si="6"/>
        <v>9.6000000000000113E-3</v>
      </c>
    </row>
    <row r="106" spans="2:12" x14ac:dyDescent="0.35">
      <c r="B106" s="4">
        <v>0.11</v>
      </c>
      <c r="C106" s="4">
        <v>2.3699999999999999E-2</v>
      </c>
      <c r="D106" s="4">
        <v>3.7499999999999999E-2</v>
      </c>
      <c r="E106" s="4">
        <v>5.1499999999999997E-2</v>
      </c>
      <c r="F106" s="4">
        <v>6.2700000000000006E-2</v>
      </c>
      <c r="G106" s="4">
        <v>7.4499999999999997E-2</v>
      </c>
      <c r="I106">
        <f t="shared" si="3"/>
        <v>1.38E-2</v>
      </c>
      <c r="J106">
        <f t="shared" si="4"/>
        <v>9.8999999999999991E-3</v>
      </c>
      <c r="K106">
        <f t="shared" si="5"/>
        <v>1.1200000000000009E-2</v>
      </c>
      <c r="L106">
        <f t="shared" si="6"/>
        <v>1.7899999999999971E-2</v>
      </c>
    </row>
    <row r="107" spans="2:12" x14ac:dyDescent="0.35">
      <c r="B107" s="4">
        <v>0.12</v>
      </c>
      <c r="C107" s="4">
        <v>2.3099999999999999E-2</v>
      </c>
      <c r="D107" s="4">
        <v>3.5900000000000001E-2</v>
      </c>
      <c r="E107" s="4">
        <v>4.8000000000000001E-2</v>
      </c>
      <c r="F107" s="4">
        <v>6.1600000000000002E-2</v>
      </c>
      <c r="G107" s="4">
        <v>7.4099999999999999E-2</v>
      </c>
      <c r="I107">
        <f t="shared" si="3"/>
        <v>1.2800000000000002E-2</v>
      </c>
      <c r="J107">
        <f t="shared" si="4"/>
        <v>1.0299999999999997E-2</v>
      </c>
      <c r="K107">
        <f t="shared" si="5"/>
        <v>1.3600000000000001E-2</v>
      </c>
      <c r="L107">
        <f t="shared" si="6"/>
        <v>7.1999999999999981E-3</v>
      </c>
    </row>
    <row r="108" spans="2:12" x14ac:dyDescent="0.35">
      <c r="B108" s="4">
        <v>0.13</v>
      </c>
      <c r="C108" s="4">
        <v>2.3E-2</v>
      </c>
      <c r="D108" s="4">
        <v>3.61E-2</v>
      </c>
      <c r="E108" s="4">
        <v>4.7800000000000002E-2</v>
      </c>
      <c r="F108" s="4">
        <v>6.0299999999999999E-2</v>
      </c>
      <c r="G108" s="4">
        <v>7.1099999999999997E-2</v>
      </c>
      <c r="I108">
        <f t="shared" si="3"/>
        <v>1.3100000000000001E-2</v>
      </c>
      <c r="J108">
        <f t="shared" si="4"/>
        <v>9.8999999999999991E-3</v>
      </c>
      <c r="K108">
        <f t="shared" si="5"/>
        <v>1.2499999999999997E-2</v>
      </c>
      <c r="L108">
        <f t="shared" si="6"/>
        <v>1.0300000000000011E-2</v>
      </c>
    </row>
    <row r="109" spans="2:12" x14ac:dyDescent="0.35">
      <c r="B109" s="4">
        <v>0.14000000000000001</v>
      </c>
      <c r="C109" s="4">
        <v>2.1899999999999999E-2</v>
      </c>
      <c r="D109" s="4">
        <v>3.3099999999999997E-2</v>
      </c>
      <c r="E109" s="4">
        <v>4.53E-2</v>
      </c>
      <c r="F109" s="4">
        <v>5.8400000000000001E-2</v>
      </c>
      <c r="G109" s="4">
        <v>6.8599999999999994E-2</v>
      </c>
      <c r="I109">
        <f t="shared" si="3"/>
        <v>1.1199999999999998E-2</v>
      </c>
      <c r="J109">
        <f t="shared" si="4"/>
        <v>1.0700000000000001E-2</v>
      </c>
      <c r="K109">
        <f t="shared" si="5"/>
        <v>1.3100000000000001E-2</v>
      </c>
      <c r="L109">
        <f t="shared" si="6"/>
        <v>5.9999999999999984E-3</v>
      </c>
    </row>
    <row r="110" spans="2:12" x14ac:dyDescent="0.35">
      <c r="B110" s="4">
        <v>0.15</v>
      </c>
      <c r="C110" s="4">
        <v>2.1700000000000001E-2</v>
      </c>
      <c r="D110" s="4">
        <v>3.4200000000000001E-2</v>
      </c>
      <c r="E110" s="4">
        <v>4.58E-2</v>
      </c>
      <c r="F110" s="4">
        <v>5.7299999999999997E-2</v>
      </c>
      <c r="G110" s="4">
        <v>6.8000000000000005E-2</v>
      </c>
      <c r="I110">
        <f>(D110-C110)/(D$95-C$95)</f>
        <v>1.2500000000000001E-2</v>
      </c>
      <c r="J110">
        <f>C110-C$95*I110</f>
        <v>9.1999999999999998E-3</v>
      </c>
      <c r="K110">
        <f>(F110-E110)/(F$95-E$95)</f>
        <v>1.1499999999999996E-2</v>
      </c>
      <c r="L110">
        <f>E110-E$95*K110</f>
        <v>1.1300000000000011E-2</v>
      </c>
    </row>
    <row r="111" spans="2:12" x14ac:dyDescent="0.35">
      <c r="B111" s="5"/>
      <c r="C111" s="5"/>
      <c r="D111" s="5"/>
      <c r="E111" s="5"/>
      <c r="F111" s="5"/>
      <c r="G111" s="5"/>
    </row>
    <row r="112" spans="2:12" x14ac:dyDescent="0.35">
      <c r="B112" s="2"/>
      <c r="C112" s="2"/>
      <c r="D112" s="2"/>
      <c r="E112" s="2"/>
      <c r="F112" s="2"/>
      <c r="G112" s="2"/>
    </row>
    <row r="113" spans="2:7" x14ac:dyDescent="0.35">
      <c r="B113" s="2"/>
      <c r="C113" s="2"/>
      <c r="D113" s="2"/>
      <c r="E113" s="2"/>
      <c r="F113" s="2"/>
      <c r="G113" s="2"/>
    </row>
    <row r="114" spans="2:7" x14ac:dyDescent="0.35">
      <c r="B114" s="2"/>
      <c r="C114" s="2"/>
      <c r="D114" s="3">
        <f>D96/$C96</f>
        <v>1.3756465963169875</v>
      </c>
      <c r="E114" s="3">
        <f>E96/$C96</f>
        <v>1.6955307262569832</v>
      </c>
      <c r="F114" s="3">
        <f>F96/$C96</f>
        <v>2.0556590109662736</v>
      </c>
      <c r="G114" s="3">
        <f>G96/$C96</f>
        <v>2.353093316780468</v>
      </c>
    </row>
    <row r="115" spans="2:7" x14ac:dyDescent="0.35">
      <c r="B115" s="2"/>
      <c r="C115" s="2"/>
      <c r="D115" s="3">
        <f t="shared" ref="D115:G115" si="7">D97/$C97</f>
        <v>1.2317658349328213</v>
      </c>
      <c r="E115" s="3">
        <f t="shared" si="7"/>
        <v>1.5810940499040307</v>
      </c>
      <c r="F115" s="3">
        <f t="shared" si="7"/>
        <v>1.932341650671785</v>
      </c>
      <c r="G115" s="3">
        <f t="shared" si="7"/>
        <v>2.3219769673704413</v>
      </c>
    </row>
    <row r="116" spans="2:7" x14ac:dyDescent="0.35">
      <c r="B116" s="2"/>
      <c r="C116" s="2"/>
      <c r="D116" s="3">
        <f t="shared" ref="D116:G116" si="8">D98/$C98</f>
        <v>1.4205816554809845</v>
      </c>
      <c r="E116" s="3">
        <f t="shared" si="8"/>
        <v>1.7516778523489933</v>
      </c>
      <c r="F116" s="3">
        <f t="shared" si="8"/>
        <v>2.174496644295302</v>
      </c>
      <c r="G116" s="3">
        <f t="shared" si="8"/>
        <v>2.5872483221476514</v>
      </c>
    </row>
    <row r="117" spans="2:7" x14ac:dyDescent="0.35">
      <c r="B117" s="2"/>
      <c r="C117" s="2"/>
      <c r="D117" s="3">
        <f t="shared" ref="D117:G117" si="9">D99/$C99</f>
        <v>1.392733564013841</v>
      </c>
      <c r="E117" s="3">
        <f t="shared" si="9"/>
        <v>1.8875432525951559</v>
      </c>
      <c r="F117" s="3">
        <f t="shared" si="9"/>
        <v>2.2491349480968861</v>
      </c>
      <c r="G117" s="3">
        <f>G99/$C99</f>
        <v>2.6297577854671279</v>
      </c>
    </row>
    <row r="118" spans="2:7" x14ac:dyDescent="0.35">
      <c r="B118" s="2"/>
      <c r="C118" s="2"/>
      <c r="D118" s="3">
        <f t="shared" ref="D118:G118" si="10">D100/$C100</f>
        <v>1.4216589861751152</v>
      </c>
      <c r="E118" s="3">
        <f t="shared" si="10"/>
        <v>1.9055299539170505</v>
      </c>
      <c r="F118" s="3">
        <f t="shared" si="10"/>
        <v>2.3502304147465436</v>
      </c>
      <c r="G118" s="3">
        <f t="shared" si="10"/>
        <v>2.7788018433179724</v>
      </c>
    </row>
    <row r="119" spans="2:7" x14ac:dyDescent="0.35">
      <c r="B119" s="2"/>
      <c r="C119" s="2"/>
      <c r="D119" s="3">
        <f t="shared" ref="D119:G119" si="11">D101/$C101</f>
        <v>1.4542936288088641</v>
      </c>
      <c r="E119" s="3">
        <f t="shared" si="11"/>
        <v>1.9335180055401662</v>
      </c>
      <c r="F119" s="3">
        <f t="shared" si="11"/>
        <v>2.4764542936288088</v>
      </c>
      <c r="G119" s="3">
        <f t="shared" si="11"/>
        <v>2.8088642659279781</v>
      </c>
    </row>
    <row r="120" spans="2:7" x14ac:dyDescent="0.35">
      <c r="B120" s="2"/>
      <c r="C120" s="2"/>
      <c r="D120" s="3">
        <f t="shared" ref="D120:G120" si="12">D102/$C102</f>
        <v>1.5973597359735974</v>
      </c>
      <c r="E120" s="3">
        <f t="shared" si="12"/>
        <v>2.0264026402640263</v>
      </c>
      <c r="F120" s="3">
        <f t="shared" si="12"/>
        <v>2.5280528052805282</v>
      </c>
      <c r="G120" s="3">
        <f t="shared" si="12"/>
        <v>3.0528052805280526</v>
      </c>
    </row>
    <row r="121" spans="2:7" x14ac:dyDescent="0.35">
      <c r="B121" s="2"/>
      <c r="C121" s="2"/>
      <c r="D121" s="3">
        <f t="shared" ref="D121:G121" si="13">D103/$C103</f>
        <v>1.5516014234875444</v>
      </c>
      <c r="E121" s="3">
        <f t="shared" si="13"/>
        <v>2.0391459074733094</v>
      </c>
      <c r="F121" s="3">
        <f t="shared" si="13"/>
        <v>2.6120996441281141</v>
      </c>
      <c r="G121" s="3">
        <f t="shared" si="13"/>
        <v>3.1209964412811386</v>
      </c>
    </row>
    <row r="122" spans="2:7" x14ac:dyDescent="0.35">
      <c r="B122" s="2"/>
      <c r="C122" s="2"/>
      <c r="D122" s="3">
        <f t="shared" ref="D122:G122" si="14">D104/$C104</f>
        <v>1.5620155038759691</v>
      </c>
      <c r="E122" s="3">
        <f t="shared" si="14"/>
        <v>2.0658914728682172</v>
      </c>
      <c r="F122" s="3">
        <f t="shared" si="14"/>
        <v>2.6472868217054262</v>
      </c>
      <c r="G122" s="3">
        <f t="shared" si="14"/>
        <v>3.1899224806201549</v>
      </c>
    </row>
    <row r="123" spans="2:7" x14ac:dyDescent="0.35">
      <c r="B123" s="2"/>
      <c r="C123" s="2"/>
      <c r="D123" s="3">
        <f t="shared" ref="D123:G123" si="15">D105/$C105</f>
        <v>1.6554621848739492</v>
      </c>
      <c r="E123" s="3">
        <f t="shared" si="15"/>
        <v>2.1932773109243699</v>
      </c>
      <c r="F123" s="3">
        <f t="shared" si="15"/>
        <v>2.7899159663865545</v>
      </c>
      <c r="G123" s="3">
        <f t="shared" si="15"/>
        <v>3.3151260504201678</v>
      </c>
    </row>
    <row r="124" spans="2:7" x14ac:dyDescent="0.35">
      <c r="B124" s="2"/>
      <c r="C124" s="2"/>
      <c r="D124" s="3">
        <f t="shared" ref="D124:G124" si="16">D106/$C106</f>
        <v>1.5822784810126582</v>
      </c>
      <c r="E124" s="3">
        <f t="shared" si="16"/>
        <v>2.1729957805907172</v>
      </c>
      <c r="F124" s="3">
        <f t="shared" si="16"/>
        <v>2.6455696202531649</v>
      </c>
      <c r="G124" s="3">
        <f t="shared" si="16"/>
        <v>3.1434599156118144</v>
      </c>
    </row>
    <row r="125" spans="2:7" x14ac:dyDescent="0.35">
      <c r="B125" s="2"/>
      <c r="C125" s="2"/>
      <c r="D125" s="3">
        <f t="shared" ref="D125:G125" si="17">D107/$C107</f>
        <v>1.5541125541125542</v>
      </c>
      <c r="E125" s="3">
        <f t="shared" si="17"/>
        <v>2.0779220779220782</v>
      </c>
      <c r="F125" s="3">
        <f t="shared" si="17"/>
        <v>2.666666666666667</v>
      </c>
      <c r="G125" s="3">
        <f t="shared" si="17"/>
        <v>3.2077922077922079</v>
      </c>
    </row>
    <row r="126" spans="2:7" x14ac:dyDescent="0.35">
      <c r="B126" s="2"/>
      <c r="C126" s="2"/>
      <c r="D126" s="3">
        <f t="shared" ref="D126:G126" si="18">D108/$C108</f>
        <v>1.5695652173913044</v>
      </c>
      <c r="E126" s="3">
        <f t="shared" si="18"/>
        <v>2.0782608695652174</v>
      </c>
      <c r="F126" s="3">
        <f t="shared" si="18"/>
        <v>2.6217391304347828</v>
      </c>
      <c r="G126" s="3">
        <f t="shared" si="18"/>
        <v>3.0913043478260867</v>
      </c>
    </row>
    <row r="127" spans="2:7" x14ac:dyDescent="0.35">
      <c r="B127" s="2"/>
      <c r="C127" s="2"/>
      <c r="D127" s="3">
        <f t="shared" ref="D127:G127" si="19">D109/$C109</f>
        <v>1.5114155251141552</v>
      </c>
      <c r="E127" s="3">
        <f t="shared" si="19"/>
        <v>2.0684931506849318</v>
      </c>
      <c r="F127" s="3">
        <f t="shared" si="19"/>
        <v>2.666666666666667</v>
      </c>
      <c r="G127" s="3">
        <f t="shared" si="19"/>
        <v>3.1324200913242009</v>
      </c>
    </row>
    <row r="128" spans="2:7" x14ac:dyDescent="0.35">
      <c r="B128" s="2"/>
      <c r="C128" s="2"/>
      <c r="D128" s="3">
        <f t="shared" ref="D128:G128" si="20">D110/$C110</f>
        <v>1.5760368663594471</v>
      </c>
      <c r="E128" s="3">
        <f t="shared" si="20"/>
        <v>2.1105990783410138</v>
      </c>
      <c r="F128" s="3">
        <f t="shared" si="20"/>
        <v>2.6405529953917051</v>
      </c>
      <c r="G128" s="3">
        <f t="shared" si="20"/>
        <v>3.1336405529953919</v>
      </c>
    </row>
    <row r="129" spans="2:7" x14ac:dyDescent="0.35">
      <c r="B129" s="2"/>
      <c r="C129" s="2"/>
      <c r="D129" s="2"/>
      <c r="E129" s="2"/>
      <c r="F129" s="2"/>
      <c r="G129" s="2"/>
    </row>
    <row r="130" spans="2:7" x14ac:dyDescent="0.35">
      <c r="B130" s="2"/>
      <c r="C130" s="2" t="s">
        <v>3</v>
      </c>
      <c r="D130" s="3">
        <f>AVERAGE(D114:D128)</f>
        <v>1.4971018505286531</v>
      </c>
      <c r="E130" s="2">
        <f t="shared" ref="E130:G130" si="21">AVERAGE(E114:E128)</f>
        <v>1.9725254752797505</v>
      </c>
      <c r="F130" s="2">
        <f t="shared" si="21"/>
        <v>2.4704578186212811</v>
      </c>
      <c r="G130" s="2">
        <f t="shared" si="21"/>
        <v>2.9244806579607237</v>
      </c>
    </row>
    <row r="131" spans="2:7" x14ac:dyDescent="0.35">
      <c r="B131" s="2"/>
      <c r="C131" s="2" t="s">
        <v>4</v>
      </c>
      <c r="D131" s="2">
        <f>STDEV(D114:D128)</f>
        <v>0.11146180967787681</v>
      </c>
      <c r="E131" s="2">
        <f t="shared" ref="E131:G131" si="22">STDEV(E114:E128)</f>
        <v>0.1787837428193326</v>
      </c>
      <c r="F131" s="2">
        <f t="shared" si="22"/>
        <v>0.257581393860779</v>
      </c>
      <c r="G131" s="2">
        <f t="shared" si="22"/>
        <v>0.32136471117862081</v>
      </c>
    </row>
    <row r="133" spans="2:7" x14ac:dyDescent="0.35">
      <c r="D133" s="6">
        <f>D96/E96</f>
        <v>0.81133687229239126</v>
      </c>
      <c r="E133" s="6">
        <f t="shared" ref="E133:F133" si="23">E96/F96</f>
        <v>0.82481127327629589</v>
      </c>
      <c r="F133" s="6">
        <f>F96/G96</f>
        <v>0.87359859309738397</v>
      </c>
      <c r="G133" s="6"/>
    </row>
    <row r="134" spans="2:7" x14ac:dyDescent="0.35">
      <c r="D134" s="6">
        <f t="shared" ref="D134:F147" si="24">D97/E97</f>
        <v>0.77905918057663115</v>
      </c>
      <c r="E134" s="6">
        <f t="shared" si="24"/>
        <v>0.81822696796622796</v>
      </c>
      <c r="F134" s="6">
        <f t="shared" si="24"/>
        <v>0.83219673486257495</v>
      </c>
      <c r="G134" s="6"/>
    </row>
    <row r="135" spans="2:7" x14ac:dyDescent="0.35">
      <c r="D135" s="6">
        <f t="shared" si="24"/>
        <v>0.81098339719029378</v>
      </c>
      <c r="E135" s="6">
        <f t="shared" si="24"/>
        <v>0.80555555555555558</v>
      </c>
      <c r="F135" s="6">
        <f t="shared" si="24"/>
        <v>0.84046692607003881</v>
      </c>
      <c r="G135" s="6"/>
    </row>
    <row r="136" spans="2:7" x14ac:dyDescent="0.35">
      <c r="D136" s="6">
        <f t="shared" si="24"/>
        <v>0.73785517873510542</v>
      </c>
      <c r="E136" s="6">
        <f t="shared" si="24"/>
        <v>0.83923076923076922</v>
      </c>
      <c r="F136" s="6">
        <f t="shared" si="24"/>
        <v>0.85526315789473695</v>
      </c>
      <c r="G136" s="6"/>
    </row>
    <row r="137" spans="2:7" x14ac:dyDescent="0.35">
      <c r="D137" s="6">
        <f t="shared" si="24"/>
        <v>0.74607013301088276</v>
      </c>
      <c r="E137" s="6">
        <f t="shared" si="24"/>
        <v>0.8107843137254902</v>
      </c>
      <c r="F137" s="6">
        <f t="shared" si="24"/>
        <v>0.84577114427860689</v>
      </c>
      <c r="G137" s="6"/>
    </row>
    <row r="138" spans="2:7" x14ac:dyDescent="0.35">
      <c r="D138" s="6">
        <f t="shared" si="24"/>
        <v>0.75214899713467043</v>
      </c>
      <c r="E138" s="6">
        <f t="shared" si="24"/>
        <v>0.78076062639821031</v>
      </c>
      <c r="F138" s="6">
        <f t="shared" si="24"/>
        <v>0.88165680473372776</v>
      </c>
      <c r="G138" s="6"/>
    </row>
    <row r="139" spans="2:7" x14ac:dyDescent="0.35">
      <c r="D139" s="6">
        <f t="shared" si="24"/>
        <v>0.78827361563517906</v>
      </c>
      <c r="E139" s="6">
        <f t="shared" si="24"/>
        <v>0.80156657963446476</v>
      </c>
      <c r="F139" s="6">
        <f t="shared" si="24"/>
        <v>0.82810810810810809</v>
      </c>
      <c r="G139" s="6"/>
    </row>
    <row r="140" spans="2:7" x14ac:dyDescent="0.35">
      <c r="D140" s="6">
        <f t="shared" si="24"/>
        <v>0.76090750436300181</v>
      </c>
      <c r="E140" s="6">
        <f t="shared" si="24"/>
        <v>0.7806539509536784</v>
      </c>
      <c r="F140" s="6">
        <f t="shared" si="24"/>
        <v>0.8369441277080959</v>
      </c>
      <c r="G140" s="6"/>
    </row>
    <row r="141" spans="2:7" x14ac:dyDescent="0.35">
      <c r="D141" s="6">
        <f t="shared" si="24"/>
        <v>0.75609756097560976</v>
      </c>
      <c r="E141" s="6">
        <f t="shared" si="24"/>
        <v>0.78038067349926798</v>
      </c>
      <c r="F141" s="6">
        <f t="shared" si="24"/>
        <v>0.82989064398541923</v>
      </c>
      <c r="G141" s="6"/>
    </row>
    <row r="142" spans="2:7" x14ac:dyDescent="0.35">
      <c r="D142" s="6">
        <f t="shared" si="24"/>
        <v>0.75478927203065127</v>
      </c>
      <c r="E142" s="6">
        <f t="shared" si="24"/>
        <v>0.78614457831325302</v>
      </c>
      <c r="F142" s="6">
        <f t="shared" si="24"/>
        <v>0.84157160963244615</v>
      </c>
      <c r="G142" s="6"/>
    </row>
    <row r="143" spans="2:7" x14ac:dyDescent="0.35">
      <c r="D143" s="6">
        <f t="shared" si="24"/>
        <v>0.72815533980582525</v>
      </c>
      <c r="E143" s="6">
        <f t="shared" si="24"/>
        <v>0.82137161084529497</v>
      </c>
      <c r="F143" s="6">
        <f t="shared" si="24"/>
        <v>0.84161073825503363</v>
      </c>
      <c r="G143" s="6"/>
    </row>
    <row r="144" spans="2:7" x14ac:dyDescent="0.35">
      <c r="D144" s="6">
        <f t="shared" si="24"/>
        <v>0.74791666666666667</v>
      </c>
      <c r="E144" s="6">
        <f t="shared" si="24"/>
        <v>0.77922077922077926</v>
      </c>
      <c r="F144" s="6">
        <f t="shared" si="24"/>
        <v>0.8313090418353577</v>
      </c>
      <c r="G144" s="6"/>
    </row>
    <row r="145" spans="4:7" x14ac:dyDescent="0.35">
      <c r="D145" s="6">
        <f t="shared" si="24"/>
        <v>0.7552301255230125</v>
      </c>
      <c r="E145" s="6">
        <f t="shared" si="24"/>
        <v>0.79270315091210619</v>
      </c>
      <c r="F145" s="6">
        <f t="shared" si="24"/>
        <v>0.84810126582278489</v>
      </c>
      <c r="G145" s="6"/>
    </row>
    <row r="146" spans="4:7" x14ac:dyDescent="0.35">
      <c r="D146" s="6">
        <f t="shared" si="24"/>
        <v>0.73068432671081673</v>
      </c>
      <c r="E146" s="6">
        <f t="shared" si="24"/>
        <v>0.77568493150684936</v>
      </c>
      <c r="F146" s="6">
        <f t="shared" si="24"/>
        <v>0.85131195335276977</v>
      </c>
      <c r="G146" s="6"/>
    </row>
    <row r="147" spans="4:7" x14ac:dyDescent="0.35">
      <c r="D147" s="6">
        <f t="shared" si="24"/>
        <v>0.74672489082969429</v>
      </c>
      <c r="E147" s="6">
        <f t="shared" si="24"/>
        <v>0.79930191972076792</v>
      </c>
      <c r="F147" s="6">
        <f t="shared" si="24"/>
        <v>0.8426470588235293</v>
      </c>
      <c r="G147" s="6"/>
    </row>
    <row r="148" spans="4:7" x14ac:dyDescent="0.35">
      <c r="D148" s="6"/>
      <c r="E148" s="6"/>
      <c r="F148" s="6"/>
      <c r="G148" s="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1" ma:contentTypeDescription="Create a new document." ma:contentTypeScope="" ma:versionID="bed576a850b0673060467ccc13f0c951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652ab51be94cb54926d6cafa2de03188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4291EA-3D1F-4B5B-A233-9B3DE256C160}"/>
</file>

<file path=customXml/itemProps2.xml><?xml version="1.0" encoding="utf-8"?>
<ds:datastoreItem xmlns:ds="http://schemas.openxmlformats.org/officeDocument/2006/customXml" ds:itemID="{2BCF9CB3-9F7D-4F6C-B12E-666B85053C51}"/>
</file>

<file path=customXml/itemProps3.xml><?xml version="1.0" encoding="utf-8"?>
<ds:datastoreItem xmlns:ds="http://schemas.openxmlformats.org/officeDocument/2006/customXml" ds:itemID="{25AC3FCA-211B-4A12-8657-806AD246D6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dcterms:created xsi:type="dcterms:W3CDTF">2020-03-11T20:36:44Z</dcterms:created>
  <dcterms:modified xsi:type="dcterms:W3CDTF">2020-04-06T13:07:00Z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