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45" windowWidth="16605" windowHeight="7965"/>
  </bookViews>
  <sheets>
    <sheet name="Титул Раб. пр." sheetId="1" r:id="rId1"/>
    <sheet name="Согл." sheetId="2" r:id="rId2"/>
    <sheet name="п.1,2,3" sheetId="3" r:id="rId3"/>
    <sheet name="п.4" sheetId="6" r:id="rId4"/>
    <sheet name="5-8" sheetId="7" r:id="rId5"/>
    <sheet name="9-11" sheetId="8" r:id="rId6"/>
    <sheet name="12" sheetId="9" r:id="rId7"/>
  </sheets>
  <definedNames>
    <definedName name="_xlnm._FilterDatabase" localSheetId="0" hidden="1">'Титул Раб. пр.'!#REF!</definedName>
    <definedName name="_xlnm.Print_Titles" localSheetId="3">п.4!$4:$6</definedName>
    <definedName name="_xlnm.Print_Area" localSheetId="6">'12'!$1:$34</definedName>
    <definedName name="_xlnm.Print_Area" localSheetId="4">'5-8'!$A$1:$F$21</definedName>
    <definedName name="_xlnm.Print_Area" localSheetId="5">'9-11'!$A$1:$D$23</definedName>
    <definedName name="_xlnm.Print_Area" localSheetId="2">'п.1,2,3'!$A$1:$G$34</definedName>
    <definedName name="_xlnm.Print_Area" localSheetId="3">п.4!$A$1:$AD$20</definedName>
    <definedName name="_xlnm.Print_Area" localSheetId="0">'Титул Раб. пр.'!$B$2:$Z$65</definedName>
  </definedNames>
  <calcPr calcId="12451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6"/>
  <c r="T48" i="1"/>
  <c r="P16" i="6"/>
  <c r="P10"/>
  <c r="P11"/>
  <c r="P12"/>
  <c r="P13"/>
  <c r="P14"/>
  <c r="P9"/>
  <c r="AC16"/>
  <c r="AC10"/>
  <c r="AC11"/>
  <c r="AC12"/>
  <c r="AC13"/>
  <c r="AC14"/>
  <c r="AC9"/>
  <c r="T16"/>
  <c r="V16"/>
  <c r="X16"/>
  <c r="Z16"/>
  <c r="L44" i="1" l="1"/>
  <c r="K44"/>
  <c r="K48" s="1"/>
  <c r="J44"/>
  <c r="R44"/>
  <c r="T44"/>
  <c r="U44"/>
  <c r="V44"/>
  <c r="W44"/>
  <c r="X44" l="1"/>
  <c r="U48" l="1"/>
  <c r="V48"/>
  <c r="V46"/>
  <c r="X43"/>
  <c r="G44"/>
  <c r="G46" s="1"/>
  <c r="H44"/>
  <c r="H46" s="1"/>
  <c r="Q43"/>
  <c r="J48"/>
  <c r="K46"/>
  <c r="L48"/>
  <c r="M44"/>
  <c r="M48" s="1"/>
  <c r="N44"/>
  <c r="N48" s="1"/>
  <c r="O44"/>
  <c r="O48" s="1"/>
  <c r="P44"/>
  <c r="P48" s="1"/>
  <c r="F44"/>
  <c r="F48" s="1"/>
  <c r="R48"/>
  <c r="T46"/>
  <c r="W46"/>
  <c r="L46"/>
  <c r="X47"/>
  <c r="X41"/>
  <c r="X42"/>
  <c r="X45"/>
  <c r="X40"/>
  <c r="Q42"/>
  <c r="Q41"/>
  <c r="Q40"/>
  <c r="Q47"/>
  <c r="Q45"/>
  <c r="P46"/>
  <c r="H48" l="1"/>
  <c r="F46"/>
  <c r="O46"/>
  <c r="M46"/>
  <c r="R46"/>
  <c r="X46" s="1"/>
  <c r="W48"/>
  <c r="G48"/>
  <c r="N46"/>
  <c r="J46"/>
  <c r="Q44"/>
  <c r="X48" l="1"/>
  <c r="Q48"/>
  <c r="Y48" s="1"/>
  <c r="E4" i="3" s="1"/>
  <c r="Q46" i="1"/>
</calcChain>
</file>

<file path=xl/sharedStrings.xml><?xml version="1.0" encoding="utf-8"?>
<sst xmlns="http://schemas.openxmlformats.org/spreadsheetml/2006/main" count="286" uniqueCount="190">
  <si>
    <t>УТВЕРЖДАЮ</t>
  </si>
  <si>
    <t>Экзамены</t>
  </si>
  <si>
    <t>Вид занятий</t>
  </si>
  <si>
    <t>Лекции</t>
  </si>
  <si>
    <t>Сам. работа</t>
  </si>
  <si>
    <t>Специальность (направление подготовки)</t>
  </si>
  <si>
    <t>Распределение часов дисциплины по курсам и семестрам</t>
  </si>
  <si>
    <t>Очная форма обучения</t>
  </si>
  <si>
    <t>Заочная форма обучения</t>
  </si>
  <si>
    <t>№ семестров</t>
  </si>
  <si>
    <t>№ курсов</t>
  </si>
  <si>
    <t>Σ</t>
  </si>
  <si>
    <t>Экономики и управления</t>
  </si>
  <si>
    <t>Кораблестроения, гидротехники и ЗОС</t>
  </si>
  <si>
    <t>Судовождения</t>
  </si>
  <si>
    <t>от</t>
  </si>
  <si>
    <t>Автор(ы) рабочей программы</t>
  </si>
  <si>
    <t>№       п/п</t>
  </si>
  <si>
    <t>Сам. раб.</t>
  </si>
  <si>
    <t>№    сем.</t>
  </si>
  <si>
    <t>с</t>
  </si>
  <si>
    <t>ч</t>
  </si>
  <si>
    <t>к</t>
  </si>
  <si>
    <t>Экзамен</t>
  </si>
  <si>
    <t>Зачет</t>
  </si>
  <si>
    <t>эк.</t>
  </si>
  <si>
    <t>к.р.</t>
  </si>
  <si>
    <t>к.п.</t>
  </si>
  <si>
    <t>зач.</t>
  </si>
  <si>
    <t>Наименование</t>
  </si>
  <si>
    <t>Общая трудо-емкость дисцип-лины, з.е.т.</t>
  </si>
  <si>
    <t>кол. час.</t>
  </si>
  <si>
    <t>№    кур-са</t>
  </si>
  <si>
    <t>1.</t>
  </si>
  <si>
    <t>2.</t>
  </si>
  <si>
    <t xml:space="preserve"> </t>
  </si>
  <si>
    <t>Всего</t>
  </si>
  <si>
    <t>Курсовая работа /проект</t>
  </si>
  <si>
    <t>Форма контроля</t>
  </si>
  <si>
    <t>Итого ауд. работа</t>
  </si>
  <si>
    <t>Итого ауд. и сам.  работа</t>
  </si>
  <si>
    <t>/</t>
  </si>
  <si>
    <t>"</t>
  </si>
  <si>
    <t>г.</t>
  </si>
  <si>
    <t>протокол №</t>
  </si>
  <si>
    <t xml:space="preserve">                подпись                      (Ф.И.О.)</t>
  </si>
  <si>
    <t>Наименование раздела (модуля) дисциплины
 и  содержание тем раздела (дидактических единиц)</t>
  </si>
  <si>
    <t>РАБОЧАЯ ПРОГРАММА</t>
  </si>
  <si>
    <t xml:space="preserve">№       </t>
  </si>
  <si>
    <t>2</t>
  </si>
  <si>
    <t>3</t>
  </si>
  <si>
    <t xml:space="preserve">№ </t>
  </si>
  <si>
    <t>Год издания</t>
  </si>
  <si>
    <t>Количество экземпляров</t>
  </si>
  <si>
    <t>Рабочая программа дисциплины составлена в соответствии с Федеральным государственным образовательным стандартом  профессионального образования по направлению подготовки (специальности):</t>
  </si>
  <si>
    <t xml:space="preserve"> Карта обеспеченности дисциплины литературой</t>
  </si>
  <si>
    <t>Начальник отделения</t>
  </si>
  <si>
    <t>Декан факультета</t>
  </si>
  <si>
    <t>Руководитель ООП магистратуры</t>
  </si>
  <si>
    <t>Электромеханическго</t>
  </si>
  <si>
    <t>Юридического</t>
  </si>
  <si>
    <t>Общее 
кол-во часов (очн)</t>
  </si>
  <si>
    <t>Общее 
кол-во часов (заочн)</t>
  </si>
  <si>
    <t>"Волжский государственный университет водного транспорта"</t>
  </si>
  <si>
    <t>1. Место дисциплины в структуре ООП</t>
  </si>
  <si>
    <t>5</t>
  </si>
  <si>
    <t>4</t>
  </si>
  <si>
    <t>6</t>
  </si>
  <si>
    <t>Другая форма</t>
  </si>
  <si>
    <t>Лабораторные занятия</t>
  </si>
  <si>
    <t>Уроки, практические занятия, лекции, вкл. семинары</t>
  </si>
  <si>
    <t>Уроки</t>
  </si>
  <si>
    <t>Практические занятия</t>
  </si>
  <si>
    <t>Основная образовательная программа</t>
  </si>
  <si>
    <t xml:space="preserve">Распределение форм контроля, курсовых работ (проектов) и других форм контроля по курсам (семестрам) </t>
  </si>
  <si>
    <t>Итого</t>
  </si>
  <si>
    <t>11. Методические рекомендации по организации изучения дисциплины</t>
  </si>
  <si>
    <t>Судовождение</t>
  </si>
  <si>
    <t>Эксплуатация судовых энергетических установок</t>
  </si>
  <si>
    <t>Эксплуатация судового электрооборудования и средств автоматики</t>
  </si>
  <si>
    <t>Эксплуатация внутренних водных путей</t>
  </si>
  <si>
    <t>Экономика и бухгалтерский учет (на водном транспорте)</t>
  </si>
  <si>
    <t>Организация перевозок и управление на транспорте (на водном транспорте)</t>
  </si>
  <si>
    <t>23.02.01 Организация перевозок и управление на транспорте (по видам)</t>
  </si>
  <si>
    <t>26.02.01 Эксплуатация внутренних водных путей</t>
  </si>
  <si>
    <t>26.02.03 Судовождение</t>
  </si>
  <si>
    <t>26.02.05 Эксплуатация судовых энергетических установок</t>
  </si>
  <si>
    <t>26.02.06 Эксплуатация судового электрооборудования и средств автоматики</t>
  </si>
  <si>
    <t>38.02.01 Экономика и бухгалтерский учет (по отраслям)</t>
  </si>
  <si>
    <t>Председатель цикловой методической комиссии</t>
  </si>
  <si>
    <t>ФГОС 26.02.03 Судовождение (Федеральный государственный образовательный стандарт утвержден приказом Министерством образования и науки Российской Федерации  № 441 от 07.05.2014г.)</t>
  </si>
  <si>
    <t>ФГОС 26.02.01 Эксплуатация внутренних водных путей (Федеральный государственный образовательный стандарт утвержден приказом Министерством образования и науки Российской Федерации № 439 от 07.05.2014г.)</t>
  </si>
  <si>
    <t>ФГОС 23.02.01 Организация перевозок и управление на транспорте (по видам) (Федеральный государственный образовательный стандарт утвержден приказом Министерством образования и науки Российской Федерации № 376 от 22.04.2014г.)</t>
  </si>
  <si>
    <t>ФГОС 26.02.05 Эксплуатация судовых энергетических установок (Федеральный государственный образовательный стандарт утвержден приказом Министерством образования и науки Российской Федерации № 443 от 07.05.2014г.)</t>
  </si>
  <si>
    <t>ФГОС 26.02.06 Эксплуатация судового электрооборудования и средств автоматики (Федеральный государственный образовательный стандарт утвержден приказом Министерством образования и науки Российской Федерации № 444 от 07.05.2014г.)</t>
  </si>
  <si>
    <t>ФГОС 38.02.01 Экономика и бухгалтерский учет (по отраслям) (Федеральный государственный образовательный стандарт утвержден приказом Министерством образования и науки Российской Федерации № 832 от 28.07.2014г.)</t>
  </si>
  <si>
    <t>ФГОС 38.02.01 Экономика и бухгалтерский учет (по отраслям) (Федеральный государственный образовательный стандарт утвержден приказом Министерством образования и науки Российской Федерации № 69 от 05.02.2018г.)</t>
  </si>
  <si>
    <t>Курсовая работа/проект</t>
  </si>
  <si>
    <t>Х</t>
  </si>
  <si>
    <t>7</t>
  </si>
  <si>
    <t>преподаватель</t>
  </si>
  <si>
    <t>4. Распределение разделов дисциплины/междисциплинарного курса дисциплин/профессионального модуля по курсам (семестрам) с указанием часов</t>
  </si>
  <si>
    <t>Код дисциплины/ междисциплинарного курса/ профессионального модуля</t>
  </si>
  <si>
    <t>Наименование цикла/ междисциплинарного курса/ профессионального модуля</t>
  </si>
  <si>
    <t>Трудоемкость цикла/ междисциплинарного курса/ профессионального модуля, ЗЕТ</t>
  </si>
  <si>
    <t>2. Перечень планируемых результатов обучения по дисциплине (междисциплинарному курсу/ профессиональному модулю), соотнесенных с планируемыми результатми осовения ООП (ППССЗ)</t>
  </si>
  <si>
    <t>Дисциплина (междисциплинарный курс/ профессиональный модуль) базируется на следующих дисциплинах ООП (ППССЗ)</t>
  </si>
  <si>
    <t>Экологические основы природопользования</t>
  </si>
  <si>
    <t>ЕН.03</t>
  </si>
  <si>
    <t>ЕН.00 Математический и общий естественнонаучный цикл</t>
  </si>
  <si>
    <t>Биология</t>
  </si>
  <si>
    <t>География</t>
  </si>
  <si>
    <t>Безопасность жизнедеятельности</t>
  </si>
  <si>
    <t>осуществлять в общем виде оценку основы антропогенного воздействия на окружающую природопользования среду с учетом специфики природно-климатических условий;</t>
  </si>
  <si>
    <t>взаимосвязь организмов и среды обитания, принципы рационального природопользования</t>
  </si>
  <si>
    <t>методы снижения хозяйственного воздействия на биосферу</t>
  </si>
  <si>
    <t>3. Требования к уровню осовения содержания дисциплины (модуля)</t>
  </si>
  <si>
    <t>Состояние окружающей среды</t>
  </si>
  <si>
    <t>1.1</t>
  </si>
  <si>
    <t>1.2</t>
  </si>
  <si>
    <t>1.3</t>
  </si>
  <si>
    <t>1.4</t>
  </si>
  <si>
    <t>1.5</t>
  </si>
  <si>
    <t>1.6</t>
  </si>
  <si>
    <t>Энергетика и экология.</t>
  </si>
  <si>
    <t>Правовые основы экологической безопасности</t>
  </si>
  <si>
    <t>2.1</t>
  </si>
  <si>
    <t>Юридическая и экономическая ответственность предприятий, загрязняющих окружающую среду.</t>
  </si>
  <si>
    <t>ЭР</t>
  </si>
  <si>
    <t>Читальный зал с выходом в сеть Интернет.</t>
  </si>
  <si>
    <t>Лицензионное программное обеспечение</t>
  </si>
  <si>
    <t>www.fcior.edu.ru (Информационные, тренировочные и контрольные материалы).</t>
  </si>
  <si>
    <t>www.school-collection.edu.ru (Единая коллекция цифровых образовательных ресурсов).</t>
  </si>
  <si>
    <t>Тестовые, самостоятельные, контрольные работы по всем разделам дисциплины.</t>
  </si>
  <si>
    <t xml:space="preserve"> Методические указания к выполнению контрольных работ по всем разделам дисциплины.</t>
  </si>
  <si>
    <t>Использование справочников, таблиц, учебно-методических комплектов.</t>
  </si>
  <si>
    <t>Дополнительные занятия с неуспевающими курсантами.</t>
  </si>
  <si>
    <t>Внеаудиторные занятия для самостоятельной работы по предмету.</t>
  </si>
  <si>
    <t>По окончании IV семестра диф. зач.</t>
  </si>
  <si>
    <t>Уфимский филиал Федерального государственного бюджетного образовательного учреждения
высшего  образования</t>
  </si>
  <si>
    <t>Заместитель директора по учебной работе</t>
  </si>
  <si>
    <t>г. Уфа</t>
  </si>
  <si>
    <t>Зараев И.Ф.</t>
  </si>
  <si>
    <t xml:space="preserve">Рабочая программа утверждена Методическим Советом  </t>
  </si>
  <si>
    <t>Уфимского филиала ФГБОУ ВО «ВГУВТ»,</t>
  </si>
  <si>
    <t xml:space="preserve">Кабинет Экологических основ природопользования </t>
  </si>
  <si>
    <t>географические и политические карты, глобус, компьютер, учебная доска, ученические столы и стулья, преподавательский стол, наглядные пособия : стенды.</t>
  </si>
  <si>
    <t>грамотно реализовывать нормативные правовые акты при работе с экологической документацией;</t>
  </si>
  <si>
    <t>условия устойчивого состояния экосистем, организационные и правовые срества охраны окружающей среды</t>
  </si>
  <si>
    <t>1. Основная литература</t>
  </si>
  <si>
    <t>1.1 Сухачев А.А. Экологические основы природопользования- М.:  КНОРУС, 2016.-392 с. (СПО).</t>
  </si>
  <si>
    <t>1.2 Денисов, В.В. Основы природопользования и энергоресурсосбережения: Учебное пособие [Электронный ресурс] : учеб. пособие / В.В. Денисов, И.А. Денисова, Т.И. Дрововозова, А.П. Москаленко. — Электрон. дан. — Санкт-Петербург : Лань, 2018. — 408 с. — Режим доступа: https://e.lanbook.com/book/99218.</t>
  </si>
  <si>
    <t>1.3 Защита окружающей среды при эксплуатации судов. Монография В. Е. Леонов, В. И. Дмитриев /Москва 2017 г. - 252 стр. — Режим доступа:  https://www.morkniga.ru/library/</t>
  </si>
  <si>
    <t>1.4 Третьякова, Н. А. Экология [Электронный ресурс]:: учебное пособие для СПО / Н. А. Третьякова ; под науч. ред. М. Г. Шишова. — М. : Издательство Юрайт, 2018. — 111 с. — (Серия : Профессиональное образование). Режим доступа: https://biblio-online.ru/</t>
  </si>
  <si>
    <t>2. Дополнительная литература</t>
  </si>
  <si>
    <t>3. ИСТОЧНИКИ ПРАВА (НОРМАТИВНО-ПРАВОВАЯ ЛИТЕРАТУРА)</t>
  </si>
  <si>
    <t>3.1 Федеральный закон "Об охране окружающей среды" от 10.01.2002 N 7-ФЗ (действующая редакция, 2016) – [Электронный ресурс] Режим доступа: https://internet.garant.ru</t>
  </si>
  <si>
    <t>4. РОССИЙСКИЕ ЖУРНАЛЫ</t>
  </si>
  <si>
    <t>4.1 Речной транспорт (4 экз в год)</t>
  </si>
  <si>
    <t>4.2 Морской Вестник ( 4 экз в год)</t>
  </si>
  <si>
    <t>4.3 Морской сборник( 12 экз в год)</t>
  </si>
  <si>
    <t xml:space="preserve">Наименование источника </t>
  </si>
  <si>
    <t>Процесс изучения дисциплины направлен на формирование и развитие у студента следующих компетенций:</t>
  </si>
  <si>
    <t>3.1. Студент должен уметь:</t>
  </si>
  <si>
    <t>3.2. Студент должен знать:</t>
  </si>
  <si>
    <t>Семинар</t>
  </si>
  <si>
    <t xml:space="preserve">9. Информационное обеспечение дисциплины </t>
  </si>
  <si>
    <t>10. Материально - техническое обеспечение дисциплины</t>
  </si>
  <si>
    <t>2.1 Хван, Т. А. Экологические основы природопользования [Электронный ресурс]:: учебник для СПО / Т. А. Хван. — 6-е изд., пер. и доп. — М. : Издательство Юрайт, 2018. — 253 с. — (Серия : Профессиональное образование). Режим доступа: https://biblio-online.ru/</t>
  </si>
  <si>
    <t>Мусина Г.И.</t>
  </si>
  <si>
    <t>ноября</t>
  </si>
  <si>
    <t>ОК 1.Выбирать способы решения задач профессиональной деятельности применительно к различным контекстам</t>
  </si>
  <si>
    <t>ОК 2. Осуществлять поиск, анализ и интиерпритацию информации, необходимой для выполнения задач профессиональной деятельности</t>
  </si>
  <si>
    <t>ОК 3. Планировать, реализовывать свое профессиональное и личностное развитие</t>
  </si>
  <si>
    <t>ОК 4. Работать в коллективе и команде, эффективно взаимодействовать с коллегами, руководством, клиентами</t>
  </si>
  <si>
    <t>ОК 5. Осуществлять устную и письменную коммуникацию на государственном языке Российской Федерации с учетом особенностей социального и культурного контекста</t>
  </si>
  <si>
    <t>ОК 6. Проявлять гражданско-патриотическую позицию, демонстрировать осознанное поведение на основе традиционных общечеловеческих ценностей, применять стандарты антокоррупционного поведения.</t>
  </si>
  <si>
    <t>ОК 10. Пользоваться профессиональной документацией на государственном и иностранном языках</t>
  </si>
  <si>
    <t>ОК 7. Содействовать сохранению окружающей среды, ресурсосбережению, эффективно действовать в чресвычайных ситуациях</t>
  </si>
  <si>
    <t>12. Изменения и дополнения к рабочей программе                                       дисциплины на              20            -20              учебный год</t>
  </si>
  <si>
    <t>Изменений и дополнений на 20         - 20          учебный год нет.</t>
  </si>
  <si>
    <t>_______________</t>
  </si>
  <si>
    <t>"___ __"______ ____20 ___г.</t>
  </si>
  <si>
    <t>1.5 Кузнецов, Л. М.  Экологические основы природопользования : учебник для среднего профессионального образования / Л. М. Кузнецов, А. Ю. Шмыков ; под редакцией В. Е. Курочкина. — Москва : Издательство Юрайт, 2021. — 304 с. — (Профессиональное образование). — ISBN 978-5-534-05803-1. — Текст : электронный // Образовательная платформа Юрайт [сайт]. — URL: https://urait.ru/bcode/473270  Режим доступа: https://biblio-online.ru/</t>
  </si>
  <si>
    <t>ФГОС 26.02.06 Эксплуатация судового электрооборудования и средств автоматики (Федеральный государственный образовательный стандарт утвержден приказом Министерством просвещения Российской Федерации  № 675  от 26.11.2020г.)</t>
  </si>
  <si>
    <t>Понятие о  биосфере и биогеоцинозе</t>
  </si>
  <si>
    <t>Атмосфера: Состав, строение изменения</t>
  </si>
  <si>
    <t xml:space="preserve">Водная среда обитания. </t>
  </si>
  <si>
    <t>Почва - как среда обитания</t>
  </si>
  <si>
    <t>Флора и фауна планеты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</si>
</sst>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0"/>
      <name val="Arial Cyr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0"/>
      <color indexed="14"/>
      <name val="Times New Roman"/>
      <family val="1"/>
      <charset val="204"/>
    </font>
    <font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b/>
      <sz val="14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sz val="18"/>
      <name val="Times New Roman"/>
      <family val="1"/>
      <charset val="204"/>
    </font>
    <font>
      <sz val="14"/>
      <color indexed="12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b/>
      <sz val="16"/>
      <color indexed="12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0"/>
      <name val="Arial Cyr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i/>
      <sz val="12"/>
      <name val="Times New Roman"/>
      <family val="1"/>
      <charset val="204"/>
    </font>
    <font>
      <sz val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343">
    <xf numFmtId="0" fontId="0" fillId="0" borderId="0" xfId="0"/>
    <xf numFmtId="0" fontId="0" fillId="0" borderId="0" xfId="0" applyFill="1" applyProtection="1">
      <protection hidden="1"/>
    </xf>
    <xf numFmtId="0" fontId="0" fillId="0" borderId="0" xfId="0" applyNumberFormat="1" applyFill="1" applyAlignment="1" applyProtection="1">
      <alignment wrapText="1"/>
      <protection hidden="1"/>
    </xf>
    <xf numFmtId="0" fontId="0" fillId="0" borderId="0" xfId="0" applyFill="1" applyBorder="1" applyProtection="1">
      <protection hidden="1"/>
    </xf>
    <xf numFmtId="0" fontId="9" fillId="0" borderId="0" xfId="0" applyFont="1"/>
    <xf numFmtId="0" fontId="4" fillId="0" borderId="0" xfId="0" applyFont="1"/>
    <xf numFmtId="0" fontId="9" fillId="0" borderId="0" xfId="0" applyFont="1" applyFill="1" applyBorder="1" applyAlignment="1" applyProtection="1">
      <alignment horizontal="right" wrapText="1"/>
      <protection hidden="1"/>
    </xf>
    <xf numFmtId="0" fontId="0" fillId="0" borderId="0" xfId="0" applyFill="1"/>
    <xf numFmtId="0" fontId="5" fillId="0" borderId="0" xfId="0" applyFont="1" applyFill="1" applyBorder="1" applyProtection="1">
      <protection hidden="1"/>
    </xf>
    <xf numFmtId="0" fontId="4" fillId="0" borderId="1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 applyProtection="1">
      <alignment horizontal="right" vertical="top" wrapText="1"/>
      <protection hidden="1"/>
    </xf>
    <xf numFmtId="0" fontId="9" fillId="0" borderId="0" xfId="0" applyNumberFormat="1" applyFont="1" applyFill="1" applyBorder="1" applyAlignment="1" applyProtection="1">
      <alignment horizontal="center" wrapText="1"/>
      <protection hidden="1"/>
    </xf>
    <xf numFmtId="0" fontId="4" fillId="0" borderId="0" xfId="0" applyFont="1" applyFill="1" applyBorder="1" applyAlignment="1">
      <alignment horizontal="justify" vertical="top" wrapText="1"/>
    </xf>
    <xf numFmtId="0" fontId="9" fillId="0" borderId="2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vertical="center"/>
      <protection hidden="1"/>
    </xf>
    <xf numFmtId="0" fontId="16" fillId="0" borderId="0" xfId="0" applyFont="1" applyFill="1" applyBorder="1" applyAlignment="1" applyProtection="1">
      <protection hidden="1"/>
    </xf>
    <xf numFmtId="0" fontId="18" fillId="0" borderId="0" xfId="0" applyFont="1" applyFill="1" applyBorder="1" applyAlignment="1" applyProtection="1">
      <protection hidden="1"/>
    </xf>
    <xf numFmtId="0" fontId="4" fillId="0" borderId="3" xfId="0" applyFont="1" applyFill="1" applyBorder="1" applyAlignment="1" applyProtection="1">
      <alignment horizontal="center" vertical="center" shrinkToFit="1"/>
      <protection hidden="1"/>
    </xf>
    <xf numFmtId="0" fontId="4" fillId="0" borderId="4" xfId="0" applyFont="1" applyFill="1" applyBorder="1" applyAlignment="1" applyProtection="1">
      <alignment horizontal="center" vertical="center" shrinkToFit="1"/>
      <protection hidden="1"/>
    </xf>
    <xf numFmtId="0" fontId="4" fillId="0" borderId="1" xfId="0" applyFont="1" applyFill="1" applyBorder="1" applyAlignment="1" applyProtection="1">
      <alignment horizontal="center" vertical="center" shrinkToFit="1"/>
      <protection hidden="1"/>
    </xf>
    <xf numFmtId="0" fontId="4" fillId="0" borderId="5" xfId="0" quotePrefix="1" applyFont="1" applyFill="1" applyBorder="1" applyAlignment="1" applyProtection="1">
      <alignment horizontal="center" vertical="center" shrinkToFit="1"/>
      <protection hidden="1"/>
    </xf>
    <xf numFmtId="0" fontId="4" fillId="0" borderId="0" xfId="0" quotePrefix="1" applyFont="1" applyFill="1" applyBorder="1" applyAlignment="1" applyProtection="1">
      <alignment horizontal="center" vertical="center" shrinkToFit="1"/>
      <protection hidden="1"/>
    </xf>
    <xf numFmtId="0" fontId="4" fillId="0" borderId="6" xfId="0" applyFont="1" applyFill="1" applyBorder="1" applyAlignment="1" applyProtection="1">
      <alignment horizontal="center" vertical="center" shrinkToFit="1"/>
      <protection hidden="1"/>
    </xf>
    <xf numFmtId="0" fontId="4" fillId="0" borderId="7" xfId="0" applyFont="1" applyFill="1" applyBorder="1" applyAlignment="1" applyProtection="1">
      <alignment horizontal="center" vertical="center" shrinkToFit="1"/>
      <protection hidden="1"/>
    </xf>
    <xf numFmtId="0" fontId="4" fillId="0" borderId="8" xfId="0" applyFont="1" applyFill="1" applyBorder="1" applyAlignment="1" applyProtection="1">
      <alignment horizontal="center" vertical="center" shrinkToFit="1"/>
      <protection hidden="1"/>
    </xf>
    <xf numFmtId="0" fontId="4" fillId="0" borderId="9" xfId="0" applyFont="1" applyFill="1" applyBorder="1" applyAlignment="1" applyProtection="1">
      <alignment horizontal="center" vertical="center" shrinkToFit="1"/>
      <protection hidden="1"/>
    </xf>
    <xf numFmtId="0" fontId="4" fillId="0" borderId="10" xfId="0" applyFont="1" applyFill="1" applyBorder="1" applyAlignment="1" applyProtection="1">
      <alignment horizontal="center" vertical="center" shrinkToFit="1"/>
      <protection hidden="1"/>
    </xf>
    <xf numFmtId="0" fontId="4" fillId="0" borderId="11" xfId="0" applyFont="1" applyFill="1" applyBorder="1" applyAlignment="1" applyProtection="1">
      <alignment horizontal="center" vertical="center" shrinkToFit="1"/>
      <protection hidden="1"/>
    </xf>
    <xf numFmtId="0" fontId="5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/>
    <xf numFmtId="0" fontId="4" fillId="0" borderId="13" xfId="0" applyFont="1" applyFill="1" applyBorder="1" applyAlignment="1" applyProtection="1">
      <alignment horizontal="center" vertical="center" shrinkToFit="1"/>
      <protection hidden="1"/>
    </xf>
    <xf numFmtId="0" fontId="4" fillId="0" borderId="14" xfId="0" applyFont="1" applyFill="1" applyBorder="1" applyAlignment="1" applyProtection="1">
      <alignment horizontal="center" vertical="center" shrinkToFit="1"/>
      <protection hidden="1"/>
    </xf>
    <xf numFmtId="0" fontId="4" fillId="0" borderId="15" xfId="0" quotePrefix="1" applyFont="1" applyFill="1" applyBorder="1" applyAlignment="1" applyProtection="1">
      <alignment horizontal="center" vertical="center" shrinkToFit="1"/>
      <protection hidden="1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/>
    <xf numFmtId="49" fontId="9" fillId="0" borderId="0" xfId="0" applyNumberFormat="1" applyFont="1" applyFill="1" applyBorder="1" applyAlignment="1">
      <alignment wrapText="1"/>
    </xf>
    <xf numFmtId="0" fontId="0" fillId="0" borderId="2" xfId="0" applyFill="1" applyBorder="1" applyProtection="1">
      <protection hidden="1"/>
    </xf>
    <xf numFmtId="0" fontId="0" fillId="0" borderId="5" xfId="0" applyFill="1" applyBorder="1" applyProtection="1">
      <protection hidden="1"/>
    </xf>
    <xf numFmtId="0" fontId="0" fillId="0" borderId="0" xfId="0" applyFill="1" applyAlignment="1" applyProtection="1">
      <alignment vertical="top"/>
      <protection hidden="1"/>
    </xf>
    <xf numFmtId="0" fontId="6" fillId="0" borderId="12" xfId="0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0" fontId="1" fillId="0" borderId="12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5" fillId="0" borderId="12" xfId="0" applyFont="1" applyFill="1" applyBorder="1" applyProtection="1">
      <protection hidden="1"/>
    </xf>
    <xf numFmtId="0" fontId="9" fillId="0" borderId="0" xfId="0" applyFont="1" applyFill="1" applyBorder="1" applyProtection="1">
      <protection hidden="1"/>
    </xf>
    <xf numFmtId="0" fontId="7" fillId="0" borderId="12" xfId="0" applyFont="1" applyFill="1" applyBorder="1" applyAlignment="1" applyProtection="1">
      <alignment horizontal="left" vertical="top" textRotation="15"/>
      <protection hidden="1"/>
    </xf>
    <xf numFmtId="0" fontId="7" fillId="0" borderId="0" xfId="0" applyFont="1" applyFill="1" applyBorder="1" applyAlignment="1" applyProtection="1">
      <alignment horizontal="left" vertical="top" textRotation="15"/>
      <protection hidden="1"/>
    </xf>
    <xf numFmtId="49" fontId="9" fillId="0" borderId="0" xfId="0" applyNumberFormat="1" applyFont="1" applyFill="1" applyBorder="1" applyAlignment="1" applyProtection="1">
      <alignment horizontal="right" shrinkToFit="1"/>
      <protection hidden="1"/>
    </xf>
    <xf numFmtId="0" fontId="4" fillId="0" borderId="0" xfId="0" applyFont="1" applyFill="1" applyBorder="1" applyProtection="1">
      <protection hidden="1"/>
    </xf>
    <xf numFmtId="0" fontId="0" fillId="0" borderId="12" xfId="0" applyFill="1" applyBorder="1" applyProtection="1">
      <protection hidden="1"/>
    </xf>
    <xf numFmtId="0" fontId="10" fillId="0" borderId="0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2" fillId="0" borderId="0" xfId="0" applyFont="1" applyFill="1" applyBorder="1" applyAlignment="1">
      <alignment horizontal="right" vertical="top"/>
    </xf>
    <xf numFmtId="0" fontId="9" fillId="0" borderId="0" xfId="0" applyFont="1" applyFill="1" applyBorder="1" applyAlignment="1">
      <alignment wrapText="1"/>
    </xf>
    <xf numFmtId="0" fontId="4" fillId="0" borderId="17" xfId="0" applyFont="1" applyFill="1" applyBorder="1" applyAlignment="1" applyProtection="1">
      <alignment horizontal="center" vertical="center" shrinkToFit="1"/>
      <protection hidden="1"/>
    </xf>
    <xf numFmtId="0" fontId="4" fillId="0" borderId="18" xfId="0" applyFont="1" applyFill="1" applyBorder="1" applyAlignment="1" applyProtection="1">
      <alignment horizontal="center" vertical="center" shrinkToFit="1"/>
      <protection hidden="1"/>
    </xf>
    <xf numFmtId="0" fontId="4" fillId="0" borderId="19" xfId="0" applyFont="1" applyFill="1" applyBorder="1" applyAlignment="1" applyProtection="1">
      <alignment horizontal="center" vertical="center" shrinkToFit="1"/>
      <protection hidden="1"/>
    </xf>
    <xf numFmtId="0" fontId="4" fillId="0" borderId="20" xfId="0" applyFont="1" applyFill="1" applyBorder="1" applyAlignment="1" applyProtection="1">
      <alignment horizontal="center" vertical="center" shrinkToFit="1"/>
      <protection hidden="1"/>
    </xf>
    <xf numFmtId="0" fontId="9" fillId="0" borderId="12" xfId="0" applyFont="1" applyFill="1" applyBorder="1" applyAlignment="1" applyProtection="1">
      <alignment horizontal="center" wrapText="1"/>
      <protection hidden="1"/>
    </xf>
    <xf numFmtId="0" fontId="0" fillId="0" borderId="0" xfId="0" applyFill="1" applyAlignment="1" applyProtection="1">
      <alignment horizontal="right" vertical="top"/>
      <protection hidden="1"/>
    </xf>
    <xf numFmtId="0" fontId="11" fillId="0" borderId="0" xfId="0" applyFont="1" applyFill="1" applyAlignment="1" applyProtection="1">
      <alignment horizontal="center" vertical="center" wrapText="1"/>
      <protection hidden="1"/>
    </xf>
    <xf numFmtId="0" fontId="11" fillId="0" borderId="21" xfId="0" applyFont="1" applyFill="1" applyBorder="1" applyAlignment="1" applyProtection="1">
      <alignment horizontal="center" vertical="center" wrapText="1"/>
      <protection hidden="1"/>
    </xf>
    <xf numFmtId="0" fontId="17" fillId="0" borderId="18" xfId="0" applyFont="1" applyFill="1" applyBorder="1" applyAlignment="1" applyProtection="1">
      <alignment vertical="center"/>
      <protection hidden="1"/>
    </xf>
    <xf numFmtId="0" fontId="9" fillId="0" borderId="0" xfId="0" applyFont="1" applyFill="1" applyAlignment="1" applyProtection="1">
      <alignment horizontal="center" wrapText="1"/>
      <protection hidden="1"/>
    </xf>
    <xf numFmtId="0" fontId="16" fillId="0" borderId="5" xfId="0" applyFont="1" applyFill="1" applyBorder="1" applyAlignment="1" applyProtection="1">
      <protection hidden="1"/>
    </xf>
    <xf numFmtId="0" fontId="9" fillId="0" borderId="0" xfId="0" applyFont="1" applyFill="1" applyAlignment="1" applyProtection="1">
      <alignment horizontal="center"/>
      <protection hidden="1"/>
    </xf>
    <xf numFmtId="0" fontId="9" fillId="0" borderId="12" xfId="0" applyFont="1" applyFill="1" applyBorder="1" applyAlignment="1" applyProtection="1">
      <alignment horizontal="center"/>
      <protection hidden="1"/>
    </xf>
    <xf numFmtId="0" fontId="18" fillId="0" borderId="5" xfId="0" applyFont="1" applyFill="1" applyBorder="1" applyAlignment="1" applyProtection="1">
      <protection hidden="1"/>
    </xf>
    <xf numFmtId="0" fontId="6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center" vertical="top"/>
      <protection hidden="1"/>
    </xf>
    <xf numFmtId="0" fontId="9" fillId="0" borderId="5" xfId="0" applyFont="1" applyFill="1" applyBorder="1" applyProtection="1">
      <protection hidden="1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5" fillId="0" borderId="0" xfId="0" applyFont="1" applyFill="1" applyBorder="1"/>
    <xf numFmtId="0" fontId="19" fillId="0" borderId="0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7" fillId="0" borderId="0" xfId="0" applyFont="1" applyFill="1" applyAlignment="1" applyProtection="1">
      <alignment horizontal="left" vertical="top" textRotation="15"/>
      <protection hidden="1"/>
    </xf>
    <xf numFmtId="0" fontId="9" fillId="0" borderId="5" xfId="0" applyFont="1" applyFill="1" applyBorder="1"/>
    <xf numFmtId="49" fontId="4" fillId="0" borderId="0" xfId="0" applyNumberFormat="1" applyFont="1" applyFill="1" applyBorder="1" applyAlignment="1" applyProtection="1">
      <alignment horizontal="left" vertical="top" wrapText="1"/>
      <protection hidden="1"/>
    </xf>
    <xf numFmtId="49" fontId="4" fillId="0" borderId="0" xfId="0" applyNumberFormat="1" applyFont="1" applyFill="1" applyBorder="1" applyAlignment="1" applyProtection="1">
      <alignment horizontal="right" vertical="top" wrapText="1"/>
      <protection hidden="1"/>
    </xf>
    <xf numFmtId="1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15" fillId="0" borderId="12" xfId="0" applyFont="1" applyFill="1" applyBorder="1" applyAlignment="1" applyProtection="1">
      <alignment horizontal="center"/>
      <protection hidden="1"/>
    </xf>
    <xf numFmtId="0" fontId="9" fillId="0" borderId="12" xfId="0" applyFont="1" applyFill="1" applyBorder="1" applyAlignment="1" applyProtection="1">
      <alignment horizontal="right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49" fontId="9" fillId="0" borderId="0" xfId="0" applyNumberFormat="1" applyFont="1" applyFill="1" applyBorder="1" applyAlignment="1" applyProtection="1">
      <alignment horizontal="center" wrapText="1"/>
      <protection hidden="1"/>
    </xf>
    <xf numFmtId="0" fontId="9" fillId="0" borderId="0" xfId="0" applyFont="1" applyFill="1" applyAlignment="1" applyProtection="1">
      <alignment horizontal="right" shrinkToFit="1"/>
      <protection hidden="1"/>
    </xf>
    <xf numFmtId="0" fontId="9" fillId="0" borderId="12" xfId="0" applyFont="1" applyFill="1" applyBorder="1" applyAlignment="1" applyProtection="1">
      <alignment horizontal="right" shrinkToFit="1"/>
      <protection hidden="1"/>
    </xf>
    <xf numFmtId="49" fontId="9" fillId="0" borderId="0" xfId="0" applyNumberFormat="1" applyFont="1" applyFill="1" applyBorder="1" applyAlignment="1" applyProtection="1">
      <alignment horizontal="center" shrinkToFit="1"/>
      <protection hidden="1"/>
    </xf>
    <xf numFmtId="49" fontId="9" fillId="0" borderId="5" xfId="0" applyNumberFormat="1" applyFont="1" applyFill="1" applyBorder="1" applyAlignment="1" applyProtection="1">
      <alignment horizontal="center" shrinkToFit="1"/>
      <protection hidden="1"/>
    </xf>
    <xf numFmtId="0" fontId="9" fillId="0" borderId="12" xfId="0" applyNumberFormat="1" applyFont="1" applyFill="1" applyBorder="1" applyAlignment="1" applyProtection="1">
      <alignment horizontal="right" vertical="top" wrapText="1"/>
      <protection hidden="1"/>
    </xf>
    <xf numFmtId="0" fontId="9" fillId="0" borderId="5" xfId="0" applyNumberFormat="1" applyFont="1" applyFill="1" applyBorder="1" applyAlignment="1" applyProtection="1">
      <alignment horizontal="center" wrapText="1"/>
      <protection hidden="1"/>
    </xf>
    <xf numFmtId="0" fontId="0" fillId="0" borderId="0" xfId="0" applyFill="1" applyAlignment="1" applyProtection="1">
      <alignment horizontal="center"/>
      <protection hidden="1"/>
    </xf>
    <xf numFmtId="0" fontId="0" fillId="0" borderId="12" xfId="0" applyFill="1" applyBorder="1" applyAlignment="1" applyProtection="1">
      <alignment horizontal="center"/>
      <protection hidden="1"/>
    </xf>
    <xf numFmtId="0" fontId="3" fillId="0" borderId="5" xfId="0" applyFont="1" applyFill="1" applyBorder="1" applyAlignment="1" applyProtection="1">
      <alignment horizontal="center" vertical="center"/>
      <protection hidden="1"/>
    </xf>
    <xf numFmtId="0" fontId="13" fillId="0" borderId="5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shrinkToFit="1"/>
      <protection hidden="1"/>
    </xf>
    <xf numFmtId="0" fontId="5" fillId="0" borderId="1" xfId="0" applyFont="1" applyFill="1" applyBorder="1" applyAlignment="1" applyProtection="1">
      <alignment horizontal="center" shrinkToFit="1"/>
      <protection hidden="1"/>
    </xf>
    <xf numFmtId="0" fontId="5" fillId="0" borderId="22" xfId="0" applyFont="1" applyFill="1" applyBorder="1" applyAlignment="1" applyProtection="1">
      <alignment horizontal="center" shrinkToFit="1"/>
      <protection hidden="1"/>
    </xf>
    <xf numFmtId="0" fontId="13" fillId="0" borderId="2" xfId="0" applyFont="1" applyFill="1" applyBorder="1" applyAlignment="1" applyProtection="1">
      <alignment horizontal="center" shrinkToFit="1"/>
      <protection hidden="1"/>
    </xf>
    <xf numFmtId="0" fontId="13" fillId="0" borderId="16" xfId="0" applyFont="1" applyFill="1" applyBorder="1" applyAlignment="1" applyProtection="1">
      <alignment horizontal="center" shrinkToFit="1"/>
      <protection hidden="1"/>
    </xf>
    <xf numFmtId="0" fontId="3" fillId="0" borderId="16" xfId="0" applyFont="1" applyFill="1" applyBorder="1" applyAlignment="1" applyProtection="1">
      <alignment horizontal="center"/>
      <protection hidden="1"/>
    </xf>
    <xf numFmtId="0" fontId="13" fillId="0" borderId="23" xfId="0" applyFont="1" applyFill="1" applyBorder="1" applyAlignment="1" applyProtection="1">
      <alignment horizontal="center" shrinkToFit="1"/>
      <protection hidden="1"/>
    </xf>
    <xf numFmtId="0" fontId="13" fillId="0" borderId="24" xfId="0" applyFont="1" applyFill="1" applyBorder="1" applyAlignment="1" applyProtection="1">
      <alignment horizontal="center" shrinkToFit="1"/>
      <protection hidden="1"/>
    </xf>
    <xf numFmtId="0" fontId="13" fillId="0" borderId="1" xfId="0" applyFont="1" applyFill="1" applyBorder="1" applyAlignment="1" applyProtection="1">
      <alignment horizontal="center" shrinkToFit="1"/>
      <protection hidden="1"/>
    </xf>
    <xf numFmtId="0" fontId="3" fillId="0" borderId="24" xfId="0" applyFont="1" applyFill="1" applyBorder="1" applyAlignment="1" applyProtection="1">
      <alignment horizontal="center" vertical="center" shrinkToFit="1"/>
      <protection hidden="1"/>
    </xf>
    <xf numFmtId="0" fontId="3" fillId="0" borderId="8" xfId="0" applyFont="1" applyFill="1" applyBorder="1" applyAlignment="1" applyProtection="1">
      <alignment horizontal="center" vertical="center" shrinkToFit="1"/>
      <protection hidden="1"/>
    </xf>
    <xf numFmtId="0" fontId="3" fillId="0" borderId="9" xfId="0" applyFont="1" applyFill="1" applyBorder="1" applyAlignment="1" applyProtection="1">
      <alignment horizontal="center" vertical="center" shrinkToFit="1"/>
      <protection hidden="1"/>
    </xf>
    <xf numFmtId="0" fontId="3" fillId="0" borderId="3" xfId="0" applyFont="1" applyFill="1" applyBorder="1" applyAlignment="1" applyProtection="1">
      <alignment horizontal="center" vertical="center" shrinkToFit="1"/>
      <protection hidden="1"/>
    </xf>
    <xf numFmtId="0" fontId="3" fillId="0" borderId="1" xfId="0" applyFont="1" applyFill="1" applyBorder="1" applyAlignment="1" applyProtection="1">
      <alignment horizontal="center" vertical="center" shrinkToFit="1"/>
      <protection hidden="1"/>
    </xf>
    <xf numFmtId="0" fontId="3" fillId="0" borderId="4" xfId="0" applyFont="1" applyFill="1" applyBorder="1" applyAlignment="1" applyProtection="1">
      <alignment horizontal="center" vertical="center" shrinkToFit="1"/>
      <protection hidden="1"/>
    </xf>
    <xf numFmtId="0" fontId="3" fillId="0" borderId="3" xfId="0" quotePrefix="1" applyFont="1" applyFill="1" applyBorder="1" applyAlignment="1" applyProtection="1">
      <alignment horizontal="center" vertical="center" shrinkToFit="1"/>
      <protection hidden="1"/>
    </xf>
    <xf numFmtId="0" fontId="3" fillId="0" borderId="25" xfId="0" applyFont="1" applyFill="1" applyBorder="1" applyAlignment="1" applyProtection="1">
      <alignment horizontal="center" vertical="center" shrinkToFit="1"/>
      <protection hidden="1"/>
    </xf>
    <xf numFmtId="0" fontId="3" fillId="0" borderId="12" xfId="0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Fill="1" applyBorder="1" applyAlignment="1" applyProtection="1">
      <alignment horizontal="center" vertical="center" shrinkToFit="1"/>
      <protection hidden="1"/>
    </xf>
    <xf numFmtId="0" fontId="3" fillId="0" borderId="26" xfId="0" applyFont="1" applyFill="1" applyBorder="1" applyAlignment="1" applyProtection="1">
      <alignment horizontal="center" vertical="center" shrinkToFit="1"/>
      <protection hidden="1"/>
    </xf>
    <xf numFmtId="0" fontId="3" fillId="0" borderId="27" xfId="0" applyFont="1" applyFill="1" applyBorder="1" applyAlignment="1" applyProtection="1">
      <alignment horizontal="center" vertical="center" shrinkToFit="1"/>
      <protection hidden="1"/>
    </xf>
    <xf numFmtId="0" fontId="3" fillId="0" borderId="28" xfId="0" applyFont="1" applyFill="1" applyBorder="1" applyAlignment="1" applyProtection="1">
      <alignment horizontal="center" vertical="center" shrinkToFit="1"/>
      <protection hidden="1"/>
    </xf>
    <xf numFmtId="0" fontId="3" fillId="0" borderId="29" xfId="0" applyFont="1" applyFill="1" applyBorder="1" applyAlignment="1" applyProtection="1">
      <alignment horizontal="center" vertical="center" shrinkToFit="1"/>
      <protection hidden="1"/>
    </xf>
    <xf numFmtId="0" fontId="3" fillId="0" borderId="30" xfId="0" applyFont="1" applyFill="1" applyBorder="1" applyAlignment="1" applyProtection="1">
      <alignment horizontal="center" vertical="center" shrinkToFit="1"/>
      <protection hidden="1"/>
    </xf>
    <xf numFmtId="0" fontId="13" fillId="0" borderId="31" xfId="0" applyFont="1" applyFill="1" applyBorder="1" applyAlignment="1" applyProtection="1">
      <alignment horizontal="center"/>
      <protection hidden="1"/>
    </xf>
    <xf numFmtId="0" fontId="13" fillId="0" borderId="5" xfId="0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Protection="1">
      <protection hidden="1"/>
    </xf>
    <xf numFmtId="0" fontId="13" fillId="0" borderId="22" xfId="0" applyFont="1" applyFill="1" applyBorder="1" applyAlignment="1" applyProtection="1">
      <alignment horizontal="center" vertical="center" shrinkToFit="1"/>
      <protection hidden="1"/>
    </xf>
    <xf numFmtId="0" fontId="13" fillId="0" borderId="16" xfId="0" applyFont="1" applyFill="1" applyBorder="1" applyAlignment="1" applyProtection="1">
      <alignment horizontal="center" vertical="center" shrinkToFit="1"/>
      <protection hidden="1"/>
    </xf>
    <xf numFmtId="0" fontId="13" fillId="0" borderId="32" xfId="0" applyFont="1" applyFill="1" applyBorder="1" applyAlignment="1" applyProtection="1">
      <alignment horizontal="center" vertical="center" shrinkToFit="1"/>
      <protection hidden="1"/>
    </xf>
    <xf numFmtId="0" fontId="13" fillId="0" borderId="8" xfId="0" applyFont="1" applyFill="1" applyBorder="1" applyAlignment="1" applyProtection="1">
      <alignment horizontal="center" vertical="center" shrinkToFit="1"/>
      <protection hidden="1"/>
    </xf>
    <xf numFmtId="0" fontId="13" fillId="0" borderId="24" xfId="0" applyFont="1" applyFill="1" applyBorder="1" applyAlignment="1" applyProtection="1">
      <alignment horizontal="center" vertical="center" shrinkToFit="1"/>
      <protection hidden="1"/>
    </xf>
    <xf numFmtId="0" fontId="13" fillId="0" borderId="25" xfId="0" applyFont="1" applyFill="1" applyBorder="1" applyAlignment="1" applyProtection="1">
      <alignment horizontal="center" vertical="center" shrinkToFit="1"/>
      <protection hidden="1"/>
    </xf>
    <xf numFmtId="0" fontId="4" fillId="0" borderId="33" xfId="0" applyFon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21" xfId="0" applyFont="1" applyFill="1" applyBorder="1"/>
    <xf numFmtId="0" fontId="5" fillId="0" borderId="14" xfId="0" applyFont="1" applyFill="1" applyBorder="1"/>
    <xf numFmtId="0" fontId="5" fillId="0" borderId="18" xfId="0" applyFont="1" applyFill="1" applyBorder="1" applyAlignment="1">
      <alignment horizontal="right" vertical="top"/>
    </xf>
    <xf numFmtId="0" fontId="5" fillId="0" borderId="12" xfId="0" applyFont="1" applyFill="1" applyBorder="1"/>
    <xf numFmtId="0" fontId="9" fillId="0" borderId="5" xfId="0" applyFont="1" applyFill="1" applyBorder="1" applyAlignment="1">
      <alignment horizontal="justify"/>
    </xf>
    <xf numFmtId="0" fontId="4" fillId="0" borderId="5" xfId="0" applyNumberFormat="1" applyFont="1" applyFill="1" applyBorder="1" applyAlignment="1">
      <alignment horizontal="left" wrapText="1"/>
    </xf>
    <xf numFmtId="0" fontId="5" fillId="0" borderId="5" xfId="0" applyFont="1" applyFill="1" applyBorder="1"/>
    <xf numFmtId="0" fontId="4" fillId="0" borderId="5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16" xfId="0" applyFont="1" applyFill="1" applyBorder="1"/>
    <xf numFmtId="0" fontId="5" fillId="0" borderId="2" xfId="0" applyFont="1" applyFill="1" applyBorder="1"/>
    <xf numFmtId="0" fontId="5" fillId="0" borderId="15" xfId="0" applyFont="1" applyFill="1" applyBorder="1"/>
    <xf numFmtId="0" fontId="9" fillId="0" borderId="3" xfId="0" applyFont="1" applyFill="1" applyBorder="1" applyProtection="1">
      <protection hidden="1"/>
    </xf>
    <xf numFmtId="49" fontId="0" fillId="0" borderId="0" xfId="0" applyNumberFormat="1" applyFill="1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/>
    <xf numFmtId="0" fontId="9" fillId="0" borderId="2" xfId="0" applyFont="1" applyFill="1" applyBorder="1" applyAlignment="1"/>
    <xf numFmtId="0" fontId="3" fillId="0" borderId="15" xfId="0" quotePrefix="1" applyFont="1" applyFill="1" applyBorder="1" applyAlignment="1" applyProtection="1">
      <alignment horizontal="center" vertical="center" shrinkToFit="1"/>
      <protection hidden="1"/>
    </xf>
    <xf numFmtId="0" fontId="3" fillId="0" borderId="55" xfId="0" applyFont="1" applyFill="1" applyBorder="1" applyAlignment="1" applyProtection="1">
      <alignment horizontal="center" vertical="center" shrinkToFit="1"/>
      <protection hidden="1"/>
    </xf>
    <xf numFmtId="0" fontId="5" fillId="0" borderId="55" xfId="0" applyFont="1" applyFill="1" applyBorder="1" applyAlignment="1" applyProtection="1">
      <alignment horizontal="center" shrinkToFit="1"/>
      <protection hidden="1"/>
    </xf>
    <xf numFmtId="0" fontId="3" fillId="0" borderId="9" xfId="0" applyFont="1" applyFill="1" applyBorder="1" applyAlignment="1" applyProtection="1">
      <alignment horizontal="center" shrinkToFit="1"/>
      <protection hidden="1"/>
    </xf>
    <xf numFmtId="0" fontId="3" fillId="0" borderId="56" xfId="0" applyFont="1" applyFill="1" applyBorder="1" applyAlignment="1" applyProtection="1">
      <alignment horizontal="center" vertical="center" shrinkToFit="1"/>
      <protection hidden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1" applyFont="1" applyBorder="1" applyAlignment="1" applyProtection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justify"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horizontal="center" vertical="top"/>
    </xf>
    <xf numFmtId="164" fontId="4" fillId="0" borderId="1" xfId="0" applyNumberFormat="1" applyFont="1" applyFill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top"/>
    </xf>
    <xf numFmtId="0" fontId="24" fillId="0" borderId="0" xfId="0" applyFont="1" applyFill="1" applyBorder="1" applyAlignment="1">
      <alignment vertical="top"/>
    </xf>
    <xf numFmtId="0" fontId="4" fillId="0" borderId="24" xfId="0" applyFont="1" applyFill="1" applyBorder="1" applyAlignment="1">
      <alignment horizontal="center" vertical="top"/>
    </xf>
    <xf numFmtId="0" fontId="4" fillId="0" borderId="24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21" fillId="0" borderId="34" xfId="0" applyFont="1" applyBorder="1" applyAlignment="1">
      <alignment vertical="top" wrapText="1"/>
    </xf>
    <xf numFmtId="0" fontId="24" fillId="0" borderId="0" xfId="0" applyFont="1"/>
    <xf numFmtId="0" fontId="4" fillId="0" borderId="0" xfId="0" applyFont="1"/>
    <xf numFmtId="49" fontId="4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42" xfId="0" applyFont="1" applyFill="1" applyBorder="1" applyAlignment="1" applyProtection="1">
      <alignment horizontal="center" shrinkToFit="1"/>
      <protection hidden="1"/>
    </xf>
    <xf numFmtId="0" fontId="4" fillId="0" borderId="43" xfId="0" applyFont="1" applyFill="1" applyBorder="1" applyAlignment="1" applyProtection="1">
      <alignment horizontal="center" shrinkToFit="1"/>
      <protection hidden="1"/>
    </xf>
    <xf numFmtId="0" fontId="4" fillId="0" borderId="44" xfId="0" applyFont="1" applyFill="1" applyBorder="1" applyAlignment="1" applyProtection="1">
      <alignment horizontal="center" shrinkToFit="1"/>
      <protection hidden="1"/>
    </xf>
    <xf numFmtId="0" fontId="3" fillId="0" borderId="35" xfId="0" applyFont="1" applyFill="1" applyBorder="1" applyAlignment="1" applyProtection="1">
      <alignment horizontal="center" vertical="center"/>
      <protection hidden="1"/>
    </xf>
    <xf numFmtId="0" fontId="3" fillId="0" borderId="36" xfId="0" applyFont="1" applyFill="1" applyBorder="1" applyAlignment="1" applyProtection="1">
      <alignment horizontal="center" vertical="center"/>
      <protection hidden="1"/>
    </xf>
    <xf numFmtId="0" fontId="3" fillId="0" borderId="37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vertical="top" wrapText="1"/>
      <protection hidden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4" fillId="0" borderId="25" xfId="0" applyFont="1" applyFill="1" applyBorder="1" applyAlignment="1" applyProtection="1">
      <alignment vertical="top" wrapText="1"/>
      <protection hidden="1"/>
    </xf>
    <xf numFmtId="0" fontId="3" fillId="0" borderId="35" xfId="0" applyFont="1" applyFill="1" applyBorder="1" applyAlignment="1" applyProtection="1">
      <alignment horizontal="center"/>
      <protection hidden="1"/>
    </xf>
    <xf numFmtId="0" fontId="3" fillId="0" borderId="36" xfId="0" applyFont="1" applyFill="1" applyBorder="1" applyAlignment="1" applyProtection="1">
      <alignment horizontal="center"/>
      <protection hidden="1"/>
    </xf>
    <xf numFmtId="0" fontId="3" fillId="0" borderId="37" xfId="0" applyFont="1" applyFill="1" applyBorder="1" applyAlignment="1" applyProtection="1">
      <alignment horizontal="center"/>
      <protection hidden="1"/>
    </xf>
    <xf numFmtId="0" fontId="4" fillId="0" borderId="52" xfId="0" applyFont="1" applyFill="1" applyBorder="1" applyAlignment="1" applyProtection="1">
      <alignment horizontal="center" vertical="center"/>
      <protection hidden="1"/>
    </xf>
    <xf numFmtId="0" fontId="4" fillId="0" borderId="53" xfId="0" applyFont="1" applyFill="1" applyBorder="1" applyAlignment="1" applyProtection="1">
      <alignment horizontal="center" vertical="center"/>
      <protection hidden="1"/>
    </xf>
    <xf numFmtId="0" fontId="4" fillId="0" borderId="54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25" xfId="0" applyFont="1" applyFill="1" applyBorder="1" applyAlignment="1" applyProtection="1">
      <alignment horizontal="center" vertical="center"/>
      <protection hidden="1"/>
    </xf>
    <xf numFmtId="0" fontId="4" fillId="0" borderId="29" xfId="0" applyFont="1" applyFill="1" applyBorder="1" applyAlignment="1" applyProtection="1">
      <alignment vertical="top" wrapText="1"/>
      <protection hidden="1"/>
    </xf>
    <xf numFmtId="0" fontId="4" fillId="0" borderId="27" xfId="0" applyFont="1" applyFill="1" applyBorder="1" applyAlignment="1" applyProtection="1">
      <alignment vertical="top" wrapText="1"/>
      <protection hidden="1"/>
    </xf>
    <xf numFmtId="0" fontId="4" fillId="0" borderId="30" xfId="0" applyFont="1" applyFill="1" applyBorder="1" applyAlignment="1" applyProtection="1">
      <alignment vertical="top" wrapText="1"/>
      <protection hidden="1"/>
    </xf>
    <xf numFmtId="0" fontId="4" fillId="0" borderId="38" xfId="0" applyFont="1" applyFill="1" applyBorder="1" applyAlignment="1" applyProtection="1">
      <alignment horizontal="center" vertical="center" wrapText="1"/>
      <protection hidden="1"/>
    </xf>
    <xf numFmtId="0" fontId="4" fillId="0" borderId="39" xfId="0" applyFont="1" applyFill="1" applyBorder="1" applyAlignment="1" applyProtection="1">
      <alignment horizontal="center" vertical="center" wrapText="1"/>
      <protection hidden="1"/>
    </xf>
    <xf numFmtId="0" fontId="4" fillId="0" borderId="40" xfId="0" applyFont="1" applyFill="1" applyBorder="1" applyAlignment="1" applyProtection="1">
      <alignment horizontal="center" vertical="center" wrapText="1"/>
      <protection hidden="1"/>
    </xf>
    <xf numFmtId="0" fontId="4" fillId="0" borderId="41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4" fillId="0" borderId="22" xfId="0" applyFont="1" applyFill="1" applyBorder="1" applyAlignment="1" applyProtection="1">
      <alignment horizontal="center" vertical="center" wrapText="1"/>
      <protection hidden="1"/>
    </xf>
    <xf numFmtId="0" fontId="4" fillId="0" borderId="2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>
      <alignment horizontal="center"/>
    </xf>
    <xf numFmtId="0" fontId="4" fillId="0" borderId="50" xfId="0" applyFont="1" applyFill="1" applyBorder="1" applyAlignment="1" applyProtection="1">
      <alignment horizontal="left" vertical="top" wrapText="1"/>
      <protection hidden="1"/>
    </xf>
    <xf numFmtId="0" fontId="4" fillId="0" borderId="51" xfId="0" applyFont="1" applyFill="1" applyBorder="1" applyAlignment="1" applyProtection="1">
      <alignment horizontal="left" vertical="top" wrapText="1"/>
      <protection hidden="1"/>
    </xf>
    <xf numFmtId="0" fontId="4" fillId="0" borderId="23" xfId="0" applyFont="1" applyFill="1" applyBorder="1" applyAlignment="1" applyProtection="1">
      <alignment horizontal="left" vertical="top" wrapText="1"/>
      <protection hidden="1"/>
    </xf>
    <xf numFmtId="0" fontId="4" fillId="0" borderId="8" xfId="0" applyFont="1" applyFill="1" applyBorder="1" applyAlignment="1" applyProtection="1">
      <alignment horizontal="left" vertical="top" wrapText="1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13" fillId="0" borderId="45" xfId="0" applyFont="1" applyFill="1" applyBorder="1" applyAlignment="1" applyProtection="1">
      <alignment horizontal="center" vertical="center" wrapText="1"/>
      <protection hidden="1"/>
    </xf>
    <xf numFmtId="0" fontId="13" fillId="0" borderId="46" xfId="0" applyFont="1" applyFill="1" applyBorder="1" applyAlignment="1" applyProtection="1">
      <alignment horizontal="center" vertical="center" wrapText="1"/>
      <protection hidden="1"/>
    </xf>
    <xf numFmtId="0" fontId="13" fillId="0" borderId="31" xfId="0" applyFont="1" applyFill="1" applyBorder="1" applyAlignment="1" applyProtection="1">
      <alignment horizontal="center" vertical="center" wrapText="1"/>
      <protection hidden="1"/>
    </xf>
    <xf numFmtId="0" fontId="4" fillId="0" borderId="47" xfId="0" applyFont="1" applyFill="1" applyBorder="1" applyAlignment="1" applyProtection="1">
      <alignment vertical="top" wrapText="1"/>
      <protection hidden="1"/>
    </xf>
    <xf numFmtId="0" fontId="4" fillId="0" borderId="48" xfId="0" applyFont="1" applyFill="1" applyBorder="1" applyAlignment="1" applyProtection="1">
      <alignment vertical="top" wrapText="1"/>
      <protection hidden="1"/>
    </xf>
    <xf numFmtId="0" fontId="4" fillId="0" borderId="49" xfId="0" applyFont="1" applyFill="1" applyBorder="1" applyAlignment="1" applyProtection="1">
      <alignment vertical="top" wrapText="1"/>
      <protection hidden="1"/>
    </xf>
    <xf numFmtId="49" fontId="9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48" xfId="0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19" fillId="0" borderId="14" xfId="0" applyFont="1" applyFill="1" applyBorder="1"/>
    <xf numFmtId="0" fontId="19" fillId="0" borderId="0" xfId="0" applyFont="1" applyFill="1" applyBorder="1"/>
    <xf numFmtId="0" fontId="9" fillId="0" borderId="2" xfId="0" applyFont="1" applyBorder="1" applyAlignment="1">
      <alignment horizontal="center"/>
    </xf>
    <xf numFmtId="0" fontId="8" fillId="0" borderId="0" xfId="0" applyFont="1" applyFill="1" applyBorder="1" applyAlignment="1" applyProtection="1">
      <alignment horizontal="center"/>
      <protection hidden="1"/>
    </xf>
    <xf numFmtId="0" fontId="9" fillId="0" borderId="2" xfId="0" applyFont="1" applyFill="1" applyBorder="1" applyAlignment="1">
      <alignment horizontal="right"/>
    </xf>
    <xf numFmtId="0" fontId="9" fillId="0" borderId="0" xfId="0" applyFont="1" applyFill="1" applyBorder="1" applyAlignment="1" applyProtection="1">
      <alignment horizontal="center" wrapText="1"/>
      <protection hidden="1"/>
    </xf>
    <xf numFmtId="49" fontId="11" fillId="0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9" fillId="0" borderId="0" xfId="0" applyNumberFormat="1" applyFont="1" applyFill="1" applyBorder="1" applyAlignment="1" applyProtection="1">
      <alignment horizontal="center" wrapText="1"/>
      <protection hidden="1"/>
    </xf>
    <xf numFmtId="0" fontId="3" fillId="0" borderId="14" xfId="0" applyFont="1" applyFill="1" applyBorder="1" applyAlignment="1" applyProtection="1">
      <alignment horizontal="center" vertical="center" wrapText="1"/>
      <protection hidden="1"/>
    </xf>
    <xf numFmtId="0" fontId="9" fillId="0" borderId="0" xfId="0" applyNumberFormat="1" applyFont="1" applyFill="1" applyBorder="1" applyAlignment="1" applyProtection="1">
      <alignment horizontal="center" vertical="center" wrapText="1" shrinkToFit="1"/>
      <protection hidden="1"/>
    </xf>
    <xf numFmtId="49" fontId="9" fillId="0" borderId="2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0" xfId="0" applyFont="1" applyFill="1" applyBorder="1" applyAlignment="1" applyProtection="1">
      <alignment horizontal="center" vertical="top"/>
      <protection hidden="1"/>
    </xf>
    <xf numFmtId="0" fontId="11" fillId="0" borderId="0" xfId="0" applyFont="1" applyAlignment="1" applyProtection="1">
      <alignment horizontal="center" wrapText="1"/>
      <protection hidden="1"/>
    </xf>
    <xf numFmtId="0" fontId="9" fillId="0" borderId="0" xfId="0" applyFont="1" applyAlignment="1">
      <alignment horizontal="right" wrapText="1"/>
    </xf>
    <xf numFmtId="0" fontId="1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justify" vertical="top"/>
    </xf>
    <xf numFmtId="0" fontId="4" fillId="0" borderId="0" xfId="0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2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left" vertical="top" wrapText="1"/>
    </xf>
    <xf numFmtId="2" fontId="4" fillId="0" borderId="24" xfId="0" applyNumberFormat="1" applyFont="1" applyFill="1" applyBorder="1" applyAlignment="1">
      <alignment horizontal="left" vertical="top" wrapText="1"/>
    </xf>
    <xf numFmtId="2" fontId="4" fillId="0" borderId="8" xfId="0" applyNumberFormat="1" applyFont="1" applyFill="1" applyBorder="1" applyAlignment="1">
      <alignment horizontal="left" vertical="top" wrapText="1"/>
    </xf>
    <xf numFmtId="2" fontId="4" fillId="0" borderId="3" xfId="0" applyNumberFormat="1" applyFont="1" applyFill="1" applyBorder="1" applyAlignment="1">
      <alignment horizontal="left" vertical="top" wrapText="1"/>
    </xf>
    <xf numFmtId="49" fontId="4" fillId="0" borderId="24" xfId="0" applyNumberFormat="1" applyFont="1" applyFill="1" applyBorder="1" applyAlignment="1">
      <alignment horizontal="left" vertical="top" wrapText="1"/>
    </xf>
    <xf numFmtId="49" fontId="4" fillId="0" borderId="8" xfId="0" applyNumberFormat="1" applyFont="1" applyFill="1" applyBorder="1" applyAlignment="1">
      <alignment horizontal="left" vertical="top" wrapText="1"/>
    </xf>
    <xf numFmtId="49" fontId="4" fillId="0" borderId="3" xfId="0" applyNumberFormat="1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right" vertical="top"/>
    </xf>
    <xf numFmtId="0" fontId="6" fillId="0" borderId="34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 wrapText="1"/>
    </xf>
    <xf numFmtId="0" fontId="11" fillId="0" borderId="0" xfId="0" applyFont="1" applyFill="1"/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top" wrapText="1"/>
      <protection hidden="1"/>
    </xf>
    <xf numFmtId="0" fontId="3" fillId="0" borderId="0" xfId="0" applyFont="1" applyFill="1" applyAlignment="1">
      <alignment vertical="top" wrapText="1"/>
    </xf>
    <xf numFmtId="0" fontId="4" fillId="0" borderId="0" xfId="0" applyFont="1" applyAlignment="1"/>
    <xf numFmtId="0" fontId="24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20</xdr:col>
      <xdr:colOff>44350</xdr:colOff>
      <xdr:row>8</xdr:row>
      <xdr:rowOff>63500</xdr:rowOff>
    </xdr:to>
    <xdr:pic>
      <xdr:nvPicPr>
        <xdr:cNvPr id="2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ECEFF6"/>
            </a:clrFrom>
            <a:clrTo>
              <a:srgbClr val="ECEFF6">
                <a:alpha val="0"/>
              </a:srgbClr>
            </a:clrTo>
          </a:clrChange>
          <a:lum contrast="18000"/>
        </a:blip>
        <a:srcRect l="41212" t="12238" r="47324" b="73732"/>
        <a:stretch>
          <a:fillRect/>
        </a:stretch>
      </xdr:blipFill>
      <xdr:spPr bwMode="auto">
        <a:xfrm>
          <a:off x="5476875" y="2032000"/>
          <a:ext cx="14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8</xdr:row>
      <xdr:rowOff>195580</xdr:rowOff>
    </xdr:from>
    <xdr:to>
      <xdr:col>6</xdr:col>
      <xdr:colOff>426720</xdr:colOff>
      <xdr:row>11</xdr:row>
      <xdr:rowOff>12700</xdr:rowOff>
    </xdr:to>
    <xdr:pic>
      <xdr:nvPicPr>
        <xdr:cNvPr id="2049" name="Picture 1" descr="акбарова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EFFFD"/>
            </a:clrFrom>
            <a:clrTo>
              <a:srgbClr val="FEFFFD">
                <a:alpha val="0"/>
              </a:srgbClr>
            </a:clrTo>
          </a:clrChange>
        </a:blip>
        <a:srcRect l="5560" t="12697"/>
        <a:stretch>
          <a:fillRect/>
        </a:stretch>
      </xdr:blipFill>
      <xdr:spPr bwMode="auto">
        <a:xfrm>
          <a:off x="2694940" y="2037080"/>
          <a:ext cx="1173480" cy="5537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nternet.garant.ru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5"/>
  <sheetViews>
    <sheetView showZeros="0" tabSelected="1" view="pageBreakPreview" zoomScale="60" zoomScaleNormal="70" workbookViewId="0">
      <selection activeCell="S58" sqref="S58"/>
    </sheetView>
  </sheetViews>
  <sheetFormatPr defaultColWidth="8.85546875" defaultRowHeight="12.75"/>
  <cols>
    <col min="1" max="1" width="7" style="1" customWidth="1"/>
    <col min="2" max="2" width="2.140625" style="1" customWidth="1"/>
    <col min="3" max="3" width="2.7109375" style="1" customWidth="1"/>
    <col min="4" max="4" width="5.7109375" style="1" customWidth="1"/>
    <col min="5" max="5" width="6.7109375" style="1" customWidth="1"/>
    <col min="6" max="6" width="5.5703125" style="1" customWidth="1"/>
    <col min="7" max="13" width="5.28515625" style="1" customWidth="1"/>
    <col min="14" max="14" width="5.7109375" style="1" customWidth="1"/>
    <col min="15" max="15" width="5" style="1" customWidth="1"/>
    <col min="16" max="16" width="5.140625" style="1" customWidth="1"/>
    <col min="17" max="17" width="5.5703125" style="1" customWidth="1"/>
    <col min="18" max="23" width="5" style="1" customWidth="1"/>
    <col min="24" max="24" width="4.7109375" style="1" customWidth="1"/>
    <col min="25" max="25" width="8.85546875" style="1" customWidth="1"/>
    <col min="26" max="26" width="2" style="1" customWidth="1"/>
    <col min="27" max="27" width="63.5703125" style="1" customWidth="1"/>
    <col min="28" max="16384" width="8.85546875" style="1"/>
  </cols>
  <sheetData>
    <row r="1" spans="1:27" ht="18.75" customHeight="1">
      <c r="V1" s="65"/>
      <c r="W1" s="65"/>
      <c r="X1" s="65"/>
    </row>
    <row r="2" spans="1:27" ht="25.5" customHeight="1">
      <c r="A2" s="66"/>
      <c r="B2" s="67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68"/>
      <c r="AA2" s="14"/>
    </row>
    <row r="3" spans="1:27" ht="37.5" customHeight="1">
      <c r="A3" s="69"/>
      <c r="B3" s="64"/>
      <c r="C3" s="284" t="s">
        <v>139</v>
      </c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70"/>
      <c r="AA3" s="15"/>
    </row>
    <row r="4" spans="1:27" s="43" customFormat="1" ht="20.25">
      <c r="A4" s="71"/>
      <c r="B4" s="72"/>
      <c r="C4" s="271" t="s">
        <v>63</v>
      </c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73"/>
      <c r="AA4" s="16"/>
    </row>
    <row r="5" spans="1:27" ht="15">
      <c r="A5" s="74"/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8"/>
      <c r="X5" s="8"/>
      <c r="Y5" s="3"/>
      <c r="Z5" s="42"/>
    </row>
    <row r="6" spans="1:27" ht="20.25" customHeight="1">
      <c r="A6" s="75"/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8"/>
      <c r="X6" s="8"/>
      <c r="Y6" s="3"/>
      <c r="Z6" s="42"/>
    </row>
    <row r="7" spans="1:27" ht="24" customHeight="1">
      <c r="A7" s="8"/>
      <c r="B7" s="48"/>
      <c r="C7" s="8"/>
      <c r="D7" s="8"/>
      <c r="E7" s="8"/>
      <c r="F7" s="8"/>
      <c r="G7" s="8"/>
      <c r="H7" s="8"/>
      <c r="I7" s="8"/>
      <c r="J7" s="3"/>
      <c r="K7" s="3"/>
      <c r="L7" s="8"/>
      <c r="M7" s="283" t="s">
        <v>0</v>
      </c>
      <c r="N7" s="283"/>
      <c r="O7" s="283"/>
      <c r="P7" s="283"/>
      <c r="Q7" s="283"/>
      <c r="R7" s="76"/>
      <c r="S7" s="76"/>
      <c r="T7" s="76"/>
      <c r="U7" s="76"/>
      <c r="V7" s="49"/>
      <c r="W7" s="49"/>
      <c r="X7" s="49"/>
      <c r="Y7" s="49"/>
      <c r="Z7" s="77"/>
    </row>
    <row r="8" spans="1:27" ht="39.75" customHeight="1">
      <c r="A8" s="51"/>
      <c r="B8" s="50"/>
      <c r="C8" s="51"/>
      <c r="D8" s="51"/>
      <c r="E8" s="8"/>
      <c r="F8" s="8"/>
      <c r="G8" s="8"/>
      <c r="H8" s="285" t="s">
        <v>140</v>
      </c>
      <c r="I8" s="285"/>
      <c r="J8" s="285"/>
      <c r="K8" s="285"/>
      <c r="L8" s="285"/>
      <c r="M8" s="285"/>
      <c r="N8" s="285"/>
      <c r="O8" s="285"/>
      <c r="P8" s="285"/>
      <c r="Q8" s="276" t="s">
        <v>41</v>
      </c>
      <c r="R8" s="276"/>
      <c r="S8" s="276"/>
      <c r="T8" s="276"/>
      <c r="U8" s="274" t="s">
        <v>169</v>
      </c>
      <c r="V8" s="274"/>
      <c r="W8" s="274"/>
      <c r="X8" s="274"/>
      <c r="Y8" s="79" t="s">
        <v>41</v>
      </c>
      <c r="Z8" s="80"/>
    </row>
    <row r="9" spans="1:27" ht="12" customHeight="1">
      <c r="A9" s="51"/>
      <c r="B9" s="50"/>
      <c r="C9" s="51"/>
      <c r="D9" s="51"/>
      <c r="E9" s="8"/>
      <c r="F9" s="8"/>
      <c r="G9" s="8"/>
      <c r="H9" s="8"/>
      <c r="I9" s="8"/>
      <c r="J9" s="81"/>
      <c r="K9" s="81"/>
      <c r="L9" s="81"/>
      <c r="M9" s="38"/>
      <c r="N9" s="38"/>
      <c r="O9" s="38"/>
      <c r="P9" s="38"/>
      <c r="Q9" s="272" t="s">
        <v>45</v>
      </c>
      <c r="R9" s="272"/>
      <c r="S9" s="272"/>
      <c r="T9" s="272"/>
      <c r="U9" s="273"/>
      <c r="V9" s="273"/>
      <c r="W9" s="273"/>
      <c r="X9" s="83"/>
      <c r="Y9" s="83"/>
      <c r="Z9" s="84"/>
    </row>
    <row r="10" spans="1:27" ht="18.75" customHeight="1">
      <c r="A10" s="85"/>
      <c r="B10" s="50"/>
      <c r="C10" s="51"/>
      <c r="D10" s="51"/>
      <c r="E10" s="8"/>
      <c r="F10" s="8"/>
      <c r="G10" s="8"/>
      <c r="H10" s="8"/>
      <c r="I10" s="8"/>
      <c r="J10" s="81"/>
      <c r="K10" s="81"/>
      <c r="L10" s="81"/>
      <c r="M10" s="81"/>
      <c r="N10" s="81"/>
      <c r="O10" s="81"/>
      <c r="P10" s="78" t="s">
        <v>42</v>
      </c>
      <c r="Q10" s="13">
        <v>19</v>
      </c>
      <c r="R10" s="38" t="s">
        <v>42</v>
      </c>
      <c r="S10" s="274" t="s">
        <v>170</v>
      </c>
      <c r="T10" s="274"/>
      <c r="U10" s="274"/>
      <c r="V10" s="274"/>
      <c r="W10" s="162">
        <v>20</v>
      </c>
      <c r="X10" s="162">
        <v>21</v>
      </c>
      <c r="Y10" s="38" t="s">
        <v>43</v>
      </c>
      <c r="Z10" s="86"/>
    </row>
    <row r="11" spans="1:27" ht="18.75" hidden="1" customHeight="1">
      <c r="A11" s="85"/>
      <c r="B11" s="50"/>
      <c r="C11" s="51"/>
      <c r="D11" s="51"/>
      <c r="E11" s="8"/>
      <c r="F11" s="8"/>
      <c r="G11" s="8"/>
      <c r="H11" s="8"/>
      <c r="I11" s="8"/>
      <c r="J11" s="81"/>
      <c r="K11" s="81"/>
      <c r="L11" s="81"/>
      <c r="M11" s="81"/>
      <c r="N11" s="81"/>
      <c r="O11" s="81"/>
      <c r="P11" s="78"/>
      <c r="Q11" s="37"/>
      <c r="R11" s="38"/>
      <c r="S11" s="37"/>
      <c r="T11" s="37"/>
      <c r="U11" s="37"/>
      <c r="V11" s="37"/>
      <c r="W11" s="78"/>
      <c r="X11" s="79"/>
      <c r="Y11" s="38"/>
      <c r="Z11" s="86"/>
      <c r="AA11" s="1" t="s">
        <v>57</v>
      </c>
    </row>
    <row r="12" spans="1:27" ht="18.75" hidden="1" customHeight="1">
      <c r="A12" s="85"/>
      <c r="B12" s="50"/>
      <c r="C12" s="51"/>
      <c r="D12" s="51"/>
      <c r="E12" s="8"/>
      <c r="F12" s="8"/>
      <c r="G12" s="8"/>
      <c r="H12" s="8"/>
      <c r="I12" s="8"/>
      <c r="J12" s="81"/>
      <c r="K12" s="81"/>
      <c r="L12" s="81"/>
      <c r="M12" s="81"/>
      <c r="N12" s="81"/>
      <c r="O12" s="81"/>
      <c r="P12" s="78"/>
      <c r="Q12" s="37"/>
      <c r="R12" s="38"/>
      <c r="S12" s="37"/>
      <c r="T12" s="37"/>
      <c r="U12" s="37"/>
      <c r="V12" s="37"/>
      <c r="W12" s="78"/>
      <c r="X12" s="79"/>
      <c r="Y12" s="38"/>
      <c r="Z12" s="86"/>
      <c r="AA12" s="1" t="s">
        <v>56</v>
      </c>
    </row>
    <row r="13" spans="1:27" ht="15.75" hidden="1">
      <c r="A13" s="85"/>
      <c r="B13" s="50"/>
      <c r="C13" s="51"/>
      <c r="D13" s="51"/>
      <c r="E13" s="8"/>
      <c r="F13" s="8"/>
      <c r="G13" s="8"/>
      <c r="H13" s="8"/>
      <c r="I13" s="8"/>
      <c r="J13" s="8"/>
      <c r="K13" s="8"/>
      <c r="L13" s="8"/>
      <c r="M13" s="87"/>
      <c r="N13" s="88"/>
      <c r="O13" s="88"/>
      <c r="P13" s="88"/>
      <c r="Q13" s="88"/>
      <c r="R13" s="88"/>
      <c r="S13" s="88"/>
      <c r="T13" s="88"/>
      <c r="U13" s="88"/>
      <c r="V13" s="88"/>
      <c r="W13" s="8"/>
      <c r="X13" s="8"/>
      <c r="Y13" s="3"/>
      <c r="Z13" s="42"/>
      <c r="AA13" s="1" t="s">
        <v>58</v>
      </c>
    </row>
    <row r="14" spans="1:27" ht="14.25" customHeight="1">
      <c r="A14" s="85"/>
      <c r="B14" s="50"/>
      <c r="C14" s="51"/>
      <c r="D14" s="51"/>
      <c r="E14" s="8"/>
      <c r="F14" s="8"/>
      <c r="G14" s="8"/>
      <c r="H14" s="8"/>
      <c r="I14" s="8"/>
      <c r="J14" s="8"/>
      <c r="K14" s="8"/>
      <c r="L14" s="8"/>
      <c r="M14" s="89"/>
      <c r="N14" s="89"/>
      <c r="O14" s="89"/>
      <c r="P14" s="89"/>
      <c r="Q14" s="89"/>
      <c r="R14" s="89"/>
      <c r="S14" s="89"/>
      <c r="T14" s="53"/>
      <c r="U14" s="53"/>
      <c r="V14" s="53"/>
      <c r="W14" s="8"/>
      <c r="X14" s="8"/>
      <c r="Y14" s="3"/>
      <c r="Z14" s="42"/>
    </row>
    <row r="15" spans="1:27" ht="30" customHeight="1">
      <c r="A15" s="90"/>
      <c r="B15" s="91"/>
      <c r="C15" s="275" t="s">
        <v>47</v>
      </c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42"/>
    </row>
    <row r="16" spans="1:27" ht="97.5" customHeight="1">
      <c r="A16" s="90"/>
      <c r="B16" s="91"/>
      <c r="C16" s="277" t="s">
        <v>29</v>
      </c>
      <c r="D16" s="277"/>
      <c r="E16" s="277"/>
      <c r="F16" s="277"/>
      <c r="G16" s="278" t="s">
        <v>107</v>
      </c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160"/>
      <c r="Z16" s="42"/>
    </row>
    <row r="17" spans="1:27" s="3" customFormat="1" ht="15.75" customHeight="1">
      <c r="A17" s="6"/>
      <c r="B17" s="92"/>
      <c r="C17" s="93"/>
      <c r="D17" s="93"/>
      <c r="E17" s="93"/>
      <c r="F17" s="93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Z17" s="42"/>
    </row>
    <row r="18" spans="1:27" ht="63.75" customHeight="1">
      <c r="A18" s="95"/>
      <c r="B18" s="96"/>
      <c r="C18" s="281" t="s">
        <v>73</v>
      </c>
      <c r="D18" s="281"/>
      <c r="E18" s="281"/>
      <c r="F18" s="281"/>
      <c r="G18" s="282" t="s">
        <v>79</v>
      </c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97"/>
      <c r="Z18" s="98"/>
    </row>
    <row r="19" spans="1:27" ht="15" hidden="1" customHeight="1">
      <c r="A19" s="95"/>
      <c r="B19" s="96"/>
      <c r="C19" s="52"/>
      <c r="D19" s="52"/>
      <c r="E19" s="52"/>
      <c r="F19" s="52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5" t="s">
        <v>77</v>
      </c>
    </row>
    <row r="20" spans="1:27" ht="15" hidden="1" customHeight="1">
      <c r="A20" s="95"/>
      <c r="B20" s="96"/>
      <c r="C20" s="52"/>
      <c r="D20" s="52"/>
      <c r="E20" s="52"/>
      <c r="F20" s="52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5" t="s">
        <v>78</v>
      </c>
    </row>
    <row r="21" spans="1:27" ht="15" hidden="1" customHeight="1">
      <c r="A21" s="95"/>
      <c r="B21" s="96"/>
      <c r="C21" s="52"/>
      <c r="D21" s="52"/>
      <c r="E21" s="52"/>
      <c r="F21" s="52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5" t="s">
        <v>79</v>
      </c>
    </row>
    <row r="22" spans="1:27" ht="15" hidden="1" customHeight="1">
      <c r="A22" s="95"/>
      <c r="B22" s="96"/>
      <c r="C22" s="52"/>
      <c r="D22" s="52"/>
      <c r="E22" s="52"/>
      <c r="F22" s="5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8"/>
      <c r="AA22" s="5" t="s">
        <v>80</v>
      </c>
    </row>
    <row r="23" spans="1:27" ht="15" hidden="1" customHeight="1">
      <c r="A23" s="95"/>
      <c r="B23" s="96"/>
      <c r="C23" s="52"/>
      <c r="D23" s="52"/>
      <c r="E23" s="52"/>
      <c r="F23" s="52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8"/>
      <c r="AA23" s="5" t="s">
        <v>81</v>
      </c>
    </row>
    <row r="24" spans="1:27" ht="15" hidden="1" customHeight="1">
      <c r="A24" s="95"/>
      <c r="B24" s="96"/>
      <c r="C24" s="52"/>
      <c r="D24" s="52"/>
      <c r="E24" s="52"/>
      <c r="F24" s="5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8"/>
      <c r="AA24" s="5" t="s">
        <v>82</v>
      </c>
    </row>
    <row r="25" spans="1:27" ht="15" customHeight="1">
      <c r="A25" s="95"/>
      <c r="B25" s="96"/>
      <c r="C25" s="52"/>
      <c r="D25" s="52"/>
      <c r="E25" s="52"/>
      <c r="F25" s="52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8"/>
    </row>
    <row r="26" spans="1:27" ht="15" customHeight="1">
      <c r="A26" s="95"/>
      <c r="B26" s="96"/>
      <c r="C26" s="52"/>
      <c r="D26" s="52"/>
      <c r="E26" s="52"/>
      <c r="F26" s="52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8"/>
    </row>
    <row r="27" spans="1:27" s="2" customFormat="1" ht="56.25" customHeight="1">
      <c r="A27" s="10"/>
      <c r="B27" s="99"/>
      <c r="C27" s="279" t="s">
        <v>5</v>
      </c>
      <c r="D27" s="279"/>
      <c r="E27" s="279"/>
      <c r="F27" s="279"/>
      <c r="G27" s="269" t="s">
        <v>87</v>
      </c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11"/>
      <c r="Z27" s="100"/>
      <c r="AA27" s="1"/>
    </row>
    <row r="28" spans="1:27" s="2" customFormat="1" ht="15" hidden="1" customHeight="1">
      <c r="A28" s="10"/>
      <c r="B28" s="99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00"/>
      <c r="AA28" s="12" t="s">
        <v>83</v>
      </c>
    </row>
    <row r="29" spans="1:27" s="2" customFormat="1" ht="15" hidden="1" customHeight="1">
      <c r="A29" s="10"/>
      <c r="B29" s="99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00"/>
      <c r="AA29" s="12" t="s">
        <v>84</v>
      </c>
    </row>
    <row r="30" spans="1:27" s="2" customFormat="1" ht="15" hidden="1" customHeight="1">
      <c r="A30" s="10"/>
      <c r="B30" s="99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00"/>
      <c r="AA30" s="12" t="s">
        <v>85</v>
      </c>
    </row>
    <row r="31" spans="1:27" s="2" customFormat="1" ht="15" hidden="1" customHeight="1">
      <c r="A31" s="10"/>
      <c r="B31" s="99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00"/>
      <c r="AA31" s="12" t="s">
        <v>86</v>
      </c>
    </row>
    <row r="32" spans="1:27" s="2" customFormat="1" ht="15" hidden="1" customHeight="1">
      <c r="A32" s="10"/>
      <c r="B32" s="99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00"/>
      <c r="AA32" s="12" t="s">
        <v>87</v>
      </c>
    </row>
    <row r="33" spans="1:27" s="2" customFormat="1" ht="16.5" hidden="1" customHeight="1">
      <c r="A33" s="10"/>
      <c r="B33" s="99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00"/>
      <c r="AA33" s="12" t="s">
        <v>88</v>
      </c>
    </row>
    <row r="34" spans="1:27" s="2" customFormat="1" ht="16.5" customHeight="1">
      <c r="A34" s="10"/>
      <c r="B34" s="99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00"/>
      <c r="AA34" s="12"/>
    </row>
    <row r="35" spans="1:27" s="101" customFormat="1" ht="25.5" customHeight="1" thickBot="1">
      <c r="B35" s="102"/>
      <c r="C35" s="270" t="s">
        <v>6</v>
      </c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103"/>
      <c r="AA35" s="1"/>
    </row>
    <row r="36" spans="1:27" s="101" customFormat="1" ht="16.5" customHeight="1" thickBot="1">
      <c r="B36" s="102"/>
      <c r="C36" s="241" t="s">
        <v>2</v>
      </c>
      <c r="D36" s="242"/>
      <c r="E36" s="243"/>
      <c r="F36" s="238" t="s">
        <v>7</v>
      </c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40"/>
      <c r="R36" s="238" t="s">
        <v>8</v>
      </c>
      <c r="S36" s="239"/>
      <c r="T36" s="239"/>
      <c r="U36" s="239"/>
      <c r="V36" s="239"/>
      <c r="W36" s="239"/>
      <c r="X36" s="240"/>
      <c r="Y36" s="263" t="s">
        <v>30</v>
      </c>
      <c r="Z36" s="104"/>
      <c r="AA36" s="1"/>
    </row>
    <row r="37" spans="1:27" ht="17.25" customHeight="1">
      <c r="B37" s="54"/>
      <c r="C37" s="244"/>
      <c r="D37" s="245"/>
      <c r="E37" s="246"/>
      <c r="F37" s="229" t="s">
        <v>9</v>
      </c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29" t="s">
        <v>10</v>
      </c>
      <c r="S37" s="230"/>
      <c r="T37" s="230"/>
      <c r="U37" s="230"/>
      <c r="V37" s="230"/>
      <c r="W37" s="230"/>
      <c r="X37" s="231"/>
      <c r="Y37" s="264"/>
      <c r="Z37" s="104"/>
      <c r="AA37" s="101"/>
    </row>
    <row r="38" spans="1:27" ht="14.25" hidden="1" customHeight="1">
      <c r="B38" s="54"/>
      <c r="C38" s="244"/>
      <c r="D38" s="245"/>
      <c r="E38" s="246"/>
      <c r="F38" s="105" t="s">
        <v>20</v>
      </c>
      <c r="G38" s="106" t="s">
        <v>20</v>
      </c>
      <c r="H38" s="106" t="s">
        <v>20</v>
      </c>
      <c r="I38" s="106" t="s">
        <v>20</v>
      </c>
      <c r="J38" s="106" t="s">
        <v>20</v>
      </c>
      <c r="K38" s="106" t="s">
        <v>20</v>
      </c>
      <c r="L38" s="106" t="s">
        <v>20</v>
      </c>
      <c r="M38" s="106" t="s">
        <v>20</v>
      </c>
      <c r="N38" s="106" t="s">
        <v>20</v>
      </c>
      <c r="O38" s="106" t="s">
        <v>20</v>
      </c>
      <c r="P38" s="106" t="s">
        <v>20</v>
      </c>
      <c r="Q38" s="105"/>
      <c r="R38" s="107" t="s">
        <v>22</v>
      </c>
      <c r="S38" s="106" t="s">
        <v>22</v>
      </c>
      <c r="T38" s="106" t="s">
        <v>22</v>
      </c>
      <c r="U38" s="106" t="s">
        <v>22</v>
      </c>
      <c r="V38" s="106" t="s">
        <v>22</v>
      </c>
      <c r="W38" s="106" t="s">
        <v>22</v>
      </c>
      <c r="X38" s="165"/>
      <c r="Y38" s="264"/>
      <c r="Z38" s="104"/>
      <c r="AA38" s="101"/>
    </row>
    <row r="39" spans="1:27" ht="15" customHeight="1">
      <c r="B39" s="54"/>
      <c r="C39" s="244"/>
      <c r="D39" s="245"/>
      <c r="E39" s="246"/>
      <c r="F39" s="108">
        <v>1</v>
      </c>
      <c r="G39" s="109">
        <v>2</v>
      </c>
      <c r="H39" s="109">
        <v>3</v>
      </c>
      <c r="I39" s="109">
        <v>4</v>
      </c>
      <c r="J39" s="109">
        <v>5</v>
      </c>
      <c r="K39" s="109">
        <v>6</v>
      </c>
      <c r="L39" s="109">
        <v>7</v>
      </c>
      <c r="M39" s="109">
        <v>8</v>
      </c>
      <c r="N39" s="109">
        <v>9</v>
      </c>
      <c r="O39" s="109">
        <v>10</v>
      </c>
      <c r="P39" s="109">
        <v>11</v>
      </c>
      <c r="Q39" s="110" t="s">
        <v>11</v>
      </c>
      <c r="R39" s="111">
        <v>1</v>
      </c>
      <c r="S39" s="112">
        <v>2</v>
      </c>
      <c r="T39" s="112">
        <v>3</v>
      </c>
      <c r="U39" s="112">
        <v>4</v>
      </c>
      <c r="V39" s="112">
        <v>5</v>
      </c>
      <c r="W39" s="113">
        <v>6</v>
      </c>
      <c r="X39" s="166" t="s">
        <v>11</v>
      </c>
      <c r="Y39" s="264"/>
      <c r="Z39" s="104"/>
    </row>
    <row r="40" spans="1:27" ht="15.75" hidden="1">
      <c r="B40" s="54"/>
      <c r="C40" s="235" t="s">
        <v>3</v>
      </c>
      <c r="D40" s="236"/>
      <c r="E40" s="23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14">
        <f t="shared" ref="Q40:Q48" si="0">SUM(F40:P40)</f>
        <v>0</v>
      </c>
      <c r="R40" s="18"/>
      <c r="S40" s="19"/>
      <c r="T40" s="19"/>
      <c r="U40" s="19"/>
      <c r="V40" s="19"/>
      <c r="W40" s="19"/>
      <c r="X40" s="116">
        <f t="shared" ref="X40:X47" si="1">SUM(R40:W40)</f>
        <v>0</v>
      </c>
      <c r="Y40" s="264"/>
      <c r="Z40" s="104"/>
    </row>
    <row r="41" spans="1:27" ht="82.5" customHeight="1">
      <c r="B41" s="54"/>
      <c r="C41" s="235" t="s">
        <v>70</v>
      </c>
      <c r="D41" s="236"/>
      <c r="E41" s="237"/>
      <c r="F41" s="17"/>
      <c r="G41" s="17"/>
      <c r="H41" s="17">
        <v>32</v>
      </c>
      <c r="I41" s="17"/>
      <c r="J41" s="17"/>
      <c r="K41" s="17"/>
      <c r="L41" s="17"/>
      <c r="M41" s="17"/>
      <c r="N41" s="17"/>
      <c r="O41" s="17"/>
      <c r="P41" s="17"/>
      <c r="Q41" s="114">
        <f t="shared" si="0"/>
        <v>32</v>
      </c>
      <c r="R41" s="18">
        <v>10</v>
      </c>
      <c r="S41" s="19"/>
      <c r="T41" s="19"/>
      <c r="U41" s="19"/>
      <c r="V41" s="19"/>
      <c r="W41" s="19"/>
      <c r="X41" s="116">
        <f t="shared" si="1"/>
        <v>10</v>
      </c>
      <c r="Y41" s="264"/>
      <c r="Z41" s="104"/>
    </row>
    <row r="42" spans="1:27" ht="39" customHeight="1">
      <c r="B42" s="54"/>
      <c r="C42" s="235" t="s">
        <v>69</v>
      </c>
      <c r="D42" s="236"/>
      <c r="E42" s="237"/>
      <c r="F42" s="24"/>
      <c r="G42" s="19"/>
      <c r="H42" s="19"/>
      <c r="I42" s="19"/>
      <c r="J42" s="19"/>
      <c r="K42" s="19"/>
      <c r="L42" s="19"/>
      <c r="M42" s="19"/>
      <c r="N42" s="19"/>
      <c r="O42" s="19"/>
      <c r="P42" s="17"/>
      <c r="Q42" s="114">
        <f t="shared" si="0"/>
        <v>0</v>
      </c>
      <c r="R42" s="18"/>
      <c r="S42" s="19"/>
      <c r="T42" s="19"/>
      <c r="U42" s="19"/>
      <c r="V42" s="19"/>
      <c r="W42" s="19"/>
      <c r="X42" s="116">
        <f t="shared" si="1"/>
        <v>0</v>
      </c>
      <c r="Y42" s="264"/>
      <c r="Z42" s="104"/>
    </row>
    <row r="43" spans="1:27" ht="41.25" customHeight="1">
      <c r="B43" s="54"/>
      <c r="C43" s="235" t="s">
        <v>97</v>
      </c>
      <c r="D43" s="236"/>
      <c r="E43" s="237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114">
        <f t="shared" si="0"/>
        <v>0</v>
      </c>
      <c r="R43" s="18"/>
      <c r="S43" s="19"/>
      <c r="T43" s="19"/>
      <c r="U43" s="19"/>
      <c r="V43" s="19"/>
      <c r="W43" s="19"/>
      <c r="X43" s="116">
        <f t="shared" si="1"/>
        <v>0</v>
      </c>
      <c r="Y43" s="264"/>
      <c r="Z43" s="104"/>
    </row>
    <row r="44" spans="1:27" ht="32.25" customHeight="1">
      <c r="B44" s="54"/>
      <c r="C44" s="235" t="s">
        <v>39</v>
      </c>
      <c r="D44" s="236"/>
      <c r="E44" s="237"/>
      <c r="F44" s="117">
        <f>SUM(F40:F43)</f>
        <v>0</v>
      </c>
      <c r="G44" s="118">
        <f t="shared" ref="G44:P44" si="2">SUM(G40:G43)</f>
        <v>0</v>
      </c>
      <c r="H44" s="118">
        <f t="shared" si="2"/>
        <v>32</v>
      </c>
      <c r="I44" s="118"/>
      <c r="J44" s="118">
        <f>SUM(J40:J43)</f>
        <v>0</v>
      </c>
      <c r="K44" s="118">
        <f>SUM(K40:K43)</f>
        <v>0</v>
      </c>
      <c r="L44" s="118">
        <f>SUM(L40:L43)</f>
        <v>0</v>
      </c>
      <c r="M44" s="118">
        <f t="shared" si="2"/>
        <v>0</v>
      </c>
      <c r="N44" s="118">
        <f t="shared" si="2"/>
        <v>0</v>
      </c>
      <c r="O44" s="118">
        <f t="shared" si="2"/>
        <v>0</v>
      </c>
      <c r="P44" s="118">
        <f t="shared" si="2"/>
        <v>0</v>
      </c>
      <c r="Q44" s="115">
        <f>SUM(F44:P44)</f>
        <v>32</v>
      </c>
      <c r="R44" s="119">
        <f>SUM(R40:R43)</f>
        <v>10</v>
      </c>
      <c r="S44" s="118"/>
      <c r="T44" s="118">
        <f t="shared" ref="T44:W44" si="3">SUM(T40:T43)</f>
        <v>0</v>
      </c>
      <c r="U44" s="118">
        <f t="shared" si="3"/>
        <v>0</v>
      </c>
      <c r="V44" s="118">
        <f t="shared" si="3"/>
        <v>0</v>
      </c>
      <c r="W44" s="118">
        <f t="shared" si="3"/>
        <v>0</v>
      </c>
      <c r="X44" s="116">
        <f>SUM(R44:W44)</f>
        <v>10</v>
      </c>
      <c r="Y44" s="264"/>
      <c r="Z44" s="104"/>
    </row>
    <row r="45" spans="1:27" ht="16.5" thickBot="1">
      <c r="B45" s="54"/>
      <c r="C45" s="235" t="s">
        <v>4</v>
      </c>
      <c r="D45" s="236"/>
      <c r="E45" s="237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114">
        <f t="shared" si="0"/>
        <v>0</v>
      </c>
      <c r="R45" s="138">
        <v>22</v>
      </c>
      <c r="S45" s="26"/>
      <c r="T45" s="26"/>
      <c r="U45" s="26"/>
      <c r="V45" s="26"/>
      <c r="W45" s="26"/>
      <c r="X45" s="167">
        <f t="shared" si="1"/>
        <v>22</v>
      </c>
      <c r="Y45" s="264"/>
      <c r="Z45" s="104"/>
    </row>
    <row r="46" spans="1:27" ht="31.5" hidden="1" customHeight="1" thickBot="1">
      <c r="B46" s="54"/>
      <c r="C46" s="235" t="s">
        <v>40</v>
      </c>
      <c r="D46" s="236"/>
      <c r="E46" s="237"/>
      <c r="F46" s="120">
        <f>F44+F45</f>
        <v>0</v>
      </c>
      <c r="G46" s="120">
        <f t="shared" ref="G46:R46" si="4">G44+G45</f>
        <v>0</v>
      </c>
      <c r="H46" s="120">
        <f t="shared" si="4"/>
        <v>32</v>
      </c>
      <c r="I46" s="120"/>
      <c r="J46" s="120">
        <f t="shared" si="4"/>
        <v>0</v>
      </c>
      <c r="K46" s="120">
        <f t="shared" si="4"/>
        <v>0</v>
      </c>
      <c r="L46" s="120">
        <f t="shared" si="4"/>
        <v>0</v>
      </c>
      <c r="M46" s="120">
        <f t="shared" si="4"/>
        <v>0</v>
      </c>
      <c r="N46" s="120">
        <f t="shared" si="4"/>
        <v>0</v>
      </c>
      <c r="O46" s="120">
        <f t="shared" si="4"/>
        <v>0</v>
      </c>
      <c r="P46" s="120">
        <f t="shared" si="4"/>
        <v>0</v>
      </c>
      <c r="Q46" s="121">
        <f t="shared" si="0"/>
        <v>32</v>
      </c>
      <c r="R46" s="163">
        <f t="shared" si="4"/>
        <v>32</v>
      </c>
      <c r="S46" s="163"/>
      <c r="T46" s="163">
        <f>T44+T45</f>
        <v>0</v>
      </c>
      <c r="U46" s="163"/>
      <c r="V46" s="163">
        <f>V44+V45</f>
        <v>0</v>
      </c>
      <c r="W46" s="163">
        <f>W44+W45</f>
        <v>0</v>
      </c>
      <c r="X46" s="164">
        <f t="shared" si="1"/>
        <v>32</v>
      </c>
      <c r="Y46" s="264"/>
      <c r="Z46" s="104"/>
    </row>
    <row r="47" spans="1:27" ht="16.5" hidden="1" thickBot="1">
      <c r="B47" s="54"/>
      <c r="C47" s="266" t="s">
        <v>1</v>
      </c>
      <c r="D47" s="267"/>
      <c r="E47" s="268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1"/>
      <c r="Q47" s="122">
        <f t="shared" si="0"/>
        <v>0</v>
      </c>
      <c r="R47" s="22"/>
      <c r="S47" s="23"/>
      <c r="T47" s="23"/>
      <c r="U47" s="23"/>
      <c r="V47" s="23"/>
      <c r="W47" s="23"/>
      <c r="X47" s="123">
        <f t="shared" si="1"/>
        <v>0</v>
      </c>
      <c r="Y47" s="265"/>
      <c r="Z47" s="104"/>
    </row>
    <row r="48" spans="1:27" ht="16.5" thickBot="1">
      <c r="B48" s="54"/>
      <c r="C48" s="247" t="s">
        <v>36</v>
      </c>
      <c r="D48" s="248"/>
      <c r="E48" s="249"/>
      <c r="F48" s="124">
        <f>F44+F45+F47</f>
        <v>0</v>
      </c>
      <c r="G48" s="125">
        <f t="shared" ref="G48:P48" si="5">G44+G45+G47</f>
        <v>0</v>
      </c>
      <c r="H48" s="125">
        <f t="shared" si="5"/>
        <v>32</v>
      </c>
      <c r="I48" s="125"/>
      <c r="J48" s="125">
        <f>J44+J45+J47</f>
        <v>0</v>
      </c>
      <c r="K48" s="125">
        <f>K44+K45+K47</f>
        <v>0</v>
      </c>
      <c r="L48" s="125">
        <f>L44+L45+L47</f>
        <v>0</v>
      </c>
      <c r="M48" s="125">
        <f t="shared" si="5"/>
        <v>0</v>
      </c>
      <c r="N48" s="125">
        <f t="shared" si="5"/>
        <v>0</v>
      </c>
      <c r="O48" s="125">
        <f t="shared" si="5"/>
        <v>0</v>
      </c>
      <c r="P48" s="126">
        <f t="shared" si="5"/>
        <v>0</v>
      </c>
      <c r="Q48" s="126">
        <f t="shared" si="0"/>
        <v>32</v>
      </c>
      <c r="R48" s="127">
        <f t="shared" ref="R48:W48" si="6">R44+R45+R47</f>
        <v>32</v>
      </c>
      <c r="S48" s="125"/>
      <c r="T48" s="125">
        <f>T44+T45+T47</f>
        <v>0</v>
      </c>
      <c r="U48" s="125">
        <f t="shared" si="6"/>
        <v>0</v>
      </c>
      <c r="V48" s="125">
        <f t="shared" si="6"/>
        <v>0</v>
      </c>
      <c r="W48" s="125">
        <f t="shared" si="6"/>
        <v>0</v>
      </c>
      <c r="X48" s="128">
        <f>SUM(R48:W48)</f>
        <v>32</v>
      </c>
      <c r="Y48" s="129">
        <f>ROUND(Q48/36,1)</f>
        <v>0.9</v>
      </c>
      <c r="Z48" s="130"/>
    </row>
    <row r="49" spans="2:26">
      <c r="B49" s="54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131"/>
    </row>
    <row r="50" spans="2:26" ht="21.75" customHeight="1">
      <c r="B50" s="54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131"/>
    </row>
    <row r="51" spans="2:26" ht="30.75" customHeight="1" thickBot="1">
      <c r="B51" s="54"/>
      <c r="C51" s="262" t="s">
        <v>74</v>
      </c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103"/>
    </row>
    <row r="52" spans="2:26" ht="18" customHeight="1" thickBot="1">
      <c r="B52" s="54"/>
      <c r="C52" s="3"/>
      <c r="D52" s="3"/>
      <c r="E52" s="250" t="s">
        <v>38</v>
      </c>
      <c r="F52" s="251"/>
      <c r="G52" s="252"/>
      <c r="H52" s="232" t="s">
        <v>7</v>
      </c>
      <c r="I52" s="233"/>
      <c r="J52" s="233"/>
      <c r="K52" s="233"/>
      <c r="L52" s="233"/>
      <c r="M52" s="233"/>
      <c r="N52" s="233"/>
      <c r="O52" s="233"/>
      <c r="P52" s="233"/>
      <c r="Q52" s="233"/>
      <c r="R52" s="234"/>
      <c r="S52" s="232" t="s">
        <v>8</v>
      </c>
      <c r="T52" s="233"/>
      <c r="U52" s="233"/>
      <c r="V52" s="233"/>
      <c r="W52" s="233"/>
      <c r="X52" s="234"/>
      <c r="Y52" s="8"/>
      <c r="Z52" s="131"/>
    </row>
    <row r="53" spans="2:26" ht="14.25" customHeight="1">
      <c r="B53" s="54"/>
      <c r="C53" s="3"/>
      <c r="D53" s="3"/>
      <c r="E53" s="253"/>
      <c r="F53" s="254"/>
      <c r="G53" s="254"/>
      <c r="H53" s="229" t="s">
        <v>9</v>
      </c>
      <c r="I53" s="230"/>
      <c r="J53" s="230"/>
      <c r="K53" s="230"/>
      <c r="L53" s="230"/>
      <c r="M53" s="230"/>
      <c r="N53" s="230"/>
      <c r="O53" s="230"/>
      <c r="P53" s="230"/>
      <c r="Q53" s="230"/>
      <c r="R53" s="231"/>
      <c r="S53" s="229" t="s">
        <v>10</v>
      </c>
      <c r="T53" s="230"/>
      <c r="U53" s="230"/>
      <c r="V53" s="230"/>
      <c r="W53" s="230"/>
      <c r="X53" s="231"/>
      <c r="Y53" s="8"/>
      <c r="Z53" s="131"/>
    </row>
    <row r="54" spans="2:26" ht="15" customHeight="1">
      <c r="B54" s="54"/>
      <c r="C54" s="3"/>
      <c r="D54" s="3"/>
      <c r="E54" s="255"/>
      <c r="F54" s="256"/>
      <c r="G54" s="256"/>
      <c r="H54" s="132">
        <v>1</v>
      </c>
      <c r="I54" s="133">
        <v>2</v>
      </c>
      <c r="J54" s="133">
        <v>3</v>
      </c>
      <c r="K54" s="133">
        <v>4</v>
      </c>
      <c r="L54" s="133">
        <v>5</v>
      </c>
      <c r="M54" s="133">
        <v>6</v>
      </c>
      <c r="N54" s="133">
        <v>7</v>
      </c>
      <c r="O54" s="133">
        <v>8</v>
      </c>
      <c r="P54" s="133">
        <v>9</v>
      </c>
      <c r="Q54" s="133">
        <v>10</v>
      </c>
      <c r="R54" s="134">
        <v>11</v>
      </c>
      <c r="S54" s="135">
        <v>1</v>
      </c>
      <c r="T54" s="136">
        <v>2</v>
      </c>
      <c r="U54" s="136">
        <v>3</v>
      </c>
      <c r="V54" s="136">
        <v>4</v>
      </c>
      <c r="W54" s="136">
        <v>5</v>
      </c>
      <c r="X54" s="137">
        <v>6</v>
      </c>
      <c r="Y54" s="3"/>
      <c r="Z54" s="42"/>
    </row>
    <row r="55" spans="2:26" ht="17.25" customHeight="1">
      <c r="B55" s="54"/>
      <c r="C55" s="3"/>
      <c r="D55" s="3"/>
      <c r="E55" s="260" t="s">
        <v>23</v>
      </c>
      <c r="F55" s="261"/>
      <c r="G55" s="261"/>
      <c r="H55" s="18"/>
      <c r="I55" s="17"/>
      <c r="J55" s="17"/>
      <c r="K55" s="17"/>
      <c r="L55" s="17"/>
      <c r="M55" s="17"/>
      <c r="N55" s="17"/>
      <c r="O55" s="17"/>
      <c r="P55" s="17"/>
      <c r="Q55" s="17"/>
      <c r="R55" s="25"/>
      <c r="S55" s="17"/>
      <c r="T55" s="17"/>
      <c r="U55" s="17"/>
      <c r="V55" s="17"/>
      <c r="W55" s="17"/>
      <c r="X55" s="25"/>
      <c r="Y55" s="3"/>
      <c r="Z55" s="42"/>
    </row>
    <row r="56" spans="2:26" ht="15.75" customHeight="1">
      <c r="B56" s="54"/>
      <c r="C56" s="3"/>
      <c r="D56" s="3"/>
      <c r="E56" s="260" t="s">
        <v>24</v>
      </c>
      <c r="F56" s="261"/>
      <c r="G56" s="261"/>
      <c r="H56" s="18"/>
      <c r="I56" s="17"/>
      <c r="J56" s="17" t="s">
        <v>28</v>
      </c>
      <c r="K56" s="17"/>
      <c r="L56" s="17"/>
      <c r="M56" s="17"/>
      <c r="N56" s="17"/>
      <c r="O56" s="17"/>
      <c r="P56" s="17"/>
      <c r="Q56" s="17"/>
      <c r="R56" s="25"/>
      <c r="S56" s="17" t="s">
        <v>28</v>
      </c>
      <c r="T56" s="17"/>
      <c r="U56" s="17"/>
      <c r="V56" s="17"/>
      <c r="W56" s="17"/>
      <c r="X56" s="25"/>
      <c r="Y56" s="3"/>
      <c r="Z56" s="42"/>
    </row>
    <row r="57" spans="2:26" ht="30.75" customHeight="1">
      <c r="B57" s="54"/>
      <c r="C57" s="3"/>
      <c r="D57" s="3"/>
      <c r="E57" s="260" t="s">
        <v>37</v>
      </c>
      <c r="F57" s="261"/>
      <c r="G57" s="261"/>
      <c r="H57" s="62"/>
      <c r="I57" s="61"/>
      <c r="J57" s="61"/>
      <c r="K57" s="61"/>
      <c r="L57" s="61"/>
      <c r="M57" s="61"/>
      <c r="N57" s="61"/>
      <c r="O57" s="61"/>
      <c r="P57" s="61"/>
      <c r="Q57" s="61"/>
      <c r="R57" s="63"/>
      <c r="S57" s="17"/>
      <c r="T57" s="17"/>
      <c r="U57" s="17"/>
      <c r="V57" s="17"/>
      <c r="W57" s="17"/>
      <c r="X57" s="25"/>
      <c r="Y57" s="3"/>
      <c r="Z57" s="42"/>
    </row>
    <row r="58" spans="2:26" ht="18.75" customHeight="1" thickBot="1">
      <c r="B58" s="54"/>
      <c r="C58" s="3"/>
      <c r="D58" s="3"/>
      <c r="E58" s="258" t="s">
        <v>68</v>
      </c>
      <c r="F58" s="259"/>
      <c r="G58" s="259"/>
      <c r="H58" s="138"/>
      <c r="I58" s="26"/>
      <c r="J58" s="26"/>
      <c r="K58" s="26"/>
      <c r="L58" s="26"/>
      <c r="M58" s="26"/>
      <c r="N58" s="26"/>
      <c r="O58" s="26"/>
      <c r="P58" s="26"/>
      <c r="Q58" s="26"/>
      <c r="R58" s="27"/>
      <c r="S58" s="60"/>
      <c r="T58" s="26"/>
      <c r="U58" s="26"/>
      <c r="V58" s="26"/>
      <c r="W58" s="26"/>
      <c r="X58" s="27"/>
      <c r="Y58" s="3"/>
      <c r="Z58" s="42"/>
    </row>
    <row r="59" spans="2:26" hidden="1">
      <c r="B59" s="54"/>
      <c r="C59" s="3"/>
      <c r="D59" s="3"/>
      <c r="E59" s="139"/>
      <c r="F59" s="139"/>
      <c r="G59" s="139"/>
      <c r="H59" s="140" t="s">
        <v>25</v>
      </c>
      <c r="I59" s="140" t="s">
        <v>28</v>
      </c>
      <c r="J59" s="139" t="s">
        <v>26</v>
      </c>
      <c r="K59" s="139"/>
      <c r="L59" s="139" t="s">
        <v>98</v>
      </c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3"/>
      <c r="X59" s="3"/>
      <c r="Y59" s="3"/>
      <c r="Z59" s="42"/>
    </row>
    <row r="60" spans="2:26" hidden="1">
      <c r="B60" s="54"/>
      <c r="C60" s="3"/>
      <c r="D60" s="3"/>
      <c r="E60" s="139"/>
      <c r="F60" s="139"/>
      <c r="G60" s="139"/>
      <c r="H60" s="140"/>
      <c r="I60" s="140"/>
      <c r="J60" s="139" t="s">
        <v>27</v>
      </c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3"/>
      <c r="X60" s="3"/>
      <c r="Y60" s="3"/>
      <c r="Z60" s="42"/>
    </row>
    <row r="61" spans="2:26">
      <c r="B61" s="54"/>
      <c r="C61" s="3"/>
      <c r="D61" s="3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3"/>
      <c r="X61" s="3"/>
      <c r="Y61" s="3"/>
      <c r="Z61" s="42"/>
    </row>
    <row r="62" spans="2:26">
      <c r="B62" s="54"/>
      <c r="C62" s="3"/>
      <c r="D62" s="3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3"/>
      <c r="X62" s="3"/>
      <c r="Y62" s="3"/>
      <c r="Z62" s="42"/>
    </row>
    <row r="63" spans="2:26" ht="16.5" customHeight="1">
      <c r="B63" s="54"/>
      <c r="C63" s="3"/>
      <c r="D63" s="3"/>
      <c r="E63" s="3"/>
      <c r="F63" s="3"/>
      <c r="G63" s="3"/>
      <c r="H63" s="3"/>
      <c r="I63" s="3"/>
      <c r="J63" s="3"/>
      <c r="K63" s="3"/>
      <c r="L63" s="257" t="s">
        <v>141</v>
      </c>
      <c r="M63" s="257"/>
      <c r="N63" s="257"/>
      <c r="O63" s="257"/>
      <c r="P63" s="257"/>
      <c r="Q63" s="257"/>
      <c r="R63" s="3"/>
      <c r="S63" s="3"/>
      <c r="T63" s="3"/>
      <c r="U63" s="3"/>
      <c r="V63" s="3"/>
      <c r="W63" s="3"/>
      <c r="X63" s="3"/>
      <c r="Y63" s="3"/>
      <c r="Z63" s="42"/>
    </row>
    <row r="64" spans="2:26" ht="18.75">
      <c r="B64" s="54"/>
      <c r="C64" s="3"/>
      <c r="D64" s="3"/>
      <c r="E64" s="3"/>
      <c r="F64" s="3"/>
      <c r="G64" s="3"/>
      <c r="H64" s="3"/>
      <c r="I64" s="3"/>
      <c r="J64" s="3"/>
      <c r="K64" s="3"/>
      <c r="L64" s="55"/>
      <c r="M64" s="55"/>
      <c r="N64" s="161">
        <v>20</v>
      </c>
      <c r="O64" s="13">
        <v>21</v>
      </c>
      <c r="P64" s="37"/>
      <c r="Q64" s="55"/>
      <c r="R64" s="3"/>
      <c r="S64" s="3"/>
      <c r="T64" s="3"/>
      <c r="U64" s="3"/>
      <c r="V64" s="3"/>
      <c r="W64" s="3"/>
      <c r="X64" s="3"/>
      <c r="Y64" s="3"/>
      <c r="Z64" s="42"/>
    </row>
    <row r="65" spans="2:26">
      <c r="B65" s="56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57"/>
    </row>
  </sheetData>
  <mergeCells count="43">
    <mergeCell ref="C2:Y2"/>
    <mergeCell ref="C18:F18"/>
    <mergeCell ref="G18:X18"/>
    <mergeCell ref="M7:Q7"/>
    <mergeCell ref="C3:Y3"/>
    <mergeCell ref="H8:P8"/>
    <mergeCell ref="G27:X27"/>
    <mergeCell ref="C35:Y35"/>
    <mergeCell ref="C4:Y4"/>
    <mergeCell ref="Q9:W9"/>
    <mergeCell ref="S10:V10"/>
    <mergeCell ref="C15:Y15"/>
    <mergeCell ref="Q8:T8"/>
    <mergeCell ref="C16:F16"/>
    <mergeCell ref="G16:X16"/>
    <mergeCell ref="U8:X8"/>
    <mergeCell ref="C27:F27"/>
    <mergeCell ref="L63:Q63"/>
    <mergeCell ref="C44:E44"/>
    <mergeCell ref="C42:E42"/>
    <mergeCell ref="E58:G58"/>
    <mergeCell ref="C43:E43"/>
    <mergeCell ref="E55:G55"/>
    <mergeCell ref="E56:G56"/>
    <mergeCell ref="E57:G57"/>
    <mergeCell ref="C51:Y51"/>
    <mergeCell ref="C45:E45"/>
    <mergeCell ref="Y36:Y47"/>
    <mergeCell ref="R37:X37"/>
    <mergeCell ref="C46:E46"/>
    <mergeCell ref="C47:E47"/>
    <mergeCell ref="C41:E41"/>
    <mergeCell ref="R36:X36"/>
    <mergeCell ref="S53:X53"/>
    <mergeCell ref="H53:R53"/>
    <mergeCell ref="S52:X52"/>
    <mergeCell ref="C40:E40"/>
    <mergeCell ref="F36:Q36"/>
    <mergeCell ref="C36:E39"/>
    <mergeCell ref="C48:E48"/>
    <mergeCell ref="H52:R52"/>
    <mergeCell ref="E52:G54"/>
    <mergeCell ref="F37:Q37"/>
  </mergeCells>
  <phoneticPr fontId="0" type="noConversion"/>
  <dataValidations count="8">
    <dataValidation type="list" allowBlank="1" showInputMessage="1" showErrorMessage="1" sqref="H55:X55">
      <formula1>$H$59</formula1>
    </dataValidation>
    <dataValidation type="list" allowBlank="1" showInputMessage="1" showErrorMessage="1" sqref="H56:X56">
      <formula1>$I$59</formula1>
    </dataValidation>
    <dataValidation type="list" allowBlank="1" showInputMessage="1" showErrorMessage="1" sqref="H57:X57">
      <formula1>$J$59:$J$60</formula1>
    </dataValidation>
    <dataValidation type="list" allowBlank="1" showInputMessage="1" showErrorMessage="1" sqref="S58:X58">
      <formula1>$L$59:$L$62</formula1>
    </dataValidation>
    <dataValidation type="list" allowBlank="1" showInputMessage="1" showErrorMessage="1" sqref="H58:R58">
      <formula1>$L$59:$L$61</formula1>
    </dataValidation>
    <dataValidation type="list" allowBlank="1" showInputMessage="1" showErrorMessage="1" sqref="Y27:Z27">
      <formula1>$AA$28:$AA$33</formula1>
    </dataValidation>
    <dataValidation type="list" allowBlank="1" showInputMessage="1" showErrorMessage="1" prompt="Укажите номер и наименование направления подготовки (специальности)" sqref="G27:X27">
      <formula1>$AA$28:$AA$33</formula1>
    </dataValidation>
    <dataValidation type="list" allowBlank="1" showInputMessage="1" showErrorMessage="1" prompt="Выберите наименование ЦМК&#10;" sqref="G18:X18">
      <formula1>$AA$19:$AA$24</formula1>
    </dataValidation>
  </dataValidations>
  <pageMargins left="0.59055118110236227" right="0.39370078740157483" top="0.59055118110236227" bottom="0.59055118110236227" header="0.51181102362204722" footer="0.51181102362204722"/>
  <pageSetup paperSize="9" scale="70" orientation="portrait" verticalDpi="1200" r:id="rId1"/>
  <headerFooter alignWithMargins="0"/>
  <cellWatches>
    <cellWatch r="C18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6"/>
  <sheetViews>
    <sheetView view="pageBreakPreview" topLeftCell="D1" zoomScale="60" zoomScaleNormal="70" workbookViewId="0">
      <selection activeCell="F11" sqref="F11:Y11"/>
    </sheetView>
  </sheetViews>
  <sheetFormatPr defaultColWidth="9.140625" defaultRowHeight="12.75"/>
  <cols>
    <col min="1" max="3" width="1" style="28" hidden="1" customWidth="1"/>
    <col min="4" max="4" width="2.140625" style="28" customWidth="1"/>
    <col min="5" max="5" width="3.42578125" style="28" customWidth="1"/>
    <col min="6" max="17" width="4.5703125" style="28" customWidth="1"/>
    <col min="18" max="18" width="5" style="28" customWidth="1"/>
    <col min="19" max="21" width="4.5703125" style="28" customWidth="1"/>
    <col min="22" max="22" width="6.42578125" style="28" customWidth="1"/>
    <col min="23" max="23" width="1.7109375" style="28" customWidth="1"/>
    <col min="24" max="24" width="9.140625" style="28"/>
    <col min="25" max="25" width="9.85546875" style="28" customWidth="1"/>
    <col min="26" max="26" width="2.5703125" style="28" customWidth="1"/>
    <col min="27" max="27" width="122.5703125" style="28" customWidth="1"/>
    <col min="28" max="16384" width="9.140625" style="28"/>
  </cols>
  <sheetData>
    <row r="1" spans="5:27" ht="18" customHeight="1"/>
    <row r="2" spans="5:27" ht="18" customHeight="1">
      <c r="E2" s="141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290"/>
      <c r="Y2" s="290"/>
      <c r="Z2" s="143"/>
    </row>
    <row r="3" spans="5:27" ht="51" customHeight="1">
      <c r="E3" s="144"/>
      <c r="F3" s="291" t="s">
        <v>54</v>
      </c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145"/>
    </row>
    <row r="4" spans="5:27" ht="21.75" hidden="1" customHeight="1">
      <c r="E4" s="144"/>
      <c r="F4" s="180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46"/>
      <c r="AA4" s="28" t="s">
        <v>92</v>
      </c>
    </row>
    <row r="5" spans="5:27" ht="21.75" hidden="1" customHeight="1">
      <c r="E5" s="144"/>
      <c r="F5" s="180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46"/>
      <c r="AA5" s="28" t="s">
        <v>91</v>
      </c>
    </row>
    <row r="6" spans="5:27" ht="21.75" hidden="1" customHeight="1">
      <c r="E6" s="144"/>
      <c r="F6" s="180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46"/>
      <c r="AA6" s="28" t="s">
        <v>90</v>
      </c>
    </row>
    <row r="7" spans="5:27" ht="21.75" hidden="1" customHeight="1">
      <c r="E7" s="144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46"/>
      <c r="AA7" s="28" t="s">
        <v>93</v>
      </c>
    </row>
    <row r="8" spans="5:27" ht="21.75" hidden="1" customHeight="1">
      <c r="E8" s="144"/>
      <c r="F8" s="180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46"/>
      <c r="AA8" s="28" t="s">
        <v>94</v>
      </c>
    </row>
    <row r="9" spans="5:27" ht="21.75" hidden="1" customHeight="1">
      <c r="E9" s="144"/>
      <c r="F9" s="180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46"/>
      <c r="AA9" s="28" t="s">
        <v>95</v>
      </c>
    </row>
    <row r="10" spans="5:27" ht="26.25" hidden="1" customHeight="1">
      <c r="E10" s="144"/>
      <c r="F10" s="180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46"/>
      <c r="AA10" s="28" t="s">
        <v>96</v>
      </c>
    </row>
    <row r="11" spans="5:27" ht="60.75" customHeight="1">
      <c r="E11" s="144"/>
      <c r="F11" s="293" t="s">
        <v>184</v>
      </c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146"/>
    </row>
    <row r="12" spans="5:27" ht="21.75" customHeight="1">
      <c r="E12" s="144"/>
      <c r="F12" s="180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46"/>
    </row>
    <row r="13" spans="5:27" ht="24" customHeight="1">
      <c r="E13" s="144"/>
      <c r="F13" s="182" t="s">
        <v>16</v>
      </c>
      <c r="G13" s="182"/>
      <c r="H13" s="182"/>
      <c r="I13" s="182"/>
      <c r="J13" s="182"/>
      <c r="K13" s="182"/>
      <c r="L13" s="182"/>
      <c r="M13" s="182"/>
      <c r="N13" s="289" t="s">
        <v>100</v>
      </c>
      <c r="O13" s="289"/>
      <c r="P13" s="289"/>
      <c r="Q13" s="289"/>
      <c r="R13" s="289"/>
      <c r="S13" s="292"/>
      <c r="T13" s="292"/>
      <c r="U13" s="292"/>
      <c r="V13" s="292"/>
      <c r="W13" s="289" t="s">
        <v>142</v>
      </c>
      <c r="X13" s="289"/>
      <c r="Y13" s="289"/>
      <c r="Z13" s="148"/>
    </row>
    <row r="14" spans="5:27" ht="12.75" customHeight="1">
      <c r="E14" s="144"/>
      <c r="F14" s="182"/>
      <c r="G14" s="182"/>
      <c r="H14" s="182"/>
      <c r="I14" s="182"/>
      <c r="J14" s="182"/>
      <c r="K14" s="182"/>
      <c r="L14" s="182"/>
      <c r="M14" s="182"/>
      <c r="N14" s="286"/>
      <c r="O14" s="286"/>
      <c r="P14" s="286"/>
      <c r="Q14" s="286"/>
      <c r="R14" s="286"/>
      <c r="S14" s="183"/>
      <c r="T14" s="183"/>
      <c r="U14" s="183"/>
      <c r="V14" s="183"/>
      <c r="W14" s="184"/>
      <c r="X14" s="184"/>
      <c r="Y14" s="184"/>
      <c r="Z14" s="150"/>
    </row>
    <row r="15" spans="5:27" ht="20.25" customHeight="1">
      <c r="E15" s="144"/>
      <c r="F15" s="182"/>
      <c r="G15" s="182"/>
      <c r="H15" s="182"/>
      <c r="I15" s="182"/>
      <c r="J15" s="182"/>
      <c r="K15" s="182"/>
      <c r="L15" s="182"/>
      <c r="M15" s="185"/>
      <c r="N15" s="186"/>
      <c r="O15" s="182"/>
      <c r="P15" s="186"/>
      <c r="Q15" s="186"/>
      <c r="R15" s="186"/>
      <c r="S15" s="186"/>
      <c r="T15" s="185"/>
      <c r="U15" s="187"/>
      <c r="V15" s="182"/>
      <c r="W15" s="184"/>
      <c r="X15" s="184"/>
      <c r="Y15" s="184"/>
      <c r="Z15" s="150"/>
    </row>
    <row r="16" spans="5:27" ht="20.25" customHeight="1">
      <c r="E16" s="144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184"/>
      <c r="Z16" s="150"/>
    </row>
    <row r="17" spans="5:26" ht="20.25" customHeight="1">
      <c r="E17" s="144"/>
      <c r="F17" s="288"/>
      <c r="G17" s="288"/>
      <c r="H17" s="288"/>
      <c r="I17" s="288"/>
      <c r="J17" s="289"/>
      <c r="K17" s="289"/>
      <c r="L17" s="182"/>
      <c r="M17" s="185"/>
      <c r="N17" s="186"/>
      <c r="O17" s="182"/>
      <c r="P17" s="289"/>
      <c r="Q17" s="289"/>
      <c r="R17" s="289"/>
      <c r="S17" s="289"/>
      <c r="T17" s="185"/>
      <c r="U17" s="187"/>
      <c r="V17" s="182"/>
      <c r="W17" s="182"/>
      <c r="X17" s="182"/>
      <c r="Y17" s="184"/>
      <c r="Z17" s="150"/>
    </row>
    <row r="18" spans="5:26" ht="20.25" customHeight="1">
      <c r="E18" s="144"/>
      <c r="F18" s="182"/>
      <c r="G18" s="182"/>
      <c r="H18" s="182"/>
      <c r="I18" s="182"/>
      <c r="J18" s="182"/>
      <c r="K18" s="182"/>
      <c r="L18" s="182"/>
      <c r="M18" s="185"/>
      <c r="N18" s="186"/>
      <c r="O18" s="182"/>
      <c r="P18" s="186"/>
      <c r="Q18" s="186"/>
      <c r="R18" s="186"/>
      <c r="S18" s="186"/>
      <c r="T18" s="185"/>
      <c r="U18" s="187"/>
      <c r="V18" s="182"/>
      <c r="W18" s="182"/>
      <c r="X18" s="182"/>
      <c r="Y18" s="182"/>
      <c r="Z18" s="147"/>
    </row>
    <row r="19" spans="5:26" ht="16.5" customHeight="1">
      <c r="E19" s="144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86"/>
    </row>
    <row r="20" spans="5:26" ht="18.75" customHeight="1">
      <c r="E20" s="144"/>
      <c r="F20" s="182"/>
      <c r="G20" s="182"/>
      <c r="H20" s="182"/>
      <c r="I20" s="182"/>
      <c r="J20" s="182"/>
      <c r="K20" s="182"/>
      <c r="L20" s="182"/>
      <c r="M20" s="185"/>
      <c r="N20" s="186"/>
      <c r="O20" s="182"/>
      <c r="P20" s="182"/>
      <c r="Q20" s="182"/>
      <c r="R20" s="182"/>
      <c r="S20" s="182"/>
      <c r="T20" s="185"/>
      <c r="U20" s="187"/>
      <c r="V20" s="182"/>
      <c r="W20" s="182"/>
      <c r="X20" s="182"/>
      <c r="Y20" s="182"/>
      <c r="Z20" s="147"/>
    </row>
    <row r="21" spans="5:26" ht="36.75" customHeight="1">
      <c r="E21" s="144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47"/>
    </row>
    <row r="22" spans="5:26" ht="15.75">
      <c r="E22" s="144"/>
      <c r="F22" s="188"/>
      <c r="G22" s="188"/>
      <c r="H22" s="188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188"/>
      <c r="T22" s="188"/>
      <c r="U22" s="188"/>
      <c r="V22" s="188"/>
      <c r="W22" s="188"/>
      <c r="X22" s="188"/>
      <c r="Y22" s="182"/>
      <c r="Z22" s="147"/>
    </row>
    <row r="23" spans="5:26" ht="15.75">
      <c r="E23" s="144"/>
      <c r="F23" s="188" t="s">
        <v>143</v>
      </c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9"/>
      <c r="V23" s="189"/>
      <c r="W23" s="193"/>
      <c r="X23" s="193"/>
      <c r="Y23" s="182"/>
      <c r="Z23" s="147"/>
    </row>
    <row r="24" spans="5:26" ht="15.75">
      <c r="E24" s="144"/>
      <c r="F24" s="188" t="s">
        <v>144</v>
      </c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94"/>
      <c r="T24" s="194"/>
      <c r="U24" s="194"/>
      <c r="V24" s="194"/>
      <c r="W24" s="194"/>
      <c r="X24" s="194"/>
      <c r="Y24" s="182"/>
      <c r="Z24" s="147"/>
    </row>
    <row r="25" spans="5:26" ht="15.75">
      <c r="E25" s="144"/>
      <c r="F25" s="300" t="s">
        <v>44</v>
      </c>
      <c r="G25" s="300"/>
      <c r="H25" s="300"/>
      <c r="I25" s="300"/>
      <c r="J25" s="301">
        <v>2</v>
      </c>
      <c r="K25" s="301"/>
      <c r="L25" s="188" t="s">
        <v>15</v>
      </c>
      <c r="M25" s="189" t="s">
        <v>42</v>
      </c>
      <c r="N25" s="190">
        <v>19</v>
      </c>
      <c r="O25" s="188" t="s">
        <v>42</v>
      </c>
      <c r="P25" s="301" t="s">
        <v>170</v>
      </c>
      <c r="Q25" s="301"/>
      <c r="R25" s="301"/>
      <c r="S25" s="301"/>
      <c r="T25" s="191">
        <v>20</v>
      </c>
      <c r="U25" s="192">
        <v>21</v>
      </c>
      <c r="V25" s="188" t="s">
        <v>43</v>
      </c>
      <c r="W25" s="188"/>
      <c r="X25" s="188"/>
      <c r="Y25" s="182"/>
      <c r="Z25" s="147"/>
    </row>
    <row r="26" spans="5:26" ht="19.5" customHeight="1">
      <c r="E26" s="144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82"/>
      <c r="Z26" s="147"/>
    </row>
    <row r="27" spans="5:26" ht="18.75" customHeight="1">
      <c r="E27" s="144"/>
      <c r="F27" s="38"/>
      <c r="G27" s="38"/>
      <c r="H27" s="38"/>
      <c r="I27" s="38"/>
      <c r="J27" s="37"/>
      <c r="K27" s="37"/>
      <c r="L27" s="38"/>
      <c r="M27" s="78"/>
      <c r="N27" s="37"/>
      <c r="O27" s="38"/>
      <c r="P27" s="37"/>
      <c r="Q27" s="37"/>
      <c r="R27" s="37"/>
      <c r="S27" s="37"/>
      <c r="T27" s="78"/>
      <c r="U27" s="79"/>
      <c r="V27" s="38"/>
      <c r="W27" s="81"/>
      <c r="X27" s="81"/>
      <c r="Y27" s="81"/>
      <c r="Z27" s="147"/>
    </row>
    <row r="28" spans="5:26" ht="18.75" customHeight="1">
      <c r="E28" s="144"/>
      <c r="F28" s="81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81"/>
      <c r="Z28" s="147"/>
    </row>
    <row r="29" spans="5:26" ht="4.5" customHeight="1">
      <c r="E29" s="144"/>
      <c r="F29" s="81"/>
      <c r="G29" s="79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37"/>
      <c r="S29" s="37"/>
      <c r="T29" s="37"/>
      <c r="U29" s="37"/>
      <c r="V29" s="79"/>
      <c r="W29" s="38"/>
      <c r="X29" s="38"/>
      <c r="Y29" s="81"/>
      <c r="Z29" s="147"/>
    </row>
    <row r="30" spans="5:26" ht="18.75">
      <c r="E30" s="144"/>
      <c r="F30" s="81"/>
      <c r="G30" s="79"/>
      <c r="H30" s="78"/>
      <c r="I30" s="78"/>
      <c r="J30" s="78"/>
      <c r="K30" s="294"/>
      <c r="L30" s="294"/>
      <c r="M30" s="38"/>
      <c r="N30" s="78"/>
      <c r="O30" s="37"/>
      <c r="P30" s="38"/>
      <c r="Q30" s="294"/>
      <c r="R30" s="294"/>
      <c r="S30" s="294"/>
      <c r="T30" s="294"/>
      <c r="U30" s="78"/>
      <c r="V30" s="79"/>
      <c r="W30" s="38"/>
      <c r="X30" s="83"/>
      <c r="Y30" s="81"/>
      <c r="Z30" s="147"/>
    </row>
    <row r="31" spans="5:26" ht="18.75">
      <c r="E31" s="144"/>
      <c r="F31" s="81"/>
      <c r="G31" s="81"/>
      <c r="H31" s="81"/>
      <c r="I31" s="81"/>
      <c r="J31" s="81"/>
      <c r="K31" s="81"/>
      <c r="L31" s="81"/>
      <c r="M31" s="78"/>
      <c r="N31" s="37"/>
      <c r="O31" s="38"/>
      <c r="P31" s="37"/>
      <c r="Q31" s="37"/>
      <c r="R31" s="37"/>
      <c r="S31" s="37"/>
      <c r="T31" s="78"/>
      <c r="U31" s="79"/>
      <c r="V31" s="38"/>
      <c r="W31" s="38"/>
      <c r="X31" s="81"/>
      <c r="Y31" s="81"/>
      <c r="Z31" s="147"/>
    </row>
    <row r="32" spans="5:26" ht="18.75">
      <c r="E32" s="144"/>
      <c r="F32" s="38"/>
      <c r="G32" s="81"/>
      <c r="H32" s="81"/>
      <c r="I32" s="81"/>
      <c r="J32" s="81"/>
      <c r="K32" s="81"/>
      <c r="L32" s="81"/>
      <c r="M32" s="78"/>
      <c r="N32" s="37"/>
      <c r="O32" s="38"/>
      <c r="P32" s="37"/>
      <c r="Q32" s="37"/>
      <c r="R32" s="37"/>
      <c r="S32" s="37"/>
      <c r="T32" s="78"/>
      <c r="U32" s="79"/>
      <c r="V32" s="38"/>
      <c r="W32" s="38"/>
      <c r="X32" s="81"/>
      <c r="Y32" s="81"/>
      <c r="Z32" s="147"/>
    </row>
    <row r="33" spans="5:26" ht="18.75">
      <c r="E33" s="144"/>
      <c r="F33" s="81"/>
      <c r="G33" s="81"/>
      <c r="H33" s="81"/>
      <c r="I33" s="81"/>
      <c r="J33" s="81"/>
      <c r="K33" s="81"/>
      <c r="L33" s="38"/>
      <c r="M33" s="295"/>
      <c r="N33" s="295"/>
      <c r="O33" s="295"/>
      <c r="P33" s="295"/>
      <c r="Q33" s="295"/>
      <c r="R33" s="296"/>
      <c r="S33" s="296"/>
      <c r="T33" s="296"/>
      <c r="U33" s="296"/>
      <c r="V33" s="295"/>
      <c r="W33" s="295"/>
      <c r="X33" s="295"/>
      <c r="Y33" s="151"/>
      <c r="Z33" s="147"/>
    </row>
    <row r="34" spans="5:26">
      <c r="E34" s="144"/>
      <c r="F34" s="81"/>
      <c r="G34" s="81"/>
      <c r="H34" s="81"/>
      <c r="I34" s="81"/>
      <c r="J34" s="81"/>
      <c r="K34" s="81"/>
      <c r="L34" s="81"/>
      <c r="M34" s="297"/>
      <c r="N34" s="297"/>
      <c r="O34" s="297"/>
      <c r="P34" s="297"/>
      <c r="Q34" s="297"/>
      <c r="R34" s="82"/>
      <c r="S34" s="82"/>
      <c r="T34" s="82"/>
      <c r="U34" s="82"/>
      <c r="V34" s="149"/>
      <c r="W34" s="149"/>
      <c r="X34" s="149"/>
      <c r="Y34" s="152"/>
      <c r="Z34" s="147"/>
    </row>
    <row r="35" spans="5:26">
      <c r="E35" s="144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147"/>
    </row>
    <row r="36" spans="5:26" ht="18.75">
      <c r="E36" s="144"/>
      <c r="F36" s="81"/>
      <c r="G36" s="81"/>
      <c r="H36" s="81"/>
      <c r="I36" s="81"/>
      <c r="J36" s="81"/>
      <c r="K36" s="81"/>
      <c r="L36" s="81"/>
      <c r="M36" s="81"/>
      <c r="N36" s="81"/>
      <c r="O36" s="78"/>
      <c r="P36" s="37"/>
      <c r="Q36" s="38"/>
      <c r="R36" s="294"/>
      <c r="S36" s="294"/>
      <c r="T36" s="294"/>
      <c r="U36" s="294"/>
      <c r="V36" s="78"/>
      <c r="W36" s="79"/>
      <c r="X36" s="38"/>
      <c r="Y36" s="81"/>
      <c r="Z36" s="147"/>
    </row>
    <row r="37" spans="5:26">
      <c r="E37" s="144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147"/>
    </row>
    <row r="38" spans="5:26">
      <c r="E38" s="144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147"/>
    </row>
    <row r="39" spans="5:26">
      <c r="E39" s="144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147"/>
    </row>
    <row r="40" spans="5:26">
      <c r="E40" s="144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147"/>
    </row>
    <row r="41" spans="5:26">
      <c r="E41" s="144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147"/>
    </row>
    <row r="42" spans="5:26">
      <c r="E42" s="144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147"/>
    </row>
    <row r="43" spans="5:26">
      <c r="E43" s="144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147"/>
    </row>
    <row r="44" spans="5:26">
      <c r="E44" s="144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147"/>
    </row>
    <row r="45" spans="5:26">
      <c r="E45" s="144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147"/>
    </row>
    <row r="46" spans="5:26">
      <c r="E46" s="144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147"/>
    </row>
    <row r="47" spans="5:26" ht="8.25" customHeight="1">
      <c r="E47" s="153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5"/>
    </row>
    <row r="49" spans="14:16" ht="18.75" hidden="1">
      <c r="P49" s="156" t="s">
        <v>59</v>
      </c>
    </row>
    <row r="50" spans="14:16" ht="18.75" hidden="1">
      <c r="P50" s="156" t="s">
        <v>12</v>
      </c>
    </row>
    <row r="51" spans="14:16" ht="18.75" hidden="1">
      <c r="P51" s="156" t="s">
        <v>13</v>
      </c>
    </row>
    <row r="52" spans="14:16" ht="18.75" hidden="1">
      <c r="P52" s="156" t="s">
        <v>60</v>
      </c>
    </row>
    <row r="53" spans="14:16" ht="18.75" hidden="1">
      <c r="P53" s="156" t="s">
        <v>14</v>
      </c>
    </row>
    <row r="56" spans="14:16">
      <c r="N56" s="28" t="s">
        <v>35</v>
      </c>
    </row>
  </sheetData>
  <mergeCells count="23">
    <mergeCell ref="G28:X28"/>
    <mergeCell ref="K30:L30"/>
    <mergeCell ref="Q30:T30"/>
    <mergeCell ref="I22:R22"/>
    <mergeCell ref="F25:I25"/>
    <mergeCell ref="J25:K25"/>
    <mergeCell ref="P25:S25"/>
    <mergeCell ref="R36:U36"/>
    <mergeCell ref="M33:Q33"/>
    <mergeCell ref="R33:U33"/>
    <mergeCell ref="V33:X33"/>
    <mergeCell ref="M34:Q34"/>
    <mergeCell ref="X2:Y2"/>
    <mergeCell ref="F3:Y3"/>
    <mergeCell ref="N13:R13"/>
    <mergeCell ref="S13:V13"/>
    <mergeCell ref="W13:Y13"/>
    <mergeCell ref="F11:Y11"/>
    <mergeCell ref="N14:R14"/>
    <mergeCell ref="F16:X16"/>
    <mergeCell ref="F17:I17"/>
    <mergeCell ref="J17:K17"/>
    <mergeCell ref="P17:S17"/>
  </mergeCells>
  <phoneticPr fontId="0" type="noConversion"/>
  <dataValidations count="1">
    <dataValidation type="list" allowBlank="1" showInputMessage="1" showErrorMessage="1" sqref="G28:X28">
      <formula1>$P$49:$P$53</formula1>
    </dataValidation>
  </dataValidations>
  <pageMargins left="0.59055118110236227" right="0.59055118110236227" top="0.59055118110236227" bottom="0.59055118110236227" header="0.51181102362204722" footer="0.51181102362204722"/>
  <pageSetup paperSize="9" scale="8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view="pageBreakPreview" topLeftCell="A9" zoomScale="60" zoomScaleNormal="90" workbookViewId="0">
      <selection activeCell="A25" sqref="A25:F25"/>
    </sheetView>
  </sheetViews>
  <sheetFormatPr defaultColWidth="9.140625" defaultRowHeight="18.75"/>
  <cols>
    <col min="1" max="1" width="4" style="39" customWidth="1"/>
    <col min="2" max="2" width="6.5703125" style="39" customWidth="1"/>
    <col min="3" max="3" width="27" style="39" customWidth="1"/>
    <col min="4" max="4" width="29.7109375" style="39" customWidth="1"/>
    <col min="5" max="5" width="34.85546875" style="39" customWidth="1"/>
    <col min="6" max="6" width="9.140625" style="39"/>
    <col min="7" max="7" width="6.28515625" style="39" customWidth="1"/>
    <col min="8" max="8" width="9.140625" style="39"/>
    <col min="9" max="9" width="11.85546875" style="39" customWidth="1"/>
    <col min="10" max="10" width="10.5703125" style="39" customWidth="1"/>
    <col min="11" max="16384" width="9.140625" style="39"/>
  </cols>
  <sheetData>
    <row r="1" spans="1:10" ht="20.25" customHeight="1">
      <c r="D1" s="38"/>
      <c r="E1" s="38"/>
      <c r="F1" s="38"/>
      <c r="G1" s="38"/>
      <c r="H1" s="38"/>
      <c r="I1" s="58"/>
      <c r="J1" s="58"/>
    </row>
    <row r="2" spans="1:10" ht="20.25" customHeight="1">
      <c r="A2" s="196"/>
      <c r="B2" s="302" t="s">
        <v>64</v>
      </c>
      <c r="C2" s="302"/>
      <c r="D2" s="302"/>
      <c r="E2" s="302"/>
      <c r="F2" s="182"/>
      <c r="G2" s="38"/>
      <c r="H2" s="38"/>
      <c r="I2" s="58"/>
      <c r="J2" s="58"/>
    </row>
    <row r="3" spans="1:10" ht="85.5" customHeight="1">
      <c r="A3" s="196"/>
      <c r="B3" s="197"/>
      <c r="C3" s="198" t="s">
        <v>102</v>
      </c>
      <c r="D3" s="198" t="s">
        <v>103</v>
      </c>
      <c r="E3" s="198" t="s">
        <v>104</v>
      </c>
      <c r="F3" s="182"/>
      <c r="G3" s="38"/>
      <c r="H3" s="38"/>
      <c r="I3" s="58"/>
      <c r="J3" s="58"/>
    </row>
    <row r="4" spans="1:10" ht="47.25">
      <c r="A4" s="196"/>
      <c r="B4" s="197"/>
      <c r="C4" s="199" t="s">
        <v>108</v>
      </c>
      <c r="D4" s="198" t="s">
        <v>109</v>
      </c>
      <c r="E4" s="200">
        <f>'Титул Раб. пр.'!Y48</f>
        <v>0.9</v>
      </c>
      <c r="F4" s="182"/>
      <c r="G4" s="38"/>
      <c r="H4" s="38"/>
      <c r="I4" s="58"/>
      <c r="J4" s="58"/>
    </row>
    <row r="5" spans="1:10" ht="20.25" customHeight="1">
      <c r="A5" s="196"/>
      <c r="B5" s="197"/>
      <c r="C5" s="197"/>
      <c r="D5" s="182"/>
      <c r="E5" s="182"/>
      <c r="F5" s="182"/>
      <c r="G5" s="38"/>
      <c r="H5" s="38"/>
      <c r="I5" s="58"/>
      <c r="J5" s="58"/>
    </row>
    <row r="6" spans="1:10" ht="42.75" customHeight="1">
      <c r="A6" s="196"/>
      <c r="B6" s="303" t="s">
        <v>106</v>
      </c>
      <c r="C6" s="303"/>
      <c r="D6" s="303"/>
      <c r="E6" s="303"/>
      <c r="F6" s="182"/>
      <c r="G6" s="38"/>
      <c r="H6" s="38"/>
      <c r="I6" s="58"/>
      <c r="J6" s="58"/>
    </row>
    <row r="7" spans="1:10" ht="20.25" customHeight="1">
      <c r="A7" s="196"/>
      <c r="B7" s="201">
        <v>1</v>
      </c>
      <c r="C7" s="304" t="s">
        <v>110</v>
      </c>
      <c r="D7" s="304"/>
      <c r="E7" s="304"/>
      <c r="F7" s="182"/>
      <c r="G7" s="38"/>
      <c r="H7" s="38"/>
      <c r="I7" s="58"/>
      <c r="J7" s="58"/>
    </row>
    <row r="8" spans="1:10" ht="20.25" customHeight="1">
      <c r="A8" s="196"/>
      <c r="B8" s="201" t="s">
        <v>49</v>
      </c>
      <c r="C8" s="304" t="s">
        <v>111</v>
      </c>
      <c r="D8" s="304"/>
      <c r="E8" s="304"/>
      <c r="F8" s="182"/>
      <c r="G8" s="38"/>
      <c r="H8" s="38"/>
      <c r="I8" s="58"/>
      <c r="J8" s="58"/>
    </row>
    <row r="9" spans="1:10" ht="20.25" customHeight="1">
      <c r="A9" s="196"/>
      <c r="B9" s="201" t="s">
        <v>50</v>
      </c>
      <c r="C9" s="304" t="s">
        <v>112</v>
      </c>
      <c r="D9" s="304"/>
      <c r="E9" s="304"/>
      <c r="F9" s="182"/>
      <c r="G9" s="38"/>
      <c r="H9" s="38"/>
      <c r="I9" s="58"/>
      <c r="J9" s="58"/>
    </row>
    <row r="10" spans="1:10" ht="20.25" hidden="1" customHeight="1">
      <c r="A10" s="196"/>
      <c r="B10" s="201" t="s">
        <v>66</v>
      </c>
      <c r="C10" s="304"/>
      <c r="D10" s="304"/>
      <c r="E10" s="304"/>
      <c r="F10" s="182"/>
      <c r="G10" s="38"/>
      <c r="H10" s="38"/>
      <c r="I10" s="58"/>
      <c r="J10" s="58"/>
    </row>
    <row r="11" spans="1:10" ht="20.25" hidden="1" customHeight="1">
      <c r="A11" s="196"/>
      <c r="B11" s="201" t="s">
        <v>65</v>
      </c>
      <c r="C11" s="304"/>
      <c r="D11" s="304"/>
      <c r="E11" s="304"/>
      <c r="F11" s="182"/>
      <c r="G11" s="38"/>
      <c r="H11" s="38"/>
      <c r="I11" s="58"/>
      <c r="J11" s="58"/>
    </row>
    <row r="12" spans="1:10" ht="20.25" hidden="1" customHeight="1">
      <c r="A12" s="196"/>
      <c r="B12" s="201" t="s">
        <v>67</v>
      </c>
      <c r="C12" s="307"/>
      <c r="D12" s="308"/>
      <c r="E12" s="309"/>
      <c r="F12" s="182"/>
      <c r="G12" s="38"/>
      <c r="H12" s="38"/>
      <c r="I12" s="58"/>
      <c r="J12" s="58"/>
    </row>
    <row r="13" spans="1:10" ht="17.25" hidden="1" customHeight="1">
      <c r="A13" s="196"/>
      <c r="B13" s="201" t="s">
        <v>99</v>
      </c>
      <c r="C13" s="307"/>
      <c r="D13" s="308"/>
      <c r="E13" s="309"/>
      <c r="F13" s="202"/>
      <c r="G13" s="59"/>
      <c r="H13" s="59"/>
      <c r="I13" s="59"/>
      <c r="J13" s="59"/>
    </row>
    <row r="14" spans="1:10">
      <c r="A14" s="196"/>
      <c r="B14" s="186"/>
      <c r="C14" s="203"/>
      <c r="D14" s="203"/>
      <c r="E14" s="203"/>
      <c r="F14" s="203"/>
      <c r="G14" s="40"/>
      <c r="H14" s="40"/>
      <c r="I14" s="40"/>
      <c r="J14" s="40"/>
    </row>
    <row r="15" spans="1:10" ht="62.25" customHeight="1">
      <c r="A15" s="196"/>
      <c r="B15" s="305" t="s">
        <v>105</v>
      </c>
      <c r="C15" s="305"/>
      <c r="D15" s="305"/>
      <c r="E15" s="305"/>
      <c r="F15" s="202"/>
      <c r="G15" s="59"/>
      <c r="H15" s="59"/>
      <c r="I15" s="59"/>
      <c r="J15" s="59"/>
    </row>
    <row r="16" spans="1:10" ht="41.25" customHeight="1">
      <c r="A16" s="196"/>
      <c r="B16" s="306" t="s">
        <v>162</v>
      </c>
      <c r="C16" s="306"/>
      <c r="D16" s="306"/>
      <c r="E16" s="306"/>
      <c r="F16" s="202"/>
      <c r="G16" s="59"/>
      <c r="H16" s="59"/>
      <c r="I16" s="59"/>
      <c r="J16" s="59"/>
    </row>
    <row r="17" spans="1:6" ht="35.450000000000003" customHeight="1">
      <c r="A17" s="198">
        <v>1</v>
      </c>
      <c r="B17" s="314" t="s">
        <v>171</v>
      </c>
      <c r="C17" s="315"/>
      <c r="D17" s="315"/>
      <c r="E17" s="315"/>
      <c r="F17" s="316"/>
    </row>
    <row r="18" spans="1:6" ht="40.5" customHeight="1">
      <c r="A18" s="198">
        <v>2</v>
      </c>
      <c r="B18" s="314" t="s">
        <v>172</v>
      </c>
      <c r="C18" s="315"/>
      <c r="D18" s="315"/>
      <c r="E18" s="315"/>
      <c r="F18" s="316"/>
    </row>
    <row r="19" spans="1:6" ht="20.25" customHeight="1">
      <c r="A19" s="198">
        <v>3</v>
      </c>
      <c r="B19" s="314" t="s">
        <v>173</v>
      </c>
      <c r="C19" s="315"/>
      <c r="D19" s="315"/>
      <c r="E19" s="315"/>
      <c r="F19" s="316"/>
    </row>
    <row r="20" spans="1:6" ht="31.5" customHeight="1">
      <c r="A20" s="198">
        <v>4</v>
      </c>
      <c r="B20" s="314" t="s">
        <v>174</v>
      </c>
      <c r="C20" s="315"/>
      <c r="D20" s="315"/>
      <c r="E20" s="315"/>
      <c r="F20" s="316"/>
    </row>
    <row r="21" spans="1:6" ht="38.25" customHeight="1">
      <c r="A21" s="198">
        <v>5</v>
      </c>
      <c r="B21" s="314" t="s">
        <v>175</v>
      </c>
      <c r="C21" s="315"/>
      <c r="D21" s="315"/>
      <c r="E21" s="315"/>
      <c r="F21" s="316"/>
    </row>
    <row r="22" spans="1:6" ht="51.75" customHeight="1">
      <c r="A22" s="198">
        <v>6</v>
      </c>
      <c r="B22" s="314" t="s">
        <v>176</v>
      </c>
      <c r="C22" s="315"/>
      <c r="D22" s="315"/>
      <c r="E22" s="315"/>
      <c r="F22" s="316"/>
    </row>
    <row r="23" spans="1:6" ht="51.75" customHeight="1">
      <c r="A23" s="198"/>
      <c r="B23" s="314" t="s">
        <v>178</v>
      </c>
      <c r="C23" s="315"/>
      <c r="D23" s="315"/>
      <c r="E23" s="315"/>
      <c r="F23" s="316"/>
    </row>
    <row r="24" spans="1:6" ht="36.75" customHeight="1">
      <c r="A24" s="198">
        <v>7</v>
      </c>
      <c r="B24" s="314" t="s">
        <v>177</v>
      </c>
      <c r="C24" s="315"/>
      <c r="D24" s="315"/>
      <c r="E24" s="315"/>
      <c r="F24" s="316"/>
    </row>
    <row r="25" spans="1:6" ht="25.5" customHeight="1">
      <c r="A25" s="317" t="s">
        <v>116</v>
      </c>
      <c r="B25" s="318"/>
      <c r="C25" s="318"/>
      <c r="D25" s="318"/>
      <c r="E25" s="318"/>
      <c r="F25" s="318"/>
    </row>
    <row r="26" spans="1:6" ht="18.75" customHeight="1">
      <c r="A26" s="314" t="s">
        <v>163</v>
      </c>
      <c r="B26" s="315"/>
      <c r="C26" s="315"/>
      <c r="D26" s="315"/>
      <c r="E26" s="315"/>
      <c r="F26" s="316"/>
    </row>
    <row r="27" spans="1:6" ht="40.5" customHeight="1">
      <c r="A27" s="198">
        <v>1</v>
      </c>
      <c r="B27" s="311" t="s">
        <v>113</v>
      </c>
      <c r="C27" s="312"/>
      <c r="D27" s="312"/>
      <c r="E27" s="312"/>
      <c r="F27" s="313"/>
    </row>
    <row r="28" spans="1:6" ht="26.25" customHeight="1">
      <c r="A28" s="198">
        <v>2</v>
      </c>
      <c r="B28" s="311" t="s">
        <v>147</v>
      </c>
      <c r="C28" s="312"/>
      <c r="D28" s="312"/>
      <c r="E28" s="312"/>
      <c r="F28" s="313"/>
    </row>
    <row r="29" spans="1:6">
      <c r="A29" s="310" t="s">
        <v>164</v>
      </c>
      <c r="B29" s="310"/>
      <c r="C29" s="310"/>
      <c r="D29" s="310"/>
      <c r="E29" s="310"/>
      <c r="F29" s="310"/>
    </row>
    <row r="30" spans="1:6" ht="24" customHeight="1">
      <c r="A30" s="198">
        <v>1</v>
      </c>
      <c r="B30" s="311" t="s">
        <v>114</v>
      </c>
      <c r="C30" s="312"/>
      <c r="D30" s="312"/>
      <c r="E30" s="312"/>
      <c r="F30" s="313"/>
    </row>
    <row r="31" spans="1:6">
      <c r="A31" s="198">
        <v>2</v>
      </c>
      <c r="B31" s="311" t="s">
        <v>115</v>
      </c>
      <c r="C31" s="312"/>
      <c r="D31" s="312"/>
      <c r="E31" s="312"/>
      <c r="F31" s="313"/>
    </row>
    <row r="32" spans="1:6" ht="33.75" customHeight="1">
      <c r="A32" s="198">
        <v>3</v>
      </c>
      <c r="B32" s="312" t="s">
        <v>148</v>
      </c>
      <c r="C32" s="312"/>
      <c r="D32" s="312"/>
      <c r="E32" s="312"/>
      <c r="F32" s="313"/>
    </row>
  </sheetData>
  <mergeCells count="27">
    <mergeCell ref="A25:F25"/>
    <mergeCell ref="B17:F17"/>
    <mergeCell ref="B18:F18"/>
    <mergeCell ref="B19:F19"/>
    <mergeCell ref="B20:F20"/>
    <mergeCell ref="B21:F21"/>
    <mergeCell ref="B22:F22"/>
    <mergeCell ref="B24:F24"/>
    <mergeCell ref="B23:F23"/>
    <mergeCell ref="A29:F29"/>
    <mergeCell ref="B30:F30"/>
    <mergeCell ref="B31:F31"/>
    <mergeCell ref="B32:F32"/>
    <mergeCell ref="A26:F26"/>
    <mergeCell ref="B27:F27"/>
    <mergeCell ref="B28:F28"/>
    <mergeCell ref="B16:E16"/>
    <mergeCell ref="C12:E12"/>
    <mergeCell ref="C13:E13"/>
    <mergeCell ref="C9:E9"/>
    <mergeCell ref="C10:E10"/>
    <mergeCell ref="C11:E11"/>
    <mergeCell ref="B2:E2"/>
    <mergeCell ref="B6:E6"/>
    <mergeCell ref="C7:E7"/>
    <mergeCell ref="C8:E8"/>
    <mergeCell ref="B15:E15"/>
  </mergeCells>
  <phoneticPr fontId="0" type="noConversion"/>
  <pageMargins left="0.59055118110236227" right="0.59055118110236227" top="0.59055118110236227" bottom="0.59055118110236227" header="0.51181102362204722" footer="0.51181102362204722"/>
  <pageSetup paperSize="9" scale="78" fitToHeight="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AC17"/>
  <sheetViews>
    <sheetView showZeros="0" view="pageBreakPreview" topLeftCell="A3" zoomScale="60" zoomScaleNormal="75" workbookViewId="0">
      <selection activeCell="AC17" sqref="AC17"/>
    </sheetView>
  </sheetViews>
  <sheetFormatPr defaultColWidth="9.140625" defaultRowHeight="12.75"/>
  <cols>
    <col min="1" max="1" width="3.7109375" style="7" customWidth="1"/>
    <col min="2" max="2" width="7.7109375" style="157" customWidth="1"/>
    <col min="3" max="3" width="47.28515625" style="7" customWidth="1"/>
    <col min="4" max="4" width="4.85546875" style="7" customWidth="1"/>
    <col min="5" max="5" width="5.140625" style="7" customWidth="1"/>
    <col min="6" max="15" width="4.85546875" style="7" customWidth="1"/>
    <col min="16" max="16" width="8.7109375" style="7" customWidth="1"/>
    <col min="17" max="28" width="4.85546875" style="7" customWidth="1"/>
    <col min="29" max="29" width="9.7109375" style="7" customWidth="1"/>
    <col min="30" max="30" width="5.85546875" style="7" customWidth="1"/>
    <col min="31" max="16384" width="9.140625" style="7"/>
  </cols>
  <sheetData>
    <row r="1" spans="2:29" ht="8.25" customHeight="1">
      <c r="AA1" s="319"/>
      <c r="AB1" s="319"/>
      <c r="AC1" s="319"/>
    </row>
    <row r="2" spans="2:29" ht="21.75" customHeight="1">
      <c r="B2" s="322" t="s">
        <v>101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</row>
    <row r="3" spans="2:29" ht="8.25" customHeight="1"/>
    <row r="4" spans="2:29" ht="17.25" customHeight="1">
      <c r="B4" s="323" t="s">
        <v>17</v>
      </c>
      <c r="C4" s="324" t="s">
        <v>46</v>
      </c>
      <c r="D4" s="332" t="s">
        <v>7</v>
      </c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4"/>
      <c r="P4" s="327" t="s">
        <v>61</v>
      </c>
      <c r="Q4" s="332" t="s">
        <v>8</v>
      </c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5" t="s">
        <v>62</v>
      </c>
    </row>
    <row r="5" spans="2:29" ht="82.5" customHeight="1">
      <c r="B5" s="323"/>
      <c r="C5" s="325"/>
      <c r="D5" s="320" t="s">
        <v>3</v>
      </c>
      <c r="E5" s="320"/>
      <c r="F5" s="330" t="s">
        <v>71</v>
      </c>
      <c r="G5" s="331"/>
      <c r="H5" s="321" t="s">
        <v>72</v>
      </c>
      <c r="I5" s="321"/>
      <c r="J5" s="328" t="s">
        <v>165</v>
      </c>
      <c r="K5" s="329"/>
      <c r="L5" s="321" t="s">
        <v>69</v>
      </c>
      <c r="M5" s="321"/>
      <c r="N5" s="320" t="s">
        <v>18</v>
      </c>
      <c r="O5" s="320"/>
      <c r="P5" s="327"/>
      <c r="Q5" s="320" t="s">
        <v>3</v>
      </c>
      <c r="R5" s="320"/>
      <c r="S5" s="330" t="s">
        <v>71</v>
      </c>
      <c r="T5" s="331"/>
      <c r="U5" s="321" t="s">
        <v>72</v>
      </c>
      <c r="V5" s="321"/>
      <c r="W5" s="328" t="s">
        <v>165</v>
      </c>
      <c r="X5" s="329"/>
      <c r="Y5" s="321" t="s">
        <v>69</v>
      </c>
      <c r="Z5" s="321"/>
      <c r="AA5" s="320" t="s">
        <v>18</v>
      </c>
      <c r="AB5" s="320"/>
      <c r="AC5" s="335"/>
    </row>
    <row r="6" spans="2:29" ht="37.5" customHeight="1">
      <c r="B6" s="323"/>
      <c r="C6" s="326"/>
      <c r="D6" s="30" t="s">
        <v>19</v>
      </c>
      <c r="E6" s="30" t="s">
        <v>31</v>
      </c>
      <c r="F6" s="30" t="s">
        <v>19</v>
      </c>
      <c r="G6" s="30" t="s">
        <v>31</v>
      </c>
      <c r="H6" s="30" t="s">
        <v>19</v>
      </c>
      <c r="I6" s="30" t="s">
        <v>31</v>
      </c>
      <c r="J6" s="30" t="s">
        <v>19</v>
      </c>
      <c r="K6" s="30" t="s">
        <v>31</v>
      </c>
      <c r="L6" s="30" t="s">
        <v>19</v>
      </c>
      <c r="M6" s="30" t="s">
        <v>31</v>
      </c>
      <c r="N6" s="30" t="s">
        <v>19</v>
      </c>
      <c r="O6" s="30" t="s">
        <v>31</v>
      </c>
      <c r="P6" s="327"/>
      <c r="Q6" s="30" t="s">
        <v>32</v>
      </c>
      <c r="R6" s="30" t="s">
        <v>31</v>
      </c>
      <c r="S6" s="30" t="s">
        <v>19</v>
      </c>
      <c r="T6" s="30" t="s">
        <v>31</v>
      </c>
      <c r="U6" s="30" t="s">
        <v>32</v>
      </c>
      <c r="V6" s="30" t="s">
        <v>31</v>
      </c>
      <c r="W6" s="30" t="s">
        <v>19</v>
      </c>
      <c r="X6" s="30" t="s">
        <v>31</v>
      </c>
      <c r="Y6" s="30" t="s">
        <v>32</v>
      </c>
      <c r="Z6" s="30" t="s">
        <v>31</v>
      </c>
      <c r="AA6" s="30" t="s">
        <v>32</v>
      </c>
      <c r="AB6" s="30" t="s">
        <v>31</v>
      </c>
      <c r="AC6" s="335"/>
    </row>
    <row r="7" spans="2:29" ht="12.75" customHeight="1">
      <c r="B7" s="168"/>
      <c r="C7" s="29"/>
      <c r="D7" s="30" t="s">
        <v>20</v>
      </c>
      <c r="E7" s="30" t="s">
        <v>21</v>
      </c>
      <c r="F7" s="30" t="s">
        <v>20</v>
      </c>
      <c r="G7" s="30" t="s">
        <v>21</v>
      </c>
      <c r="H7" s="30" t="s">
        <v>20</v>
      </c>
      <c r="I7" s="30" t="s">
        <v>21</v>
      </c>
      <c r="J7" s="30" t="s">
        <v>20</v>
      </c>
      <c r="K7" s="30" t="s">
        <v>21</v>
      </c>
      <c r="L7" s="30" t="s">
        <v>20</v>
      </c>
      <c r="M7" s="30" t="s">
        <v>21</v>
      </c>
      <c r="N7" s="30" t="s">
        <v>20</v>
      </c>
      <c r="O7" s="30" t="s">
        <v>21</v>
      </c>
      <c r="P7" s="175"/>
      <c r="Q7" s="30" t="s">
        <v>22</v>
      </c>
      <c r="R7" s="30" t="s">
        <v>21</v>
      </c>
      <c r="S7" s="30" t="s">
        <v>20</v>
      </c>
      <c r="T7" s="30" t="s">
        <v>21</v>
      </c>
      <c r="U7" s="30" t="s">
        <v>22</v>
      </c>
      <c r="V7" s="30" t="s">
        <v>21</v>
      </c>
      <c r="W7" s="30" t="s">
        <v>20</v>
      </c>
      <c r="X7" s="30" t="s">
        <v>21</v>
      </c>
      <c r="Y7" s="30" t="s">
        <v>22</v>
      </c>
      <c r="Z7" s="30" t="s">
        <v>21</v>
      </c>
      <c r="AA7" s="30" t="s">
        <v>22</v>
      </c>
      <c r="AB7" s="30" t="s">
        <v>21</v>
      </c>
      <c r="AC7" s="31"/>
    </row>
    <row r="8" spans="2:29" ht="21" customHeight="1">
      <c r="B8" s="205" t="s">
        <v>33</v>
      </c>
      <c r="C8" s="209" t="s">
        <v>117</v>
      </c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204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76"/>
      <c r="AB8" s="169"/>
      <c r="AC8" s="169"/>
    </row>
    <row r="9" spans="2:29" ht="39" customHeight="1">
      <c r="B9" s="206" t="s">
        <v>118</v>
      </c>
      <c r="C9" s="227" t="s">
        <v>185</v>
      </c>
      <c r="D9" s="170"/>
      <c r="E9" s="9"/>
      <c r="F9" s="170">
        <v>3</v>
      </c>
      <c r="G9" s="9">
        <v>6</v>
      </c>
      <c r="H9" s="170"/>
      <c r="I9" s="9"/>
      <c r="J9" s="9"/>
      <c r="K9" s="9"/>
      <c r="L9" s="170"/>
      <c r="M9" s="9"/>
      <c r="N9" s="211"/>
      <c r="O9" s="158"/>
      <c r="P9" s="177">
        <f t="shared" ref="P9:P14" si="0">SUM(G9,E9,O9)</f>
        <v>6</v>
      </c>
      <c r="Q9" s="211">
        <v>1</v>
      </c>
      <c r="R9" s="158">
        <v>2</v>
      </c>
      <c r="S9" s="159"/>
      <c r="T9" s="159"/>
      <c r="U9" s="159"/>
      <c r="V9" s="159"/>
      <c r="W9" s="159"/>
      <c r="X9" s="159"/>
      <c r="Y9" s="159"/>
      <c r="Z9" s="159"/>
      <c r="AA9" s="211">
        <v>1</v>
      </c>
      <c r="AB9" s="158">
        <v>4</v>
      </c>
      <c r="AC9" s="169">
        <f t="shared" ref="AC9:AC14" si="1">SUM(R9,AB9)</f>
        <v>6</v>
      </c>
    </row>
    <row r="10" spans="2:29" ht="23.25" customHeight="1">
      <c r="B10" s="206" t="s">
        <v>119</v>
      </c>
      <c r="C10" s="228" t="s">
        <v>186</v>
      </c>
      <c r="D10" s="214"/>
      <c r="E10" s="31"/>
      <c r="F10" s="170">
        <v>3</v>
      </c>
      <c r="G10" s="31">
        <v>4</v>
      </c>
      <c r="H10" s="31"/>
      <c r="I10" s="31"/>
      <c r="J10" s="31"/>
      <c r="K10" s="31"/>
      <c r="L10" s="31"/>
      <c r="M10" s="31"/>
      <c r="N10" s="211"/>
      <c r="O10" s="31"/>
      <c r="P10" s="177">
        <f t="shared" si="0"/>
        <v>4</v>
      </c>
      <c r="Q10" s="211">
        <v>1</v>
      </c>
      <c r="R10" s="158"/>
      <c r="S10" s="159"/>
      <c r="T10" s="159"/>
      <c r="U10" s="159"/>
      <c r="V10" s="159"/>
      <c r="W10" s="159"/>
      <c r="X10" s="159"/>
      <c r="Y10" s="159"/>
      <c r="Z10" s="159"/>
      <c r="AA10" s="211">
        <v>1</v>
      </c>
      <c r="AB10" s="158">
        <v>4</v>
      </c>
      <c r="AC10" s="169">
        <f t="shared" si="1"/>
        <v>4</v>
      </c>
    </row>
    <row r="11" spans="2:29" ht="35.25" customHeight="1">
      <c r="B11" s="206" t="s">
        <v>120</v>
      </c>
      <c r="C11" s="228" t="s">
        <v>187</v>
      </c>
      <c r="D11" s="214"/>
      <c r="E11" s="31"/>
      <c r="F11" s="170">
        <v>3</v>
      </c>
      <c r="G11" s="31">
        <v>6</v>
      </c>
      <c r="H11" s="31"/>
      <c r="I11" s="31"/>
      <c r="J11" s="31"/>
      <c r="K11" s="31"/>
      <c r="L11" s="31"/>
      <c r="M11" s="31"/>
      <c r="N11" s="211"/>
      <c r="O11" s="31"/>
      <c r="P11" s="177">
        <f t="shared" si="0"/>
        <v>6</v>
      </c>
      <c r="Q11" s="211">
        <v>1</v>
      </c>
      <c r="R11" s="158">
        <v>2</v>
      </c>
      <c r="S11" s="159"/>
      <c r="T11" s="159"/>
      <c r="U11" s="159"/>
      <c r="V11" s="159"/>
      <c r="W11" s="159"/>
      <c r="X11" s="159"/>
      <c r="Y11" s="159"/>
      <c r="Z11" s="159"/>
      <c r="AA11" s="211">
        <v>1</v>
      </c>
      <c r="AB11" s="158">
        <v>4</v>
      </c>
      <c r="AC11" s="169">
        <f t="shared" si="1"/>
        <v>6</v>
      </c>
    </row>
    <row r="12" spans="2:29" ht="36.75" customHeight="1">
      <c r="B12" s="206" t="s">
        <v>121</v>
      </c>
      <c r="C12" s="228" t="s">
        <v>188</v>
      </c>
      <c r="D12" s="214"/>
      <c r="E12" s="31"/>
      <c r="F12" s="170">
        <v>3</v>
      </c>
      <c r="G12" s="31">
        <v>4</v>
      </c>
      <c r="H12" s="31"/>
      <c r="I12" s="31"/>
      <c r="J12" s="31"/>
      <c r="K12" s="31"/>
      <c r="L12" s="31"/>
      <c r="M12" s="31"/>
      <c r="N12" s="211"/>
      <c r="O12" s="31"/>
      <c r="P12" s="177">
        <f t="shared" si="0"/>
        <v>4</v>
      </c>
      <c r="Q12" s="211">
        <v>1</v>
      </c>
      <c r="R12" s="158"/>
      <c r="S12" s="159"/>
      <c r="T12" s="159"/>
      <c r="U12" s="159"/>
      <c r="V12" s="159"/>
      <c r="W12" s="159"/>
      <c r="X12" s="159"/>
      <c r="Y12" s="159"/>
      <c r="Z12" s="159"/>
      <c r="AA12" s="211">
        <v>1</v>
      </c>
      <c r="AB12" s="158">
        <v>4</v>
      </c>
      <c r="AC12" s="169">
        <f t="shared" si="1"/>
        <v>4</v>
      </c>
    </row>
    <row r="13" spans="2:29" ht="37.5" customHeight="1">
      <c r="B13" s="206" t="s">
        <v>122</v>
      </c>
      <c r="C13" s="228" t="s">
        <v>189</v>
      </c>
      <c r="D13" s="214"/>
      <c r="E13" s="31"/>
      <c r="F13" s="170">
        <v>3</v>
      </c>
      <c r="G13" s="31">
        <v>4</v>
      </c>
      <c r="H13" s="31"/>
      <c r="I13" s="31"/>
      <c r="J13" s="31"/>
      <c r="K13" s="31"/>
      <c r="L13" s="31"/>
      <c r="M13" s="31"/>
      <c r="N13" s="211"/>
      <c r="O13" s="31"/>
      <c r="P13" s="177">
        <f t="shared" si="0"/>
        <v>4</v>
      </c>
      <c r="Q13" s="211">
        <v>1</v>
      </c>
      <c r="R13" s="158">
        <v>2</v>
      </c>
      <c r="S13" s="159"/>
      <c r="T13" s="159"/>
      <c r="U13" s="159"/>
      <c r="V13" s="159"/>
      <c r="W13" s="159"/>
      <c r="X13" s="159"/>
      <c r="Y13" s="159"/>
      <c r="Z13" s="159"/>
      <c r="AA13" s="211">
        <v>1</v>
      </c>
      <c r="AB13" s="158">
        <v>4</v>
      </c>
      <c r="AC13" s="169">
        <f t="shared" si="1"/>
        <v>6</v>
      </c>
    </row>
    <row r="14" spans="2:29" ht="39" customHeight="1">
      <c r="B14" s="206" t="s">
        <v>123</v>
      </c>
      <c r="C14" s="228" t="s">
        <v>124</v>
      </c>
      <c r="D14" s="214"/>
      <c r="E14" s="31"/>
      <c r="F14" s="170">
        <v>3</v>
      </c>
      <c r="G14" s="31">
        <v>4</v>
      </c>
      <c r="H14" s="31"/>
      <c r="I14" s="31"/>
      <c r="J14" s="31"/>
      <c r="K14" s="31"/>
      <c r="L14" s="31"/>
      <c r="M14" s="31"/>
      <c r="N14" s="211"/>
      <c r="O14" s="31"/>
      <c r="P14" s="177">
        <f t="shared" si="0"/>
        <v>4</v>
      </c>
      <c r="Q14" s="211">
        <v>1</v>
      </c>
      <c r="R14" s="158">
        <v>2</v>
      </c>
      <c r="S14" s="159"/>
      <c r="T14" s="159"/>
      <c r="U14" s="159"/>
      <c r="V14" s="159"/>
      <c r="W14" s="159"/>
      <c r="X14" s="159"/>
      <c r="Y14" s="159"/>
      <c r="Z14" s="159"/>
      <c r="AA14" s="211">
        <v>1</v>
      </c>
      <c r="AB14" s="158"/>
      <c r="AC14" s="169">
        <f t="shared" si="1"/>
        <v>2</v>
      </c>
    </row>
    <row r="15" spans="2:29" ht="35.25" customHeight="1">
      <c r="B15" s="205" t="s">
        <v>34</v>
      </c>
      <c r="C15" s="209" t="s">
        <v>125</v>
      </c>
      <c r="D15" s="213"/>
      <c r="E15" s="169"/>
      <c r="F15" s="213"/>
      <c r="G15" s="169"/>
      <c r="H15" s="169"/>
      <c r="I15" s="169"/>
      <c r="J15" s="169"/>
      <c r="K15" s="169"/>
      <c r="L15" s="169"/>
      <c r="M15" s="169"/>
      <c r="N15" s="212"/>
      <c r="O15" s="169"/>
      <c r="P15" s="177"/>
      <c r="Q15" s="212"/>
      <c r="R15" s="210"/>
      <c r="S15" s="169"/>
      <c r="T15" s="169"/>
      <c r="U15" s="169"/>
      <c r="V15" s="169"/>
      <c r="W15" s="169"/>
      <c r="X15" s="169"/>
      <c r="Y15" s="169"/>
      <c r="Z15" s="169"/>
      <c r="AA15" s="212"/>
      <c r="AB15" s="210"/>
      <c r="AC15" s="169"/>
    </row>
    <row r="16" spans="2:29" ht="51.75" customHeight="1">
      <c r="B16" s="207" t="s">
        <v>126</v>
      </c>
      <c r="C16" s="208" t="s">
        <v>127</v>
      </c>
      <c r="D16" s="170"/>
      <c r="E16" s="9"/>
      <c r="F16" s="170">
        <v>3</v>
      </c>
      <c r="G16" s="9">
        <v>4</v>
      </c>
      <c r="H16" s="170"/>
      <c r="I16" s="158"/>
      <c r="J16" s="9"/>
      <c r="K16" s="9"/>
      <c r="L16" s="170"/>
      <c r="M16" s="158"/>
      <c r="N16" s="211"/>
      <c r="O16" s="158"/>
      <c r="P16" s="177">
        <f>SUM(E16,G16,O16)</f>
        <v>4</v>
      </c>
      <c r="Q16" s="211">
        <v>1</v>
      </c>
      <c r="R16" s="158">
        <v>2</v>
      </c>
      <c r="S16" s="159"/>
      <c r="T16" s="159">
        <f t="shared" ref="T16" si="2">SUM(T17:T17)</f>
        <v>0</v>
      </c>
      <c r="U16" s="159"/>
      <c r="V16" s="159">
        <f t="shared" ref="V16" si="3">SUM(V17:V17)</f>
        <v>0</v>
      </c>
      <c r="W16" s="159"/>
      <c r="X16" s="159">
        <f t="shared" ref="X16" si="4">SUM(X17:X17)</f>
        <v>0</v>
      </c>
      <c r="Y16" s="159"/>
      <c r="Z16" s="159">
        <f t="shared" ref="Z16" si="5">SUM(Z17:Z17)</f>
        <v>0</v>
      </c>
      <c r="AA16" s="211">
        <v>1</v>
      </c>
      <c r="AB16" s="158">
        <v>4</v>
      </c>
      <c r="AC16" s="169">
        <f>SUM(R16,AB16)</f>
        <v>6</v>
      </c>
    </row>
    <row r="17" spans="2:29" s="174" customFormat="1" ht="30" customHeight="1">
      <c r="B17" s="172" t="s">
        <v>11</v>
      </c>
      <c r="C17" s="171" t="s">
        <v>75</v>
      </c>
      <c r="D17" s="173"/>
      <c r="E17" s="215"/>
      <c r="F17" s="215"/>
      <c r="G17" s="215">
        <f>SUM(G9:G16)</f>
        <v>32</v>
      </c>
      <c r="H17" s="215"/>
      <c r="I17" s="215"/>
      <c r="J17" s="215"/>
      <c r="K17" s="215"/>
      <c r="L17" s="215"/>
      <c r="M17" s="215"/>
      <c r="N17" s="215"/>
      <c r="O17" s="215"/>
      <c r="P17" s="215">
        <v>32</v>
      </c>
      <c r="Q17" s="215"/>
      <c r="R17" s="215">
        <v>10</v>
      </c>
      <c r="S17" s="215"/>
      <c r="T17" s="215"/>
      <c r="U17" s="215"/>
      <c r="V17" s="215"/>
      <c r="W17" s="215"/>
      <c r="X17" s="215"/>
      <c r="Y17" s="215"/>
      <c r="Z17" s="215"/>
      <c r="AA17" s="177"/>
      <c r="AB17" s="215">
        <v>22</v>
      </c>
      <c r="AC17" s="215">
        <v>32</v>
      </c>
    </row>
  </sheetData>
  <mergeCells count="20">
    <mergeCell ref="L5:M5"/>
    <mergeCell ref="D4:O4"/>
    <mergeCell ref="F5:G5"/>
    <mergeCell ref="AC4:AC6"/>
    <mergeCell ref="AA1:AC1"/>
    <mergeCell ref="AA5:AB5"/>
    <mergeCell ref="Q5:R5"/>
    <mergeCell ref="U5:V5"/>
    <mergeCell ref="Y5:Z5"/>
    <mergeCell ref="B2:AC2"/>
    <mergeCell ref="N5:O5"/>
    <mergeCell ref="B4:B6"/>
    <mergeCell ref="D5:E5"/>
    <mergeCell ref="C4:C6"/>
    <mergeCell ref="P4:P6"/>
    <mergeCell ref="J5:K5"/>
    <mergeCell ref="S5:T5"/>
    <mergeCell ref="W5:X5"/>
    <mergeCell ref="Q4:AB4"/>
    <mergeCell ref="H5:I5"/>
  </mergeCells>
  <phoneticPr fontId="12" type="noConversion"/>
  <dataValidations xWindow="584" yWindow="514" count="2">
    <dataValidation type="list" allowBlank="1" showInputMessage="1" showErrorMessage="1" prompt="Укажите курс" sqref="H16 L16">
      <formula1>#REF!</formula1>
    </dataValidation>
    <dataValidation type="list" allowBlank="1" showInputMessage="1" showErrorMessage="1" prompt="Укажите семестр" sqref="L9 H9">
      <formula1>$D$16:$D$16</formula1>
    </dataValidation>
  </dataValidations>
  <pageMargins left="0.39370078740157483" right="0.31496062992125984" top="0.43307086614173229" bottom="0.43307086614173229" header="0.35433070866141736" footer="0.35433070866141736"/>
  <pageSetup paperSize="9" scale="55" fitToHeight="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3:E19"/>
  <sheetViews>
    <sheetView view="pageBreakPreview" zoomScale="60" zoomScaleNormal="90" workbookViewId="0">
      <selection activeCell="E12" sqref="E12"/>
    </sheetView>
  </sheetViews>
  <sheetFormatPr defaultColWidth="9.140625" defaultRowHeight="12.75"/>
  <cols>
    <col min="1" max="1" width="3.85546875" style="7" customWidth="1"/>
    <col min="2" max="2" width="12.5703125" style="7" hidden="1" customWidth="1"/>
    <col min="3" max="3" width="66.42578125" style="7" customWidth="1"/>
    <col min="4" max="4" width="12.140625" style="7" customWidth="1"/>
    <col min="5" max="5" width="18.85546875" style="7" customWidth="1"/>
    <col min="6" max="16384" width="9.140625" style="7"/>
  </cols>
  <sheetData>
    <row r="3" spans="1:5" ht="18.75" customHeight="1">
      <c r="A3" s="216"/>
      <c r="B3" s="336" t="s">
        <v>55</v>
      </c>
      <c r="C3" s="336"/>
      <c r="D3" s="336"/>
      <c r="E3" s="336"/>
    </row>
    <row r="4" spans="1:5" s="139" customFormat="1" ht="31.5">
      <c r="A4" s="217"/>
      <c r="B4" s="198" t="s">
        <v>51</v>
      </c>
      <c r="C4" s="218" t="s">
        <v>161</v>
      </c>
      <c r="D4" s="219" t="s">
        <v>52</v>
      </c>
      <c r="E4" s="198" t="s">
        <v>53</v>
      </c>
    </row>
    <row r="5" spans="1:5" ht="15.75">
      <c r="A5" s="216"/>
      <c r="B5" s="216"/>
      <c r="C5" s="178" t="s">
        <v>149</v>
      </c>
      <c r="D5" s="178"/>
      <c r="E5" s="178"/>
    </row>
    <row r="6" spans="1:5" ht="39" customHeight="1">
      <c r="A6" s="216"/>
      <c r="B6" s="216"/>
      <c r="C6" s="178" t="s">
        <v>150</v>
      </c>
      <c r="D6" s="220">
        <v>2016</v>
      </c>
      <c r="E6" s="220">
        <v>25</v>
      </c>
    </row>
    <row r="7" spans="1:5" ht="105.75" customHeight="1">
      <c r="A7" s="216"/>
      <c r="B7" s="216"/>
      <c r="C7" s="178" t="s">
        <v>151</v>
      </c>
      <c r="D7" s="220">
        <v>2018</v>
      </c>
      <c r="E7" s="220" t="s">
        <v>128</v>
      </c>
    </row>
    <row r="8" spans="1:5" ht="58.5" customHeight="1">
      <c r="A8" s="216"/>
      <c r="B8" s="216"/>
      <c r="C8" s="178" t="s">
        <v>152</v>
      </c>
      <c r="D8" s="220">
        <v>2017</v>
      </c>
      <c r="E8" s="220" t="s">
        <v>128</v>
      </c>
    </row>
    <row r="9" spans="1:5" ht="84.75" customHeight="1">
      <c r="A9" s="216"/>
      <c r="B9" s="216"/>
      <c r="C9" s="178" t="s">
        <v>153</v>
      </c>
      <c r="D9" s="220">
        <v>2018</v>
      </c>
      <c r="E9" s="220" t="s">
        <v>128</v>
      </c>
    </row>
    <row r="10" spans="1:5" ht="128.25" customHeight="1">
      <c r="A10" s="216"/>
      <c r="B10" s="216"/>
      <c r="C10" s="178" t="s">
        <v>183</v>
      </c>
      <c r="D10" s="220">
        <v>2021</v>
      </c>
      <c r="E10" s="220" t="s">
        <v>128</v>
      </c>
    </row>
    <row r="11" spans="1:5" ht="15.75">
      <c r="A11" s="216"/>
      <c r="B11" s="216"/>
      <c r="C11" s="178" t="s">
        <v>154</v>
      </c>
      <c r="D11" s="220"/>
      <c r="E11" s="220"/>
    </row>
    <row r="12" spans="1:5" ht="102" customHeight="1">
      <c r="A12" s="216"/>
      <c r="B12" s="216"/>
      <c r="C12" s="178" t="s">
        <v>168</v>
      </c>
      <c r="D12" s="220">
        <v>2018</v>
      </c>
      <c r="E12" s="220" t="s">
        <v>128</v>
      </c>
    </row>
    <row r="13" spans="1:5" ht="35.25" customHeight="1">
      <c r="A13" s="216"/>
      <c r="B13" s="216"/>
      <c r="C13" s="178" t="s">
        <v>155</v>
      </c>
      <c r="D13" s="220"/>
      <c r="E13" s="220"/>
    </row>
    <row r="14" spans="1:5" ht="58.5" customHeight="1">
      <c r="A14" s="216"/>
      <c r="B14" s="216"/>
      <c r="C14" s="179" t="s">
        <v>156</v>
      </c>
      <c r="D14" s="220">
        <v>2016</v>
      </c>
      <c r="E14" s="220" t="s">
        <v>128</v>
      </c>
    </row>
    <row r="15" spans="1:5" ht="15.75">
      <c r="A15" s="216"/>
      <c r="B15" s="216"/>
      <c r="C15" s="178" t="s">
        <v>157</v>
      </c>
      <c r="D15" s="178"/>
      <c r="E15" s="178"/>
    </row>
    <row r="16" spans="1:5" ht="15.75">
      <c r="A16" s="216"/>
      <c r="B16" s="216"/>
      <c r="C16" s="178" t="s">
        <v>158</v>
      </c>
      <c r="D16" s="178"/>
      <c r="E16" s="178"/>
    </row>
    <row r="17" spans="1:5" ht="15.75">
      <c r="A17" s="216"/>
      <c r="B17" s="216"/>
      <c r="C17" s="178" t="s">
        <v>159</v>
      </c>
      <c r="D17" s="178"/>
      <c r="E17" s="178"/>
    </row>
    <row r="18" spans="1:5" ht="15.75">
      <c r="A18" s="216"/>
      <c r="B18" s="216"/>
      <c r="C18" s="178" t="s">
        <v>160</v>
      </c>
      <c r="D18" s="178"/>
      <c r="E18" s="178"/>
    </row>
    <row r="19" spans="1:5" ht="15">
      <c r="A19" s="216"/>
      <c r="B19" s="216"/>
      <c r="C19" s="216"/>
      <c r="D19" s="216"/>
      <c r="E19" s="216"/>
    </row>
  </sheetData>
  <mergeCells count="1">
    <mergeCell ref="B3:E3"/>
  </mergeCells>
  <phoneticPr fontId="12" type="noConversion"/>
  <hyperlinks>
    <hyperlink ref="C14" r:id="rId1" display="https://internet.garant.ru/"/>
  </hyperlinks>
  <pageMargins left="0.35433070866141736" right="0.35433070866141736" top="0.98425196850393704" bottom="0.98425196850393704" header="0.51181102362204722" footer="0.51181102362204722"/>
  <pageSetup paperSize="9" scale="89" fitToHeight="14"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20"/>
  <sheetViews>
    <sheetView view="pageBreakPreview" zoomScale="60" workbookViewId="0">
      <selection activeCell="G24" sqref="G24"/>
    </sheetView>
  </sheetViews>
  <sheetFormatPr defaultColWidth="9.140625" defaultRowHeight="15.75"/>
  <cols>
    <col min="1" max="1" width="2.28515625" style="33" customWidth="1"/>
    <col min="2" max="2" width="5.140625" style="33" customWidth="1"/>
    <col min="3" max="3" width="90" style="33" customWidth="1"/>
    <col min="4" max="4" width="5.140625" style="33" customWidth="1"/>
    <col min="5" max="16384" width="9.140625" style="33"/>
  </cols>
  <sheetData>
    <row r="1" spans="2:3" ht="21" customHeight="1">
      <c r="B1" s="337" t="s">
        <v>166</v>
      </c>
      <c r="C1" s="337"/>
    </row>
    <row r="2" spans="2:3">
      <c r="B2" s="196"/>
      <c r="C2" s="196"/>
    </row>
    <row r="3" spans="2:3" ht="24" customHeight="1">
      <c r="B3" s="198" t="s">
        <v>48</v>
      </c>
      <c r="C3" s="198" t="s">
        <v>29</v>
      </c>
    </row>
    <row r="4" spans="2:3">
      <c r="B4" s="198">
        <v>1</v>
      </c>
      <c r="C4" s="32" t="s">
        <v>129</v>
      </c>
    </row>
    <row r="5" spans="2:3" ht="21" customHeight="1">
      <c r="B5" s="198">
        <v>2</v>
      </c>
      <c r="C5" s="32" t="s">
        <v>130</v>
      </c>
    </row>
    <row r="6" spans="2:3" ht="17.25" customHeight="1">
      <c r="B6" s="198">
        <v>3</v>
      </c>
      <c r="C6" s="32" t="s">
        <v>131</v>
      </c>
    </row>
    <row r="7" spans="2:3">
      <c r="B7" s="221">
        <v>4</v>
      </c>
      <c r="C7" s="222" t="s">
        <v>132</v>
      </c>
    </row>
    <row r="8" spans="2:3" ht="26.25" customHeight="1">
      <c r="B8" s="337" t="s">
        <v>167</v>
      </c>
      <c r="C8" s="337"/>
    </row>
    <row r="9" spans="2:3">
      <c r="B9" s="196"/>
      <c r="C9" s="196"/>
    </row>
    <row r="10" spans="2:3" ht="21.75" customHeight="1">
      <c r="B10" s="198" t="s">
        <v>48</v>
      </c>
      <c r="C10" s="198" t="s">
        <v>29</v>
      </c>
    </row>
    <row r="11" spans="2:3">
      <c r="B11" s="198">
        <v>1</v>
      </c>
      <c r="C11" s="223" t="s">
        <v>145</v>
      </c>
    </row>
    <row r="12" spans="2:3" ht="39" customHeight="1">
      <c r="B12" s="198">
        <v>2</v>
      </c>
      <c r="C12" s="224" t="s">
        <v>146</v>
      </c>
    </row>
    <row r="13" spans="2:3" ht="29.25" customHeight="1">
      <c r="B13" s="337" t="s">
        <v>76</v>
      </c>
      <c r="C13" s="337"/>
    </row>
    <row r="14" spans="2:3" ht="19.5" customHeight="1">
      <c r="B14" s="198" t="s">
        <v>48</v>
      </c>
      <c r="C14" s="198" t="s">
        <v>29</v>
      </c>
    </row>
    <row r="15" spans="2:3" ht="19.5" customHeight="1">
      <c r="B15" s="198">
        <v>1</v>
      </c>
      <c r="C15" s="32" t="s">
        <v>133</v>
      </c>
    </row>
    <row r="16" spans="2:3" ht="18" customHeight="1">
      <c r="B16" s="198">
        <v>2</v>
      </c>
      <c r="C16" s="32" t="s">
        <v>134</v>
      </c>
    </row>
    <row r="17" spans="2:3" ht="22.5" customHeight="1">
      <c r="B17" s="198">
        <v>3</v>
      </c>
      <c r="C17" s="32" t="s">
        <v>135</v>
      </c>
    </row>
    <row r="18" spans="2:3">
      <c r="B18" s="198">
        <v>4</v>
      </c>
      <c r="C18" s="222" t="s">
        <v>136</v>
      </c>
    </row>
    <row r="19" spans="2:3">
      <c r="B19" s="198">
        <v>5</v>
      </c>
      <c r="C19" s="222" t="s">
        <v>137</v>
      </c>
    </row>
    <row r="20" spans="2:3">
      <c r="B20" s="198">
        <v>6</v>
      </c>
      <c r="C20" s="222" t="s">
        <v>138</v>
      </c>
    </row>
  </sheetData>
  <mergeCells count="3">
    <mergeCell ref="B1:C1"/>
    <mergeCell ref="B8:C8"/>
    <mergeCell ref="B13:C13"/>
  </mergeCells>
  <phoneticPr fontId="12" type="noConversion"/>
  <pageMargins left="0.59055118110236227" right="0.59055118110236227" top="0.59055118110236227" bottom="0.59055118110236227" header="0.51181102362204722" footer="0.51181102362204722"/>
  <pageSetup paperSize="9" scale="89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22"/>
  <sheetViews>
    <sheetView view="pageBreakPreview" zoomScale="60" workbookViewId="0">
      <selection activeCell="E11" sqref="E11:K16"/>
    </sheetView>
  </sheetViews>
  <sheetFormatPr defaultRowHeight="12.75"/>
  <cols>
    <col min="1" max="1" width="5.7109375" customWidth="1"/>
    <col min="9" max="9" width="7.42578125" customWidth="1"/>
    <col min="10" max="11" width="9.140625" hidden="1" customWidth="1"/>
  </cols>
  <sheetData>
    <row r="2" spans="1:17" s="5" customFormat="1" ht="37.5" customHeight="1">
      <c r="B2" s="340" t="s">
        <v>179</v>
      </c>
      <c r="C2" s="340"/>
      <c r="D2" s="340"/>
      <c r="E2" s="340"/>
      <c r="F2" s="340"/>
      <c r="G2" s="340"/>
      <c r="H2" s="340"/>
      <c r="I2" s="340"/>
      <c r="J2" s="340"/>
      <c r="K2" s="340"/>
    </row>
    <row r="3" spans="1:17" ht="15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</row>
    <row r="4" spans="1:17" ht="15.75">
      <c r="A4" s="225"/>
      <c r="B4" s="226" t="s">
        <v>180</v>
      </c>
      <c r="C4" s="5"/>
      <c r="D4" s="5"/>
      <c r="E4" s="5"/>
      <c r="F4" s="5"/>
      <c r="G4" s="5"/>
      <c r="H4" s="5"/>
      <c r="I4" s="5"/>
      <c r="J4" s="225"/>
      <c r="K4" s="225"/>
    </row>
    <row r="5" spans="1:17" ht="15.75">
      <c r="A5" s="225"/>
      <c r="B5" s="5"/>
      <c r="C5" s="5"/>
      <c r="D5" s="5"/>
      <c r="E5" s="5"/>
      <c r="F5" s="5"/>
      <c r="G5" s="225"/>
      <c r="H5" s="225"/>
      <c r="I5" s="225"/>
      <c r="J5" s="225"/>
      <c r="K5" s="225"/>
    </row>
    <row r="6" spans="1:17" ht="15.75">
      <c r="A6" s="225"/>
      <c r="B6" s="5"/>
      <c r="C6" s="5"/>
      <c r="D6" s="5"/>
      <c r="E6" s="5"/>
      <c r="F6" s="5"/>
      <c r="G6" s="225"/>
      <c r="H6" s="225"/>
      <c r="I6" s="225"/>
      <c r="J6" s="225"/>
      <c r="K6" s="225"/>
    </row>
    <row r="7" spans="1:17" ht="15.75">
      <c r="A7" s="225"/>
      <c r="B7" s="5"/>
      <c r="C7" s="5"/>
      <c r="D7" s="5"/>
      <c r="E7" s="5"/>
      <c r="F7" s="5"/>
      <c r="G7" s="225"/>
      <c r="H7" s="225"/>
      <c r="I7" s="225"/>
      <c r="J7" s="225"/>
      <c r="K7" s="225"/>
    </row>
    <row r="8" spans="1:17" ht="15.75">
      <c r="A8" s="225"/>
      <c r="B8" s="5"/>
      <c r="C8" s="5"/>
      <c r="D8" s="5"/>
      <c r="E8" s="5"/>
      <c r="F8" s="5"/>
      <c r="G8" s="225"/>
      <c r="H8" s="225"/>
      <c r="I8" s="225"/>
      <c r="J8" s="225"/>
      <c r="K8" s="225"/>
    </row>
    <row r="9" spans="1:17" ht="21.75" customHeight="1">
      <c r="A9" s="225"/>
      <c r="B9" s="342" t="s">
        <v>89</v>
      </c>
      <c r="C9" s="342"/>
      <c r="D9" s="342"/>
      <c r="E9" s="342"/>
      <c r="F9" s="342"/>
      <c r="G9" s="225"/>
      <c r="H9" s="225"/>
      <c r="I9" s="225"/>
      <c r="J9" s="225"/>
      <c r="K9" s="225"/>
    </row>
    <row r="10" spans="1:17" ht="18.75">
      <c r="A10" s="225"/>
      <c r="B10" s="342"/>
      <c r="C10" s="342"/>
      <c r="D10" s="342"/>
      <c r="E10" s="342"/>
      <c r="F10" s="342"/>
      <c r="G10" s="341" t="s">
        <v>181</v>
      </c>
      <c r="H10" s="341"/>
      <c r="I10" s="341"/>
      <c r="J10" s="341"/>
      <c r="K10" s="341"/>
      <c r="L10" s="4"/>
      <c r="M10" s="4"/>
      <c r="N10" s="4"/>
      <c r="O10" s="4"/>
      <c r="P10" s="4"/>
      <c r="Q10" s="4"/>
    </row>
    <row r="11" spans="1:17" ht="18.75">
      <c r="A11" s="225"/>
      <c r="B11" s="225"/>
      <c r="C11" s="225"/>
      <c r="D11" s="225"/>
      <c r="E11" s="338" t="s">
        <v>182</v>
      </c>
      <c r="F11" s="339"/>
      <c r="G11" s="339"/>
      <c r="H11" s="339"/>
      <c r="I11" s="339"/>
      <c r="J11" s="339"/>
      <c r="K11" s="339"/>
      <c r="L11" s="4"/>
      <c r="M11" s="4"/>
      <c r="N11" s="4"/>
      <c r="O11" s="4"/>
      <c r="P11" s="4"/>
    </row>
    <row r="12" spans="1:17" ht="15">
      <c r="A12" s="225"/>
      <c r="B12" s="225"/>
      <c r="C12" s="225"/>
      <c r="D12" s="225"/>
      <c r="E12" s="339"/>
      <c r="F12" s="339"/>
      <c r="G12" s="339"/>
      <c r="H12" s="339"/>
      <c r="I12" s="339"/>
      <c r="J12" s="339"/>
      <c r="K12" s="339"/>
    </row>
    <row r="13" spans="1:17" ht="15">
      <c r="A13" s="225"/>
      <c r="B13" s="225"/>
      <c r="C13" s="225"/>
      <c r="D13" s="225"/>
      <c r="E13" s="339"/>
      <c r="F13" s="339"/>
      <c r="G13" s="339"/>
      <c r="H13" s="339"/>
      <c r="I13" s="339"/>
      <c r="J13" s="339"/>
      <c r="K13" s="339"/>
    </row>
    <row r="14" spans="1:17" ht="15">
      <c r="A14" s="225"/>
      <c r="B14" s="225"/>
      <c r="C14" s="225"/>
      <c r="D14" s="225"/>
      <c r="E14" s="339"/>
      <c r="F14" s="339"/>
      <c r="G14" s="339"/>
      <c r="H14" s="339"/>
      <c r="I14" s="339"/>
      <c r="J14" s="339"/>
      <c r="K14" s="339"/>
    </row>
    <row r="15" spans="1:17" ht="15">
      <c r="A15" s="225"/>
      <c r="B15" s="225"/>
      <c r="C15" s="225"/>
      <c r="D15" s="225"/>
      <c r="E15" s="339"/>
      <c r="F15" s="339"/>
      <c r="G15" s="339"/>
      <c r="H15" s="339"/>
      <c r="I15" s="339"/>
      <c r="J15" s="339"/>
      <c r="K15" s="339"/>
    </row>
    <row r="16" spans="1:17" ht="15">
      <c r="A16" s="225"/>
      <c r="B16" s="225"/>
      <c r="C16" s="225"/>
      <c r="D16" s="225"/>
      <c r="E16" s="339"/>
      <c r="F16" s="339"/>
      <c r="G16" s="339"/>
      <c r="H16" s="339"/>
      <c r="I16" s="339"/>
      <c r="J16" s="339"/>
      <c r="K16" s="339"/>
    </row>
    <row r="17" spans="1:11" ht="15">
      <c r="A17" s="225"/>
      <c r="B17" s="225"/>
      <c r="C17" s="225"/>
      <c r="D17" s="225"/>
      <c r="E17" s="225"/>
      <c r="F17" s="225"/>
      <c r="G17" s="225"/>
      <c r="H17" s="225"/>
      <c r="I17" s="225"/>
      <c r="J17" s="225"/>
      <c r="K17" s="225"/>
    </row>
    <row r="22" spans="1:11">
      <c r="F22" t="s">
        <v>35</v>
      </c>
    </row>
  </sheetData>
  <mergeCells count="4">
    <mergeCell ref="E11:K16"/>
    <mergeCell ref="B2:K2"/>
    <mergeCell ref="G10:K10"/>
    <mergeCell ref="B9:F10"/>
  </mergeCells>
  <phoneticPr fontId="12" type="noConversion"/>
  <pageMargins left="0.59055118110236227" right="0.59055118110236227" top="0.59055118110236227" bottom="0.59055118110236227" header="0.51181102362204722" footer="0.51181102362204722"/>
  <pageSetup paperSize="9" fitToHeight="1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Титул Раб. пр.</vt:lpstr>
      <vt:lpstr>Согл.</vt:lpstr>
      <vt:lpstr>п.1,2,3</vt:lpstr>
      <vt:lpstr>п.4</vt:lpstr>
      <vt:lpstr>5-8</vt:lpstr>
      <vt:lpstr>9-11</vt:lpstr>
      <vt:lpstr>12</vt:lpstr>
      <vt:lpstr>п.4!Заголовки_для_печати</vt:lpstr>
      <vt:lpstr>'12'!Область_печати</vt:lpstr>
      <vt:lpstr>'5-8'!Область_печати</vt:lpstr>
      <vt:lpstr>'9-11'!Область_печати</vt:lpstr>
      <vt:lpstr>'п.1,2,3'!Область_печати</vt:lpstr>
      <vt:lpstr>п.4!Область_печати</vt:lpstr>
      <vt:lpstr>'Титул Раб. пр.'!Область_печати</vt:lpstr>
    </vt:vector>
  </TitlesOfParts>
  <Company>vgavt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novikovsp</dc:creator>
  <cp:lastModifiedBy>ser</cp:lastModifiedBy>
  <cp:lastPrinted>2018-10-01T12:59:36Z</cp:lastPrinted>
  <dcterms:created xsi:type="dcterms:W3CDTF">2011-04-05T08:47:52Z</dcterms:created>
  <dcterms:modified xsi:type="dcterms:W3CDTF">2023-08-15T11:05:56Z</dcterms:modified>
</cp:coreProperties>
</file>