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IM" sheetId="1" r:id="rId1"/>
    <sheet name="IV" sheetId="2" r:id="rId2"/>
    <sheet name="Oral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L3" i="3" l="1"/>
  <c r="K3" i="3"/>
  <c r="J3" i="3"/>
  <c r="L33" i="3"/>
  <c r="K33" i="3"/>
  <c r="J33" i="3"/>
  <c r="C33" i="3"/>
  <c r="L32" i="3"/>
  <c r="K32" i="3"/>
  <c r="J32" i="3"/>
  <c r="C32" i="3"/>
  <c r="L31" i="3"/>
  <c r="K31" i="3"/>
  <c r="J31" i="3"/>
  <c r="C31" i="3"/>
  <c r="L30" i="3"/>
  <c r="K30" i="3"/>
  <c r="J30" i="3"/>
  <c r="C30" i="3"/>
  <c r="L29" i="3"/>
  <c r="K29" i="3"/>
  <c r="J29" i="3"/>
  <c r="C29" i="3"/>
  <c r="L28" i="3"/>
  <c r="K28" i="3"/>
  <c r="J28" i="3"/>
  <c r="C28" i="3"/>
  <c r="L27" i="3"/>
  <c r="K27" i="3"/>
  <c r="J27" i="3"/>
  <c r="C27" i="3"/>
  <c r="L26" i="3"/>
  <c r="K26" i="3"/>
  <c r="J26" i="3"/>
  <c r="C26" i="3"/>
  <c r="L25" i="3"/>
  <c r="K25" i="3"/>
  <c r="J25" i="3"/>
  <c r="C25" i="3"/>
  <c r="L24" i="3"/>
  <c r="K24" i="3"/>
  <c r="J24" i="3"/>
  <c r="C24" i="3"/>
  <c r="L23" i="3"/>
  <c r="K23" i="3"/>
  <c r="J23" i="3"/>
  <c r="C23" i="3"/>
  <c r="L22" i="3"/>
  <c r="K22" i="3"/>
  <c r="J22" i="3"/>
  <c r="C22" i="3"/>
  <c r="L21" i="3"/>
  <c r="K21" i="3"/>
  <c r="J21" i="3"/>
  <c r="C21" i="3"/>
  <c r="L20" i="3"/>
  <c r="K20" i="3"/>
  <c r="J20" i="3"/>
  <c r="C20" i="3"/>
  <c r="L19" i="3"/>
  <c r="K19" i="3"/>
  <c r="J19" i="3"/>
  <c r="C19" i="3"/>
  <c r="L18" i="3"/>
  <c r="K18" i="3"/>
  <c r="J18" i="3"/>
  <c r="C18" i="3"/>
  <c r="L17" i="3"/>
  <c r="K17" i="3"/>
  <c r="J17" i="3"/>
  <c r="C17" i="3"/>
  <c r="L16" i="3"/>
  <c r="K16" i="3"/>
  <c r="J16" i="3"/>
  <c r="C16" i="3"/>
  <c r="L15" i="3"/>
  <c r="K15" i="3"/>
  <c r="J15" i="3"/>
  <c r="C15" i="3"/>
  <c r="L14" i="3"/>
  <c r="K14" i="3"/>
  <c r="J14" i="3"/>
  <c r="C14" i="3"/>
  <c r="L13" i="3"/>
  <c r="K13" i="3"/>
  <c r="J13" i="3"/>
  <c r="C13" i="3"/>
  <c r="L12" i="3"/>
  <c r="K12" i="3"/>
  <c r="J12" i="3"/>
  <c r="C12" i="3"/>
  <c r="L11" i="3"/>
  <c r="K11" i="3"/>
  <c r="J11" i="3"/>
  <c r="C11" i="3"/>
  <c r="L10" i="3"/>
  <c r="K10" i="3"/>
  <c r="J10" i="3"/>
  <c r="C10" i="3"/>
  <c r="L9" i="3"/>
  <c r="K9" i="3"/>
  <c r="J9" i="3"/>
  <c r="C9" i="3"/>
  <c r="L8" i="3"/>
  <c r="K8" i="3"/>
  <c r="J8" i="3"/>
  <c r="C8" i="3"/>
  <c r="L7" i="3"/>
  <c r="K7" i="3"/>
  <c r="J7" i="3"/>
  <c r="C7" i="3"/>
  <c r="L6" i="3"/>
  <c r="K6" i="3"/>
  <c r="J6" i="3"/>
  <c r="C6" i="3"/>
  <c r="L5" i="3"/>
  <c r="K5" i="3"/>
  <c r="J5" i="3"/>
  <c r="C5" i="3"/>
  <c r="L4" i="3"/>
  <c r="K4" i="3"/>
  <c r="J4" i="3"/>
  <c r="C4" i="3"/>
  <c r="C3" i="3"/>
  <c r="L33" i="2"/>
  <c r="K33" i="2"/>
  <c r="J33" i="2"/>
  <c r="C33" i="2"/>
  <c r="L32" i="2"/>
  <c r="K32" i="2"/>
  <c r="J32" i="2"/>
  <c r="C32" i="2"/>
  <c r="L31" i="2"/>
  <c r="K31" i="2"/>
  <c r="J31" i="2"/>
  <c r="C31" i="2"/>
  <c r="L30" i="2"/>
  <c r="K30" i="2"/>
  <c r="J30" i="2"/>
  <c r="C30" i="2"/>
  <c r="L29" i="2"/>
  <c r="K29" i="2"/>
  <c r="J29" i="2"/>
  <c r="C29" i="2"/>
  <c r="L28" i="2"/>
  <c r="K28" i="2"/>
  <c r="J28" i="2"/>
  <c r="C28" i="2"/>
  <c r="L27" i="2"/>
  <c r="K27" i="2"/>
  <c r="J27" i="2"/>
  <c r="C27" i="2"/>
  <c r="L26" i="2"/>
  <c r="K26" i="2"/>
  <c r="J26" i="2"/>
  <c r="C26" i="2"/>
  <c r="L25" i="2"/>
  <c r="K25" i="2"/>
  <c r="J25" i="2"/>
  <c r="C25" i="2"/>
  <c r="L24" i="2"/>
  <c r="K24" i="2"/>
  <c r="J24" i="2"/>
  <c r="C24" i="2"/>
  <c r="L23" i="2"/>
  <c r="K23" i="2"/>
  <c r="J23" i="2"/>
  <c r="C23" i="2"/>
  <c r="L22" i="2"/>
  <c r="K22" i="2"/>
  <c r="J22" i="2"/>
  <c r="C22" i="2"/>
  <c r="L21" i="2"/>
  <c r="K21" i="2"/>
  <c r="J21" i="2"/>
  <c r="C21" i="2"/>
  <c r="L20" i="2"/>
  <c r="K20" i="2"/>
  <c r="J20" i="2"/>
  <c r="C20" i="2"/>
  <c r="L19" i="2"/>
  <c r="K19" i="2"/>
  <c r="J19" i="2"/>
  <c r="C19" i="2"/>
  <c r="L18" i="2"/>
  <c r="K18" i="2"/>
  <c r="J18" i="2"/>
  <c r="C18" i="2"/>
  <c r="L17" i="2"/>
  <c r="K17" i="2"/>
  <c r="J17" i="2"/>
  <c r="C17" i="2"/>
  <c r="L16" i="2"/>
  <c r="K16" i="2"/>
  <c r="J16" i="2"/>
  <c r="C16" i="2"/>
  <c r="L15" i="2"/>
  <c r="K15" i="2"/>
  <c r="J15" i="2"/>
  <c r="C15" i="2"/>
  <c r="L14" i="2"/>
  <c r="K14" i="2"/>
  <c r="J14" i="2"/>
  <c r="C14" i="2"/>
  <c r="L13" i="2"/>
  <c r="K13" i="2"/>
  <c r="J13" i="2"/>
  <c r="C13" i="2"/>
  <c r="L12" i="2"/>
  <c r="K12" i="2"/>
  <c r="J12" i="2"/>
  <c r="C12" i="2"/>
  <c r="L11" i="2"/>
  <c r="K11" i="2"/>
  <c r="J11" i="2"/>
  <c r="C11" i="2"/>
  <c r="L10" i="2"/>
  <c r="K10" i="2"/>
  <c r="J10" i="2"/>
  <c r="C10" i="2"/>
  <c r="L9" i="2"/>
  <c r="K9" i="2"/>
  <c r="J9" i="2"/>
  <c r="C9" i="2"/>
  <c r="L8" i="2"/>
  <c r="K8" i="2"/>
  <c r="J8" i="2"/>
  <c r="C8" i="2"/>
  <c r="L7" i="2"/>
  <c r="K7" i="2"/>
  <c r="J7" i="2"/>
  <c r="C7" i="2"/>
  <c r="L6" i="2"/>
  <c r="K6" i="2"/>
  <c r="J6" i="2"/>
  <c r="C6" i="2"/>
  <c r="L5" i="2"/>
  <c r="K5" i="2"/>
  <c r="J5" i="2"/>
  <c r="C5" i="2"/>
  <c r="L4" i="2"/>
  <c r="K4" i="2"/>
  <c r="J4" i="2"/>
  <c r="C4" i="2"/>
  <c r="L3" i="2"/>
  <c r="K3" i="2"/>
  <c r="J3" i="2"/>
  <c r="C3" i="2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" i="1"/>
  <c r="L20" i="1"/>
  <c r="K20" i="1"/>
  <c r="J20" i="1"/>
  <c r="L19" i="1"/>
  <c r="K19" i="1"/>
  <c r="J19" i="1"/>
  <c r="L18" i="1"/>
  <c r="K18" i="1"/>
  <c r="J18" i="1"/>
  <c r="L17" i="1"/>
  <c r="K17" i="1"/>
  <c r="J17" i="1"/>
  <c r="L16" i="1"/>
  <c r="K16" i="1"/>
  <c r="J16" i="1"/>
  <c r="L15" i="1"/>
  <c r="K15" i="1"/>
  <c r="J15" i="1"/>
  <c r="L14" i="1"/>
  <c r="K14" i="1"/>
  <c r="J14" i="1"/>
  <c r="L13" i="1"/>
  <c r="K13" i="1"/>
  <c r="J13" i="1"/>
  <c r="L12" i="1"/>
  <c r="K12" i="1"/>
  <c r="J12" i="1"/>
  <c r="L11" i="1"/>
  <c r="K11" i="1"/>
  <c r="J11" i="1"/>
  <c r="L10" i="1"/>
  <c r="K10" i="1"/>
  <c r="J10" i="1"/>
  <c r="L9" i="1"/>
  <c r="K9" i="1"/>
  <c r="J9" i="1"/>
  <c r="L8" i="1"/>
  <c r="K8" i="1"/>
  <c r="J8" i="1"/>
  <c r="L7" i="1"/>
  <c r="K7" i="1"/>
  <c r="J7" i="1"/>
  <c r="L6" i="1"/>
  <c r="K6" i="1"/>
  <c r="J6" i="1"/>
  <c r="L5" i="1"/>
  <c r="K5" i="1"/>
  <c r="J5" i="1"/>
  <c r="L4" i="1"/>
  <c r="K4" i="1"/>
  <c r="J4" i="1"/>
  <c r="L3" i="1"/>
  <c r="K3" i="1"/>
  <c r="J3" i="1"/>
</calcChain>
</file>

<file path=xl/sharedStrings.xml><?xml version="1.0" encoding="utf-8"?>
<sst xmlns="http://schemas.openxmlformats.org/spreadsheetml/2006/main" count="265" uniqueCount="67">
  <si>
    <t>Parameter</t>
  </si>
  <si>
    <t>Dose metrics (original values)</t>
  </si>
  <si>
    <t>Dose metrics (1% change)</t>
  </si>
  <si>
    <t>NSCs</t>
  </si>
  <si>
    <t>BW</t>
  </si>
  <si>
    <t>AUCCV</t>
  </si>
  <si>
    <t>AUCCK</t>
  </si>
  <si>
    <t>AUCCL</t>
  </si>
  <si>
    <t>Initial value</t>
  </si>
  <si>
    <t>1% changed value</t>
  </si>
  <si>
    <t>QCC</t>
  </si>
  <si>
    <t>QLC</t>
  </si>
  <si>
    <t>QKC</t>
  </si>
  <si>
    <t>QFC</t>
  </si>
  <si>
    <t>QMC</t>
  </si>
  <si>
    <t>VLC</t>
  </si>
  <si>
    <t>VKC</t>
  </si>
  <si>
    <t>VFC</t>
  </si>
  <si>
    <t>VMC</t>
  </si>
  <si>
    <t>Vbloodc</t>
  </si>
  <si>
    <t>FVBF</t>
  </si>
  <si>
    <t>FVBM</t>
  </si>
  <si>
    <t>FVBS</t>
  </si>
  <si>
    <t>PL</t>
  </si>
  <si>
    <t>PK</t>
  </si>
  <si>
    <t>PM</t>
  </si>
  <si>
    <t>PF</t>
  </si>
  <si>
    <t>PR</t>
  </si>
  <si>
    <t>PS</t>
  </si>
  <si>
    <t>PAFC</t>
  </si>
  <si>
    <t>PAMC</t>
  </si>
  <si>
    <t>PASC</t>
  </si>
  <si>
    <t>KST</t>
  </si>
  <si>
    <t>KA</t>
  </si>
  <si>
    <t>Kint</t>
  </si>
  <si>
    <t>Kim</t>
  </si>
  <si>
    <t>Frac</t>
  </si>
  <si>
    <t>Kdiss</t>
  </si>
  <si>
    <t>Timeiv</t>
  </si>
  <si>
    <t>KurineC</t>
  </si>
  <si>
    <t>Table 5. Normalized sensitivity coefficients (NSCs).</t>
  </si>
  <si>
    <t>Intravenous</t>
  </si>
  <si>
    <t>Oral</t>
  </si>
  <si>
    <t>Intramuscular</t>
  </si>
  <si>
    <t>Description</t>
  </si>
  <si>
    <t>Liver:plasma partition coefficient</t>
  </si>
  <si>
    <t>Kidney:plasma partition coefficient</t>
  </si>
  <si>
    <t>Intestinal absorption rate constant</t>
  </si>
  <si>
    <t>Intestinal transit rate constant</t>
  </si>
  <si>
    <t>Fraction of intramuscular dose allocated to the fast absorption phase</t>
  </si>
  <si>
    <t>Urine elimination rate constant</t>
  </si>
  <si>
    <t xml:space="preserve"> 0.00</t>
  </si>
  <si>
    <t xml:space="preserve"> 1</t>
  </si>
  <si>
    <t xml:space="preserve"> 1.00</t>
  </si>
  <si>
    <t>-0.90</t>
  </si>
  <si>
    <t xml:space="preserve"> 0.99</t>
  </si>
  <si>
    <t xml:space="preserve"> 0.95</t>
  </si>
  <si>
    <t xml:space="preserve"> 0.57</t>
  </si>
  <si>
    <t>-</t>
  </si>
  <si>
    <r>
      <t>Parameter</t>
    </r>
    <r>
      <rPr>
        <vertAlign val="superscript"/>
        <sz val="11"/>
        <color theme="1"/>
        <rFont val="Arial"/>
        <family val="2"/>
      </rPr>
      <t>a</t>
    </r>
  </si>
  <si>
    <t>- indicates a NSC smaller than 0.2.</t>
  </si>
  <si>
    <t>Table 4. Normalized sensitivity coefficients (NSCs) of several parameters on selected plasma and tissue dosimetry following different exposure paradigms.</t>
  </si>
  <si>
    <r>
      <rPr>
        <vertAlign val="superscript"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Only parameters with at least one absolute value of NSC greater than 0.2 are presented.</t>
    </r>
  </si>
  <si>
    <t>Intravenous (10 mg/kg)</t>
  </si>
  <si>
    <t>Oral (100 mg/kg)</t>
  </si>
  <si>
    <t>Intramuscular (20 mg/kg)</t>
  </si>
  <si>
    <t>AUCCV, AUCCK, and AUCCL represent 24-h area under OTC concentration curves in the plasma, kidney, and liver,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</si>
</sst>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2" fontId="3" fillId="0" borderId="1" xfId="0" applyNumberFormat="1" applyFont="1" applyFill="1" applyBorder="1"/>
    <xf numFmtId="0" fontId="2" fillId="0" borderId="1" xfId="0" applyFont="1" applyBorder="1"/>
    <xf numFmtId="0" fontId="3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5" fillId="0" borderId="1" xfId="0" applyFont="1" applyFill="1" applyBorder="1"/>
    <xf numFmtId="0" fontId="5" fillId="0" borderId="1" xfId="0" applyFont="1" applyBorder="1"/>
    <xf numFmtId="0" fontId="5" fillId="0" borderId="0" xfId="0" applyFont="1"/>
    <xf numFmtId="0" fontId="1" fillId="0" borderId="0" xfId="0" applyFont="1"/>
    <xf numFmtId="2" fontId="2" fillId="0" borderId="0" xfId="0" applyNumberFormat="1" applyFont="1" applyBorder="1" applyAlignment="1">
      <alignment horizontal="left"/>
    </xf>
    <xf numFmtId="2" fontId="2" fillId="0" borderId="0" xfId="0" applyNumberFormat="1" applyFont="1" applyBorder="1" applyAlignment="1">
      <alignment horizontal="left" vertical="top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2" fontId="3" fillId="0" borderId="0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top"/>
    </xf>
    <xf numFmtId="2" fontId="3" fillId="0" borderId="2" xfId="0" applyNumberFormat="1" applyFont="1" applyBorder="1" applyAlignment="1">
      <alignment horizontal="left"/>
    </xf>
    <xf numFmtId="2" fontId="3" fillId="0" borderId="3" xfId="0" applyNumberFormat="1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49" fontId="3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2" fontId="2" fillId="0" borderId="0" xfId="0" applyNumberFormat="1" applyFont="1" applyAlignment="1">
      <alignment horizontal="left"/>
    </xf>
    <xf numFmtId="2" fontId="2" fillId="0" borderId="0" xfId="0" applyNumberFormat="1" applyFont="1" applyBorder="1" applyAlignment="1">
      <alignment horizontal="center" vertical="top"/>
    </xf>
    <xf numFmtId="2" fontId="2" fillId="0" borderId="2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2" fontId="2" fillId="0" borderId="0" xfId="0" applyNumberFormat="1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2" fontId="2" fillId="0" borderId="3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Fill="1" applyBorder="1"/>
    <xf numFmtId="164" fontId="2" fillId="0" borderId="1" xfId="0" applyNumberFormat="1" applyFont="1" applyBorder="1"/>
    <xf numFmtId="164" fontId="5" fillId="0" borderId="1" xfId="0" applyNumberFormat="1" applyFont="1" applyBorder="1"/>
    <xf numFmtId="164" fontId="4" fillId="0" borderId="1" xfId="0" applyNumberFormat="1" applyFont="1" applyBorder="1"/>
    <xf numFmtId="164" fontId="6" fillId="0" borderId="1" xfId="0" applyNumberFormat="1" applyFont="1" applyBorder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18" sqref="A18:XFD18"/>
    </sheetView>
  </sheetViews>
  <sheetFormatPr defaultRowHeight="14.25" x14ac:dyDescent="0.2"/>
  <cols>
    <col min="1" max="1" width="10.85546875" style="5" bestFit="1" customWidth="1"/>
    <col min="2" max="2" width="11" style="5" bestFit="1" customWidth="1"/>
    <col min="3" max="3" width="18.28515625" style="5" bestFit="1" customWidth="1"/>
    <col min="4" max="4" width="9" style="5" bestFit="1" customWidth="1"/>
    <col min="5" max="5" width="8.28515625" style="5" bestFit="1" customWidth="1"/>
    <col min="6" max="6" width="8" style="5" bestFit="1" customWidth="1"/>
    <col min="7" max="7" width="8.140625" style="5" bestFit="1" customWidth="1"/>
    <col min="8" max="8" width="8.28515625" style="5" bestFit="1" customWidth="1"/>
    <col min="9" max="9" width="8" style="5" bestFit="1" customWidth="1"/>
    <col min="10" max="10" width="10.85546875" style="59" customWidth="1"/>
    <col min="11" max="11" width="12.7109375" style="59" customWidth="1"/>
    <col min="12" max="12" width="13.28515625" style="59" customWidth="1"/>
    <col min="13" max="16384" width="9.140625" style="5"/>
  </cols>
  <sheetData>
    <row r="1" spans="1:12" x14ac:dyDescent="0.2">
      <c r="A1" s="35" t="s">
        <v>0</v>
      </c>
      <c r="B1" s="4"/>
      <c r="C1" s="4"/>
      <c r="D1" s="35" t="s">
        <v>1</v>
      </c>
      <c r="E1" s="35"/>
      <c r="F1" s="35"/>
      <c r="G1" s="35" t="s">
        <v>2</v>
      </c>
      <c r="H1" s="35"/>
      <c r="I1" s="35"/>
      <c r="J1" s="52" t="s">
        <v>3</v>
      </c>
      <c r="K1" s="52"/>
      <c r="L1" s="52"/>
    </row>
    <row r="2" spans="1:12" x14ac:dyDescent="0.2">
      <c r="A2" s="35"/>
      <c r="B2" s="4" t="s">
        <v>8</v>
      </c>
      <c r="C2" s="4" t="s">
        <v>9</v>
      </c>
      <c r="D2" s="1" t="s">
        <v>5</v>
      </c>
      <c r="E2" s="1" t="s">
        <v>6</v>
      </c>
      <c r="F2" s="2" t="s">
        <v>7</v>
      </c>
      <c r="G2" s="1" t="s">
        <v>5</v>
      </c>
      <c r="H2" s="1" t="s">
        <v>6</v>
      </c>
      <c r="I2" s="2" t="s">
        <v>7</v>
      </c>
      <c r="J2" s="53" t="s">
        <v>5</v>
      </c>
      <c r="K2" s="53" t="s">
        <v>6</v>
      </c>
      <c r="L2" s="54" t="s">
        <v>7</v>
      </c>
    </row>
    <row r="3" spans="1:12" x14ac:dyDescent="0.2">
      <c r="A3" s="3" t="s">
        <v>10</v>
      </c>
      <c r="B3" s="3">
        <v>12.9</v>
      </c>
      <c r="C3" s="3">
        <f>(1+0.01)*B3</f>
        <v>13.029</v>
      </c>
      <c r="D3" s="2">
        <v>64.173900000000003</v>
      </c>
      <c r="E3" s="2">
        <v>279.67</v>
      </c>
      <c r="F3" s="2">
        <v>121.24</v>
      </c>
      <c r="G3" s="2">
        <v>64.130899999999997</v>
      </c>
      <c r="H3" s="2">
        <v>279.71199999999999</v>
      </c>
      <c r="I3" s="2">
        <v>121.15900000000001</v>
      </c>
      <c r="J3" s="54">
        <f t="shared" ref="J3:J20" si="0">(G3-D3)/D3*100</f>
        <v>-6.700543367320104E-2</v>
      </c>
      <c r="K3" s="54">
        <f t="shared" ref="K3:K20" si="1">(H3-E3)/E3*100</f>
        <v>1.5017699431463215E-2</v>
      </c>
      <c r="L3" s="54">
        <f t="shared" ref="L3:L20" si="2">(I3-F3)/F3*100</f>
        <v>-6.6809633784220432E-2</v>
      </c>
    </row>
    <row r="4" spans="1:12" x14ac:dyDescent="0.2">
      <c r="A4" s="3" t="s">
        <v>11</v>
      </c>
      <c r="B4" s="3">
        <v>0.29699999999999999</v>
      </c>
      <c r="C4" s="3">
        <f t="shared" ref="C4:C33" si="3">(1+0.01)*B4</f>
        <v>0.29997000000000001</v>
      </c>
      <c r="D4" s="2">
        <v>64.173900000000003</v>
      </c>
      <c r="E4" s="2">
        <v>279.67</v>
      </c>
      <c r="F4" s="2">
        <v>121.24</v>
      </c>
      <c r="G4" s="2">
        <v>64.172899999999998</v>
      </c>
      <c r="H4" s="2">
        <v>279.666</v>
      </c>
      <c r="I4" s="2">
        <v>121.239</v>
      </c>
      <c r="J4" s="54">
        <f t="shared" si="0"/>
        <v>-1.5582658993839784E-3</v>
      </c>
      <c r="K4" s="54">
        <f t="shared" si="1"/>
        <v>-1.430257088718525E-3</v>
      </c>
      <c r="L4" s="54">
        <f t="shared" si="2"/>
        <v>-8.2481029362468168E-4</v>
      </c>
    </row>
    <row r="5" spans="1:12" x14ac:dyDescent="0.2">
      <c r="A5" s="3" t="s">
        <v>12</v>
      </c>
      <c r="B5" s="3">
        <v>0.17299999999999999</v>
      </c>
      <c r="C5" s="3">
        <f t="shared" si="3"/>
        <v>0.17473</v>
      </c>
      <c r="D5" s="2">
        <v>64.173900000000003</v>
      </c>
      <c r="E5" s="2">
        <v>279.67</v>
      </c>
      <c r="F5" s="2">
        <v>121.24</v>
      </c>
      <c r="G5" s="2">
        <v>64.129800000000003</v>
      </c>
      <c r="H5" s="2">
        <v>279.70699999999999</v>
      </c>
      <c r="I5" s="2">
        <v>121.157</v>
      </c>
      <c r="J5" s="54">
        <f t="shared" si="0"/>
        <v>-6.8719526162505706E-2</v>
      </c>
      <c r="K5" s="54">
        <f t="shared" si="1"/>
        <v>1.322987807057522E-2</v>
      </c>
      <c r="L5" s="54">
        <f t="shared" si="2"/>
        <v>-6.845925437149325E-2</v>
      </c>
    </row>
    <row r="6" spans="1:12" x14ac:dyDescent="0.2">
      <c r="A6" s="3" t="s">
        <v>13</v>
      </c>
      <c r="B6" s="3">
        <v>9.7000000000000003E-2</v>
      </c>
      <c r="C6" s="3">
        <f t="shared" si="3"/>
        <v>9.7970000000000002E-2</v>
      </c>
      <c r="D6" s="2">
        <v>64.173900000000003</v>
      </c>
      <c r="E6" s="2">
        <v>279.67</v>
      </c>
      <c r="F6" s="2">
        <v>121.24</v>
      </c>
      <c r="G6" s="2">
        <v>64.174000000000007</v>
      </c>
      <c r="H6" s="2">
        <v>279.67099999999999</v>
      </c>
      <c r="I6" s="2">
        <v>121.24</v>
      </c>
      <c r="J6" s="54">
        <f t="shared" si="0"/>
        <v>1.5582658994282668E-4</v>
      </c>
      <c r="K6" s="54">
        <f t="shared" si="1"/>
        <v>3.5756427216946871E-4</v>
      </c>
      <c r="L6" s="54">
        <f t="shared" si="2"/>
        <v>0</v>
      </c>
    </row>
    <row r="7" spans="1:12" x14ac:dyDescent="0.2">
      <c r="A7" s="3" t="s">
        <v>14</v>
      </c>
      <c r="B7" s="3">
        <v>0.217</v>
      </c>
      <c r="C7" s="3">
        <f t="shared" si="3"/>
        <v>0.21917</v>
      </c>
      <c r="D7" s="2">
        <v>64.173900000000003</v>
      </c>
      <c r="E7" s="2">
        <v>279.67</v>
      </c>
      <c r="F7" s="2">
        <v>121.24</v>
      </c>
      <c r="G7" s="2">
        <v>64.174000000000007</v>
      </c>
      <c r="H7" s="2">
        <v>279.67099999999999</v>
      </c>
      <c r="I7" s="2">
        <v>121.24</v>
      </c>
      <c r="J7" s="54">
        <f t="shared" si="0"/>
        <v>1.5582658994282668E-4</v>
      </c>
      <c r="K7" s="54">
        <f t="shared" si="1"/>
        <v>3.5756427216946871E-4</v>
      </c>
      <c r="L7" s="54">
        <f t="shared" si="2"/>
        <v>0</v>
      </c>
    </row>
    <row r="8" spans="1:12" x14ac:dyDescent="0.2">
      <c r="A8" s="3" t="s">
        <v>4</v>
      </c>
      <c r="B8" s="3">
        <v>10.5</v>
      </c>
      <c r="C8" s="3">
        <f t="shared" si="3"/>
        <v>10.605</v>
      </c>
      <c r="D8" s="2">
        <v>64.173900000000003</v>
      </c>
      <c r="E8" s="2">
        <v>279.67</v>
      </c>
      <c r="F8" s="2">
        <v>121.24</v>
      </c>
      <c r="G8" s="2">
        <v>64.173900000000003</v>
      </c>
      <c r="H8" s="2">
        <v>279.67</v>
      </c>
      <c r="I8" s="2">
        <v>121.24</v>
      </c>
      <c r="J8" s="54">
        <f t="shared" si="0"/>
        <v>0</v>
      </c>
      <c r="K8" s="54">
        <f t="shared" si="1"/>
        <v>0</v>
      </c>
      <c r="L8" s="54">
        <f t="shared" si="2"/>
        <v>0</v>
      </c>
    </row>
    <row r="9" spans="1:12" x14ac:dyDescent="0.2">
      <c r="A9" s="3" t="s">
        <v>15</v>
      </c>
      <c r="B9" s="3">
        <v>3.2899999999999999E-2</v>
      </c>
      <c r="C9" s="3">
        <f t="shared" si="3"/>
        <v>3.3229000000000002E-2</v>
      </c>
      <c r="D9" s="2">
        <v>64.173900000000003</v>
      </c>
      <c r="E9" s="2">
        <v>279.67</v>
      </c>
      <c r="F9" s="2">
        <v>121.24</v>
      </c>
      <c r="G9" s="2">
        <v>64.182199999999995</v>
      </c>
      <c r="H9" s="2">
        <v>279.70699999999999</v>
      </c>
      <c r="I9" s="2">
        <v>121.256</v>
      </c>
      <c r="J9" s="54">
        <f t="shared" si="0"/>
        <v>1.2933606964811729E-2</v>
      </c>
      <c r="K9" s="54">
        <f t="shared" si="1"/>
        <v>1.322987807057522E-2</v>
      </c>
      <c r="L9" s="54">
        <f t="shared" si="2"/>
        <v>1.319696469812384E-2</v>
      </c>
    </row>
    <row r="10" spans="1:12" x14ac:dyDescent="0.2">
      <c r="A10" s="3" t="s">
        <v>16</v>
      </c>
      <c r="B10" s="3">
        <v>5.4999999999999997E-3</v>
      </c>
      <c r="C10" s="3">
        <f t="shared" si="3"/>
        <v>5.555E-3</v>
      </c>
      <c r="D10" s="2">
        <v>64.173900000000003</v>
      </c>
      <c r="E10" s="2">
        <v>279.67</v>
      </c>
      <c r="F10" s="2">
        <v>121.24</v>
      </c>
      <c r="G10" s="2">
        <v>64.174300000000002</v>
      </c>
      <c r="H10" s="2">
        <v>279.67200000000003</v>
      </c>
      <c r="I10" s="2">
        <v>121.241</v>
      </c>
      <c r="J10" s="54">
        <f t="shared" si="0"/>
        <v>6.2330635974916244E-4</v>
      </c>
      <c r="K10" s="54">
        <f t="shared" si="1"/>
        <v>7.1512854435926252E-4</v>
      </c>
      <c r="L10" s="54">
        <f t="shared" si="2"/>
        <v>8.2481029363640288E-4</v>
      </c>
    </row>
    <row r="11" spans="1:12" x14ac:dyDescent="0.2">
      <c r="A11" s="3" t="s">
        <v>17</v>
      </c>
      <c r="B11" s="3">
        <v>0.15</v>
      </c>
      <c r="C11" s="3">
        <f t="shared" si="3"/>
        <v>0.1515</v>
      </c>
      <c r="D11" s="2">
        <v>64.173900000000003</v>
      </c>
      <c r="E11" s="2">
        <v>279.67</v>
      </c>
      <c r="F11" s="2">
        <v>121.24</v>
      </c>
      <c r="G11" s="2">
        <v>64.183499999999995</v>
      </c>
      <c r="H11" s="2">
        <v>279.71199999999999</v>
      </c>
      <c r="I11" s="2">
        <v>121.258</v>
      </c>
      <c r="J11" s="54">
        <f t="shared" si="0"/>
        <v>1.4959352634002042E-2</v>
      </c>
      <c r="K11" s="54">
        <f t="shared" si="1"/>
        <v>1.5017699431463215E-2</v>
      </c>
      <c r="L11" s="54">
        <f t="shared" si="2"/>
        <v>1.4846585285384925E-2</v>
      </c>
    </row>
    <row r="12" spans="1:12" x14ac:dyDescent="0.2">
      <c r="A12" s="3" t="s">
        <v>18</v>
      </c>
      <c r="B12" s="3">
        <v>0.45650000000000002</v>
      </c>
      <c r="C12" s="3">
        <f t="shared" si="3"/>
        <v>0.461065</v>
      </c>
      <c r="D12" s="2">
        <v>64.173900000000003</v>
      </c>
      <c r="E12" s="2">
        <v>279.67</v>
      </c>
      <c r="F12" s="2">
        <v>121.24</v>
      </c>
      <c r="G12" s="2">
        <v>64.168300000000002</v>
      </c>
      <c r="H12" s="2">
        <v>279.64600000000002</v>
      </c>
      <c r="I12" s="2">
        <v>121.23</v>
      </c>
      <c r="J12" s="54">
        <f t="shared" si="0"/>
        <v>-8.7262890365104179E-3</v>
      </c>
      <c r="K12" s="54">
        <f t="shared" si="1"/>
        <v>-8.5815425322704995E-3</v>
      </c>
      <c r="L12" s="54">
        <f t="shared" si="2"/>
        <v>-8.2481029363171438E-3</v>
      </c>
    </row>
    <row r="13" spans="1:12" x14ac:dyDescent="0.2">
      <c r="A13" s="3" t="s">
        <v>19</v>
      </c>
      <c r="B13" s="3">
        <v>8.2000000000000003E-2</v>
      </c>
      <c r="C13" s="3">
        <f t="shared" si="3"/>
        <v>8.2820000000000005E-2</v>
      </c>
      <c r="D13" s="2">
        <v>64.173900000000003</v>
      </c>
      <c r="E13" s="2">
        <v>279.67</v>
      </c>
      <c r="F13" s="2">
        <v>121.24</v>
      </c>
      <c r="G13" s="2">
        <v>64.166899999999998</v>
      </c>
      <c r="H13" s="2">
        <v>279.64</v>
      </c>
      <c r="I13" s="2">
        <v>121.227</v>
      </c>
      <c r="J13" s="54">
        <f t="shared" si="0"/>
        <v>-1.0907861295643558E-2</v>
      </c>
      <c r="K13" s="54">
        <f t="shared" si="1"/>
        <v>-1.0726928165348287E-2</v>
      </c>
      <c r="L13" s="54">
        <f t="shared" si="2"/>
        <v>-1.072253381721463E-2</v>
      </c>
    </row>
    <row r="14" spans="1:12" x14ac:dyDescent="0.2">
      <c r="A14" s="3" t="s">
        <v>20</v>
      </c>
      <c r="B14" s="3">
        <v>0.02</v>
      </c>
      <c r="C14" s="3">
        <f t="shared" si="3"/>
        <v>2.0199999999999999E-2</v>
      </c>
      <c r="D14" s="2">
        <v>64.173900000000003</v>
      </c>
      <c r="E14" s="2">
        <v>279.67</v>
      </c>
      <c r="F14" s="2">
        <v>121.24</v>
      </c>
      <c r="G14" s="2">
        <v>64.173599999999993</v>
      </c>
      <c r="H14" s="2">
        <v>279.66899999999998</v>
      </c>
      <c r="I14" s="2">
        <v>121.24</v>
      </c>
      <c r="J14" s="54">
        <f t="shared" si="0"/>
        <v>-4.6747976982848002E-4</v>
      </c>
      <c r="K14" s="54">
        <f t="shared" si="1"/>
        <v>-3.5756427218979386E-4</v>
      </c>
      <c r="L14" s="54">
        <f t="shared" si="2"/>
        <v>0</v>
      </c>
    </row>
    <row r="15" spans="1:12" x14ac:dyDescent="0.2">
      <c r="A15" s="3" t="s">
        <v>21</v>
      </c>
      <c r="B15" s="3">
        <v>0.01</v>
      </c>
      <c r="C15" s="3">
        <f t="shared" si="3"/>
        <v>1.01E-2</v>
      </c>
      <c r="D15" s="2">
        <v>64.173900000000003</v>
      </c>
      <c r="E15" s="2">
        <v>279.67</v>
      </c>
      <c r="F15" s="2">
        <v>121.24</v>
      </c>
      <c r="G15" s="2">
        <v>64.173900000000003</v>
      </c>
      <c r="H15" s="2">
        <v>279.67099999999999</v>
      </c>
      <c r="I15" s="2">
        <v>121.24</v>
      </c>
      <c r="J15" s="54">
        <f t="shared" si="0"/>
        <v>0</v>
      </c>
      <c r="K15" s="54">
        <f t="shared" si="1"/>
        <v>3.5756427216946871E-4</v>
      </c>
      <c r="L15" s="54">
        <f t="shared" si="2"/>
        <v>0</v>
      </c>
    </row>
    <row r="16" spans="1:12" x14ac:dyDescent="0.2">
      <c r="A16" s="3" t="s">
        <v>22</v>
      </c>
      <c r="B16" s="3">
        <v>0.01</v>
      </c>
      <c r="C16" s="3">
        <f t="shared" si="3"/>
        <v>1.01E-2</v>
      </c>
      <c r="D16" s="2">
        <v>64.173900000000003</v>
      </c>
      <c r="E16" s="2">
        <v>279.67</v>
      </c>
      <c r="F16" s="2">
        <v>121.24</v>
      </c>
      <c r="G16" s="2">
        <v>64.1738</v>
      </c>
      <c r="H16" s="2">
        <v>279.67</v>
      </c>
      <c r="I16" s="2">
        <v>121.24</v>
      </c>
      <c r="J16" s="54">
        <f t="shared" si="0"/>
        <v>-1.5582658994282668E-4</v>
      </c>
      <c r="K16" s="54">
        <f t="shared" si="1"/>
        <v>0</v>
      </c>
      <c r="L16" s="54">
        <f t="shared" si="2"/>
        <v>0</v>
      </c>
    </row>
    <row r="17" spans="1:12" s="8" customFormat="1" x14ac:dyDescent="0.2">
      <c r="A17" s="6" t="s">
        <v>23</v>
      </c>
      <c r="B17" s="6">
        <v>1.89</v>
      </c>
      <c r="C17" s="6">
        <f t="shared" si="3"/>
        <v>1.9088999999999998</v>
      </c>
      <c r="D17" s="7">
        <v>64.173900000000003</v>
      </c>
      <c r="E17" s="7">
        <v>279.67</v>
      </c>
      <c r="F17" s="7">
        <v>121.24</v>
      </c>
      <c r="G17" s="7">
        <v>64.168599999999998</v>
      </c>
      <c r="H17" s="7">
        <v>279.64699999999999</v>
      </c>
      <c r="I17" s="7">
        <v>122.44199999999999</v>
      </c>
      <c r="J17" s="55">
        <f t="shared" si="0"/>
        <v>-8.2588092667040813E-3</v>
      </c>
      <c r="K17" s="55">
        <f t="shared" si="1"/>
        <v>-8.2239782601010326E-3</v>
      </c>
      <c r="L17" s="55">
        <f t="shared" si="2"/>
        <v>0.99142197294622092</v>
      </c>
    </row>
    <row r="18" spans="1:12" s="8" customFormat="1" x14ac:dyDescent="0.2">
      <c r="A18" s="6" t="s">
        <v>24</v>
      </c>
      <c r="B18" s="6">
        <v>4.75</v>
      </c>
      <c r="C18" s="6">
        <f t="shared" si="3"/>
        <v>4.7975000000000003</v>
      </c>
      <c r="D18" s="7">
        <v>64.173900000000003</v>
      </c>
      <c r="E18" s="7">
        <v>279.67</v>
      </c>
      <c r="F18" s="7">
        <v>121.24</v>
      </c>
      <c r="G18" s="7">
        <v>64.171999999999997</v>
      </c>
      <c r="H18" s="7">
        <v>282.45800000000003</v>
      </c>
      <c r="I18" s="7">
        <v>121.23699999999999</v>
      </c>
      <c r="J18" s="55">
        <f t="shared" si="0"/>
        <v>-2.9607052088251296E-3</v>
      </c>
      <c r="K18" s="55">
        <f t="shared" si="1"/>
        <v>0.99688919083205585</v>
      </c>
      <c r="L18" s="55">
        <f t="shared" si="2"/>
        <v>-2.4744308808974875E-3</v>
      </c>
    </row>
    <row r="19" spans="1:12" x14ac:dyDescent="0.2">
      <c r="A19" s="3" t="s">
        <v>25</v>
      </c>
      <c r="B19" s="3">
        <v>0.85</v>
      </c>
      <c r="C19" s="3">
        <f t="shared" si="3"/>
        <v>0.85849999999999993</v>
      </c>
      <c r="D19" s="2">
        <v>64.173900000000003</v>
      </c>
      <c r="E19" s="2">
        <v>279.67</v>
      </c>
      <c r="F19" s="2">
        <v>121.24</v>
      </c>
      <c r="G19" s="2">
        <v>64.129199999999997</v>
      </c>
      <c r="H19" s="2">
        <v>279.47500000000002</v>
      </c>
      <c r="I19" s="2">
        <v>121.15600000000001</v>
      </c>
      <c r="J19" s="54">
        <f t="shared" si="0"/>
        <v>-6.9654485702140528E-2</v>
      </c>
      <c r="K19" s="54">
        <f t="shared" si="1"/>
        <v>-6.972503307469273E-2</v>
      </c>
      <c r="L19" s="54">
        <f t="shared" si="2"/>
        <v>-6.9284064665117925E-2</v>
      </c>
    </row>
    <row r="20" spans="1:12" x14ac:dyDescent="0.2">
      <c r="A20" s="3" t="s">
        <v>26</v>
      </c>
      <c r="B20" s="3">
        <v>8.5999999999999993E-2</v>
      </c>
      <c r="C20" s="3">
        <f t="shared" si="3"/>
        <v>8.6859999999999993E-2</v>
      </c>
      <c r="D20" s="2">
        <v>64.173900000000003</v>
      </c>
      <c r="E20" s="2">
        <v>279.67</v>
      </c>
      <c r="F20" s="2">
        <v>121.24</v>
      </c>
      <c r="G20" s="2">
        <v>64.172499999999999</v>
      </c>
      <c r="H20" s="2">
        <v>279.66399999999999</v>
      </c>
      <c r="I20" s="2">
        <v>121.238</v>
      </c>
      <c r="J20" s="54">
        <f t="shared" si="0"/>
        <v>-2.1815722591331404E-3</v>
      </c>
      <c r="K20" s="54">
        <f t="shared" si="1"/>
        <v>-2.1453856330777878E-3</v>
      </c>
      <c r="L20" s="54">
        <f t="shared" si="2"/>
        <v>-1.6496205872610845E-3</v>
      </c>
    </row>
    <row r="21" spans="1:12" x14ac:dyDescent="0.2">
      <c r="A21" s="3" t="s">
        <v>27</v>
      </c>
      <c r="B21" s="3">
        <v>4.75</v>
      </c>
      <c r="C21" s="3">
        <f t="shared" si="3"/>
        <v>4.7975000000000003</v>
      </c>
      <c r="D21" s="2">
        <v>64.173900000000003</v>
      </c>
      <c r="E21" s="2">
        <v>279.67</v>
      </c>
      <c r="F21" s="2">
        <v>121.24</v>
      </c>
      <c r="G21" s="2">
        <v>64.130899999999997</v>
      </c>
      <c r="H21" s="2">
        <v>279.483</v>
      </c>
      <c r="I21" s="2">
        <v>121.15900000000001</v>
      </c>
      <c r="J21" s="54">
        <f t="shared" ref="J21:J33" si="4">(G21-D21)/D21*100</f>
        <v>-6.700543367320104E-2</v>
      </c>
      <c r="K21" s="54">
        <f t="shared" ref="K21:K33" si="5">(H21-E21)/E21*100</f>
        <v>-6.6864518897276015E-2</v>
      </c>
      <c r="L21" s="54">
        <f t="shared" ref="L21:L33" si="6">(I21-F21)/F21*100</f>
        <v>-6.6809633784220432E-2</v>
      </c>
    </row>
    <row r="22" spans="1:12" x14ac:dyDescent="0.2">
      <c r="A22" s="3" t="s">
        <v>28</v>
      </c>
      <c r="B22" s="3">
        <v>0.85</v>
      </c>
      <c r="C22" s="3">
        <f t="shared" si="3"/>
        <v>0.85849999999999993</v>
      </c>
      <c r="D22" s="2">
        <v>64.173900000000003</v>
      </c>
      <c r="E22" s="2">
        <v>279.67</v>
      </c>
      <c r="F22" s="2">
        <v>121.24</v>
      </c>
      <c r="G22" s="2">
        <v>64.166700000000006</v>
      </c>
      <c r="H22" s="2">
        <v>279.63900000000001</v>
      </c>
      <c r="I22" s="2">
        <v>121.227</v>
      </c>
      <c r="J22" s="54">
        <f t="shared" si="4"/>
        <v>-1.1219514475507068E-2</v>
      </c>
      <c r="K22" s="54">
        <f t="shared" si="5"/>
        <v>-1.1084492437517758E-2</v>
      </c>
      <c r="L22" s="54">
        <f t="shared" si="6"/>
        <v>-1.072253381721463E-2</v>
      </c>
    </row>
    <row r="23" spans="1:12" x14ac:dyDescent="0.2">
      <c r="A23" s="3" t="s">
        <v>29</v>
      </c>
      <c r="B23" s="3">
        <v>1.2E-2</v>
      </c>
      <c r="C23" s="3">
        <f t="shared" si="3"/>
        <v>1.2120000000000001E-2</v>
      </c>
      <c r="D23" s="2">
        <v>64.173900000000003</v>
      </c>
      <c r="E23" s="2">
        <v>279.67</v>
      </c>
      <c r="F23" s="2">
        <v>121.24</v>
      </c>
      <c r="G23" s="2">
        <v>64.173900000000003</v>
      </c>
      <c r="H23" s="2">
        <v>279.67</v>
      </c>
      <c r="I23" s="2">
        <v>121.24</v>
      </c>
      <c r="J23" s="54">
        <f t="shared" si="4"/>
        <v>0</v>
      </c>
      <c r="K23" s="54">
        <f t="shared" si="5"/>
        <v>0</v>
      </c>
      <c r="L23" s="54">
        <f t="shared" si="6"/>
        <v>0</v>
      </c>
    </row>
    <row r="24" spans="1:12" x14ac:dyDescent="0.2">
      <c r="A24" s="3" t="s">
        <v>30</v>
      </c>
      <c r="B24" s="3">
        <v>0.22500000000000001</v>
      </c>
      <c r="C24" s="3">
        <f t="shared" si="3"/>
        <v>0.22725000000000001</v>
      </c>
      <c r="D24" s="2">
        <v>64.173900000000003</v>
      </c>
      <c r="E24" s="2">
        <v>279.67</v>
      </c>
      <c r="F24" s="2">
        <v>121.24</v>
      </c>
      <c r="G24" s="2">
        <v>64.179100000000005</v>
      </c>
      <c r="H24" s="2">
        <v>279.69299999999998</v>
      </c>
      <c r="I24" s="2">
        <v>121.25</v>
      </c>
      <c r="J24" s="54">
        <f t="shared" si="4"/>
        <v>8.1029826767612563E-3</v>
      </c>
      <c r="K24" s="54">
        <f t="shared" si="5"/>
        <v>8.2239782600807051E-3</v>
      </c>
      <c r="L24" s="54">
        <f t="shared" si="6"/>
        <v>8.2481029363288653E-3</v>
      </c>
    </row>
    <row r="25" spans="1:12" x14ac:dyDescent="0.2">
      <c r="A25" s="3" t="s">
        <v>31</v>
      </c>
      <c r="B25" s="3">
        <v>4.9000000000000002E-2</v>
      </c>
      <c r="C25" s="3">
        <f t="shared" si="3"/>
        <v>4.9489999999999999E-2</v>
      </c>
      <c r="D25" s="2">
        <v>64.173900000000003</v>
      </c>
      <c r="E25" s="2">
        <v>279.67</v>
      </c>
      <c r="F25" s="2">
        <v>121.24</v>
      </c>
      <c r="G25" s="2">
        <v>64.168499999999995</v>
      </c>
      <c r="H25" s="2">
        <v>279.64699999999999</v>
      </c>
      <c r="I25" s="2">
        <v>121.23</v>
      </c>
      <c r="J25" s="54">
        <f t="shared" si="4"/>
        <v>-8.4146358566469098E-3</v>
      </c>
      <c r="K25" s="54">
        <f t="shared" si="5"/>
        <v>-8.2239782601010326E-3</v>
      </c>
      <c r="L25" s="54">
        <f t="shared" si="6"/>
        <v>-8.2481029363171438E-3</v>
      </c>
    </row>
    <row r="26" spans="1:12" x14ac:dyDescent="0.2">
      <c r="A26" s="3" t="s">
        <v>32</v>
      </c>
      <c r="B26" s="3">
        <v>2</v>
      </c>
      <c r="C26" s="3">
        <f t="shared" si="3"/>
        <v>2.02</v>
      </c>
      <c r="D26" s="2">
        <v>64.173900000000003</v>
      </c>
      <c r="E26" s="2">
        <v>279.67</v>
      </c>
      <c r="F26" s="2">
        <v>121.24</v>
      </c>
      <c r="G26" s="2">
        <v>64.173900000000003</v>
      </c>
      <c r="H26" s="2">
        <v>279.67</v>
      </c>
      <c r="I26" s="2">
        <v>121.24</v>
      </c>
      <c r="J26" s="54">
        <f t="shared" si="4"/>
        <v>0</v>
      </c>
      <c r="K26" s="54">
        <f t="shared" si="5"/>
        <v>0</v>
      </c>
      <c r="L26" s="54">
        <f t="shared" si="6"/>
        <v>0</v>
      </c>
    </row>
    <row r="27" spans="1:12" x14ac:dyDescent="0.2">
      <c r="A27" s="3" t="s">
        <v>33</v>
      </c>
      <c r="B27" s="3">
        <v>1.2E-2</v>
      </c>
      <c r="C27" s="3">
        <f t="shared" si="3"/>
        <v>1.2120000000000001E-2</v>
      </c>
      <c r="D27" s="2">
        <v>64.173900000000003</v>
      </c>
      <c r="E27" s="2">
        <v>279.67</v>
      </c>
      <c r="F27" s="2">
        <v>121.24</v>
      </c>
      <c r="G27" s="2">
        <v>64.173900000000003</v>
      </c>
      <c r="H27" s="2">
        <v>279.67</v>
      </c>
      <c r="I27" s="2">
        <v>121.24</v>
      </c>
      <c r="J27" s="54">
        <f t="shared" si="4"/>
        <v>0</v>
      </c>
      <c r="K27" s="54">
        <f t="shared" si="5"/>
        <v>0</v>
      </c>
      <c r="L27" s="54">
        <f t="shared" si="6"/>
        <v>0</v>
      </c>
    </row>
    <row r="28" spans="1:12" x14ac:dyDescent="0.2">
      <c r="A28" s="3" t="s">
        <v>34</v>
      </c>
      <c r="B28" s="3">
        <v>0.2</v>
      </c>
      <c r="C28" s="3">
        <f t="shared" si="3"/>
        <v>0.20200000000000001</v>
      </c>
      <c r="D28" s="2">
        <v>64.173900000000003</v>
      </c>
      <c r="E28" s="2">
        <v>279.67</v>
      </c>
      <c r="F28" s="2">
        <v>121.24</v>
      </c>
      <c r="G28" s="2">
        <v>64.173900000000003</v>
      </c>
      <c r="H28" s="2">
        <v>279.67</v>
      </c>
      <c r="I28" s="2">
        <v>121.24</v>
      </c>
      <c r="J28" s="54">
        <f t="shared" si="4"/>
        <v>0</v>
      </c>
      <c r="K28" s="54">
        <f t="shared" si="5"/>
        <v>0</v>
      </c>
      <c r="L28" s="54">
        <f t="shared" si="6"/>
        <v>0</v>
      </c>
    </row>
    <row r="29" spans="1:12" x14ac:dyDescent="0.2">
      <c r="A29" s="3" t="s">
        <v>35</v>
      </c>
      <c r="B29" s="3">
        <v>0.3</v>
      </c>
      <c r="C29" s="3">
        <f t="shared" si="3"/>
        <v>0.30299999999999999</v>
      </c>
      <c r="D29" s="2">
        <v>64.173900000000003</v>
      </c>
      <c r="E29" s="2">
        <v>279.67</v>
      </c>
      <c r="F29" s="2">
        <v>121.24</v>
      </c>
      <c r="G29" s="2">
        <v>64.219800000000006</v>
      </c>
      <c r="H29" s="2">
        <v>279.87099999999998</v>
      </c>
      <c r="I29" s="2">
        <v>121.327</v>
      </c>
      <c r="J29" s="54">
        <f t="shared" si="4"/>
        <v>7.152440478138801E-2</v>
      </c>
      <c r="K29" s="54">
        <f t="shared" si="5"/>
        <v>7.1870418707750197E-2</v>
      </c>
      <c r="L29" s="54">
        <f t="shared" si="6"/>
        <v>7.1758495546027146E-2</v>
      </c>
    </row>
    <row r="30" spans="1:12" s="8" customFormat="1" ht="15" x14ac:dyDescent="0.25">
      <c r="A30" s="6" t="s">
        <v>36</v>
      </c>
      <c r="B30" s="6">
        <v>0.5</v>
      </c>
      <c r="C30" s="6">
        <f t="shared" si="3"/>
        <v>0.505</v>
      </c>
      <c r="D30" s="7">
        <v>64.173900000000003</v>
      </c>
      <c r="E30" s="7">
        <v>279.67</v>
      </c>
      <c r="F30" s="7">
        <v>121.24</v>
      </c>
      <c r="G30" s="7">
        <v>64.540899999999993</v>
      </c>
      <c r="H30" s="7">
        <v>281.27100000000002</v>
      </c>
      <c r="I30" s="7">
        <v>121.934</v>
      </c>
      <c r="J30" s="57">
        <f t="shared" si="4"/>
        <v>0.57188358507117409</v>
      </c>
      <c r="K30" s="57">
        <f t="shared" si="5"/>
        <v>0.57246039975685592</v>
      </c>
      <c r="L30" s="57">
        <f t="shared" si="6"/>
        <v>0.57241834378093259</v>
      </c>
    </row>
    <row r="31" spans="1:12" ht="15" x14ac:dyDescent="0.25">
      <c r="A31" s="3" t="s">
        <v>37</v>
      </c>
      <c r="B31" s="3">
        <v>0.02</v>
      </c>
      <c r="C31" s="3">
        <f t="shared" si="3"/>
        <v>2.0199999999999999E-2</v>
      </c>
      <c r="D31" s="2">
        <v>64.173900000000003</v>
      </c>
      <c r="E31" s="2">
        <v>279.67</v>
      </c>
      <c r="F31" s="2">
        <v>121.24</v>
      </c>
      <c r="G31" s="2">
        <v>64.287899999999993</v>
      </c>
      <c r="H31" s="2">
        <v>280.16699999999997</v>
      </c>
      <c r="I31" s="2">
        <v>121.456</v>
      </c>
      <c r="J31" s="56">
        <f t="shared" si="4"/>
        <v>0.17764231252890988</v>
      </c>
      <c r="K31" s="56">
        <f t="shared" si="5"/>
        <v>0.17770944327241292</v>
      </c>
      <c r="L31" s="56">
        <f t="shared" si="6"/>
        <v>0.17815902342461909</v>
      </c>
    </row>
    <row r="32" spans="1:12" x14ac:dyDescent="0.2">
      <c r="A32" s="3" t="s">
        <v>38</v>
      </c>
      <c r="B32" s="3">
        <v>0.01</v>
      </c>
      <c r="C32" s="3">
        <f t="shared" si="3"/>
        <v>1.01E-2</v>
      </c>
      <c r="D32" s="2">
        <v>64.173900000000003</v>
      </c>
      <c r="E32" s="2">
        <v>279.67</v>
      </c>
      <c r="F32" s="2">
        <v>121.24</v>
      </c>
      <c r="G32" s="2">
        <v>64.173900000000003</v>
      </c>
      <c r="H32" s="2">
        <v>279.67</v>
      </c>
      <c r="I32" s="2">
        <v>121.24</v>
      </c>
      <c r="J32" s="54">
        <f t="shared" si="4"/>
        <v>0</v>
      </c>
      <c r="K32" s="54">
        <f t="shared" si="5"/>
        <v>0</v>
      </c>
      <c r="L32" s="54">
        <f t="shared" si="6"/>
        <v>0</v>
      </c>
    </row>
    <row r="33" spans="1:12" s="8" customFormat="1" ht="15" x14ac:dyDescent="0.25">
      <c r="A33" s="6" t="s">
        <v>39</v>
      </c>
      <c r="B33" s="6">
        <v>0.2</v>
      </c>
      <c r="C33" s="6">
        <f t="shared" si="3"/>
        <v>0.20200000000000001</v>
      </c>
      <c r="D33" s="7">
        <v>64.173900000000003</v>
      </c>
      <c r="E33" s="7">
        <v>279.67</v>
      </c>
      <c r="F33" s="7">
        <v>121.24</v>
      </c>
      <c r="G33" s="7">
        <v>63.690600000000003</v>
      </c>
      <c r="H33" s="7">
        <v>277.33699999999999</v>
      </c>
      <c r="I33" s="7">
        <v>120.328</v>
      </c>
      <c r="J33" s="57">
        <f t="shared" si="4"/>
        <v>-0.75310990916868048</v>
      </c>
      <c r="K33" s="57">
        <f t="shared" si="5"/>
        <v>-0.83419744699110621</v>
      </c>
      <c r="L33" s="57">
        <f t="shared" si="6"/>
        <v>-0.75222698779280106</v>
      </c>
    </row>
  </sheetData>
  <mergeCells count="4">
    <mergeCell ref="A1:A2"/>
    <mergeCell ref="D1:F1"/>
    <mergeCell ref="G1:I1"/>
    <mergeCell ref="J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18" sqref="A18:XFD18"/>
    </sheetView>
  </sheetViews>
  <sheetFormatPr defaultRowHeight="15" x14ac:dyDescent="0.25"/>
  <cols>
    <col min="2" max="2" width="11" bestFit="1" customWidth="1"/>
    <col min="3" max="3" width="13.28515625" customWidth="1"/>
    <col min="10" max="10" width="12.7109375" style="58" customWidth="1"/>
    <col min="11" max="11" width="12.42578125" style="58" customWidth="1"/>
    <col min="12" max="12" width="14" style="58" customWidth="1"/>
  </cols>
  <sheetData>
    <row r="1" spans="1:12" x14ac:dyDescent="0.25">
      <c r="A1" s="35" t="s">
        <v>0</v>
      </c>
      <c r="B1" s="4"/>
      <c r="C1" s="4"/>
      <c r="D1" s="35" t="s">
        <v>1</v>
      </c>
      <c r="E1" s="35"/>
      <c r="F1" s="35"/>
      <c r="G1" s="35" t="s">
        <v>2</v>
      </c>
      <c r="H1" s="35"/>
      <c r="I1" s="35"/>
      <c r="J1" s="52" t="s">
        <v>3</v>
      </c>
      <c r="K1" s="52"/>
      <c r="L1" s="52"/>
    </row>
    <row r="2" spans="1:12" x14ac:dyDescent="0.25">
      <c r="A2" s="35"/>
      <c r="B2" s="4" t="s">
        <v>8</v>
      </c>
      <c r="C2" s="4" t="s">
        <v>9</v>
      </c>
      <c r="D2" s="1" t="s">
        <v>5</v>
      </c>
      <c r="E2" s="1" t="s">
        <v>6</v>
      </c>
      <c r="F2" s="2" t="s">
        <v>7</v>
      </c>
      <c r="G2" s="1" t="s">
        <v>5</v>
      </c>
      <c r="H2" s="1" t="s">
        <v>6</v>
      </c>
      <c r="I2" s="2" t="s">
        <v>7</v>
      </c>
      <c r="J2" s="53" t="s">
        <v>5</v>
      </c>
      <c r="K2" s="53" t="s">
        <v>6</v>
      </c>
      <c r="L2" s="54" t="s">
        <v>7</v>
      </c>
    </row>
    <row r="3" spans="1:12" x14ac:dyDescent="0.25">
      <c r="A3" s="3" t="s">
        <v>10</v>
      </c>
      <c r="B3" s="3">
        <v>12.9</v>
      </c>
      <c r="C3" s="3">
        <f>(1+0.01)*B3</f>
        <v>13.029</v>
      </c>
      <c r="D3" s="2">
        <v>51.767899999999997</v>
      </c>
      <c r="E3" s="2">
        <v>225.655</v>
      </c>
      <c r="F3" s="2">
        <v>97.830799999999996</v>
      </c>
      <c r="G3" s="2">
        <v>51.728900000000003</v>
      </c>
      <c r="H3" s="2">
        <v>225.66900000000001</v>
      </c>
      <c r="I3" s="2">
        <v>97.757099999999994</v>
      </c>
      <c r="J3" s="54">
        <f t="shared" ref="J3:J20" si="0">(G3-D3)/D3*100</f>
        <v>-7.533626050118776E-2</v>
      </c>
      <c r="K3" s="54">
        <f t="shared" ref="K3:K20" si="1">(H3-E3)/E3*100</f>
        <v>6.2041612195652676E-3</v>
      </c>
      <c r="L3" s="54">
        <f t="shared" ref="L3:L20" si="2">(I3-F3)/F3*100</f>
        <v>-7.5334148345922058E-2</v>
      </c>
    </row>
    <row r="4" spans="1:12" x14ac:dyDescent="0.25">
      <c r="A4" s="3" t="s">
        <v>11</v>
      </c>
      <c r="B4" s="3">
        <v>0.29699999999999999</v>
      </c>
      <c r="C4" s="3">
        <f t="shared" ref="C4:C33" si="3">(1+0.01)*B4</f>
        <v>0.29997000000000001</v>
      </c>
      <c r="D4" s="2">
        <v>51.767899999999997</v>
      </c>
      <c r="E4" s="2">
        <v>225.655</v>
      </c>
      <c r="F4" s="2">
        <v>97.830799999999996</v>
      </c>
      <c r="G4" s="2">
        <v>51.765799999999999</v>
      </c>
      <c r="H4" s="2">
        <v>225.64599999999999</v>
      </c>
      <c r="I4" s="2">
        <v>97.826999999999998</v>
      </c>
      <c r="J4" s="54">
        <f t="shared" si="0"/>
        <v>-4.0565678731388725E-3</v>
      </c>
      <c r="K4" s="54">
        <f t="shared" si="1"/>
        <v>-3.9883893554384132E-3</v>
      </c>
      <c r="L4" s="54">
        <f t="shared" si="2"/>
        <v>-3.8842573095571637E-3</v>
      </c>
    </row>
    <row r="5" spans="1:12" x14ac:dyDescent="0.25">
      <c r="A5" s="3" t="s">
        <v>12</v>
      </c>
      <c r="B5" s="3">
        <v>0.17299999999999999</v>
      </c>
      <c r="C5" s="3">
        <f t="shared" si="3"/>
        <v>0.17473</v>
      </c>
      <c r="D5" s="2">
        <v>51.767899999999997</v>
      </c>
      <c r="E5" s="2">
        <v>225.655</v>
      </c>
      <c r="F5" s="2">
        <v>97.830799999999996</v>
      </c>
      <c r="G5" s="2">
        <v>51.727600000000002</v>
      </c>
      <c r="H5" s="2">
        <v>225.66300000000001</v>
      </c>
      <c r="I5" s="2">
        <v>97.7547</v>
      </c>
      <c r="J5" s="54">
        <f t="shared" si="0"/>
        <v>-7.7847469184562049E-2</v>
      </c>
      <c r="K5" s="54">
        <f t="shared" si="1"/>
        <v>3.5452349826105237E-3</v>
      </c>
      <c r="L5" s="54">
        <f t="shared" si="2"/>
        <v>-7.7787363488795683E-2</v>
      </c>
    </row>
    <row r="6" spans="1:12" x14ac:dyDescent="0.25">
      <c r="A6" s="3" t="s">
        <v>13</v>
      </c>
      <c r="B6" s="3">
        <v>9.7000000000000003E-2</v>
      </c>
      <c r="C6" s="3">
        <f t="shared" si="3"/>
        <v>9.7970000000000002E-2</v>
      </c>
      <c r="D6" s="2">
        <v>51.767899999999997</v>
      </c>
      <c r="E6" s="2">
        <v>225.655</v>
      </c>
      <c r="F6" s="2">
        <v>97.830799999999996</v>
      </c>
      <c r="G6" s="2">
        <v>51.767299999999999</v>
      </c>
      <c r="H6" s="2">
        <v>225.65199999999999</v>
      </c>
      <c r="I6" s="2">
        <v>97.829599999999999</v>
      </c>
      <c r="J6" s="54">
        <f t="shared" si="0"/>
        <v>-1.1590193923234316E-3</v>
      </c>
      <c r="K6" s="54">
        <f t="shared" si="1"/>
        <v>-1.3294631184836694E-3</v>
      </c>
      <c r="L6" s="54">
        <f t="shared" si="2"/>
        <v>-1.2266075714368106E-3</v>
      </c>
    </row>
    <row r="7" spans="1:12" x14ac:dyDescent="0.25">
      <c r="A7" s="3" t="s">
        <v>14</v>
      </c>
      <c r="B7" s="3">
        <v>0.217</v>
      </c>
      <c r="C7" s="3">
        <f t="shared" si="3"/>
        <v>0.21917</v>
      </c>
      <c r="D7" s="2">
        <v>51.767899999999997</v>
      </c>
      <c r="E7" s="2">
        <v>225.655</v>
      </c>
      <c r="F7" s="2">
        <v>97.830799999999996</v>
      </c>
      <c r="G7" s="2">
        <v>51.766300000000001</v>
      </c>
      <c r="H7" s="2">
        <v>225.648</v>
      </c>
      <c r="I7" s="2">
        <v>97.8279</v>
      </c>
      <c r="J7" s="54">
        <f t="shared" si="0"/>
        <v>-3.0907183795291508E-3</v>
      </c>
      <c r="K7" s="54">
        <f t="shared" si="1"/>
        <v>-3.1020806097826338E-3</v>
      </c>
      <c r="L7" s="54">
        <f t="shared" si="2"/>
        <v>-2.9643016309759238E-3</v>
      </c>
    </row>
    <row r="8" spans="1:12" x14ac:dyDescent="0.25">
      <c r="A8" s="3" t="s">
        <v>4</v>
      </c>
      <c r="B8" s="3">
        <v>10.5</v>
      </c>
      <c r="C8" s="3">
        <f t="shared" si="3"/>
        <v>10.605</v>
      </c>
      <c r="D8" s="2">
        <v>51.767899999999997</v>
      </c>
      <c r="E8" s="2">
        <v>225.655</v>
      </c>
      <c r="F8" s="2">
        <v>97.830799999999996</v>
      </c>
      <c r="G8" s="2">
        <v>51.765300000000003</v>
      </c>
      <c r="H8" s="2">
        <v>225.64400000000001</v>
      </c>
      <c r="I8" s="2">
        <v>97.825999999999993</v>
      </c>
      <c r="J8" s="54">
        <f t="shared" si="0"/>
        <v>-5.0224173667348694E-3</v>
      </c>
      <c r="K8" s="54">
        <f t="shared" si="1"/>
        <v>-4.8746981010815982E-3</v>
      </c>
      <c r="L8" s="54">
        <f t="shared" si="2"/>
        <v>-4.9064302857617682E-3</v>
      </c>
    </row>
    <row r="9" spans="1:12" x14ac:dyDescent="0.25">
      <c r="A9" s="3" t="s">
        <v>15</v>
      </c>
      <c r="B9" s="3">
        <v>3.2899999999999999E-2</v>
      </c>
      <c r="C9" s="3">
        <f t="shared" si="3"/>
        <v>3.3229000000000002E-2</v>
      </c>
      <c r="D9" s="2">
        <v>51.767899999999997</v>
      </c>
      <c r="E9" s="2">
        <v>225.655</v>
      </c>
      <c r="F9" s="2">
        <v>97.830799999999996</v>
      </c>
      <c r="G9" s="2">
        <v>51.770899999999997</v>
      </c>
      <c r="H9" s="2">
        <v>225.66800000000001</v>
      </c>
      <c r="I9" s="2">
        <v>97.836399999999998</v>
      </c>
      <c r="J9" s="54">
        <f t="shared" si="0"/>
        <v>5.795096961630883E-3</v>
      </c>
      <c r="K9" s="54">
        <f t="shared" si="1"/>
        <v>5.7610068467373781E-3</v>
      </c>
      <c r="L9" s="54">
        <f t="shared" si="2"/>
        <v>5.7241686667196421E-3</v>
      </c>
    </row>
    <row r="10" spans="1:12" x14ac:dyDescent="0.25">
      <c r="A10" s="3" t="s">
        <v>16</v>
      </c>
      <c r="B10" s="3">
        <v>5.4999999999999997E-3</v>
      </c>
      <c r="C10" s="3">
        <f t="shared" si="3"/>
        <v>5.555E-3</v>
      </c>
      <c r="D10" s="2">
        <v>51.767899999999997</v>
      </c>
      <c r="E10" s="2">
        <v>225.655</v>
      </c>
      <c r="F10" s="2">
        <v>97.830799999999996</v>
      </c>
      <c r="G10" s="2">
        <v>51.768500000000003</v>
      </c>
      <c r="H10" s="2">
        <v>225.65700000000001</v>
      </c>
      <c r="I10" s="2">
        <v>97.831900000000005</v>
      </c>
      <c r="J10" s="54">
        <f t="shared" si="0"/>
        <v>1.159019392337157E-3</v>
      </c>
      <c r="K10" s="54">
        <f t="shared" si="1"/>
        <v>8.8630874565577967E-4</v>
      </c>
      <c r="L10" s="54">
        <f t="shared" si="2"/>
        <v>1.1243902738279708E-3</v>
      </c>
    </row>
    <row r="11" spans="1:12" x14ac:dyDescent="0.25">
      <c r="A11" s="3" t="s">
        <v>17</v>
      </c>
      <c r="B11" s="3">
        <v>0.15</v>
      </c>
      <c r="C11" s="3">
        <f t="shared" si="3"/>
        <v>0.1515</v>
      </c>
      <c r="D11" s="2">
        <v>51.767899999999997</v>
      </c>
      <c r="E11" s="2">
        <v>225.655</v>
      </c>
      <c r="F11" s="2">
        <v>97.830799999999996</v>
      </c>
      <c r="G11" s="2">
        <v>51.774500000000003</v>
      </c>
      <c r="H11" s="2">
        <v>225.684</v>
      </c>
      <c r="I11" s="2">
        <v>97.843400000000003</v>
      </c>
      <c r="J11" s="54">
        <f t="shared" si="0"/>
        <v>1.2749213315598924E-2</v>
      </c>
      <c r="K11" s="54">
        <f t="shared" si="1"/>
        <v>1.2851476811945829E-2</v>
      </c>
      <c r="L11" s="54">
        <f t="shared" si="2"/>
        <v>1.2879379500122827E-2</v>
      </c>
    </row>
    <row r="12" spans="1:12" x14ac:dyDescent="0.25">
      <c r="A12" s="3" t="s">
        <v>18</v>
      </c>
      <c r="B12" s="3">
        <v>0.45650000000000002</v>
      </c>
      <c r="C12" s="3">
        <f t="shared" si="3"/>
        <v>0.461065</v>
      </c>
      <c r="D12" s="2">
        <v>51.767899999999997</v>
      </c>
      <c r="E12" s="2">
        <v>225.655</v>
      </c>
      <c r="F12" s="2">
        <v>97.830799999999996</v>
      </c>
      <c r="G12" s="2">
        <v>51.771999999999998</v>
      </c>
      <c r="H12" s="2">
        <v>225.672</v>
      </c>
      <c r="I12" s="2">
        <v>97.838399999999993</v>
      </c>
      <c r="J12" s="54">
        <f t="shared" si="0"/>
        <v>7.9199658475640373E-3</v>
      </c>
      <c r="K12" s="54">
        <f t="shared" si="1"/>
        <v>7.5336243380363412E-3</v>
      </c>
      <c r="L12" s="54">
        <f t="shared" si="2"/>
        <v>7.7685146191143273E-3</v>
      </c>
    </row>
    <row r="13" spans="1:12" x14ac:dyDescent="0.25">
      <c r="A13" s="3" t="s">
        <v>19</v>
      </c>
      <c r="B13" s="3">
        <v>8.2000000000000003E-2</v>
      </c>
      <c r="C13" s="3">
        <f t="shared" si="3"/>
        <v>8.2820000000000005E-2</v>
      </c>
      <c r="D13" s="2">
        <v>51.767899999999997</v>
      </c>
      <c r="E13" s="2">
        <v>225.655</v>
      </c>
      <c r="F13" s="2">
        <v>97.830799999999996</v>
      </c>
      <c r="G13" s="2">
        <v>51.764000000000003</v>
      </c>
      <c r="H13" s="2">
        <v>225.63800000000001</v>
      </c>
      <c r="I13" s="2">
        <v>97.823400000000007</v>
      </c>
      <c r="J13" s="54">
        <f t="shared" si="0"/>
        <v>-7.5336260501091667E-3</v>
      </c>
      <c r="K13" s="54">
        <f t="shared" si="1"/>
        <v>-7.5336243380363412E-3</v>
      </c>
      <c r="L13" s="54">
        <f t="shared" si="2"/>
        <v>-7.5640800238675953E-3</v>
      </c>
    </row>
    <row r="14" spans="1:12" x14ac:dyDescent="0.25">
      <c r="A14" s="3" t="s">
        <v>20</v>
      </c>
      <c r="B14" s="3">
        <v>0.02</v>
      </c>
      <c r="C14" s="3">
        <f t="shared" si="3"/>
        <v>2.0199999999999999E-2</v>
      </c>
      <c r="D14" s="2">
        <v>51.767899999999997</v>
      </c>
      <c r="E14" s="2">
        <v>225.655</v>
      </c>
      <c r="F14" s="2">
        <v>97.830799999999996</v>
      </c>
      <c r="G14" s="2">
        <v>51.7684</v>
      </c>
      <c r="H14" s="2">
        <v>225.65700000000001</v>
      </c>
      <c r="I14" s="2">
        <v>97.831699999999998</v>
      </c>
      <c r="J14" s="54">
        <f t="shared" si="0"/>
        <v>9.6584949360972228E-4</v>
      </c>
      <c r="K14" s="54">
        <f t="shared" si="1"/>
        <v>8.8630874565577967E-4</v>
      </c>
      <c r="L14" s="54">
        <f t="shared" si="2"/>
        <v>9.1995567858123945E-4</v>
      </c>
    </row>
    <row r="15" spans="1:12" x14ac:dyDescent="0.25">
      <c r="A15" s="3" t="s">
        <v>21</v>
      </c>
      <c r="B15" s="3">
        <v>0.01</v>
      </c>
      <c r="C15" s="3">
        <f t="shared" si="3"/>
        <v>1.01E-2</v>
      </c>
      <c r="D15" s="2">
        <v>51.767899999999997</v>
      </c>
      <c r="E15" s="2">
        <v>225.655</v>
      </c>
      <c r="F15" s="2">
        <v>97.830799999999996</v>
      </c>
      <c r="G15" s="2">
        <v>51.764000000000003</v>
      </c>
      <c r="H15" s="2">
        <v>225.63800000000001</v>
      </c>
      <c r="I15" s="2">
        <v>97.823400000000007</v>
      </c>
      <c r="J15" s="54">
        <f t="shared" si="0"/>
        <v>-7.5336260501091667E-3</v>
      </c>
      <c r="K15" s="54">
        <f t="shared" si="1"/>
        <v>-7.5336243380363412E-3</v>
      </c>
      <c r="L15" s="54">
        <f t="shared" si="2"/>
        <v>-7.5640800238675953E-3</v>
      </c>
    </row>
    <row r="16" spans="1:12" x14ac:dyDescent="0.25">
      <c r="A16" s="3" t="s">
        <v>22</v>
      </c>
      <c r="B16" s="3">
        <v>0.01</v>
      </c>
      <c r="C16" s="3">
        <f t="shared" si="3"/>
        <v>1.01E-2</v>
      </c>
      <c r="D16" s="2">
        <v>51.767899999999997</v>
      </c>
      <c r="E16" s="2">
        <v>225.655</v>
      </c>
      <c r="F16" s="2">
        <v>97.830799999999996</v>
      </c>
      <c r="G16" s="2">
        <v>51.767299999999999</v>
      </c>
      <c r="H16" s="2">
        <v>225.65199999999999</v>
      </c>
      <c r="I16" s="2">
        <v>97.829700000000003</v>
      </c>
      <c r="J16" s="54">
        <f t="shared" si="0"/>
        <v>-1.1590193923234316E-3</v>
      </c>
      <c r="K16" s="54">
        <f t="shared" si="1"/>
        <v>-1.3294631184836694E-3</v>
      </c>
      <c r="L16" s="54">
        <f t="shared" si="2"/>
        <v>-1.1243902738134449E-3</v>
      </c>
    </row>
    <row r="17" spans="1:12" s="9" customFormat="1" x14ac:dyDescent="0.25">
      <c r="A17" s="6" t="s">
        <v>23</v>
      </c>
      <c r="B17" s="6">
        <v>1.89</v>
      </c>
      <c r="C17" s="6">
        <f t="shared" si="3"/>
        <v>1.9088999999999998</v>
      </c>
      <c r="D17" s="7">
        <v>51.767899999999997</v>
      </c>
      <c r="E17" s="7">
        <v>225.655</v>
      </c>
      <c r="F17" s="7">
        <v>97.830799999999996</v>
      </c>
      <c r="G17" s="7">
        <v>51.765300000000003</v>
      </c>
      <c r="H17" s="7">
        <v>225.64400000000001</v>
      </c>
      <c r="I17" s="7">
        <v>98.804100000000005</v>
      </c>
      <c r="J17" s="55">
        <f t="shared" si="0"/>
        <v>-5.0224173667348694E-3</v>
      </c>
      <c r="K17" s="55">
        <f t="shared" si="1"/>
        <v>-4.8746981010815982E-3</v>
      </c>
      <c r="L17" s="55">
        <f t="shared" si="2"/>
        <v>0.99488095773520091</v>
      </c>
    </row>
    <row r="18" spans="1:12" s="9" customFormat="1" x14ac:dyDescent="0.25">
      <c r="A18" s="6" t="s">
        <v>24</v>
      </c>
      <c r="B18" s="6">
        <v>4.75</v>
      </c>
      <c r="C18" s="6">
        <f t="shared" si="3"/>
        <v>4.7975000000000003</v>
      </c>
      <c r="D18" s="7">
        <v>51.767899999999997</v>
      </c>
      <c r="E18" s="7">
        <v>225.655</v>
      </c>
      <c r="F18" s="7">
        <v>97.830799999999996</v>
      </c>
      <c r="G18" s="7">
        <v>51.767499999999998</v>
      </c>
      <c r="H18" s="7">
        <v>227.90899999999999</v>
      </c>
      <c r="I18" s="7">
        <v>97.83</v>
      </c>
      <c r="J18" s="55">
        <f t="shared" si="0"/>
        <v>-7.7267959488228771E-4</v>
      </c>
      <c r="K18" s="55">
        <f t="shared" si="1"/>
        <v>0.99886995634929021</v>
      </c>
      <c r="L18" s="55">
        <f t="shared" si="2"/>
        <v>-8.1773838095787368E-4</v>
      </c>
    </row>
    <row r="19" spans="1:12" x14ac:dyDescent="0.25">
      <c r="A19" s="3" t="s">
        <v>25</v>
      </c>
      <c r="B19" s="3">
        <v>0.85</v>
      </c>
      <c r="C19" s="3">
        <f t="shared" si="3"/>
        <v>0.85849999999999993</v>
      </c>
      <c r="D19" s="2">
        <v>51.767899999999997</v>
      </c>
      <c r="E19" s="2">
        <v>225.655</v>
      </c>
      <c r="F19" s="2">
        <v>97.830799999999996</v>
      </c>
      <c r="G19" s="2">
        <v>51.740699999999997</v>
      </c>
      <c r="H19" s="2">
        <v>225.536</v>
      </c>
      <c r="I19" s="2">
        <v>97.779300000000006</v>
      </c>
      <c r="J19" s="54">
        <f t="shared" si="0"/>
        <v>-5.254221245211909E-2</v>
      </c>
      <c r="K19" s="54">
        <f t="shared" si="1"/>
        <v>-5.2735370366266986E-2</v>
      </c>
      <c r="L19" s="54">
        <f t="shared" si="2"/>
        <v>-5.2641908274275694E-2</v>
      </c>
    </row>
    <row r="20" spans="1:12" x14ac:dyDescent="0.25">
      <c r="A20" s="3" t="s">
        <v>26</v>
      </c>
      <c r="B20" s="3">
        <v>8.5999999999999993E-2</v>
      </c>
      <c r="C20" s="3">
        <f t="shared" si="3"/>
        <v>8.6859999999999993E-2</v>
      </c>
      <c r="D20" s="2">
        <v>51.767899999999997</v>
      </c>
      <c r="E20" s="2">
        <v>225.655</v>
      </c>
      <c r="F20" s="2">
        <v>97.830799999999996</v>
      </c>
      <c r="G20" s="2">
        <v>51.7669</v>
      </c>
      <c r="H20" s="2">
        <v>225.65</v>
      </c>
      <c r="I20" s="2">
        <v>97.828800000000001</v>
      </c>
      <c r="J20" s="54">
        <f t="shared" si="0"/>
        <v>-1.9316989872057192E-3</v>
      </c>
      <c r="K20" s="54">
        <f t="shared" si="1"/>
        <v>-2.2157718641268543E-3</v>
      </c>
      <c r="L20" s="54">
        <f t="shared" si="2"/>
        <v>-2.0443459523946847E-3</v>
      </c>
    </row>
    <row r="21" spans="1:12" x14ac:dyDescent="0.25">
      <c r="A21" s="3" t="s">
        <v>27</v>
      </c>
      <c r="B21" s="3">
        <v>4.75</v>
      </c>
      <c r="C21" s="3">
        <f t="shared" si="3"/>
        <v>4.7975000000000003</v>
      </c>
      <c r="D21" s="2">
        <v>51.767899999999997</v>
      </c>
      <c r="E21" s="2">
        <v>225.655</v>
      </c>
      <c r="F21" s="2">
        <v>97.830799999999996</v>
      </c>
      <c r="G21" s="2">
        <v>51.749899999999997</v>
      </c>
      <c r="H21" s="2">
        <v>225.57599999999999</v>
      </c>
      <c r="I21" s="2">
        <v>97.796700000000001</v>
      </c>
      <c r="J21" s="54">
        <f t="shared" ref="J21:L33" si="4">(G21-D21)/D21*100</f>
        <v>-3.47705817697853E-2</v>
      </c>
      <c r="K21" s="54">
        <f t="shared" si="4"/>
        <v>-3.5009195453239557E-2</v>
      </c>
      <c r="L21" s="54">
        <f t="shared" si="4"/>
        <v>-3.485609848840563E-2</v>
      </c>
    </row>
    <row r="22" spans="1:12" x14ac:dyDescent="0.25">
      <c r="A22" s="3" t="s">
        <v>28</v>
      </c>
      <c r="B22" s="3">
        <v>0.85</v>
      </c>
      <c r="C22" s="3">
        <f t="shared" si="3"/>
        <v>0.85849999999999993</v>
      </c>
      <c r="D22" s="2">
        <v>51.767899999999997</v>
      </c>
      <c r="E22" s="2">
        <v>225.655</v>
      </c>
      <c r="F22" s="2">
        <v>97.830799999999996</v>
      </c>
      <c r="G22" s="2">
        <v>51.761099999999999</v>
      </c>
      <c r="H22" s="2">
        <v>225.625</v>
      </c>
      <c r="I22" s="2">
        <v>97.817999999999998</v>
      </c>
      <c r="J22" s="54">
        <f t="shared" si="4"/>
        <v>-1.3135553113026341E-2</v>
      </c>
      <c r="K22" s="54">
        <f t="shared" si="4"/>
        <v>-1.3294631184773718E-2</v>
      </c>
      <c r="L22" s="54">
        <f t="shared" si="4"/>
        <v>-1.3083814095355032E-2</v>
      </c>
    </row>
    <row r="23" spans="1:12" x14ac:dyDescent="0.25">
      <c r="A23" s="3" t="s">
        <v>29</v>
      </c>
      <c r="B23" s="3">
        <v>1.2E-2</v>
      </c>
      <c r="C23" s="3">
        <f t="shared" si="3"/>
        <v>1.2120000000000001E-2</v>
      </c>
      <c r="D23" s="2">
        <v>51.767899999999997</v>
      </c>
      <c r="E23" s="2">
        <v>225.655</v>
      </c>
      <c r="F23" s="2">
        <v>97.830799999999996</v>
      </c>
      <c r="G23" s="2">
        <v>51.768099999999997</v>
      </c>
      <c r="H23" s="2">
        <v>225.65600000000001</v>
      </c>
      <c r="I23" s="2">
        <v>97.831299999999999</v>
      </c>
      <c r="J23" s="54">
        <f t="shared" si="4"/>
        <v>3.8633979744114385E-4</v>
      </c>
      <c r="K23" s="54">
        <f t="shared" si="4"/>
        <v>4.4315437282788984E-4</v>
      </c>
      <c r="L23" s="54">
        <f t="shared" si="4"/>
        <v>5.1108648810230261E-4</v>
      </c>
    </row>
    <row r="24" spans="1:12" x14ac:dyDescent="0.25">
      <c r="A24" s="3" t="s">
        <v>30</v>
      </c>
      <c r="B24" s="3">
        <v>0.22500000000000001</v>
      </c>
      <c r="C24" s="3">
        <f t="shared" si="3"/>
        <v>0.22725000000000001</v>
      </c>
      <c r="D24" s="2">
        <v>51.767899999999997</v>
      </c>
      <c r="E24" s="2">
        <v>225.655</v>
      </c>
      <c r="F24" s="2">
        <v>97.830799999999996</v>
      </c>
      <c r="G24" s="2">
        <v>51.774999999999999</v>
      </c>
      <c r="H24" s="2">
        <v>225.68600000000001</v>
      </c>
      <c r="I24" s="2">
        <v>97.844200000000001</v>
      </c>
      <c r="J24" s="54">
        <f t="shared" si="4"/>
        <v>1.3715062809194919E-2</v>
      </c>
      <c r="K24" s="54">
        <f t="shared" si="4"/>
        <v>1.373778555760161E-2</v>
      </c>
      <c r="L24" s="54">
        <f t="shared" si="4"/>
        <v>1.3697117881080701E-2</v>
      </c>
    </row>
    <row r="25" spans="1:12" x14ac:dyDescent="0.25">
      <c r="A25" s="3" t="s">
        <v>31</v>
      </c>
      <c r="B25" s="3">
        <v>4.9000000000000002E-2</v>
      </c>
      <c r="C25" s="3">
        <f t="shared" si="3"/>
        <v>4.9489999999999999E-2</v>
      </c>
      <c r="D25" s="2">
        <v>51.767899999999997</v>
      </c>
      <c r="E25" s="2">
        <v>225.655</v>
      </c>
      <c r="F25" s="2">
        <v>97.830799999999996</v>
      </c>
      <c r="G25" s="2">
        <v>51.774999999999999</v>
      </c>
      <c r="H25" s="2">
        <v>225.68600000000001</v>
      </c>
      <c r="I25" s="2">
        <v>97.844200000000001</v>
      </c>
      <c r="J25" s="54">
        <f t="shared" si="4"/>
        <v>1.3715062809194919E-2</v>
      </c>
      <c r="K25" s="54">
        <f t="shared" si="4"/>
        <v>1.373778555760161E-2</v>
      </c>
      <c r="L25" s="54">
        <f t="shared" si="4"/>
        <v>1.3697117881080701E-2</v>
      </c>
    </row>
    <row r="26" spans="1:12" x14ac:dyDescent="0.25">
      <c r="A26" s="3" t="s">
        <v>32</v>
      </c>
      <c r="B26" s="3">
        <v>2</v>
      </c>
      <c r="C26" s="3">
        <f t="shared" si="3"/>
        <v>2.02</v>
      </c>
      <c r="D26" s="2">
        <v>51.767899999999997</v>
      </c>
      <c r="E26" s="2">
        <v>225.655</v>
      </c>
      <c r="F26" s="2">
        <v>97.830799999999996</v>
      </c>
      <c r="G26" s="2">
        <v>51.767899999999997</v>
      </c>
      <c r="H26" s="2">
        <v>225.655</v>
      </c>
      <c r="I26" s="2">
        <v>97.830799999999996</v>
      </c>
      <c r="J26" s="54">
        <f t="shared" si="4"/>
        <v>0</v>
      </c>
      <c r="K26" s="54">
        <f t="shared" si="4"/>
        <v>0</v>
      </c>
      <c r="L26" s="54">
        <f t="shared" si="4"/>
        <v>0</v>
      </c>
    </row>
    <row r="27" spans="1:12" x14ac:dyDescent="0.25">
      <c r="A27" s="3" t="s">
        <v>33</v>
      </c>
      <c r="B27" s="3">
        <v>1.2E-2</v>
      </c>
      <c r="C27" s="3">
        <f t="shared" si="3"/>
        <v>1.2120000000000001E-2</v>
      </c>
      <c r="D27" s="2">
        <v>51.767899999999997</v>
      </c>
      <c r="E27" s="2">
        <v>225.655</v>
      </c>
      <c r="F27" s="2">
        <v>97.830799999999996</v>
      </c>
      <c r="G27" s="2">
        <v>51.767899999999997</v>
      </c>
      <c r="H27" s="2">
        <v>225.655</v>
      </c>
      <c r="I27" s="2">
        <v>97.830799999999996</v>
      </c>
      <c r="J27" s="54">
        <f t="shared" si="4"/>
        <v>0</v>
      </c>
      <c r="K27" s="54">
        <f t="shared" si="4"/>
        <v>0</v>
      </c>
      <c r="L27" s="54">
        <f t="shared" si="4"/>
        <v>0</v>
      </c>
    </row>
    <row r="28" spans="1:12" x14ac:dyDescent="0.25">
      <c r="A28" s="3" t="s">
        <v>34</v>
      </c>
      <c r="B28" s="3">
        <v>0.2</v>
      </c>
      <c r="C28" s="3">
        <f t="shared" si="3"/>
        <v>0.20200000000000001</v>
      </c>
      <c r="D28" s="2">
        <v>51.767899999999997</v>
      </c>
      <c r="E28" s="2">
        <v>225.655</v>
      </c>
      <c r="F28" s="2">
        <v>97.830799999999996</v>
      </c>
      <c r="G28" s="2">
        <v>51.767899999999997</v>
      </c>
      <c r="H28" s="2">
        <v>225.655</v>
      </c>
      <c r="I28" s="2">
        <v>97.830799999999996</v>
      </c>
      <c r="J28" s="54">
        <f t="shared" si="4"/>
        <v>0</v>
      </c>
      <c r="K28" s="54">
        <f t="shared" si="4"/>
        <v>0</v>
      </c>
      <c r="L28" s="54">
        <f t="shared" si="4"/>
        <v>0</v>
      </c>
    </row>
    <row r="29" spans="1:12" x14ac:dyDescent="0.25">
      <c r="A29" s="3" t="s">
        <v>35</v>
      </c>
      <c r="B29" s="3">
        <v>0.3</v>
      </c>
      <c r="C29" s="3">
        <f t="shared" si="3"/>
        <v>0.30299999999999999</v>
      </c>
      <c r="D29" s="2">
        <v>51.767899999999997</v>
      </c>
      <c r="E29" s="2">
        <v>225.655</v>
      </c>
      <c r="F29" s="2">
        <v>97.830799999999996</v>
      </c>
      <c r="G29" s="2">
        <v>51.767899999999997</v>
      </c>
      <c r="H29" s="2">
        <v>225.655</v>
      </c>
      <c r="I29" s="2">
        <v>97.830799999999996</v>
      </c>
      <c r="J29" s="54">
        <f t="shared" si="4"/>
        <v>0</v>
      </c>
      <c r="K29" s="54">
        <f t="shared" si="4"/>
        <v>0</v>
      </c>
      <c r="L29" s="54">
        <f t="shared" si="4"/>
        <v>0</v>
      </c>
    </row>
    <row r="30" spans="1:12" x14ac:dyDescent="0.25">
      <c r="A30" s="3" t="s">
        <v>36</v>
      </c>
      <c r="B30" s="3">
        <v>0.5</v>
      </c>
      <c r="C30" s="3">
        <f t="shared" si="3"/>
        <v>0.505</v>
      </c>
      <c r="D30" s="2">
        <v>51.767899999999997</v>
      </c>
      <c r="E30" s="2">
        <v>225.655</v>
      </c>
      <c r="F30" s="2">
        <v>97.830799999999996</v>
      </c>
      <c r="G30" s="2">
        <v>51.767899999999997</v>
      </c>
      <c r="H30" s="2">
        <v>225.655</v>
      </c>
      <c r="I30" s="2">
        <v>97.830799999999996</v>
      </c>
      <c r="J30" s="56">
        <f t="shared" si="4"/>
        <v>0</v>
      </c>
      <c r="K30" s="56">
        <f t="shared" si="4"/>
        <v>0</v>
      </c>
      <c r="L30" s="56">
        <f t="shared" si="4"/>
        <v>0</v>
      </c>
    </row>
    <row r="31" spans="1:12" x14ac:dyDescent="0.25">
      <c r="A31" s="3" t="s">
        <v>37</v>
      </c>
      <c r="B31" s="3">
        <v>0.02</v>
      </c>
      <c r="C31" s="3">
        <f t="shared" si="3"/>
        <v>2.0199999999999999E-2</v>
      </c>
      <c r="D31" s="2">
        <v>51.767899999999997</v>
      </c>
      <c r="E31" s="2">
        <v>225.655</v>
      </c>
      <c r="F31" s="2">
        <v>97.830799999999996</v>
      </c>
      <c r="G31" s="2">
        <v>51.767899999999997</v>
      </c>
      <c r="H31" s="2">
        <v>225.655</v>
      </c>
      <c r="I31" s="2">
        <v>97.830799999999996</v>
      </c>
      <c r="J31" s="56">
        <f t="shared" si="4"/>
        <v>0</v>
      </c>
      <c r="K31" s="56">
        <f t="shared" si="4"/>
        <v>0</v>
      </c>
      <c r="L31" s="56">
        <f t="shared" si="4"/>
        <v>0</v>
      </c>
    </row>
    <row r="32" spans="1:12" x14ac:dyDescent="0.25">
      <c r="A32" s="3" t="s">
        <v>38</v>
      </c>
      <c r="B32" s="3">
        <v>0.01</v>
      </c>
      <c r="C32" s="3">
        <f t="shared" si="3"/>
        <v>1.01E-2</v>
      </c>
      <c r="D32" s="2">
        <v>51.767899999999997</v>
      </c>
      <c r="E32" s="2">
        <v>225.655</v>
      </c>
      <c r="F32" s="2">
        <v>97.830799999999996</v>
      </c>
      <c r="G32" s="2">
        <v>51.768099999999997</v>
      </c>
      <c r="H32" s="2">
        <v>225.65600000000001</v>
      </c>
      <c r="I32" s="2">
        <v>97.831199999999995</v>
      </c>
      <c r="J32" s="54">
        <f t="shared" si="4"/>
        <v>3.8633979744114385E-4</v>
      </c>
      <c r="K32" s="54">
        <f t="shared" si="4"/>
        <v>4.4315437282788984E-4</v>
      </c>
      <c r="L32" s="54">
        <f t="shared" si="4"/>
        <v>4.0886919047893684E-4</v>
      </c>
    </row>
    <row r="33" spans="1:12" s="9" customFormat="1" x14ac:dyDescent="0.25">
      <c r="A33" s="6" t="s">
        <v>39</v>
      </c>
      <c r="B33" s="6">
        <v>0.2</v>
      </c>
      <c r="C33" s="6">
        <f t="shared" si="3"/>
        <v>0.20200000000000001</v>
      </c>
      <c r="D33" s="7">
        <v>51.767899999999997</v>
      </c>
      <c r="E33" s="7">
        <v>225.655</v>
      </c>
      <c r="F33" s="7">
        <v>97.830799999999996</v>
      </c>
      <c r="G33" s="7">
        <v>51.345300000000002</v>
      </c>
      <c r="H33" s="7">
        <v>223.62899999999999</v>
      </c>
      <c r="I33" s="7">
        <v>97.032399999999996</v>
      </c>
      <c r="J33" s="57">
        <f t="shared" si="4"/>
        <v>-0.81633599199503104</v>
      </c>
      <c r="K33" s="57">
        <f t="shared" si="4"/>
        <v>-0.89783075934502243</v>
      </c>
      <c r="L33" s="57">
        <f t="shared" si="4"/>
        <v>-0.8161029041978608</v>
      </c>
    </row>
  </sheetData>
  <mergeCells count="4">
    <mergeCell ref="A1:A2"/>
    <mergeCell ref="D1:F1"/>
    <mergeCell ref="G1:I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A28" sqref="A28:XFD28"/>
    </sheetView>
  </sheetViews>
  <sheetFormatPr defaultRowHeight="15" x14ac:dyDescent="0.25"/>
  <cols>
    <col min="2" max="2" width="11" bestFit="1" customWidth="1"/>
    <col min="3" max="3" width="18.28515625" bestFit="1" customWidth="1"/>
    <col min="10" max="10" width="13.42578125" style="58" customWidth="1"/>
    <col min="11" max="11" width="20.7109375" style="58" customWidth="1"/>
    <col min="12" max="12" width="19.5703125" style="58" customWidth="1"/>
  </cols>
  <sheetData>
    <row r="1" spans="1:12" x14ac:dyDescent="0.25">
      <c r="A1" s="35" t="s">
        <v>0</v>
      </c>
      <c r="B1" s="4"/>
      <c r="C1" s="4"/>
      <c r="D1" s="35" t="s">
        <v>1</v>
      </c>
      <c r="E1" s="35"/>
      <c r="F1" s="35"/>
      <c r="G1" s="35" t="s">
        <v>2</v>
      </c>
      <c r="H1" s="35"/>
      <c r="I1" s="35"/>
      <c r="J1" s="52" t="s">
        <v>3</v>
      </c>
      <c r="K1" s="52"/>
      <c r="L1" s="52"/>
    </row>
    <row r="2" spans="1:12" x14ac:dyDescent="0.25">
      <c r="A2" s="35"/>
      <c r="B2" s="4" t="s">
        <v>8</v>
      </c>
      <c r="C2" s="4" t="s">
        <v>9</v>
      </c>
      <c r="D2" s="1" t="s">
        <v>5</v>
      </c>
      <c r="E2" s="1" t="s">
        <v>6</v>
      </c>
      <c r="F2" s="2" t="s">
        <v>7</v>
      </c>
      <c r="G2" s="1" t="s">
        <v>5</v>
      </c>
      <c r="H2" s="1" t="s">
        <v>6</v>
      </c>
      <c r="I2" s="2" t="s">
        <v>7</v>
      </c>
      <c r="J2" s="53" t="s">
        <v>5</v>
      </c>
      <c r="K2" s="53" t="s">
        <v>6</v>
      </c>
      <c r="L2" s="54" t="s">
        <v>7</v>
      </c>
    </row>
    <row r="3" spans="1:12" x14ac:dyDescent="0.25">
      <c r="A3" s="3" t="s">
        <v>10</v>
      </c>
      <c r="B3" s="3">
        <v>12.9</v>
      </c>
      <c r="C3" s="3">
        <f>(1+0.01)*B3</f>
        <v>13.029</v>
      </c>
      <c r="D3" s="2">
        <v>27.747599999999998</v>
      </c>
      <c r="E3" s="2">
        <v>120.938</v>
      </c>
      <c r="F3" s="2">
        <v>55.202500000000001</v>
      </c>
      <c r="G3" s="2">
        <v>27.728999999999999</v>
      </c>
      <c r="H3" s="2">
        <v>120.955</v>
      </c>
      <c r="I3" s="2">
        <v>55.14</v>
      </c>
      <c r="J3" s="54">
        <f t="shared" ref="J3:J20" si="0">(G3-D3)/D3*100</f>
        <v>-6.7032824460491303E-2</v>
      </c>
      <c r="K3" s="54">
        <f t="shared" ref="K3:K20" si="1">(H3-E3)/E3*100</f>
        <v>1.4056789429290964E-2</v>
      </c>
      <c r="L3" s="54">
        <f t="shared" ref="L3:L20" si="2">(I3-F3)/F3*100</f>
        <v>-0.1132195099859608</v>
      </c>
    </row>
    <row r="4" spans="1:12" x14ac:dyDescent="0.25">
      <c r="A4" s="3" t="s">
        <v>11</v>
      </c>
      <c r="B4" s="3">
        <v>0.29699999999999999</v>
      </c>
      <c r="C4" s="3">
        <f t="shared" ref="C4:C33" si="3">(1+0.01)*B4</f>
        <v>0.29997000000000001</v>
      </c>
      <c r="D4" s="2">
        <v>27.747599999999998</v>
      </c>
      <c r="E4" s="2">
        <v>120.938</v>
      </c>
      <c r="F4" s="2">
        <v>55.202500000000001</v>
      </c>
      <c r="G4" s="2">
        <v>27.7471</v>
      </c>
      <c r="H4" s="2">
        <v>120.935</v>
      </c>
      <c r="I4" s="2">
        <v>55.174100000000003</v>
      </c>
      <c r="J4" s="54">
        <f t="shared" si="0"/>
        <v>-1.8019576467832703E-3</v>
      </c>
      <c r="K4" s="54">
        <f t="shared" si="1"/>
        <v>-2.480609899287332E-3</v>
      </c>
      <c r="L4" s="54">
        <f t="shared" si="2"/>
        <v>-5.1446945337616519E-2</v>
      </c>
    </row>
    <row r="5" spans="1:12" x14ac:dyDescent="0.25">
      <c r="A5" s="3" t="s">
        <v>12</v>
      </c>
      <c r="B5" s="3">
        <v>0.17299999999999999</v>
      </c>
      <c r="C5" s="3">
        <f t="shared" si="3"/>
        <v>0.17473</v>
      </c>
      <c r="D5" s="2">
        <v>27.747599999999998</v>
      </c>
      <c r="E5" s="2">
        <v>120.938</v>
      </c>
      <c r="F5" s="2">
        <v>55.202500000000001</v>
      </c>
      <c r="G5" s="2">
        <v>27.728200000000001</v>
      </c>
      <c r="H5" s="2">
        <v>120.952</v>
      </c>
      <c r="I5" s="2">
        <v>55.165799999999997</v>
      </c>
      <c r="J5" s="54">
        <f t="shared" si="0"/>
        <v>-6.9915956695344533E-2</v>
      </c>
      <c r="K5" s="54">
        <f t="shared" si="1"/>
        <v>1.1576179530003632E-2</v>
      </c>
      <c r="L5" s="54">
        <f t="shared" si="2"/>
        <v>-6.6482496263762125E-2</v>
      </c>
    </row>
    <row r="6" spans="1:12" x14ac:dyDescent="0.25">
      <c r="A6" s="3" t="s">
        <v>13</v>
      </c>
      <c r="B6" s="3">
        <v>9.7000000000000003E-2</v>
      </c>
      <c r="C6" s="3">
        <f t="shared" si="3"/>
        <v>9.7970000000000002E-2</v>
      </c>
      <c r="D6" s="2">
        <v>27.747599999999998</v>
      </c>
      <c r="E6" s="2">
        <v>120.938</v>
      </c>
      <c r="F6" s="2">
        <v>55.202500000000001</v>
      </c>
      <c r="G6" s="2">
        <v>27.747699999999998</v>
      </c>
      <c r="H6" s="2">
        <v>120.938</v>
      </c>
      <c r="I6" s="2">
        <v>55.202500000000001</v>
      </c>
      <c r="J6" s="54">
        <f t="shared" si="0"/>
        <v>3.6039152935665405E-4</v>
      </c>
      <c r="K6" s="54">
        <f t="shared" si="1"/>
        <v>0</v>
      </c>
      <c r="L6" s="54">
        <f t="shared" si="2"/>
        <v>0</v>
      </c>
    </row>
    <row r="7" spans="1:12" x14ac:dyDescent="0.25">
      <c r="A7" s="3" t="s">
        <v>14</v>
      </c>
      <c r="B7" s="3">
        <v>0.217</v>
      </c>
      <c r="C7" s="3">
        <f t="shared" si="3"/>
        <v>0.21917</v>
      </c>
      <c r="D7" s="2">
        <v>27.747599999999998</v>
      </c>
      <c r="E7" s="2">
        <v>120.938</v>
      </c>
      <c r="F7" s="2">
        <v>55.202500000000001</v>
      </c>
      <c r="G7" s="2">
        <v>27.747800000000002</v>
      </c>
      <c r="H7" s="2">
        <v>120.938</v>
      </c>
      <c r="I7" s="2">
        <v>55.2029</v>
      </c>
      <c r="J7" s="54">
        <f t="shared" si="0"/>
        <v>7.2078305872611177E-4</v>
      </c>
      <c r="K7" s="54">
        <f t="shared" si="1"/>
        <v>0</v>
      </c>
      <c r="L7" s="54">
        <f t="shared" si="2"/>
        <v>7.2460486390846018E-4</v>
      </c>
    </row>
    <row r="8" spans="1:12" x14ac:dyDescent="0.25">
      <c r="A8" s="3" t="s">
        <v>4</v>
      </c>
      <c r="B8" s="3">
        <v>10.5</v>
      </c>
      <c r="C8" s="3">
        <f t="shared" si="3"/>
        <v>10.605</v>
      </c>
      <c r="D8" s="2">
        <v>27.747599999999998</v>
      </c>
      <c r="E8" s="2">
        <v>120.938</v>
      </c>
      <c r="F8" s="2">
        <v>55.202500000000001</v>
      </c>
      <c r="G8" s="2">
        <v>27.746300000000002</v>
      </c>
      <c r="H8" s="2">
        <v>120.932</v>
      </c>
      <c r="I8" s="2">
        <v>55.199800000000003</v>
      </c>
      <c r="J8" s="54">
        <f t="shared" si="0"/>
        <v>-4.6850898816365033E-3</v>
      </c>
      <c r="K8" s="54">
        <f t="shared" si="1"/>
        <v>-4.9612197985746641E-3</v>
      </c>
      <c r="L8" s="54">
        <f t="shared" si="2"/>
        <v>-4.8910828313885419E-3</v>
      </c>
    </row>
    <row r="9" spans="1:12" x14ac:dyDescent="0.25">
      <c r="A9" s="3" t="s">
        <v>15</v>
      </c>
      <c r="B9" s="3">
        <v>3.2899999999999999E-2</v>
      </c>
      <c r="C9" s="3">
        <f t="shared" si="3"/>
        <v>3.3229000000000002E-2</v>
      </c>
      <c r="D9" s="2">
        <v>27.747599999999998</v>
      </c>
      <c r="E9" s="2">
        <v>120.938</v>
      </c>
      <c r="F9" s="2">
        <v>55.202500000000001</v>
      </c>
      <c r="G9" s="2">
        <v>27.750800000000002</v>
      </c>
      <c r="H9" s="2">
        <v>120.952</v>
      </c>
      <c r="I9" s="2">
        <v>55.208500000000001</v>
      </c>
      <c r="J9" s="54">
        <f t="shared" si="0"/>
        <v>1.1532528939451342E-2</v>
      </c>
      <c r="K9" s="54">
        <f t="shared" si="1"/>
        <v>1.1576179530003632E-2</v>
      </c>
      <c r="L9" s="54">
        <f t="shared" si="2"/>
        <v>1.0869072958652647E-2</v>
      </c>
    </row>
    <row r="10" spans="1:12" x14ac:dyDescent="0.25">
      <c r="A10" s="3" t="s">
        <v>16</v>
      </c>
      <c r="B10" s="3">
        <v>5.4999999999999997E-3</v>
      </c>
      <c r="C10" s="3">
        <f t="shared" si="3"/>
        <v>5.555E-3</v>
      </c>
      <c r="D10" s="2">
        <v>27.747599999999998</v>
      </c>
      <c r="E10" s="2">
        <v>120.938</v>
      </c>
      <c r="F10" s="2">
        <v>55.202500000000001</v>
      </c>
      <c r="G10" s="2">
        <v>27.747800000000002</v>
      </c>
      <c r="H10" s="2">
        <v>120.938</v>
      </c>
      <c r="I10" s="2">
        <v>55.202800000000003</v>
      </c>
      <c r="J10" s="54">
        <f t="shared" si="0"/>
        <v>7.2078305872611177E-4</v>
      </c>
      <c r="K10" s="54">
        <f t="shared" si="1"/>
        <v>0</v>
      </c>
      <c r="L10" s="54">
        <f t="shared" si="2"/>
        <v>5.4345364793778096E-4</v>
      </c>
    </row>
    <row r="11" spans="1:12" x14ac:dyDescent="0.25">
      <c r="A11" s="3" t="s">
        <v>17</v>
      </c>
      <c r="B11" s="3">
        <v>0.15</v>
      </c>
      <c r="C11" s="3">
        <f t="shared" si="3"/>
        <v>0.1515</v>
      </c>
      <c r="D11" s="2">
        <v>27.747599999999998</v>
      </c>
      <c r="E11" s="2">
        <v>120.938</v>
      </c>
      <c r="F11" s="2">
        <v>55.202500000000001</v>
      </c>
      <c r="G11" s="2">
        <v>27.751899999999999</v>
      </c>
      <c r="H11" s="2">
        <v>120.956</v>
      </c>
      <c r="I11" s="2">
        <v>55.210500000000003</v>
      </c>
      <c r="J11" s="54">
        <f t="shared" si="0"/>
        <v>1.5496835762374536E-2</v>
      </c>
      <c r="K11" s="54">
        <f t="shared" si="1"/>
        <v>1.4883659395723992E-2</v>
      </c>
      <c r="L11" s="54">
        <f t="shared" si="2"/>
        <v>1.4492097278207819E-2</v>
      </c>
    </row>
    <row r="12" spans="1:12" x14ac:dyDescent="0.25">
      <c r="A12" s="3" t="s">
        <v>18</v>
      </c>
      <c r="B12" s="3">
        <v>0.45650000000000002</v>
      </c>
      <c r="C12" s="3">
        <f t="shared" si="3"/>
        <v>0.461065</v>
      </c>
      <c r="D12" s="2">
        <v>27.747599999999998</v>
      </c>
      <c r="E12" s="2">
        <v>120.938</v>
      </c>
      <c r="F12" s="2">
        <v>55.202500000000001</v>
      </c>
      <c r="G12" s="2">
        <v>27.745799999999999</v>
      </c>
      <c r="H12" s="2">
        <v>120.929</v>
      </c>
      <c r="I12" s="2">
        <v>55.198900000000002</v>
      </c>
      <c r="J12" s="54">
        <f t="shared" si="0"/>
        <v>-6.4870475284325765E-3</v>
      </c>
      <c r="K12" s="54">
        <f t="shared" si="1"/>
        <v>-7.4418296978619961E-3</v>
      </c>
      <c r="L12" s="54">
        <f t="shared" si="2"/>
        <v>-6.5214437751890128E-3</v>
      </c>
    </row>
    <row r="13" spans="1:12" x14ac:dyDescent="0.25">
      <c r="A13" s="3" t="s">
        <v>19</v>
      </c>
      <c r="B13" s="3">
        <v>8.2000000000000003E-2</v>
      </c>
      <c r="C13" s="3">
        <f t="shared" si="3"/>
        <v>8.2820000000000005E-2</v>
      </c>
      <c r="D13" s="2">
        <v>27.747599999999998</v>
      </c>
      <c r="E13" s="2">
        <v>120.938</v>
      </c>
      <c r="F13" s="2">
        <v>55.202500000000001</v>
      </c>
      <c r="G13" s="2">
        <v>27.745000000000001</v>
      </c>
      <c r="H13" s="2">
        <v>120.926</v>
      </c>
      <c r="I13" s="2">
        <v>55.197400000000002</v>
      </c>
      <c r="J13" s="54">
        <f t="shared" si="0"/>
        <v>-9.3701797632858089E-3</v>
      </c>
      <c r="K13" s="54">
        <f t="shared" si="1"/>
        <v>-9.9224395971493282E-3</v>
      </c>
      <c r="L13" s="54">
        <f t="shared" si="2"/>
        <v>-9.2387120148521747E-3</v>
      </c>
    </row>
    <row r="14" spans="1:12" x14ac:dyDescent="0.25">
      <c r="A14" s="3" t="s">
        <v>20</v>
      </c>
      <c r="B14" s="3">
        <v>0.02</v>
      </c>
      <c r="C14" s="3">
        <f t="shared" si="3"/>
        <v>2.0199999999999999E-2</v>
      </c>
      <c r="D14" s="2">
        <v>27.747599999999998</v>
      </c>
      <c r="E14" s="2">
        <v>120.938</v>
      </c>
      <c r="F14" s="2">
        <v>55.202500000000001</v>
      </c>
      <c r="G14" s="2">
        <v>27.747499999999999</v>
      </c>
      <c r="H14" s="2">
        <v>120.937</v>
      </c>
      <c r="I14" s="2">
        <v>55.202300000000001</v>
      </c>
      <c r="J14" s="54">
        <f t="shared" si="0"/>
        <v>-3.6039152935665405E-4</v>
      </c>
      <c r="K14" s="54">
        <f t="shared" si="1"/>
        <v>-8.268699664330275E-4</v>
      </c>
      <c r="L14" s="54">
        <f t="shared" si="2"/>
        <v>-3.6230243195423009E-4</v>
      </c>
    </row>
    <row r="15" spans="1:12" x14ac:dyDescent="0.25">
      <c r="A15" s="3" t="s">
        <v>21</v>
      </c>
      <c r="B15" s="3">
        <v>0.01</v>
      </c>
      <c r="C15" s="3">
        <f t="shared" si="3"/>
        <v>1.01E-2</v>
      </c>
      <c r="D15" s="2">
        <v>27.747599999999998</v>
      </c>
      <c r="E15" s="2">
        <v>120.938</v>
      </c>
      <c r="F15" s="2">
        <v>55.202500000000001</v>
      </c>
      <c r="G15" s="2">
        <v>27.747699999999998</v>
      </c>
      <c r="H15" s="2">
        <v>120.938</v>
      </c>
      <c r="I15" s="2">
        <v>55.202599999999997</v>
      </c>
      <c r="J15" s="54">
        <f t="shared" si="0"/>
        <v>3.6039152935665405E-4</v>
      </c>
      <c r="K15" s="54">
        <f t="shared" si="1"/>
        <v>0</v>
      </c>
      <c r="L15" s="54">
        <f t="shared" si="2"/>
        <v>1.8115121597067928E-4</v>
      </c>
    </row>
    <row r="16" spans="1:12" x14ac:dyDescent="0.25">
      <c r="A16" s="3" t="s">
        <v>22</v>
      </c>
      <c r="B16" s="3">
        <v>0.01</v>
      </c>
      <c r="C16" s="3">
        <f t="shared" si="3"/>
        <v>1.01E-2</v>
      </c>
      <c r="D16" s="2">
        <v>27.747599999999998</v>
      </c>
      <c r="E16" s="2">
        <v>120.938</v>
      </c>
      <c r="F16" s="2">
        <v>55.202500000000001</v>
      </c>
      <c r="G16" s="2">
        <v>27.747599999999998</v>
      </c>
      <c r="H16" s="2">
        <v>120.937</v>
      </c>
      <c r="I16" s="2">
        <v>55.202399999999997</v>
      </c>
      <c r="J16" s="54">
        <f t="shared" si="0"/>
        <v>0</v>
      </c>
      <c r="K16" s="54">
        <f t="shared" si="1"/>
        <v>-8.268699664330275E-4</v>
      </c>
      <c r="L16" s="54">
        <f t="shared" si="2"/>
        <v>-1.8115121598355084E-4</v>
      </c>
    </row>
    <row r="17" spans="1:12" s="9" customFormat="1" x14ac:dyDescent="0.25">
      <c r="A17" s="6" t="s">
        <v>23</v>
      </c>
      <c r="B17" s="6">
        <v>1.89</v>
      </c>
      <c r="C17" s="6">
        <f t="shared" si="3"/>
        <v>1.9088999999999998</v>
      </c>
      <c r="D17" s="7">
        <v>27.747599999999998</v>
      </c>
      <c r="E17" s="7">
        <v>120.938</v>
      </c>
      <c r="F17" s="7">
        <v>55.202500000000001</v>
      </c>
      <c r="G17" s="7">
        <v>27.7455</v>
      </c>
      <c r="H17" s="7">
        <v>120.928</v>
      </c>
      <c r="I17" s="7">
        <v>55.750399999999999</v>
      </c>
      <c r="J17" s="55">
        <f t="shared" si="0"/>
        <v>-7.5682221165025388E-3</v>
      </c>
      <c r="K17" s="55">
        <f t="shared" si="1"/>
        <v>-8.2686996642950226E-3</v>
      </c>
      <c r="L17" s="55">
        <f t="shared" si="2"/>
        <v>0.99252751234092385</v>
      </c>
    </row>
    <row r="18" spans="1:12" s="9" customFormat="1" x14ac:dyDescent="0.25">
      <c r="A18" s="6" t="s">
        <v>24</v>
      </c>
      <c r="B18" s="6">
        <v>4.75</v>
      </c>
      <c r="C18" s="6">
        <f t="shared" si="3"/>
        <v>4.7975000000000003</v>
      </c>
      <c r="D18" s="7">
        <v>27.747599999999998</v>
      </c>
      <c r="E18" s="7">
        <v>120.938</v>
      </c>
      <c r="F18" s="7">
        <v>55.202500000000001</v>
      </c>
      <c r="G18" s="7">
        <v>27.7469</v>
      </c>
      <c r="H18" s="7">
        <v>122.14400000000001</v>
      </c>
      <c r="I18" s="7">
        <v>55.201099999999997</v>
      </c>
      <c r="J18" s="55">
        <f t="shared" si="0"/>
        <v>-2.5227407054965786E-3</v>
      </c>
      <c r="K18" s="55">
        <f t="shared" si="1"/>
        <v>0.99720517951347232</v>
      </c>
      <c r="L18" s="55">
        <f t="shared" si="2"/>
        <v>-2.5361170236924825E-3</v>
      </c>
    </row>
    <row r="19" spans="1:12" x14ac:dyDescent="0.25">
      <c r="A19" s="3" t="s">
        <v>25</v>
      </c>
      <c r="B19" s="3">
        <v>0.85</v>
      </c>
      <c r="C19" s="3">
        <f t="shared" si="3"/>
        <v>0.85849999999999993</v>
      </c>
      <c r="D19" s="2">
        <v>27.747599999999998</v>
      </c>
      <c r="E19" s="2">
        <v>120.938</v>
      </c>
      <c r="F19" s="2">
        <v>55.202500000000001</v>
      </c>
      <c r="G19" s="2">
        <v>27.727699999999999</v>
      </c>
      <c r="H19" s="2">
        <v>120.851</v>
      </c>
      <c r="I19" s="2">
        <v>55.164700000000003</v>
      </c>
      <c r="J19" s="54">
        <f t="shared" si="0"/>
        <v>-7.1717914342140615E-2</v>
      </c>
      <c r="K19" s="54">
        <f t="shared" si="1"/>
        <v>-7.1937687079332638E-2</v>
      </c>
      <c r="L19" s="54">
        <f t="shared" si="2"/>
        <v>-6.8475159639503957E-2</v>
      </c>
    </row>
    <row r="20" spans="1:12" x14ac:dyDescent="0.25">
      <c r="A20" s="3" t="s">
        <v>26</v>
      </c>
      <c r="B20" s="3">
        <v>8.5999999999999993E-2</v>
      </c>
      <c r="C20" s="3">
        <f t="shared" si="3"/>
        <v>8.6859999999999993E-2</v>
      </c>
      <c r="D20" s="2">
        <v>27.747599999999998</v>
      </c>
      <c r="E20" s="2">
        <v>120.938</v>
      </c>
      <c r="F20" s="2">
        <v>55.202500000000001</v>
      </c>
      <c r="G20" s="2">
        <v>27.747</v>
      </c>
      <c r="H20" s="2">
        <v>120.935</v>
      </c>
      <c r="I20" s="2">
        <v>55.201300000000003</v>
      </c>
      <c r="J20" s="54">
        <f t="shared" si="0"/>
        <v>-2.1623491761399243E-3</v>
      </c>
      <c r="K20" s="54">
        <f t="shared" si="1"/>
        <v>-2.480609899287332E-3</v>
      </c>
      <c r="L20" s="54">
        <f t="shared" si="2"/>
        <v>-2.1738145917253805E-3</v>
      </c>
    </row>
    <row r="21" spans="1:12" x14ac:dyDescent="0.25">
      <c r="A21" s="3" t="s">
        <v>27</v>
      </c>
      <c r="B21" s="3">
        <v>4.75</v>
      </c>
      <c r="C21" s="3">
        <f t="shared" si="3"/>
        <v>4.7975000000000003</v>
      </c>
      <c r="D21" s="2">
        <v>27.747599999999998</v>
      </c>
      <c r="E21" s="2">
        <v>120.938</v>
      </c>
      <c r="F21" s="2">
        <v>55.202500000000001</v>
      </c>
      <c r="G21" s="2">
        <v>27.730899999999998</v>
      </c>
      <c r="H21" s="2">
        <v>120.86499999999999</v>
      </c>
      <c r="I21" s="2">
        <v>55.170900000000003</v>
      </c>
      <c r="J21" s="54">
        <f t="shared" ref="J21:J33" si="4">(G21-D21)/D21*100</f>
        <v>-6.0185385402702074E-2</v>
      </c>
      <c r="K21" s="54">
        <f t="shared" ref="K21:L33" si="5">(H21-E21)/E21*100</f>
        <v>-6.0361507549328994E-2</v>
      </c>
      <c r="L21" s="54">
        <f t="shared" si="5"/>
        <v>-5.7243784248897069E-2</v>
      </c>
    </row>
    <row r="22" spans="1:12" x14ac:dyDescent="0.25">
      <c r="A22" s="3" t="s">
        <v>28</v>
      </c>
      <c r="B22" s="3">
        <v>0.85</v>
      </c>
      <c r="C22" s="3">
        <f t="shared" si="3"/>
        <v>0.85849999999999993</v>
      </c>
      <c r="D22" s="2">
        <v>27.747599999999998</v>
      </c>
      <c r="E22" s="2">
        <v>120.938</v>
      </c>
      <c r="F22" s="2">
        <v>55.202500000000001</v>
      </c>
      <c r="G22" s="2">
        <v>27.744499999999999</v>
      </c>
      <c r="H22" s="2">
        <v>120.92400000000001</v>
      </c>
      <c r="I22" s="2">
        <v>55.1965</v>
      </c>
      <c r="J22" s="54">
        <f t="shared" si="4"/>
        <v>-1.1172137410081884E-2</v>
      </c>
      <c r="K22" s="54">
        <f t="shared" si="5"/>
        <v>-1.1576179530003632E-2</v>
      </c>
      <c r="L22" s="54">
        <f t="shared" si="5"/>
        <v>-1.0869072958652647E-2</v>
      </c>
    </row>
    <row r="23" spans="1:12" x14ac:dyDescent="0.25">
      <c r="A23" s="3" t="s">
        <v>29</v>
      </c>
      <c r="B23" s="3">
        <v>1.2E-2</v>
      </c>
      <c r="C23" s="3">
        <f t="shared" si="3"/>
        <v>1.2120000000000001E-2</v>
      </c>
      <c r="D23" s="2">
        <v>27.747599999999998</v>
      </c>
      <c r="E23" s="2">
        <v>120.938</v>
      </c>
      <c r="F23" s="2">
        <v>55.202500000000001</v>
      </c>
      <c r="G23" s="2">
        <v>27.747599999999998</v>
      </c>
      <c r="H23" s="2">
        <v>120.938</v>
      </c>
      <c r="I23" s="2">
        <v>55.202500000000001</v>
      </c>
      <c r="J23" s="54">
        <f t="shared" si="4"/>
        <v>0</v>
      </c>
      <c r="K23" s="54">
        <f t="shared" si="5"/>
        <v>0</v>
      </c>
      <c r="L23" s="54">
        <f t="shared" si="5"/>
        <v>0</v>
      </c>
    </row>
    <row r="24" spans="1:12" x14ac:dyDescent="0.25">
      <c r="A24" s="3" t="s">
        <v>30</v>
      </c>
      <c r="B24" s="3">
        <v>0.22500000000000001</v>
      </c>
      <c r="C24" s="3">
        <f t="shared" si="3"/>
        <v>0.22725000000000001</v>
      </c>
      <c r="D24" s="2">
        <v>27.747599999999998</v>
      </c>
      <c r="E24" s="2">
        <v>120.938</v>
      </c>
      <c r="F24" s="2">
        <v>55.202500000000001</v>
      </c>
      <c r="G24" s="2">
        <v>27.750800000000002</v>
      </c>
      <c r="H24" s="2">
        <v>120.95099999999999</v>
      </c>
      <c r="I24" s="2">
        <v>55.208399999999997</v>
      </c>
      <c r="J24" s="54">
        <f t="shared" si="4"/>
        <v>1.1532528939451342E-2</v>
      </c>
      <c r="K24" s="54">
        <f t="shared" si="5"/>
        <v>1.0749309563570605E-2</v>
      </c>
      <c r="L24" s="54">
        <f t="shared" si="5"/>
        <v>1.0687921742669096E-2</v>
      </c>
    </row>
    <row r="25" spans="1:12" x14ac:dyDescent="0.25">
      <c r="A25" s="3" t="s">
        <v>31</v>
      </c>
      <c r="B25" s="3">
        <v>4.9000000000000002E-2</v>
      </c>
      <c r="C25" s="3">
        <f t="shared" si="3"/>
        <v>4.9489999999999999E-2</v>
      </c>
      <c r="D25" s="2">
        <v>27.747599999999998</v>
      </c>
      <c r="E25" s="2">
        <v>120.938</v>
      </c>
      <c r="F25" s="2">
        <v>55.202500000000001</v>
      </c>
      <c r="G25" s="2">
        <v>27.7453</v>
      </c>
      <c r="H25" s="2">
        <v>120.92700000000001</v>
      </c>
      <c r="I25" s="2">
        <v>55.198</v>
      </c>
      <c r="J25" s="54">
        <f t="shared" si="4"/>
        <v>-8.2890051752158474E-3</v>
      </c>
      <c r="K25" s="54">
        <f t="shared" si="5"/>
        <v>-9.0955696307163016E-3</v>
      </c>
      <c r="L25" s="54">
        <f t="shared" si="5"/>
        <v>-8.1518047189894863E-3</v>
      </c>
    </row>
    <row r="26" spans="1:12" x14ac:dyDescent="0.25">
      <c r="A26" s="3" t="s">
        <v>32</v>
      </c>
      <c r="B26" s="3">
        <v>2</v>
      </c>
      <c r="C26" s="3">
        <f t="shared" si="3"/>
        <v>2.02</v>
      </c>
      <c r="D26" s="2">
        <v>27.747599999999998</v>
      </c>
      <c r="E26" s="2">
        <v>120.938</v>
      </c>
      <c r="F26" s="2">
        <v>55.202500000000001</v>
      </c>
      <c r="G26" s="2">
        <v>27.748200000000001</v>
      </c>
      <c r="H26" s="2">
        <v>120.94</v>
      </c>
      <c r="I26" s="2">
        <v>55.203400000000002</v>
      </c>
      <c r="J26" s="54">
        <f t="shared" si="4"/>
        <v>2.1623491761527283E-3</v>
      </c>
      <c r="K26" s="54">
        <f t="shared" si="5"/>
        <v>1.6537399328543046E-3</v>
      </c>
      <c r="L26" s="54">
        <f t="shared" si="5"/>
        <v>1.6303609438004713E-3</v>
      </c>
    </row>
    <row r="27" spans="1:12" s="9" customFormat="1" x14ac:dyDescent="0.25">
      <c r="A27" s="6" t="s">
        <v>33</v>
      </c>
      <c r="B27" s="6">
        <v>1.2E-2</v>
      </c>
      <c r="C27" s="6">
        <f t="shared" si="3"/>
        <v>1.2120000000000001E-2</v>
      </c>
      <c r="D27" s="7">
        <v>27.747599999999998</v>
      </c>
      <c r="E27" s="7">
        <v>120.938</v>
      </c>
      <c r="F27" s="7">
        <v>55.202500000000001</v>
      </c>
      <c r="G27" s="7">
        <v>28.0108</v>
      </c>
      <c r="H27" s="7">
        <v>122.08499999999999</v>
      </c>
      <c r="I27" s="7">
        <v>55.725999999999999</v>
      </c>
      <c r="J27" s="55">
        <f t="shared" si="4"/>
        <v>0.94855050526892848</v>
      </c>
      <c r="K27" s="55">
        <f t="shared" si="5"/>
        <v>0.94841985149414687</v>
      </c>
      <c r="L27" s="55">
        <f t="shared" si="5"/>
        <v>0.94832661564240484</v>
      </c>
    </row>
    <row r="28" spans="1:12" s="9" customFormat="1" x14ac:dyDescent="0.25">
      <c r="A28" s="6" t="s">
        <v>34</v>
      </c>
      <c r="B28" s="6">
        <v>0.2</v>
      </c>
      <c r="C28" s="6">
        <f t="shared" si="3"/>
        <v>0.20200000000000001</v>
      </c>
      <c r="D28" s="7">
        <v>27.747599999999998</v>
      </c>
      <c r="E28" s="7">
        <v>120.938</v>
      </c>
      <c r="F28" s="7">
        <v>55.202500000000001</v>
      </c>
      <c r="G28" s="7">
        <v>27.5136</v>
      </c>
      <c r="H28" s="7">
        <v>119.91800000000001</v>
      </c>
      <c r="I28" s="7">
        <v>54.735399999999998</v>
      </c>
      <c r="J28" s="55">
        <f t="shared" si="4"/>
        <v>-0.84331617869652953</v>
      </c>
      <c r="K28" s="55">
        <f t="shared" si="5"/>
        <v>-0.84340736575765773</v>
      </c>
      <c r="L28" s="55">
        <f t="shared" si="5"/>
        <v>-0.84615732983108027</v>
      </c>
    </row>
    <row r="29" spans="1:12" x14ac:dyDescent="0.25">
      <c r="A29" s="3" t="s">
        <v>35</v>
      </c>
      <c r="B29" s="3">
        <v>0.3</v>
      </c>
      <c r="C29" s="3">
        <f t="shared" si="3"/>
        <v>0.30299999999999999</v>
      </c>
      <c r="D29" s="2">
        <v>27.747599999999998</v>
      </c>
      <c r="E29" s="2">
        <v>120.938</v>
      </c>
      <c r="F29" s="2">
        <v>55.202500000000001</v>
      </c>
      <c r="G29" s="2">
        <v>27.747599999999998</v>
      </c>
      <c r="H29" s="2">
        <v>120.938</v>
      </c>
      <c r="I29" s="2">
        <v>55.202500000000001</v>
      </c>
      <c r="J29" s="54">
        <f t="shared" si="4"/>
        <v>0</v>
      </c>
      <c r="K29" s="54">
        <f t="shared" si="5"/>
        <v>0</v>
      </c>
      <c r="L29" s="54">
        <f t="shared" si="5"/>
        <v>0</v>
      </c>
    </row>
    <row r="30" spans="1:12" x14ac:dyDescent="0.25">
      <c r="A30" s="3" t="s">
        <v>36</v>
      </c>
      <c r="B30" s="3">
        <v>0.5</v>
      </c>
      <c r="C30" s="3">
        <f t="shared" si="3"/>
        <v>0.505</v>
      </c>
      <c r="D30" s="2">
        <v>27.747599999999998</v>
      </c>
      <c r="E30" s="2">
        <v>120.938</v>
      </c>
      <c r="F30" s="2">
        <v>55.202500000000001</v>
      </c>
      <c r="G30" s="2">
        <v>27.747599999999998</v>
      </c>
      <c r="H30" s="2">
        <v>120.938</v>
      </c>
      <c r="I30" s="2">
        <v>55.202500000000001</v>
      </c>
      <c r="J30" s="56">
        <f t="shared" si="4"/>
        <v>0</v>
      </c>
      <c r="K30" s="56">
        <f t="shared" si="5"/>
        <v>0</v>
      </c>
      <c r="L30" s="56">
        <f t="shared" si="5"/>
        <v>0</v>
      </c>
    </row>
    <row r="31" spans="1:12" x14ac:dyDescent="0.25">
      <c r="A31" s="3" t="s">
        <v>37</v>
      </c>
      <c r="B31" s="3">
        <v>0.02</v>
      </c>
      <c r="C31" s="3">
        <f t="shared" si="3"/>
        <v>2.0199999999999999E-2</v>
      </c>
      <c r="D31" s="2">
        <v>27.747599999999998</v>
      </c>
      <c r="E31" s="2">
        <v>120.938</v>
      </c>
      <c r="F31" s="2">
        <v>55.202500000000001</v>
      </c>
      <c r="G31" s="2">
        <v>27.747599999999998</v>
      </c>
      <c r="H31" s="2">
        <v>120.938</v>
      </c>
      <c r="I31" s="2">
        <v>55.202500000000001</v>
      </c>
      <c r="J31" s="56">
        <f t="shared" si="4"/>
        <v>0</v>
      </c>
      <c r="K31" s="56">
        <f t="shared" si="5"/>
        <v>0</v>
      </c>
      <c r="L31" s="56">
        <f t="shared" si="5"/>
        <v>0</v>
      </c>
    </row>
    <row r="32" spans="1:12" x14ac:dyDescent="0.25">
      <c r="A32" s="3" t="s">
        <v>38</v>
      </c>
      <c r="B32" s="3">
        <v>0.01</v>
      </c>
      <c r="C32" s="3">
        <f t="shared" si="3"/>
        <v>1.01E-2</v>
      </c>
      <c r="D32" s="2">
        <v>27.747599999999998</v>
      </c>
      <c r="E32" s="2">
        <v>120.938</v>
      </c>
      <c r="F32" s="2">
        <v>55.202500000000001</v>
      </c>
      <c r="G32" s="2">
        <v>27.747599999999998</v>
      </c>
      <c r="H32" s="2">
        <v>120.938</v>
      </c>
      <c r="I32" s="2">
        <v>55.202500000000001</v>
      </c>
      <c r="J32" s="54">
        <f t="shared" si="4"/>
        <v>0</v>
      </c>
      <c r="K32" s="54">
        <f t="shared" si="5"/>
        <v>0</v>
      </c>
      <c r="L32" s="54">
        <f t="shared" si="5"/>
        <v>0</v>
      </c>
    </row>
    <row r="33" spans="1:12" s="9" customFormat="1" x14ac:dyDescent="0.25">
      <c r="A33" s="6" t="s">
        <v>39</v>
      </c>
      <c r="B33" s="6">
        <v>0.2</v>
      </c>
      <c r="C33" s="6">
        <f t="shared" si="3"/>
        <v>0.20200000000000001</v>
      </c>
      <c r="D33" s="7">
        <v>27.747599999999998</v>
      </c>
      <c r="E33" s="7">
        <v>120.938</v>
      </c>
      <c r="F33" s="7">
        <v>55.202500000000001</v>
      </c>
      <c r="G33" s="7">
        <v>27.535900000000002</v>
      </c>
      <c r="H33" s="7">
        <v>119.917</v>
      </c>
      <c r="I33" s="7">
        <v>54.802599999999998</v>
      </c>
      <c r="J33" s="57">
        <f t="shared" si="4"/>
        <v>-0.76294886764980363</v>
      </c>
      <c r="K33" s="57">
        <f t="shared" si="5"/>
        <v>-0.84423423572409073</v>
      </c>
      <c r="L33" s="57">
        <f t="shared" si="5"/>
        <v>-0.72442371269417571</v>
      </c>
    </row>
  </sheetData>
  <mergeCells count="4">
    <mergeCell ref="A1:A2"/>
    <mergeCell ref="D1:F1"/>
    <mergeCell ref="G1:I1"/>
    <mergeCell ref="J1:L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P27" sqref="P27"/>
    </sheetView>
  </sheetViews>
  <sheetFormatPr defaultRowHeight="14.25" x14ac:dyDescent="0.2"/>
  <cols>
    <col min="1" max="1" width="11.7109375" style="24" customWidth="1"/>
    <col min="2" max="2" width="35.7109375" style="25" customWidth="1"/>
    <col min="3" max="3" width="8.42578125" style="26" customWidth="1"/>
    <col min="4" max="4" width="8.5703125" style="26" customWidth="1"/>
    <col min="5" max="5" width="8.28515625" style="26" customWidth="1"/>
    <col min="6" max="6" width="0.85546875" style="26" customWidth="1"/>
    <col min="7" max="7" width="8.140625" style="26" bestFit="1" customWidth="1"/>
    <col min="8" max="8" width="8.28515625" style="26" bestFit="1" customWidth="1"/>
    <col min="9" max="9" width="8" style="26" bestFit="1" customWidth="1"/>
    <col min="10" max="10" width="2" style="26" customWidth="1"/>
    <col min="11" max="11" width="8.140625" style="26" bestFit="1" customWidth="1"/>
    <col min="12" max="12" width="8.28515625" style="26" bestFit="1" customWidth="1"/>
    <col min="13" max="13" width="8" style="26" bestFit="1" customWidth="1"/>
    <col min="14" max="16384" width="9.140625" style="24"/>
  </cols>
  <sheetData>
    <row r="1" spans="1:13" x14ac:dyDescent="0.2">
      <c r="A1" s="45" t="s">
        <v>40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x14ac:dyDescent="0.2">
      <c r="A2" s="48" t="s">
        <v>0</v>
      </c>
      <c r="B2" s="50" t="s">
        <v>44</v>
      </c>
      <c r="C2" s="46" t="s">
        <v>41</v>
      </c>
      <c r="D2" s="46"/>
      <c r="E2" s="46"/>
      <c r="F2" s="16"/>
      <c r="G2" s="47" t="s">
        <v>42</v>
      </c>
      <c r="H2" s="47"/>
      <c r="I2" s="47"/>
      <c r="J2" s="16"/>
      <c r="K2" s="47" t="s">
        <v>43</v>
      </c>
      <c r="L2" s="47"/>
      <c r="M2" s="47"/>
    </row>
    <row r="3" spans="1:13" x14ac:dyDescent="0.2">
      <c r="A3" s="49"/>
      <c r="B3" s="51"/>
      <c r="C3" s="20" t="s">
        <v>5</v>
      </c>
      <c r="D3" s="20" t="s">
        <v>6</v>
      </c>
      <c r="E3" s="20" t="s">
        <v>7</v>
      </c>
      <c r="F3" s="19"/>
      <c r="G3" s="19" t="s">
        <v>5</v>
      </c>
      <c r="H3" s="19" t="s">
        <v>6</v>
      </c>
      <c r="I3" s="19" t="s">
        <v>7</v>
      </c>
      <c r="J3" s="19"/>
      <c r="K3" s="19" t="s">
        <v>5</v>
      </c>
      <c r="L3" s="19" t="s">
        <v>6</v>
      </c>
      <c r="M3" s="19" t="s">
        <v>7</v>
      </c>
    </row>
    <row r="4" spans="1:13" x14ac:dyDescent="0.2">
      <c r="A4" s="12" t="s">
        <v>23</v>
      </c>
      <c r="B4" s="13" t="s">
        <v>45</v>
      </c>
      <c r="C4" s="17">
        <v>-0.01</v>
      </c>
      <c r="D4" s="17" t="s">
        <v>51</v>
      </c>
      <c r="E4" s="17" t="s">
        <v>55</v>
      </c>
      <c r="F4" s="17"/>
      <c r="G4" s="17">
        <v>-0.01</v>
      </c>
      <c r="H4" s="17">
        <v>-0.01</v>
      </c>
      <c r="I4" s="17" t="s">
        <v>55</v>
      </c>
      <c r="J4" s="17"/>
      <c r="K4" s="17">
        <v>-0.01</v>
      </c>
      <c r="L4" s="17">
        <v>-0.01</v>
      </c>
      <c r="M4" s="17" t="s">
        <v>55</v>
      </c>
    </row>
    <row r="5" spans="1:13" x14ac:dyDescent="0.2">
      <c r="A5" s="12" t="s">
        <v>24</v>
      </c>
      <c r="B5" s="13" t="s">
        <v>46</v>
      </c>
      <c r="C5" s="17" t="s">
        <v>51</v>
      </c>
      <c r="D5" s="17" t="s">
        <v>53</v>
      </c>
      <c r="E5" s="17" t="s">
        <v>51</v>
      </c>
      <c r="F5" s="17"/>
      <c r="G5" s="17" t="s">
        <v>51</v>
      </c>
      <c r="H5" s="17" t="s">
        <v>52</v>
      </c>
      <c r="I5" s="17" t="s">
        <v>51</v>
      </c>
      <c r="J5" s="17"/>
      <c r="K5" s="17" t="s">
        <v>51</v>
      </c>
      <c r="L5" s="17" t="s">
        <v>53</v>
      </c>
      <c r="M5" s="17" t="s">
        <v>51</v>
      </c>
    </row>
    <row r="6" spans="1:13" x14ac:dyDescent="0.2">
      <c r="A6" s="12" t="s">
        <v>33</v>
      </c>
      <c r="B6" s="13" t="s">
        <v>47</v>
      </c>
      <c r="C6" s="17" t="s">
        <v>51</v>
      </c>
      <c r="D6" s="17" t="s">
        <v>51</v>
      </c>
      <c r="E6" s="17" t="s">
        <v>51</v>
      </c>
      <c r="F6" s="17"/>
      <c r="G6" s="17" t="s">
        <v>56</v>
      </c>
      <c r="H6" s="17" t="s">
        <v>56</v>
      </c>
      <c r="I6" s="17" t="s">
        <v>56</v>
      </c>
      <c r="J6" s="17"/>
      <c r="K6" s="17" t="s">
        <v>51</v>
      </c>
      <c r="L6" s="17" t="s">
        <v>51</v>
      </c>
      <c r="M6" s="17" t="s">
        <v>51</v>
      </c>
    </row>
    <row r="7" spans="1:13" x14ac:dyDescent="0.2">
      <c r="A7" s="12" t="s">
        <v>34</v>
      </c>
      <c r="B7" s="13" t="s">
        <v>48</v>
      </c>
      <c r="C7" s="17" t="s">
        <v>51</v>
      </c>
      <c r="D7" s="17" t="s">
        <v>51</v>
      </c>
      <c r="E7" s="17" t="s">
        <v>51</v>
      </c>
      <c r="F7" s="17"/>
      <c r="G7" s="17">
        <v>-0.84</v>
      </c>
      <c r="H7" s="17">
        <v>-0.84</v>
      </c>
      <c r="I7" s="17">
        <v>-0.85</v>
      </c>
      <c r="J7" s="17"/>
      <c r="K7" s="17" t="s">
        <v>51</v>
      </c>
      <c r="L7" s="17" t="s">
        <v>51</v>
      </c>
      <c r="M7" s="17" t="s">
        <v>51</v>
      </c>
    </row>
    <row r="8" spans="1:13" ht="31.5" customHeight="1" x14ac:dyDescent="0.2">
      <c r="A8" s="14" t="s">
        <v>36</v>
      </c>
      <c r="B8" s="15" t="s">
        <v>49</v>
      </c>
      <c r="C8" s="18" t="s">
        <v>51</v>
      </c>
      <c r="D8" s="18" t="s">
        <v>51</v>
      </c>
      <c r="E8" s="18" t="s">
        <v>51</v>
      </c>
      <c r="F8" s="18"/>
      <c r="G8" s="18" t="s">
        <v>51</v>
      </c>
      <c r="H8" s="18" t="s">
        <v>51</v>
      </c>
      <c r="I8" s="18" t="s">
        <v>51</v>
      </c>
      <c r="J8" s="18"/>
      <c r="K8" s="18" t="s">
        <v>57</v>
      </c>
      <c r="L8" s="18" t="s">
        <v>57</v>
      </c>
      <c r="M8" s="18" t="s">
        <v>57</v>
      </c>
    </row>
    <row r="9" spans="1:13" x14ac:dyDescent="0.2">
      <c r="A9" s="21" t="s">
        <v>39</v>
      </c>
      <c r="B9" s="22" t="s">
        <v>50</v>
      </c>
      <c r="C9" s="23">
        <v>-0.82</v>
      </c>
      <c r="D9" s="23" t="s">
        <v>54</v>
      </c>
      <c r="E9" s="23">
        <v>-0.82</v>
      </c>
      <c r="F9" s="23"/>
      <c r="G9" s="23">
        <v>-0.76</v>
      </c>
      <c r="H9" s="23">
        <v>-0.84</v>
      </c>
      <c r="I9" s="23">
        <v>-0.72</v>
      </c>
      <c r="J9" s="23"/>
      <c r="K9" s="23">
        <v>-0.75</v>
      </c>
      <c r="L9" s="23">
        <v>-0.83</v>
      </c>
      <c r="M9" s="23">
        <v>-0.75</v>
      </c>
    </row>
    <row r="10" spans="1:13" x14ac:dyDescent="0.2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x14ac:dyDescent="0.2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s="25" customFormat="1" ht="29.25" customHeight="1" x14ac:dyDescent="0.2">
      <c r="A12" s="39" t="s">
        <v>61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 x14ac:dyDescent="0.2">
      <c r="A13" s="40" t="s">
        <v>59</v>
      </c>
      <c r="B13" s="42" t="s">
        <v>44</v>
      </c>
      <c r="C13" s="44" t="s">
        <v>63</v>
      </c>
      <c r="D13" s="44"/>
      <c r="E13" s="44"/>
      <c r="F13" s="27"/>
      <c r="G13" s="44" t="s">
        <v>64</v>
      </c>
      <c r="H13" s="44"/>
      <c r="I13" s="44"/>
      <c r="J13" s="27"/>
      <c r="K13" s="44" t="s">
        <v>65</v>
      </c>
      <c r="L13" s="44"/>
      <c r="M13" s="44"/>
    </row>
    <row r="14" spans="1:13" x14ac:dyDescent="0.2">
      <c r="A14" s="41"/>
      <c r="B14" s="43"/>
      <c r="C14" s="28" t="s">
        <v>5</v>
      </c>
      <c r="D14" s="28" t="s">
        <v>6</v>
      </c>
      <c r="E14" s="28" t="s">
        <v>7</v>
      </c>
      <c r="F14" s="28"/>
      <c r="G14" s="28" t="s">
        <v>5</v>
      </c>
      <c r="H14" s="28" t="s">
        <v>6</v>
      </c>
      <c r="I14" s="28" t="s">
        <v>7</v>
      </c>
      <c r="J14" s="28"/>
      <c r="K14" s="28" t="s">
        <v>5</v>
      </c>
      <c r="L14" s="28" t="s">
        <v>6</v>
      </c>
      <c r="M14" s="28" t="s">
        <v>7</v>
      </c>
    </row>
    <row r="15" spans="1:13" x14ac:dyDescent="0.2">
      <c r="A15" s="29" t="s">
        <v>23</v>
      </c>
      <c r="B15" s="30" t="s">
        <v>45</v>
      </c>
      <c r="C15" s="11" t="s">
        <v>58</v>
      </c>
      <c r="D15" s="11" t="s">
        <v>58</v>
      </c>
      <c r="E15" s="11">
        <v>0.99</v>
      </c>
      <c r="F15" s="11"/>
      <c r="G15" s="11" t="s">
        <v>58</v>
      </c>
      <c r="H15" s="11" t="s">
        <v>58</v>
      </c>
      <c r="I15" s="11">
        <v>0.99</v>
      </c>
      <c r="J15" s="11"/>
      <c r="K15" s="11" t="s">
        <v>58</v>
      </c>
      <c r="L15" s="11" t="s">
        <v>58</v>
      </c>
      <c r="M15" s="11">
        <v>0.99</v>
      </c>
    </row>
    <row r="16" spans="1:13" x14ac:dyDescent="0.2">
      <c r="A16" s="29" t="s">
        <v>24</v>
      </c>
      <c r="B16" s="30" t="s">
        <v>46</v>
      </c>
      <c r="C16" s="11" t="s">
        <v>58</v>
      </c>
      <c r="D16" s="11">
        <v>1</v>
      </c>
      <c r="E16" s="11" t="s">
        <v>58</v>
      </c>
      <c r="F16" s="11"/>
      <c r="G16" s="11" t="s">
        <v>58</v>
      </c>
      <c r="H16" s="11" t="s">
        <v>52</v>
      </c>
      <c r="I16" s="11" t="s">
        <v>58</v>
      </c>
      <c r="J16" s="11"/>
      <c r="K16" s="11" t="s">
        <v>58</v>
      </c>
      <c r="L16" s="11">
        <v>1</v>
      </c>
      <c r="M16" s="11" t="s">
        <v>58</v>
      </c>
    </row>
    <row r="17" spans="1:13" x14ac:dyDescent="0.2">
      <c r="A17" s="29" t="s">
        <v>33</v>
      </c>
      <c r="B17" s="30" t="s">
        <v>47</v>
      </c>
      <c r="C17" s="11" t="s">
        <v>58</v>
      </c>
      <c r="D17" s="11" t="s">
        <v>58</v>
      </c>
      <c r="E17" s="11" t="s">
        <v>58</v>
      </c>
      <c r="F17" s="31"/>
      <c r="G17" s="31">
        <v>0.95</v>
      </c>
      <c r="H17" s="31">
        <v>0.95</v>
      </c>
      <c r="I17" s="31">
        <v>0.95</v>
      </c>
      <c r="J17" s="31"/>
      <c r="K17" s="11" t="s">
        <v>58</v>
      </c>
      <c r="L17" s="11" t="s">
        <v>58</v>
      </c>
      <c r="M17" s="11" t="s">
        <v>58</v>
      </c>
    </row>
    <row r="18" spans="1:13" x14ac:dyDescent="0.2">
      <c r="A18" s="29" t="s">
        <v>34</v>
      </c>
      <c r="B18" s="30" t="s">
        <v>48</v>
      </c>
      <c r="C18" s="11" t="s">
        <v>58</v>
      </c>
      <c r="D18" s="11" t="s">
        <v>58</v>
      </c>
      <c r="E18" s="11" t="s">
        <v>58</v>
      </c>
      <c r="F18" s="31"/>
      <c r="G18" s="31">
        <v>-0.84</v>
      </c>
      <c r="H18" s="31">
        <v>-0.84</v>
      </c>
      <c r="I18" s="31">
        <v>-0.85</v>
      </c>
      <c r="J18" s="31"/>
      <c r="K18" s="11" t="s">
        <v>58</v>
      </c>
      <c r="L18" s="11" t="s">
        <v>58</v>
      </c>
      <c r="M18" s="11" t="s">
        <v>58</v>
      </c>
    </row>
    <row r="19" spans="1:13" ht="30.75" customHeight="1" x14ac:dyDescent="0.2">
      <c r="A19" s="29" t="s">
        <v>36</v>
      </c>
      <c r="B19" s="30" t="s">
        <v>49</v>
      </c>
      <c r="C19" s="11" t="s">
        <v>58</v>
      </c>
      <c r="D19" s="11" t="s">
        <v>58</v>
      </c>
      <c r="E19" s="11" t="s">
        <v>58</v>
      </c>
      <c r="F19" s="31"/>
      <c r="G19" s="11" t="s">
        <v>58</v>
      </c>
      <c r="H19" s="11" t="s">
        <v>58</v>
      </c>
      <c r="I19" s="11" t="s">
        <v>58</v>
      </c>
      <c r="J19" s="31"/>
      <c r="K19" s="31">
        <v>0.56999999999999995</v>
      </c>
      <c r="L19" s="31">
        <v>0.56999999999999995</v>
      </c>
      <c r="M19" s="31">
        <v>0.56999999999999995</v>
      </c>
    </row>
    <row r="20" spans="1:13" x14ac:dyDescent="0.2">
      <c r="A20" s="32" t="s">
        <v>39</v>
      </c>
      <c r="B20" s="33" t="s">
        <v>50</v>
      </c>
      <c r="C20" s="28">
        <v>-0.82</v>
      </c>
      <c r="D20" s="28" t="s">
        <v>54</v>
      </c>
      <c r="E20" s="28">
        <v>-0.82</v>
      </c>
      <c r="F20" s="28"/>
      <c r="G20" s="28">
        <v>-0.76</v>
      </c>
      <c r="H20" s="28">
        <v>-0.84</v>
      </c>
      <c r="I20" s="28">
        <v>-0.72</v>
      </c>
      <c r="J20" s="28"/>
      <c r="K20" s="28">
        <v>-0.75</v>
      </c>
      <c r="L20" s="28">
        <v>-0.83</v>
      </c>
      <c r="M20" s="28">
        <v>-0.75</v>
      </c>
    </row>
    <row r="21" spans="1:13" s="34" customFormat="1" x14ac:dyDescent="0.2">
      <c r="A21" s="36" t="s">
        <v>60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</row>
    <row r="22" spans="1:13" ht="16.5" x14ac:dyDescent="0.2">
      <c r="A22" s="37" t="s">
        <v>62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</row>
    <row r="23" spans="1:13" x14ac:dyDescent="0.2">
      <c r="A23" s="38" t="s">
        <v>66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</row>
  </sheetData>
  <mergeCells count="16">
    <mergeCell ref="A10:M10"/>
    <mergeCell ref="A1:M1"/>
    <mergeCell ref="C2:E2"/>
    <mergeCell ref="G2:I2"/>
    <mergeCell ref="K2:M2"/>
    <mergeCell ref="A2:A3"/>
    <mergeCell ref="B2:B3"/>
    <mergeCell ref="A21:M21"/>
    <mergeCell ref="A22:M22"/>
    <mergeCell ref="A23:M23"/>
    <mergeCell ref="A12:M12"/>
    <mergeCell ref="A13:A14"/>
    <mergeCell ref="B13:B14"/>
    <mergeCell ref="C13:E13"/>
    <mergeCell ref="G13:I13"/>
    <mergeCell ref="K13:M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</vt:lpstr>
      <vt:lpstr>IV</vt:lpstr>
      <vt:lpstr>Oral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2014-09-09T20:51:51Z</dcterms:modified>
</cp:coreProperties>
</file>