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7 - C4 VALOR ABSOLUTO UFs\"/>
    </mc:Choice>
  </mc:AlternateContent>
  <xr:revisionPtr revIDLastSave="0" documentId="13_ncr:1_{224D7CC6-C070-42B8-A2E3-5C20087EEC3B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4" r:id="rId1"/>
    <sheet name="Exportação_VAR" sheetId="5" r:id="rId2"/>
    <sheet name="Importação" sheetId="2" r:id="rId3"/>
    <sheet name="Importação_VAR" sheetId="6" r:id="rId4"/>
    <sheet name="Valor Transacionado" sheetId="3" r:id="rId5"/>
    <sheet name="Valor Transacionado_VAR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9" l="1"/>
  <c r="O31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4" i="3"/>
  <c r="AF32" i="3" s="1"/>
  <c r="O31" i="6"/>
  <c r="O31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4" i="2"/>
  <c r="AF32" i="2" s="1"/>
  <c r="O31" i="5"/>
  <c r="O31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AF32" i="4"/>
  <c r="AF5" i="4" l="1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4" i="4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4" i="4"/>
  <c r="AB32" i="2" l="1"/>
  <c r="S32" i="4"/>
  <c r="V32" i="2"/>
  <c r="Z32" i="2"/>
  <c r="AD32" i="2"/>
  <c r="U32" i="2"/>
  <c r="Y32" i="2"/>
  <c r="AC32" i="2"/>
  <c r="T32" i="2"/>
  <c r="W32" i="2"/>
  <c r="AA32" i="2"/>
  <c r="T32" i="4"/>
  <c r="AB32" i="4"/>
  <c r="AE32" i="3"/>
  <c r="N7" i="3" s="1"/>
  <c r="V32" i="3"/>
  <c r="Z32" i="3"/>
  <c r="AD32" i="3"/>
  <c r="M9" i="3" s="1"/>
  <c r="U32" i="3"/>
  <c r="Y32" i="3"/>
  <c r="AC32" i="3"/>
  <c r="S32" i="3"/>
  <c r="W32" i="3"/>
  <c r="AA32" i="3"/>
  <c r="T32" i="3"/>
  <c r="X32" i="3"/>
  <c r="AB32" i="3"/>
  <c r="AE32" i="2"/>
  <c r="N30" i="2" s="1"/>
  <c r="S32" i="2"/>
  <c r="X32" i="2"/>
  <c r="AE32" i="4"/>
  <c r="N19" i="4" s="1"/>
  <c r="AD32" i="4"/>
  <c r="M6" i="4" s="1"/>
  <c r="Z32" i="4"/>
  <c r="AC32" i="4"/>
  <c r="AA32" i="4"/>
  <c r="Y32" i="4"/>
  <c r="X32" i="4"/>
  <c r="W32" i="4"/>
  <c r="V32" i="4"/>
  <c r="U32" i="4"/>
  <c r="N14" i="3" l="1"/>
  <c r="N21" i="4"/>
  <c r="N13" i="3"/>
  <c r="N12" i="2"/>
  <c r="N28" i="3"/>
  <c r="N19" i="2"/>
  <c r="N4" i="4"/>
  <c r="N26" i="2"/>
  <c r="N6" i="3"/>
  <c r="M10" i="4"/>
  <c r="N9" i="3"/>
  <c r="N4" i="2"/>
  <c r="N20" i="3"/>
  <c r="N11" i="2"/>
  <c r="N19" i="3"/>
  <c r="N14" i="2"/>
  <c r="N30" i="3"/>
  <c r="N5" i="4"/>
  <c r="N29" i="3"/>
  <c r="N28" i="2"/>
  <c r="N6" i="4"/>
  <c r="N12" i="3"/>
  <c r="N11" i="4"/>
  <c r="N15" i="3"/>
  <c r="N10" i="2"/>
  <c r="N22" i="3"/>
  <c r="N17" i="4"/>
  <c r="N25" i="3"/>
  <c r="N20" i="2"/>
  <c r="N18" i="4"/>
  <c r="N4" i="3"/>
  <c r="N27" i="4"/>
  <c r="N22" i="4"/>
  <c r="N15" i="4"/>
  <c r="M6" i="2"/>
  <c r="M10" i="2"/>
  <c r="M14" i="2"/>
  <c r="M18" i="2"/>
  <c r="M20" i="2"/>
  <c r="M22" i="2"/>
  <c r="M24" i="2"/>
  <c r="M26" i="2"/>
  <c r="M28" i="2"/>
  <c r="M30" i="2"/>
  <c r="M7" i="2"/>
  <c r="M11" i="2"/>
  <c r="M15" i="2"/>
  <c r="M19" i="2"/>
  <c r="M23" i="2"/>
  <c r="M27" i="2"/>
  <c r="M4" i="2"/>
  <c r="M29" i="3"/>
  <c r="M21" i="3"/>
  <c r="M5" i="3"/>
  <c r="M19" i="3"/>
  <c r="M25" i="2"/>
  <c r="M9" i="2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4" i="4"/>
  <c r="M8" i="4"/>
  <c r="M12" i="4"/>
  <c r="M16" i="4"/>
  <c r="M24" i="4"/>
  <c r="M22" i="4"/>
  <c r="M30" i="4"/>
  <c r="M20" i="4"/>
  <c r="M28" i="4"/>
  <c r="N5" i="2"/>
  <c r="N9" i="2"/>
  <c r="N13" i="2"/>
  <c r="N17" i="2"/>
  <c r="N21" i="2"/>
  <c r="N25" i="2"/>
  <c r="N29" i="2"/>
  <c r="N26" i="3"/>
  <c r="N18" i="3"/>
  <c r="N10" i="3"/>
  <c r="N9" i="4"/>
  <c r="N25" i="4"/>
  <c r="M14" i="4"/>
  <c r="N21" i="3"/>
  <c r="N5" i="3"/>
  <c r="N24" i="2"/>
  <c r="N16" i="2"/>
  <c r="N8" i="2"/>
  <c r="N10" i="4"/>
  <c r="N26" i="4"/>
  <c r="M25" i="3"/>
  <c r="M17" i="3"/>
  <c r="N27" i="2"/>
  <c r="N15" i="2"/>
  <c r="N7" i="2"/>
  <c r="N27" i="3"/>
  <c r="N11" i="3"/>
  <c r="N22" i="2"/>
  <c r="N6" i="2"/>
  <c r="M4" i="3"/>
  <c r="M6" i="3"/>
  <c r="M8" i="3"/>
  <c r="M10" i="3"/>
  <c r="M12" i="3"/>
  <c r="M14" i="3"/>
  <c r="M16" i="3"/>
  <c r="M18" i="3"/>
  <c r="M20" i="3"/>
  <c r="M22" i="3"/>
  <c r="M24" i="3"/>
  <c r="M26" i="3"/>
  <c r="M28" i="3"/>
  <c r="M30" i="3"/>
  <c r="M13" i="3"/>
  <c r="M27" i="3"/>
  <c r="M11" i="3"/>
  <c r="M17" i="2"/>
  <c r="M16" i="2"/>
  <c r="M8" i="2"/>
  <c r="N8" i="4"/>
  <c r="N12" i="4"/>
  <c r="N16" i="4"/>
  <c r="N20" i="4"/>
  <c r="N24" i="4"/>
  <c r="N28" i="4"/>
  <c r="M23" i="3"/>
  <c r="M15" i="3"/>
  <c r="M7" i="3"/>
  <c r="N13" i="4"/>
  <c r="N29" i="4"/>
  <c r="M18" i="4"/>
  <c r="N17" i="3"/>
  <c r="M29" i="2"/>
  <c r="M21" i="2"/>
  <c r="M13" i="2"/>
  <c r="M5" i="2"/>
  <c r="N14" i="4"/>
  <c r="N30" i="4"/>
  <c r="N24" i="3"/>
  <c r="N16" i="3"/>
  <c r="N8" i="3"/>
  <c r="N23" i="2"/>
  <c r="M12" i="2"/>
  <c r="N7" i="4"/>
  <c r="N23" i="4"/>
  <c r="N23" i="3"/>
  <c r="N18" i="2"/>
  <c r="M26" i="4"/>
  <c r="I21" i="2"/>
  <c r="H7" i="2"/>
  <c r="B25" i="2"/>
  <c r="G5" i="2"/>
  <c r="D10" i="2"/>
  <c r="B16" i="2"/>
  <c r="G21" i="2"/>
  <c r="E27" i="2"/>
  <c r="C30" i="4"/>
  <c r="I27" i="4"/>
  <c r="I19" i="4"/>
  <c r="K25" i="4"/>
  <c r="K17" i="4"/>
  <c r="H4" i="2"/>
  <c r="I5" i="2"/>
  <c r="B6" i="2"/>
  <c r="G7" i="2"/>
  <c r="E9" i="2"/>
  <c r="I9" i="2"/>
  <c r="E13" i="2"/>
  <c r="I13" i="2"/>
  <c r="G15" i="2"/>
  <c r="L16" i="2"/>
  <c r="I17" i="2"/>
  <c r="G19" i="2"/>
  <c r="L20" i="2"/>
  <c r="E21" i="2"/>
  <c r="J22" i="2"/>
  <c r="G23" i="2"/>
  <c r="L24" i="2"/>
  <c r="E25" i="2"/>
  <c r="J26" i="2"/>
  <c r="C27" i="2"/>
  <c r="H28" i="2"/>
  <c r="I29" i="2"/>
  <c r="B30" i="2"/>
  <c r="E4" i="3"/>
  <c r="B4" i="2"/>
  <c r="E7" i="2"/>
  <c r="I11" i="2"/>
  <c r="J12" i="2"/>
  <c r="H18" i="2"/>
  <c r="J24" i="2"/>
  <c r="D26" i="2"/>
  <c r="C24" i="4"/>
  <c r="C17" i="4"/>
  <c r="I30" i="4"/>
  <c r="I18" i="4"/>
  <c r="I14" i="4"/>
  <c r="I11" i="4"/>
  <c r="K28" i="4"/>
  <c r="K24" i="4"/>
  <c r="K16" i="4"/>
  <c r="K12" i="4"/>
  <c r="K8" i="4"/>
  <c r="K9" i="4"/>
  <c r="E4" i="2"/>
  <c r="I4" i="2"/>
  <c r="J5" i="2"/>
  <c r="C6" i="2"/>
  <c r="L7" i="2"/>
  <c r="J9" i="2"/>
  <c r="H11" i="2"/>
  <c r="J13" i="2"/>
  <c r="G14" i="2"/>
  <c r="H15" i="2"/>
  <c r="G18" i="2"/>
  <c r="H19" i="2"/>
  <c r="G22" i="2"/>
  <c r="D23" i="2"/>
  <c r="I24" i="2"/>
  <c r="D27" i="2"/>
  <c r="I28" i="2"/>
  <c r="B29" i="2"/>
  <c r="G30" i="2"/>
  <c r="D26" i="4"/>
  <c r="D18" i="4"/>
  <c r="D10" i="4"/>
  <c r="I25" i="4"/>
  <c r="I17" i="4"/>
  <c r="I9" i="4"/>
  <c r="J13" i="4"/>
  <c r="L18" i="4"/>
  <c r="L10" i="4"/>
  <c r="C29" i="2"/>
  <c r="H30" i="2"/>
  <c r="I24" i="4"/>
  <c r="I16" i="4"/>
  <c r="I8" i="4"/>
  <c r="K30" i="4"/>
  <c r="K22" i="4"/>
  <c r="K14" i="4"/>
  <c r="K6" i="4"/>
  <c r="L25" i="4"/>
  <c r="K15" i="2"/>
  <c r="H12" i="2"/>
  <c r="B19" i="2"/>
  <c r="B7" i="2"/>
  <c r="J7" i="2"/>
  <c r="C8" i="2"/>
  <c r="G8" i="2"/>
  <c r="D24" i="2"/>
  <c r="D9" i="2"/>
  <c r="H9" i="2"/>
  <c r="L9" i="2"/>
  <c r="E10" i="2"/>
  <c r="I15" i="2"/>
  <c r="I10" i="2"/>
  <c r="B11" i="2"/>
  <c r="F4" i="2"/>
  <c r="J11" i="2"/>
  <c r="C12" i="2"/>
  <c r="G12" i="2"/>
  <c r="H13" i="2"/>
  <c r="L13" i="2"/>
  <c r="I14" i="2"/>
  <c r="B15" i="2"/>
  <c r="F15" i="2"/>
  <c r="G16" i="2"/>
  <c r="K16" i="2"/>
  <c r="H17" i="2"/>
  <c r="L17" i="2"/>
  <c r="E18" i="2"/>
  <c r="I18" i="2"/>
  <c r="J19" i="2"/>
  <c r="G20" i="2"/>
  <c r="D21" i="2"/>
  <c r="H21" i="2"/>
  <c r="L21" i="2"/>
  <c r="E22" i="2"/>
  <c r="I22" i="2"/>
  <c r="J23" i="2"/>
  <c r="C24" i="2"/>
  <c r="G24" i="2"/>
  <c r="D25" i="2"/>
  <c r="H25" i="2"/>
  <c r="E26" i="2"/>
  <c r="I26" i="2"/>
  <c r="B27" i="2"/>
  <c r="J27" i="2"/>
  <c r="C28" i="2"/>
  <c r="G28" i="2"/>
  <c r="H29" i="2"/>
  <c r="L29" i="2"/>
  <c r="E30" i="2"/>
  <c r="I30" i="2"/>
  <c r="H4" i="3"/>
  <c r="I5" i="3"/>
  <c r="B6" i="3"/>
  <c r="C7" i="3"/>
  <c r="G7" i="3"/>
  <c r="H8" i="3"/>
  <c r="B10" i="3"/>
  <c r="F10" i="3"/>
  <c r="E13" i="3"/>
  <c r="F14" i="3"/>
  <c r="J14" i="3"/>
  <c r="D16" i="3"/>
  <c r="B5" i="3"/>
  <c r="F5" i="3"/>
  <c r="E8" i="3"/>
  <c r="F9" i="3"/>
  <c r="J9" i="3"/>
  <c r="D11" i="3"/>
  <c r="E12" i="3"/>
  <c r="I12" i="3"/>
  <c r="J13" i="3"/>
  <c r="C14" i="3"/>
  <c r="H15" i="3"/>
  <c r="I16" i="3"/>
  <c r="B17" i="3"/>
  <c r="C18" i="3"/>
  <c r="G18" i="3"/>
  <c r="H19" i="3"/>
  <c r="B21" i="3"/>
  <c r="F21" i="3"/>
  <c r="E24" i="3"/>
  <c r="F25" i="3"/>
  <c r="J25" i="3"/>
  <c r="D27" i="3"/>
  <c r="E28" i="3"/>
  <c r="I28" i="3"/>
  <c r="J29" i="3"/>
  <c r="C30" i="3"/>
  <c r="B4" i="3"/>
  <c r="F4" i="3"/>
  <c r="H6" i="3"/>
  <c r="E7" i="3"/>
  <c r="F8" i="3"/>
  <c r="J8" i="3"/>
  <c r="D10" i="3"/>
  <c r="E11" i="3"/>
  <c r="I11" i="3"/>
  <c r="J12" i="3"/>
  <c r="C13" i="3"/>
  <c r="H14" i="3"/>
  <c r="I15" i="3"/>
  <c r="B16" i="3"/>
  <c r="C17" i="3"/>
  <c r="G17" i="3"/>
  <c r="H18" i="3"/>
  <c r="B20" i="3"/>
  <c r="F20" i="3"/>
  <c r="H22" i="3"/>
  <c r="E23" i="3"/>
  <c r="B24" i="3"/>
  <c r="F24" i="3"/>
  <c r="J24" i="3"/>
  <c r="D26" i="3"/>
  <c r="E27" i="3"/>
  <c r="I27" i="3"/>
  <c r="J28" i="3"/>
  <c r="C29" i="3"/>
  <c r="H30" i="3"/>
  <c r="G15" i="3"/>
  <c r="H12" i="3"/>
  <c r="C4" i="3"/>
  <c r="H5" i="3"/>
  <c r="E17" i="3"/>
  <c r="I17" i="3"/>
  <c r="B18" i="3"/>
  <c r="C19" i="3"/>
  <c r="G19" i="3"/>
  <c r="H20" i="3"/>
  <c r="I21" i="3"/>
  <c r="B22" i="3"/>
  <c r="F22" i="3"/>
  <c r="C23" i="3"/>
  <c r="G23" i="3"/>
  <c r="K23" i="3"/>
  <c r="H24" i="3"/>
  <c r="E25" i="3"/>
  <c r="B26" i="3"/>
  <c r="F26" i="3"/>
  <c r="J26" i="3"/>
  <c r="D28" i="3"/>
  <c r="H28" i="3"/>
  <c r="E29" i="3"/>
  <c r="I29" i="3"/>
  <c r="J30" i="3"/>
  <c r="G4" i="3"/>
  <c r="B14" i="3"/>
  <c r="L11" i="3"/>
  <c r="I9" i="3"/>
  <c r="D28" i="4"/>
  <c r="D4" i="4"/>
  <c r="D12" i="4"/>
  <c r="D20" i="4"/>
  <c r="D27" i="4"/>
  <c r="D19" i="4"/>
  <c r="D11" i="4"/>
  <c r="G28" i="4"/>
  <c r="J29" i="4"/>
  <c r="J21" i="4"/>
  <c r="L27" i="4"/>
  <c r="L19" i="4"/>
  <c r="L11" i="4"/>
  <c r="J12" i="4"/>
  <c r="D25" i="4"/>
  <c r="J19" i="4"/>
  <c r="L17" i="4"/>
  <c r="L9" i="4"/>
  <c r="J20" i="4"/>
  <c r="D9" i="4"/>
  <c r="G26" i="4"/>
  <c r="G18" i="4"/>
  <c r="C29" i="4"/>
  <c r="C21" i="4"/>
  <c r="D24" i="4"/>
  <c r="D16" i="4"/>
  <c r="D8" i="4"/>
  <c r="G9" i="4"/>
  <c r="H20" i="4"/>
  <c r="I23" i="4"/>
  <c r="I15" i="4"/>
  <c r="I7" i="4"/>
  <c r="K21" i="4"/>
  <c r="K13" i="4"/>
  <c r="K5" i="4"/>
  <c r="L24" i="4"/>
  <c r="L16" i="4"/>
  <c r="L8" i="4"/>
  <c r="D17" i="4"/>
  <c r="C28" i="4"/>
  <c r="D15" i="4"/>
  <c r="I21" i="4"/>
  <c r="I29" i="4"/>
  <c r="I5" i="4"/>
  <c r="I13" i="4"/>
  <c r="J25" i="4"/>
  <c r="J17" i="4"/>
  <c r="K15" i="4"/>
  <c r="K7" i="4"/>
  <c r="K23" i="4"/>
  <c r="L23" i="4"/>
  <c r="L15" i="4"/>
  <c r="L7" i="4"/>
  <c r="C23" i="4"/>
  <c r="D23" i="4"/>
  <c r="D7" i="4"/>
  <c r="C27" i="4"/>
  <c r="D30" i="4"/>
  <c r="D22" i="4"/>
  <c r="D14" i="4"/>
  <c r="D6" i="4"/>
  <c r="J24" i="4"/>
  <c r="K27" i="4"/>
  <c r="K19" i="4"/>
  <c r="K11" i="4"/>
  <c r="L22" i="4"/>
  <c r="L14" i="4"/>
  <c r="L6" i="4"/>
  <c r="J18" i="4"/>
  <c r="C20" i="4"/>
  <c r="C18" i="4"/>
  <c r="C10" i="4"/>
  <c r="D29" i="4"/>
  <c r="D21" i="4"/>
  <c r="D13" i="4"/>
  <c r="D5" i="4"/>
  <c r="G14" i="4"/>
  <c r="G6" i="4"/>
  <c r="I28" i="4"/>
  <c r="I20" i="4"/>
  <c r="I12" i="4"/>
  <c r="I4" i="4"/>
  <c r="J7" i="4"/>
  <c r="K26" i="4"/>
  <c r="K18" i="4"/>
  <c r="K10" i="4"/>
  <c r="L29" i="4"/>
  <c r="L21" i="4"/>
  <c r="L13" i="4"/>
  <c r="L5" i="4"/>
  <c r="G13" i="4"/>
  <c r="G5" i="4"/>
  <c r="J14" i="4"/>
  <c r="J6" i="4"/>
  <c r="L20" i="4"/>
  <c r="L26" i="4"/>
  <c r="L12" i="4"/>
  <c r="L28" i="4"/>
  <c r="L30" i="4"/>
  <c r="L4" i="4"/>
  <c r="H23" i="4"/>
  <c r="K4" i="4"/>
  <c r="G20" i="4"/>
  <c r="J4" i="4"/>
  <c r="F23" i="4"/>
  <c r="B29" i="4"/>
  <c r="E7" i="4"/>
  <c r="I6" i="4"/>
  <c r="N31" i="2" l="1"/>
  <c r="N31" i="3"/>
  <c r="N31" i="4"/>
  <c r="M31" i="4"/>
  <c r="M31" i="3"/>
  <c r="M31" i="2"/>
  <c r="B8" i="4"/>
  <c r="B17" i="4"/>
  <c r="B13" i="4"/>
  <c r="B14" i="4"/>
  <c r="B9" i="4"/>
  <c r="B24" i="4"/>
  <c r="B12" i="4"/>
  <c r="B6" i="4"/>
  <c r="B30" i="4"/>
  <c r="B27" i="4"/>
  <c r="B22" i="4"/>
  <c r="B15" i="4"/>
  <c r="F20" i="4"/>
  <c r="L20" i="3"/>
  <c r="K24" i="3"/>
  <c r="K8" i="3"/>
  <c r="K28" i="3"/>
  <c r="K12" i="3"/>
  <c r="K20" i="3"/>
  <c r="K16" i="3"/>
  <c r="K4" i="3"/>
  <c r="L18" i="3"/>
  <c r="K5" i="3"/>
  <c r="K22" i="3"/>
  <c r="L19" i="3"/>
  <c r="L5" i="3"/>
  <c r="K30" i="2"/>
  <c r="K5" i="2"/>
  <c r="F13" i="2"/>
  <c r="H18" i="4"/>
  <c r="F28" i="4"/>
  <c r="F7" i="4"/>
  <c r="D29" i="3"/>
  <c r="D13" i="3"/>
  <c r="D17" i="3"/>
  <c r="D21" i="3"/>
  <c r="D9" i="3"/>
  <c r="D5" i="3"/>
  <c r="D25" i="3"/>
  <c r="D30" i="3"/>
  <c r="K25" i="3"/>
  <c r="L22" i="3"/>
  <c r="D14" i="3"/>
  <c r="K9" i="3"/>
  <c r="L6" i="3"/>
  <c r="G22" i="3"/>
  <c r="D15" i="3"/>
  <c r="K10" i="3"/>
  <c r="L7" i="3"/>
  <c r="L12" i="3"/>
  <c r="D4" i="3"/>
  <c r="F19" i="2"/>
  <c r="C25" i="2"/>
  <c r="C9" i="2"/>
  <c r="C22" i="2"/>
  <c r="C21" i="2"/>
  <c r="C7" i="2"/>
  <c r="C4" i="2"/>
  <c r="K22" i="2"/>
  <c r="K18" i="2"/>
  <c r="D15" i="2"/>
  <c r="B13" i="2"/>
  <c r="F9" i="2"/>
  <c r="D7" i="2"/>
  <c r="C9" i="4"/>
  <c r="D6" i="2"/>
  <c r="C19" i="2"/>
  <c r="C15" i="2"/>
  <c r="D4" i="2"/>
  <c r="B20" i="2"/>
  <c r="D14" i="2"/>
  <c r="F8" i="2"/>
  <c r="C23" i="2"/>
  <c r="D19" i="2"/>
  <c r="F18" i="4"/>
  <c r="J15" i="4"/>
  <c r="G22" i="4"/>
  <c r="C26" i="4"/>
  <c r="J26" i="4"/>
  <c r="J8" i="4"/>
  <c r="C15" i="4"/>
  <c r="J28" i="4"/>
  <c r="H11" i="4"/>
  <c r="G17" i="4"/>
  <c r="C5" i="4"/>
  <c r="J11" i="4"/>
  <c r="B4" i="4"/>
  <c r="G10" i="4"/>
  <c r="F16" i="4"/>
  <c r="J5" i="4"/>
  <c r="G4" i="4"/>
  <c r="B21" i="4"/>
  <c r="F23" i="3"/>
  <c r="F7" i="3"/>
  <c r="F27" i="3"/>
  <c r="F11" i="3"/>
  <c r="F15" i="3"/>
  <c r="F19" i="3"/>
  <c r="J27" i="3"/>
  <c r="J11" i="3"/>
  <c r="J15" i="3"/>
  <c r="J23" i="3"/>
  <c r="J19" i="3"/>
  <c r="J7" i="3"/>
  <c r="F30" i="3"/>
  <c r="L28" i="3"/>
  <c r="G27" i="3"/>
  <c r="D20" i="3"/>
  <c r="J18" i="3"/>
  <c r="E26" i="3"/>
  <c r="E10" i="3"/>
  <c r="E30" i="3"/>
  <c r="E14" i="3"/>
  <c r="E18" i="3"/>
  <c r="E6" i="3"/>
  <c r="E22" i="3"/>
  <c r="C16" i="3"/>
  <c r="C20" i="3"/>
  <c r="C24" i="3"/>
  <c r="C12" i="3"/>
  <c r="C28" i="3"/>
  <c r="C8" i="3"/>
  <c r="K29" i="3"/>
  <c r="F28" i="3"/>
  <c r="L26" i="3"/>
  <c r="G25" i="3"/>
  <c r="C21" i="3"/>
  <c r="I19" i="3"/>
  <c r="D18" i="3"/>
  <c r="J16" i="3"/>
  <c r="E15" i="3"/>
  <c r="K13" i="3"/>
  <c r="F12" i="3"/>
  <c r="L10" i="3"/>
  <c r="G9" i="3"/>
  <c r="B8" i="3"/>
  <c r="C5" i="3"/>
  <c r="K30" i="3"/>
  <c r="F29" i="3"/>
  <c r="L27" i="3"/>
  <c r="G26" i="3"/>
  <c r="B25" i="3"/>
  <c r="H23" i="3"/>
  <c r="C22" i="3"/>
  <c r="I20" i="3"/>
  <c r="D19" i="3"/>
  <c r="J17" i="3"/>
  <c r="E16" i="3"/>
  <c r="K14" i="3"/>
  <c r="F13" i="3"/>
  <c r="G10" i="3"/>
  <c r="B9" i="3"/>
  <c r="H7" i="3"/>
  <c r="C6" i="3"/>
  <c r="I4" i="3"/>
  <c r="C11" i="3"/>
  <c r="D8" i="3"/>
  <c r="J6" i="3"/>
  <c r="E5" i="3"/>
  <c r="D29" i="2"/>
  <c r="K24" i="2"/>
  <c r="F23" i="2"/>
  <c r="C16" i="2"/>
  <c r="D13" i="2"/>
  <c r="L14" i="2"/>
  <c r="L27" i="2"/>
  <c r="L30" i="2"/>
  <c r="L26" i="2"/>
  <c r="L5" i="2"/>
  <c r="L12" i="2"/>
  <c r="L10" i="2"/>
  <c r="K8" i="2"/>
  <c r="J20" i="2"/>
  <c r="J29" i="2"/>
  <c r="J18" i="2"/>
  <c r="J16" i="2"/>
  <c r="J28" i="2"/>
  <c r="E19" i="2"/>
  <c r="E6" i="2"/>
  <c r="E15" i="2"/>
  <c r="E16" i="2"/>
  <c r="C6" i="4"/>
  <c r="D30" i="2"/>
  <c r="I27" i="2"/>
  <c r="C30" i="2"/>
  <c r="E28" i="2"/>
  <c r="C26" i="2"/>
  <c r="E24" i="2"/>
  <c r="E20" i="2"/>
  <c r="I16" i="2"/>
  <c r="I12" i="2"/>
  <c r="K10" i="2"/>
  <c r="I8" i="2"/>
  <c r="K6" i="2"/>
  <c r="F5" i="2"/>
  <c r="G29" i="2"/>
  <c r="G13" i="2"/>
  <c r="G25" i="2"/>
  <c r="G10" i="2"/>
  <c r="G9" i="2"/>
  <c r="G4" i="2"/>
  <c r="G26" i="2"/>
  <c r="I22" i="4"/>
  <c r="C8" i="4"/>
  <c r="C25" i="4"/>
  <c r="L22" i="2"/>
  <c r="K9" i="2"/>
  <c r="C5" i="2"/>
  <c r="J30" i="2"/>
  <c r="E29" i="2"/>
  <c r="K27" i="2"/>
  <c r="F26" i="2"/>
  <c r="F22" i="2"/>
  <c r="H20" i="2"/>
  <c r="F18" i="2"/>
  <c r="H16" i="2"/>
  <c r="J14" i="2"/>
  <c r="J10" i="2"/>
  <c r="L8" i="2"/>
  <c r="J6" i="2"/>
  <c r="E5" i="2"/>
  <c r="K29" i="4"/>
  <c r="E23" i="2"/>
  <c r="L18" i="2"/>
  <c r="C13" i="2"/>
  <c r="L6" i="2"/>
  <c r="E17" i="2"/>
  <c r="J17" i="2"/>
  <c r="F13" i="4"/>
  <c r="L21" i="3"/>
  <c r="L25" i="3"/>
  <c r="L9" i="3"/>
  <c r="L29" i="3"/>
  <c r="L17" i="3"/>
  <c r="L13" i="3"/>
  <c r="K21" i="3"/>
  <c r="K6" i="3"/>
  <c r="K11" i="3"/>
  <c r="L8" i="3"/>
  <c r="F24" i="2"/>
  <c r="F16" i="2"/>
  <c r="F14" i="2"/>
  <c r="F12" i="2"/>
  <c r="K25" i="2"/>
  <c r="K17" i="2"/>
  <c r="K13" i="2"/>
  <c r="K4" i="2"/>
  <c r="K14" i="2"/>
  <c r="F25" i="2"/>
  <c r="F21" i="2"/>
  <c r="F17" i="2"/>
  <c r="K11" i="2"/>
  <c r="K7" i="2"/>
  <c r="F21" i="4"/>
  <c r="H14" i="4"/>
  <c r="F9" i="4"/>
  <c r="K27" i="3"/>
  <c r="L24" i="3"/>
  <c r="G20" i="3"/>
  <c r="G24" i="3"/>
  <c r="G8" i="3"/>
  <c r="G12" i="3"/>
  <c r="G28" i="3"/>
  <c r="G16" i="3"/>
  <c r="G21" i="3"/>
  <c r="G5" i="3"/>
  <c r="K26" i="3"/>
  <c r="L23" i="3"/>
  <c r="G6" i="3"/>
  <c r="K15" i="3"/>
  <c r="G11" i="3"/>
  <c r="K20" i="2"/>
  <c r="D22" i="2"/>
  <c r="D18" i="2"/>
  <c r="D20" i="2"/>
  <c r="D5" i="2"/>
  <c r="B28" i="2"/>
  <c r="B12" i="2"/>
  <c r="B8" i="2"/>
  <c r="B26" i="2"/>
  <c r="B9" i="2"/>
  <c r="B24" i="2"/>
  <c r="F28" i="2"/>
  <c r="K26" i="2"/>
  <c r="B21" i="2"/>
  <c r="B17" i="2"/>
  <c r="D11" i="2"/>
  <c r="C17" i="2"/>
  <c r="D28" i="2"/>
  <c r="C11" i="2"/>
  <c r="J22" i="4"/>
  <c r="G7" i="4"/>
  <c r="C11" i="4"/>
  <c r="C4" i="4"/>
  <c r="J30" i="4"/>
  <c r="F26" i="4"/>
  <c r="J23" i="4"/>
  <c r="F19" i="4"/>
  <c r="B7" i="4"/>
  <c r="B25" i="4"/>
  <c r="J10" i="4"/>
  <c r="J16" i="4"/>
  <c r="G15" i="4"/>
  <c r="C19" i="4"/>
  <c r="F29" i="4"/>
  <c r="C7" i="4"/>
  <c r="F8" i="4"/>
  <c r="J9" i="4"/>
  <c r="G8" i="4"/>
  <c r="C12" i="4"/>
  <c r="C13" i="4"/>
  <c r="J27" i="4"/>
  <c r="B19" i="4"/>
  <c r="G12" i="4"/>
  <c r="I30" i="3"/>
  <c r="I14" i="3"/>
  <c r="I18" i="3"/>
  <c r="I6" i="3"/>
  <c r="I26" i="3"/>
  <c r="I22" i="3"/>
  <c r="I10" i="3"/>
  <c r="B19" i="3"/>
  <c r="B23" i="3"/>
  <c r="B7" i="3"/>
  <c r="B27" i="3"/>
  <c r="B15" i="3"/>
  <c r="B11" i="3"/>
  <c r="B30" i="3"/>
  <c r="C27" i="3"/>
  <c r="I25" i="3"/>
  <c r="D24" i="3"/>
  <c r="J22" i="3"/>
  <c r="E21" i="3"/>
  <c r="K19" i="3"/>
  <c r="F18" i="3"/>
  <c r="L16" i="3"/>
  <c r="H17" i="3"/>
  <c r="H21" i="3"/>
  <c r="H9" i="3"/>
  <c r="H29" i="3"/>
  <c r="H25" i="3"/>
  <c r="H13" i="3"/>
  <c r="L30" i="3"/>
  <c r="G29" i="3"/>
  <c r="B28" i="3"/>
  <c r="H26" i="3"/>
  <c r="C25" i="3"/>
  <c r="I23" i="3"/>
  <c r="D22" i="3"/>
  <c r="J20" i="3"/>
  <c r="E19" i="3"/>
  <c r="K17" i="3"/>
  <c r="F16" i="3"/>
  <c r="L14" i="3"/>
  <c r="G13" i="3"/>
  <c r="B12" i="3"/>
  <c r="H10" i="3"/>
  <c r="C9" i="3"/>
  <c r="I7" i="3"/>
  <c r="D6" i="3"/>
  <c r="J4" i="3"/>
  <c r="G30" i="3"/>
  <c r="B29" i="3"/>
  <c r="H27" i="3"/>
  <c r="C26" i="3"/>
  <c r="I24" i="3"/>
  <c r="D23" i="3"/>
  <c r="J21" i="3"/>
  <c r="E20" i="3"/>
  <c r="K18" i="3"/>
  <c r="F17" i="3"/>
  <c r="L15" i="3"/>
  <c r="G14" i="3"/>
  <c r="B13" i="3"/>
  <c r="H11" i="3"/>
  <c r="C10" i="3"/>
  <c r="I8" i="3"/>
  <c r="D7" i="3"/>
  <c r="J5" i="3"/>
  <c r="H16" i="3"/>
  <c r="C15" i="3"/>
  <c r="I13" i="3"/>
  <c r="D12" i="3"/>
  <c r="J10" i="3"/>
  <c r="E9" i="3"/>
  <c r="K7" i="3"/>
  <c r="F6" i="3"/>
  <c r="L4" i="3"/>
  <c r="K28" i="2"/>
  <c r="F27" i="2"/>
  <c r="L25" i="2"/>
  <c r="B23" i="2"/>
  <c r="C20" i="2"/>
  <c r="D17" i="2"/>
  <c r="J15" i="2"/>
  <c r="E14" i="2"/>
  <c r="K12" i="2"/>
  <c r="F11" i="2"/>
  <c r="I23" i="2"/>
  <c r="I7" i="2"/>
  <c r="I19" i="2"/>
  <c r="I20" i="2"/>
  <c r="I6" i="2"/>
  <c r="F7" i="2"/>
  <c r="H26" i="2"/>
  <c r="H10" i="2"/>
  <c r="H5" i="2"/>
  <c r="H24" i="2"/>
  <c r="H22" i="2"/>
  <c r="H8" i="2"/>
  <c r="C14" i="4"/>
  <c r="K29" i="2"/>
  <c r="F29" i="2"/>
  <c r="H27" i="2"/>
  <c r="J25" i="2"/>
  <c r="L23" i="2"/>
  <c r="J21" i="2"/>
  <c r="L19" i="2"/>
  <c r="C18" i="2"/>
  <c r="L15" i="2"/>
  <c r="C14" i="2"/>
  <c r="E12" i="2"/>
  <c r="C10" i="2"/>
  <c r="E8" i="2"/>
  <c r="G6" i="2"/>
  <c r="B5" i="2"/>
  <c r="K20" i="4"/>
  <c r="I10" i="4"/>
  <c r="I26" i="4"/>
  <c r="C16" i="4"/>
  <c r="C22" i="4"/>
  <c r="F20" i="2"/>
  <c r="H14" i="2"/>
  <c r="J8" i="2"/>
  <c r="J4" i="2"/>
  <c r="F30" i="2"/>
  <c r="L28" i="2"/>
  <c r="G27" i="2"/>
  <c r="I25" i="2"/>
  <c r="K23" i="2"/>
  <c r="B22" i="2"/>
  <c r="K19" i="2"/>
  <c r="B18" i="2"/>
  <c r="D16" i="2"/>
  <c r="B14" i="2"/>
  <c r="D12" i="2"/>
  <c r="F10" i="2"/>
  <c r="D8" i="2"/>
  <c r="F6" i="2"/>
  <c r="L4" i="2"/>
  <c r="K21" i="2"/>
  <c r="G17" i="2"/>
  <c r="E11" i="2"/>
  <c r="H6" i="2"/>
  <c r="H23" i="2"/>
  <c r="B10" i="2"/>
  <c r="L11" i="2"/>
  <c r="G11" i="2"/>
  <c r="E4" i="4"/>
  <c r="E22" i="4"/>
  <c r="B10" i="4"/>
  <c r="B18" i="4"/>
  <c r="B26" i="4"/>
  <c r="E15" i="4"/>
  <c r="G30" i="4"/>
  <c r="B23" i="4"/>
  <c r="H26" i="4"/>
  <c r="B16" i="4"/>
  <c r="E21" i="4"/>
  <c r="H19" i="4"/>
  <c r="E10" i="4"/>
  <c r="H28" i="4"/>
  <c r="H21" i="4"/>
  <c r="E5" i="4"/>
  <c r="E30" i="4"/>
  <c r="E9" i="4"/>
  <c r="E17" i="4"/>
  <c r="E25" i="4"/>
  <c r="F14" i="4"/>
  <c r="F22" i="4"/>
  <c r="F30" i="4"/>
  <c r="F6" i="4"/>
  <c r="E23" i="4"/>
  <c r="F11" i="4"/>
  <c r="H5" i="4"/>
  <c r="H27" i="4"/>
  <c r="E26" i="4"/>
  <c r="H30" i="4"/>
  <c r="H22" i="4"/>
  <c r="H9" i="4"/>
  <c r="E13" i="4"/>
  <c r="G27" i="4"/>
  <c r="G11" i="4"/>
  <c r="G19" i="4"/>
  <c r="G21" i="4"/>
  <c r="H17" i="4"/>
  <c r="F27" i="4"/>
  <c r="F24" i="4"/>
  <c r="G23" i="4"/>
  <c r="E18" i="4"/>
  <c r="E20" i="4"/>
  <c r="G16" i="4"/>
  <c r="B28" i="4"/>
  <c r="G25" i="4"/>
  <c r="E12" i="4"/>
  <c r="E29" i="4"/>
  <c r="H7" i="4"/>
  <c r="F17" i="4"/>
  <c r="G29" i="4"/>
  <c r="H25" i="4"/>
  <c r="E8" i="4"/>
  <c r="H13" i="4"/>
  <c r="B20" i="4"/>
  <c r="F4" i="4"/>
  <c r="B11" i="4"/>
  <c r="G24" i="4"/>
  <c r="E11" i="4"/>
  <c r="H15" i="4"/>
  <c r="F25" i="4"/>
  <c r="B5" i="4"/>
  <c r="F10" i="4"/>
  <c r="E16" i="4"/>
  <c r="F15" i="4"/>
  <c r="F12" i="4"/>
  <c r="F5" i="4"/>
  <c r="H4" i="4"/>
  <c r="E19" i="4"/>
  <c r="E6" i="4"/>
  <c r="H8" i="4"/>
  <c r="H24" i="4"/>
  <c r="H16" i="4"/>
  <c r="E24" i="4"/>
  <c r="E28" i="4"/>
  <c r="H10" i="4"/>
  <c r="H6" i="4"/>
  <c r="H29" i="4"/>
  <c r="H12" i="4"/>
  <c r="E27" i="4"/>
  <c r="E14" i="4"/>
  <c r="N31" i="6" l="1"/>
  <c r="N31" i="5"/>
  <c r="N31" i="9"/>
  <c r="D31" i="3"/>
  <c r="L31" i="3"/>
  <c r="M31" i="9" s="1"/>
  <c r="C31" i="3"/>
  <c r="K31" i="3"/>
  <c r="E31" i="3"/>
  <c r="E31" i="9" s="1"/>
  <c r="I31" i="3"/>
  <c r="G31" i="3"/>
  <c r="L31" i="2"/>
  <c r="M31" i="6" s="1"/>
  <c r="H31" i="2"/>
  <c r="E31" i="2"/>
  <c r="F31" i="2"/>
  <c r="G31" i="2"/>
  <c r="F31" i="6" l="1"/>
  <c r="E31" i="4"/>
  <c r="D31" i="9"/>
  <c r="L31" i="9"/>
  <c r="H31" i="6"/>
  <c r="G31" i="6"/>
  <c r="F31" i="3"/>
  <c r="F31" i="9" s="1"/>
  <c r="J31" i="3"/>
  <c r="J31" i="9" s="1"/>
  <c r="H31" i="3"/>
  <c r="H31" i="9" s="1"/>
  <c r="B31" i="3"/>
  <c r="C31" i="9" s="1"/>
  <c r="L31" i="4"/>
  <c r="M31" i="5" s="1"/>
  <c r="I31" i="2"/>
  <c r="I31" i="6" s="1"/>
  <c r="B31" i="2"/>
  <c r="K31" i="2"/>
  <c r="L31" i="6" s="1"/>
  <c r="C31" i="2"/>
  <c r="J31" i="2"/>
  <c r="D31" i="2"/>
  <c r="K31" i="4"/>
  <c r="J31" i="4"/>
  <c r="I31" i="4"/>
  <c r="H31" i="4"/>
  <c r="G31" i="4"/>
  <c r="F31" i="4"/>
  <c r="K31" i="5" l="1"/>
  <c r="G31" i="5"/>
  <c r="F31" i="5"/>
  <c r="D31" i="6"/>
  <c r="J31" i="6"/>
  <c r="I31" i="5"/>
  <c r="C31" i="6"/>
  <c r="J31" i="5"/>
  <c r="E31" i="6"/>
  <c r="G31" i="9"/>
  <c r="K31" i="9"/>
  <c r="H31" i="5"/>
  <c r="K31" i="6"/>
  <c r="L31" i="5"/>
  <c r="I31" i="9"/>
  <c r="C31" i="4"/>
  <c r="D31" i="4" l="1"/>
  <c r="B31" i="4"/>
  <c r="C31" i="5" s="1"/>
  <c r="D31" i="5" l="1"/>
  <c r="E31" i="5"/>
</calcChain>
</file>

<file path=xl/sharedStrings.xml><?xml version="1.0" encoding="utf-8"?>
<sst xmlns="http://schemas.openxmlformats.org/spreadsheetml/2006/main" count="264" uniqueCount="38">
  <si>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</si>
  <si>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</si>
  <si>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</si>
  <si>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</si>
  <si>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</si>
  <si>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</si>
  <si>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</si>
  <si>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</si>
  <si>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</si>
  <si>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</si>
  <si>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</si>
  <si>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</si>
  <si>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</si>
  <si>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</si>
  <si>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</si>
  <si>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</si>
  <si>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</si>
  <si>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</si>
  <si>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</si>
  <si>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</si>
  <si>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</si>
  <si>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</si>
  <si>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</si>
  <si>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</si>
  <si>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</si>
  <si>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</si>
  <si>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</si>
  <si>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99 - OUTROS</t>
  </si>
  <si>
    <t>C4</t>
  </si>
  <si>
    <t>21 - Maranhão</t>
  </si>
  <si>
    <t>Total Geral</t>
  </si>
  <si>
    <t>Valores Absolutos</t>
  </si>
  <si>
    <t>C4 - Concentração por Unidades Federativas - Exportação</t>
  </si>
  <si>
    <t>Variação do C4 - Concentração por Unidades Federativas - Exportação</t>
  </si>
  <si>
    <t>C4 - Concentração por Unidades Federativas - Importação</t>
  </si>
  <si>
    <t>Variação do C4 - Concentração por Unidades Federativas - Importação</t>
  </si>
  <si>
    <t>C4 - Concentração por Unidades Federativas - Valor Transacionado</t>
  </si>
  <si>
    <t>Variação do C4 - Concentração por Unidades Federativas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</si>
</sst>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1" fillId="2" borderId="0" xfId="0" applyFont="1" applyFill="1" applyBorder="1"/>
    <xf numFmtId="4" fontId="0" fillId="0" borderId="0" xfId="0" applyNumberFormat="1"/>
    <xf numFmtId="4" fontId="1" fillId="0" borderId="0" xfId="0" applyNumberFormat="1" applyFont="1"/>
    <xf numFmtId="0" fontId="1" fillId="3" borderId="0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MU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Att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5">
          <cell r="L5">
            <v>2610.0428835606658</v>
          </cell>
        </row>
        <row r="6">
          <cell r="L6">
            <v>48171.983336414727</v>
          </cell>
        </row>
        <row r="7">
          <cell r="L7">
            <v>27842659.016052268</v>
          </cell>
        </row>
        <row r="8">
          <cell r="L8">
            <v>0</v>
          </cell>
        </row>
        <row r="9">
          <cell r="L9">
            <v>570518.19640993886</v>
          </cell>
        </row>
        <row r="10">
          <cell r="L10">
            <v>81579.014779198493</v>
          </cell>
        </row>
        <row r="11">
          <cell r="L11">
            <v>38657.466545760435</v>
          </cell>
        </row>
        <row r="12">
          <cell r="L12">
            <v>0</v>
          </cell>
        </row>
        <row r="13">
          <cell r="L13">
            <v>2169.9775136579956</v>
          </cell>
        </row>
        <row r="14">
          <cell r="L14">
            <v>632935.39926346147</v>
          </cell>
        </row>
        <row r="15">
          <cell r="L15">
            <v>124390.54667016087</v>
          </cell>
        </row>
        <row r="16">
          <cell r="L16">
            <v>129409.56808724048</v>
          </cell>
        </row>
        <row r="17">
          <cell r="L17">
            <v>1378648.930565428</v>
          </cell>
        </row>
        <row r="18">
          <cell r="L18">
            <v>81305.87075650027</v>
          </cell>
        </row>
        <row r="19">
          <cell r="L19">
            <v>128298.02366153803</v>
          </cell>
        </row>
        <row r="20">
          <cell r="L20">
            <v>4198841.9965895284</v>
          </cell>
        </row>
        <row r="21">
          <cell r="L21">
            <v>206181847.46633351</v>
          </cell>
        </row>
        <row r="22">
          <cell r="L22">
            <v>7755822.0955071412</v>
          </cell>
        </row>
        <row r="23">
          <cell r="L23">
            <v>138156079.75940698</v>
          </cell>
        </row>
        <row r="24">
          <cell r="L24">
            <v>309859363.16291285</v>
          </cell>
        </row>
        <row r="25">
          <cell r="L25">
            <v>8962841.7381435409</v>
          </cell>
        </row>
        <row r="26">
          <cell r="L26">
            <v>39518192.67895329</v>
          </cell>
        </row>
        <row r="27">
          <cell r="L27">
            <v>225169712.17355457</v>
          </cell>
        </row>
        <row r="28">
          <cell r="L28">
            <v>350880.05282472313</v>
          </cell>
        </row>
        <row r="29">
          <cell r="L29">
            <v>70118.346826819456</v>
          </cell>
        </row>
        <row r="30">
          <cell r="L30">
            <v>4737849.9950476438</v>
          </cell>
        </row>
        <row r="31">
          <cell r="L31">
            <v>584490.27190434851</v>
          </cell>
        </row>
        <row r="38">
          <cell r="L38">
            <v>10782.836183001256</v>
          </cell>
        </row>
        <row r="39">
          <cell r="L39">
            <v>0</v>
          </cell>
        </row>
        <row r="40">
          <cell r="L40">
            <v>11401433.488945181</v>
          </cell>
        </row>
        <row r="41">
          <cell r="L41">
            <v>0</v>
          </cell>
        </row>
        <row r="42">
          <cell r="L42">
            <v>448295.99244457675</v>
          </cell>
        </row>
        <row r="43">
          <cell r="L43">
            <v>209568.38673541349</v>
          </cell>
        </row>
        <row r="44">
          <cell r="L44">
            <v>72509.932829978716</v>
          </cell>
        </row>
        <row r="45">
          <cell r="L45">
            <v>0</v>
          </cell>
        </row>
        <row r="46">
          <cell r="L46">
            <v>120021.91022725312</v>
          </cell>
        </row>
        <row r="47">
          <cell r="L47">
            <v>162684.14252437954</v>
          </cell>
        </row>
        <row r="48">
          <cell r="L48">
            <v>32294.509995348675</v>
          </cell>
        </row>
        <row r="49">
          <cell r="L49">
            <v>141925.07355359994</v>
          </cell>
        </row>
        <row r="50">
          <cell r="L50">
            <v>629488.13923423924</v>
          </cell>
        </row>
        <row r="51">
          <cell r="L51">
            <v>106775.39003373828</v>
          </cell>
        </row>
        <row r="52">
          <cell r="L52">
            <v>0</v>
          </cell>
        </row>
        <row r="53">
          <cell r="L53">
            <v>483108.18500409415</v>
          </cell>
        </row>
        <row r="54">
          <cell r="L54">
            <v>189926416.21828321</v>
          </cell>
        </row>
        <row r="55">
          <cell r="L55">
            <v>6263852.4734483324</v>
          </cell>
        </row>
        <row r="56">
          <cell r="L56">
            <v>120157514.09511952</v>
          </cell>
        </row>
        <row r="57">
          <cell r="L57">
            <v>353369194.54769248</v>
          </cell>
        </row>
        <row r="58">
          <cell r="L58">
            <v>7389000.0865018703</v>
          </cell>
        </row>
        <row r="59">
          <cell r="L59">
            <v>19694129.745051458</v>
          </cell>
        </row>
        <row r="60">
          <cell r="L60">
            <v>180757995.04336599</v>
          </cell>
        </row>
        <row r="61">
          <cell r="L61">
            <v>3732.6500214082598</v>
          </cell>
        </row>
        <row r="62">
          <cell r="L62">
            <v>113859.32529136571</v>
          </cell>
        </row>
        <row r="63">
          <cell r="L63">
            <v>3011914.451225725</v>
          </cell>
        </row>
        <row r="64">
          <cell r="L64">
            <v>74916.243377233768</v>
          </cell>
        </row>
        <row r="71">
          <cell r="L71">
            <v>12582.173901171134</v>
          </cell>
        </row>
        <row r="72">
          <cell r="L72">
            <v>0</v>
          </cell>
        </row>
        <row r="73">
          <cell r="L73">
            <v>7845150.7971154815</v>
          </cell>
        </row>
        <row r="74">
          <cell r="L74">
            <v>0</v>
          </cell>
        </row>
        <row r="75">
          <cell r="L75">
            <v>247192.5691909334</v>
          </cell>
        </row>
        <row r="76">
          <cell r="L76">
            <v>295346.82870195922</v>
          </cell>
        </row>
        <row r="77">
          <cell r="L77">
            <v>102265.34799707466</v>
          </cell>
        </row>
        <row r="78">
          <cell r="L78">
            <v>1706.4749278713646</v>
          </cell>
        </row>
        <row r="79">
          <cell r="L79">
            <v>6892.7513065979456</v>
          </cell>
        </row>
        <row r="80">
          <cell r="L80">
            <v>136985.95539549657</v>
          </cell>
        </row>
        <row r="81">
          <cell r="L81">
            <v>32662.281969958509</v>
          </cell>
        </row>
        <row r="82">
          <cell r="L82">
            <v>21564.917181285764</v>
          </cell>
        </row>
        <row r="83">
          <cell r="L83">
            <v>414627.66690766462</v>
          </cell>
        </row>
        <row r="84">
          <cell r="L84">
            <v>40089.846037456351</v>
          </cell>
        </row>
        <row r="85">
          <cell r="L85">
            <v>0</v>
          </cell>
        </row>
        <row r="86">
          <cell r="L86">
            <v>223893.02904172894</v>
          </cell>
        </row>
        <row r="87">
          <cell r="L87">
            <v>190162381.17476264</v>
          </cell>
        </row>
        <row r="88">
          <cell r="L88">
            <v>5112915.5493531432</v>
          </cell>
        </row>
        <row r="89">
          <cell r="L89">
            <v>81907373.032454699</v>
          </cell>
        </row>
        <row r="90">
          <cell r="L90">
            <v>334586357.63463479</v>
          </cell>
        </row>
        <row r="91">
          <cell r="L91">
            <v>8088729.8616653336</v>
          </cell>
        </row>
        <row r="92">
          <cell r="L92">
            <v>12882091.267875789</v>
          </cell>
        </row>
        <row r="93">
          <cell r="L93">
            <v>185025800.1607399</v>
          </cell>
        </row>
        <row r="94">
          <cell r="L94">
            <v>70401.766663460076</v>
          </cell>
        </row>
        <row r="95">
          <cell r="L95">
            <v>221370.2609524841</v>
          </cell>
        </row>
        <row r="96">
          <cell r="L96">
            <v>1733831.3042923948</v>
          </cell>
        </row>
        <row r="97">
          <cell r="L97">
            <v>354102.34379582293</v>
          </cell>
        </row>
        <row r="104">
          <cell r="L104">
            <v>7172.6996841248765</v>
          </cell>
        </row>
        <row r="105">
          <cell r="L105">
            <v>0</v>
          </cell>
        </row>
        <row r="106">
          <cell r="L106">
            <v>5658062.1601372017</v>
          </cell>
        </row>
        <row r="107">
          <cell r="L107">
            <v>0</v>
          </cell>
        </row>
        <row r="108">
          <cell r="L108">
            <v>113278.27916819022</v>
          </cell>
        </row>
        <row r="109">
          <cell r="L109">
            <v>150562.2591514118</v>
          </cell>
        </row>
        <row r="110">
          <cell r="L110">
            <v>173547.70101380956</v>
          </cell>
        </row>
        <row r="111">
          <cell r="L111">
            <v>0</v>
          </cell>
        </row>
        <row r="112">
          <cell r="L112">
            <v>0</v>
          </cell>
        </row>
        <row r="113">
          <cell r="L113">
            <v>57557.327150846075</v>
          </cell>
        </row>
        <row r="114">
          <cell r="L114">
            <v>2035.53543506198</v>
          </cell>
        </row>
        <row r="115">
          <cell r="L115">
            <v>46354.560188094903</v>
          </cell>
        </row>
        <row r="116">
          <cell r="L116">
            <v>438673.99480965937</v>
          </cell>
        </row>
        <row r="117">
          <cell r="L117">
            <v>729614.97828124475</v>
          </cell>
        </row>
        <row r="118">
          <cell r="L118">
            <v>0</v>
          </cell>
        </row>
        <row r="119">
          <cell r="L119">
            <v>325758.89030901971</v>
          </cell>
        </row>
        <row r="120">
          <cell r="L120">
            <v>160187723.38705507</v>
          </cell>
        </row>
        <row r="121">
          <cell r="L121">
            <v>4740158.6896987427</v>
          </cell>
        </row>
        <row r="122">
          <cell r="L122">
            <v>82790360.379391849</v>
          </cell>
        </row>
        <row r="123">
          <cell r="L123">
            <v>275282376.72258025</v>
          </cell>
        </row>
        <row r="124">
          <cell r="L124">
            <v>7622895.6881453767</v>
          </cell>
        </row>
        <row r="125">
          <cell r="L125">
            <v>11896840.613687856</v>
          </cell>
        </row>
        <row r="126">
          <cell r="L126">
            <v>173802046.29186937</v>
          </cell>
        </row>
        <row r="127">
          <cell r="L127">
            <v>0</v>
          </cell>
        </row>
        <row r="128">
          <cell r="L128">
            <v>271467.20633816515</v>
          </cell>
        </row>
        <row r="129">
          <cell r="L129">
            <v>1141619.0656496456</v>
          </cell>
        </row>
        <row r="130">
          <cell r="L130">
            <v>29941.408277177874</v>
          </cell>
        </row>
        <row r="137">
          <cell r="L137">
            <v>51395.975787947355</v>
          </cell>
        </row>
        <row r="138">
          <cell r="L138">
            <v>0</v>
          </cell>
        </row>
        <row r="139">
          <cell r="L139">
            <v>6552472.7700501727</v>
          </cell>
        </row>
        <row r="140">
          <cell r="L140">
            <v>0</v>
          </cell>
        </row>
        <row r="141">
          <cell r="L141">
            <v>77629.038622033811</v>
          </cell>
        </row>
        <row r="142">
          <cell r="L142">
            <v>81048.808532681214</v>
          </cell>
        </row>
        <row r="143">
          <cell r="L143">
            <v>337793.20216870093</v>
          </cell>
        </row>
        <row r="144">
          <cell r="L144">
            <v>0</v>
          </cell>
        </row>
        <row r="145">
          <cell r="L145">
            <v>16473.505246699409</v>
          </cell>
        </row>
        <row r="146">
          <cell r="L146">
            <v>90332.162505884757</v>
          </cell>
        </row>
        <row r="147">
          <cell r="L147">
            <v>0</v>
          </cell>
        </row>
        <row r="148">
          <cell r="L148">
            <v>80070.236270567882</v>
          </cell>
        </row>
        <row r="149">
          <cell r="L149">
            <v>327293.17412629217</v>
          </cell>
        </row>
        <row r="150">
          <cell r="L150">
            <v>514140.29661232338</v>
          </cell>
        </row>
        <row r="151">
          <cell r="L151">
            <v>0</v>
          </cell>
        </row>
        <row r="152">
          <cell r="L152">
            <v>3076319.8281827546</v>
          </cell>
        </row>
        <row r="153">
          <cell r="L153">
            <v>175066166.90104657</v>
          </cell>
        </row>
        <row r="154">
          <cell r="L154">
            <v>5559221.9240051322</v>
          </cell>
        </row>
        <row r="155">
          <cell r="L155">
            <v>95648101.946116358</v>
          </cell>
        </row>
        <row r="156">
          <cell r="L156">
            <v>351516676.02404785</v>
          </cell>
        </row>
        <row r="157">
          <cell r="L157">
            <v>9133567.0045158435</v>
          </cell>
        </row>
        <row r="158">
          <cell r="L158">
            <v>8864415.1518773008</v>
          </cell>
        </row>
        <row r="159">
          <cell r="L159">
            <v>205238891.01680982</v>
          </cell>
        </row>
        <row r="160">
          <cell r="L160">
            <v>9241.4899192093908</v>
          </cell>
        </row>
        <row r="161">
          <cell r="L161">
            <v>201256.20657014384</v>
          </cell>
        </row>
        <row r="162">
          <cell r="L162">
            <v>787753.28750461224</v>
          </cell>
        </row>
        <row r="163">
          <cell r="L163">
            <v>4021.5656868133728</v>
          </cell>
        </row>
        <row r="170">
          <cell r="L170">
            <v>5385.2126786139161</v>
          </cell>
        </row>
        <row r="171">
          <cell r="L171">
            <v>77020.662361654991</v>
          </cell>
        </row>
        <row r="172">
          <cell r="L172">
            <v>5696963.3909300519</v>
          </cell>
        </row>
        <row r="173">
          <cell r="L173">
            <v>0</v>
          </cell>
        </row>
        <row r="174">
          <cell r="L174">
            <v>44365.956328152053</v>
          </cell>
        </row>
        <row r="175">
          <cell r="L175">
            <v>75063.977369103945</v>
          </cell>
        </row>
        <row r="176">
          <cell r="L176">
            <v>1378141.1472903867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53479.837163662654</v>
          </cell>
        </row>
        <row r="180">
          <cell r="L180">
            <v>3994.1770349419407</v>
          </cell>
        </row>
        <row r="181">
          <cell r="L181">
            <v>104864.4629636202</v>
          </cell>
        </row>
        <row r="182">
          <cell r="L182">
            <v>259630.16516942327</v>
          </cell>
        </row>
        <row r="183">
          <cell r="L183">
            <v>403212.74887060211</v>
          </cell>
        </row>
        <row r="184">
          <cell r="L184">
            <v>0</v>
          </cell>
        </row>
        <row r="185">
          <cell r="L185">
            <v>217471.97288153897</v>
          </cell>
        </row>
        <row r="186">
          <cell r="L186">
            <v>222938942.09282807</v>
          </cell>
        </row>
        <row r="187">
          <cell r="L187">
            <v>5008856.729950808</v>
          </cell>
        </row>
        <row r="188">
          <cell r="L188">
            <v>85803736.450917527</v>
          </cell>
        </row>
        <row r="189">
          <cell r="L189">
            <v>345104419.53251731</v>
          </cell>
        </row>
        <row r="190">
          <cell r="L190">
            <v>12651059.372015294</v>
          </cell>
        </row>
        <row r="191">
          <cell r="L191">
            <v>8855967.820150258</v>
          </cell>
        </row>
        <row r="192">
          <cell r="L192">
            <v>190449290.23055547</v>
          </cell>
        </row>
        <row r="193">
          <cell r="L193">
            <v>0</v>
          </cell>
        </row>
        <row r="194">
          <cell r="L194">
            <v>36386.260156465301</v>
          </cell>
        </row>
        <row r="195">
          <cell r="L195">
            <v>645916.72306463914</v>
          </cell>
        </row>
        <row r="196">
          <cell r="L196">
            <v>48755.510714096199</v>
          </cell>
        </row>
        <row r="203">
          <cell r="L203">
            <v>2811.3583775173629</v>
          </cell>
        </row>
        <row r="204">
          <cell r="L204">
            <v>0</v>
          </cell>
        </row>
        <row r="205">
          <cell r="L205">
            <v>6403904.1515643857</v>
          </cell>
        </row>
        <row r="206">
          <cell r="L206">
            <v>0</v>
          </cell>
        </row>
        <row r="207">
          <cell r="L207">
            <v>89882.197549299774</v>
          </cell>
        </row>
        <row r="208">
          <cell r="L208">
            <v>53698.751022387318</v>
          </cell>
        </row>
        <row r="209">
          <cell r="L209">
            <v>28556.05666756662</v>
          </cell>
        </row>
        <row r="210">
          <cell r="L210">
            <v>0</v>
          </cell>
        </row>
        <row r="211">
          <cell r="L211">
            <v>185161.36037792356</v>
          </cell>
        </row>
        <row r="212">
          <cell r="L212">
            <v>18087.208233942009</v>
          </cell>
        </row>
        <row r="213">
          <cell r="L213">
            <v>25133.66429579227</v>
          </cell>
        </row>
        <row r="214">
          <cell r="L214">
            <v>22773.808869696328</v>
          </cell>
        </row>
        <row r="215">
          <cell r="L215">
            <v>2328120.7886503716</v>
          </cell>
        </row>
        <row r="216">
          <cell r="L216">
            <v>441684.26723784022</v>
          </cell>
        </row>
        <row r="217">
          <cell r="L217">
            <v>0</v>
          </cell>
        </row>
        <row r="218">
          <cell r="L218">
            <v>714298.73928641633</v>
          </cell>
        </row>
        <row r="219">
          <cell r="L219">
            <v>291998730.87118453</v>
          </cell>
        </row>
        <row r="220">
          <cell r="L220">
            <v>3818863.133456849</v>
          </cell>
        </row>
        <row r="221">
          <cell r="L221">
            <v>115264862.71278121</v>
          </cell>
        </row>
        <row r="222">
          <cell r="L222">
            <v>509678381.29732579</v>
          </cell>
        </row>
        <row r="223">
          <cell r="L223">
            <v>7453636.4735404784</v>
          </cell>
        </row>
        <row r="224">
          <cell r="L224">
            <v>8179210.7465337282</v>
          </cell>
        </row>
        <row r="225">
          <cell r="L225">
            <v>234795573.47090694</v>
          </cell>
        </row>
        <row r="226">
          <cell r="L226">
            <v>0</v>
          </cell>
        </row>
        <row r="227">
          <cell r="L227">
            <v>68848.180052413969</v>
          </cell>
        </row>
        <row r="228">
          <cell r="L228">
            <v>934508.76877334644</v>
          </cell>
        </row>
        <row r="229">
          <cell r="L229">
            <v>2537.4465869883697</v>
          </cell>
        </row>
        <row r="236">
          <cell r="L236">
            <v>2492.0285524987548</v>
          </cell>
        </row>
        <row r="237">
          <cell r="L237">
            <v>0</v>
          </cell>
        </row>
        <row r="238">
          <cell r="L238">
            <v>5351147.0980718425</v>
          </cell>
        </row>
        <row r="239">
          <cell r="L239">
            <v>0</v>
          </cell>
        </row>
        <row r="240">
          <cell r="L240">
            <v>175509.12971348286</v>
          </cell>
        </row>
        <row r="241">
          <cell r="L241">
            <v>28510.287053587243</v>
          </cell>
        </row>
        <row r="242">
          <cell r="L242">
            <v>598.33358809994866</v>
          </cell>
        </row>
        <row r="243">
          <cell r="L243">
            <v>0</v>
          </cell>
        </row>
        <row r="244">
          <cell r="L244">
            <v>0</v>
          </cell>
        </row>
        <row r="245">
          <cell r="L245">
            <v>44819.503619940479</v>
          </cell>
        </row>
        <row r="246">
          <cell r="L246">
            <v>68450.596156135347</v>
          </cell>
        </row>
        <row r="247">
          <cell r="L247">
            <v>52523.819615165587</v>
          </cell>
        </row>
        <row r="248">
          <cell r="L248">
            <v>337074.61946923443</v>
          </cell>
        </row>
        <row r="249">
          <cell r="L249">
            <v>287869.39233239641</v>
          </cell>
        </row>
        <row r="250">
          <cell r="L250">
            <v>0</v>
          </cell>
        </row>
        <row r="251">
          <cell r="L251">
            <v>635331.57636204641</v>
          </cell>
        </row>
        <row r="252">
          <cell r="L252">
            <v>246763529.40022954</v>
          </cell>
        </row>
        <row r="253">
          <cell r="L253">
            <v>6939568.5647895522</v>
          </cell>
        </row>
        <row r="254">
          <cell r="L254">
            <v>94927853.624140352</v>
          </cell>
        </row>
        <row r="255">
          <cell r="L255">
            <v>287235103.21352303</v>
          </cell>
        </row>
        <row r="256">
          <cell r="L256">
            <v>7638992.7715346152</v>
          </cell>
        </row>
        <row r="257">
          <cell r="L257">
            <v>7520766.3723973138</v>
          </cell>
        </row>
        <row r="258">
          <cell r="L258">
            <v>227563257.46199009</v>
          </cell>
        </row>
        <row r="259">
          <cell r="L259">
            <v>0</v>
          </cell>
        </row>
        <row r="260">
          <cell r="L260">
            <v>94490.444013495478</v>
          </cell>
        </row>
        <row r="261">
          <cell r="L261">
            <v>955618.9292331984</v>
          </cell>
        </row>
        <row r="262">
          <cell r="L262">
            <v>18498.994131048927</v>
          </cell>
        </row>
        <row r="269">
          <cell r="L269">
            <v>68447.068906626184</v>
          </cell>
        </row>
        <row r="270">
          <cell r="L270">
            <v>0</v>
          </cell>
        </row>
        <row r="271">
          <cell r="L271">
            <v>5879742.3905686466</v>
          </cell>
        </row>
        <row r="272">
          <cell r="L272">
            <v>0</v>
          </cell>
        </row>
        <row r="273">
          <cell r="L273">
            <v>59993.982416193721</v>
          </cell>
        </row>
        <row r="274">
          <cell r="L274">
            <v>82870.295996007655</v>
          </cell>
        </row>
        <row r="275">
          <cell r="L275">
            <v>0</v>
          </cell>
        </row>
        <row r="276">
          <cell r="L276">
            <v>0</v>
          </cell>
        </row>
        <row r="277">
          <cell r="L277">
            <v>8306.7982770807303</v>
          </cell>
        </row>
        <row r="278">
          <cell r="L278">
            <v>30127.464479464619</v>
          </cell>
        </row>
        <row r="279">
          <cell r="L279">
            <v>418427.78127640689</v>
          </cell>
        </row>
        <row r="280">
          <cell r="L280">
            <v>15925.646577858726</v>
          </cell>
        </row>
        <row r="281">
          <cell r="L281">
            <v>141575.36064050774</v>
          </cell>
        </row>
        <row r="282">
          <cell r="L282">
            <v>905187.97313005605</v>
          </cell>
        </row>
        <row r="283">
          <cell r="L283">
            <v>0</v>
          </cell>
        </row>
        <row r="284">
          <cell r="L284">
            <v>1308935.5345098421</v>
          </cell>
        </row>
        <row r="285">
          <cell r="L285">
            <v>303898256.68760633</v>
          </cell>
        </row>
        <row r="286">
          <cell r="L286">
            <v>12154933.451710988</v>
          </cell>
        </row>
        <row r="287">
          <cell r="L287">
            <v>143760459.77587163</v>
          </cell>
        </row>
        <row r="288">
          <cell r="L288">
            <v>474566650.17481923</v>
          </cell>
        </row>
        <row r="289">
          <cell r="L289">
            <v>8530899.9587290939</v>
          </cell>
        </row>
        <row r="290">
          <cell r="L290">
            <v>11601169.304406755</v>
          </cell>
        </row>
        <row r="291">
          <cell r="L291">
            <v>258569940.46767259</v>
          </cell>
        </row>
        <row r="292">
          <cell r="L292">
            <v>134427.00686375287</v>
          </cell>
        </row>
        <row r="293">
          <cell r="L293">
            <v>26462.351674679358</v>
          </cell>
        </row>
        <row r="294">
          <cell r="L294">
            <v>13520407.403813528</v>
          </cell>
        </row>
        <row r="295">
          <cell r="L295">
            <v>1497591.977436631</v>
          </cell>
        </row>
        <row r="302">
          <cell r="L302">
            <v>82335.503415101644</v>
          </cell>
        </row>
        <row r="303">
          <cell r="L303">
            <v>0</v>
          </cell>
        </row>
        <row r="304">
          <cell r="L304">
            <v>8313184.4113526018</v>
          </cell>
        </row>
        <row r="305">
          <cell r="L305">
            <v>0</v>
          </cell>
        </row>
        <row r="306">
          <cell r="L306">
            <v>98051.170851473042</v>
          </cell>
        </row>
        <row r="307">
          <cell r="L307">
            <v>225096.1761681707</v>
          </cell>
        </row>
        <row r="308">
          <cell r="L308">
            <v>4937.1027362470786</v>
          </cell>
        </row>
        <row r="309">
          <cell r="L309">
            <v>0</v>
          </cell>
        </row>
        <row r="310">
          <cell r="L310">
            <v>24211.98653200415</v>
          </cell>
        </row>
        <row r="311">
          <cell r="L311">
            <v>216774.51872594288</v>
          </cell>
        </row>
        <row r="312">
          <cell r="L312">
            <v>750645.32852356636</v>
          </cell>
        </row>
        <row r="313">
          <cell r="L313">
            <v>15812.701688263049</v>
          </cell>
        </row>
        <row r="314">
          <cell r="L314">
            <v>189938.72602278859</v>
          </cell>
        </row>
        <row r="315">
          <cell r="L315">
            <v>348873.06788115762</v>
          </cell>
        </row>
        <row r="316">
          <cell r="L316">
            <v>0</v>
          </cell>
        </row>
        <row r="317">
          <cell r="L317">
            <v>6171840.3033478539</v>
          </cell>
        </row>
        <row r="318">
          <cell r="L318">
            <v>266700574.24649385</v>
          </cell>
        </row>
        <row r="319">
          <cell r="L319">
            <v>10020443.852835022</v>
          </cell>
        </row>
        <row r="320">
          <cell r="L320">
            <v>112644633.28334746</v>
          </cell>
        </row>
        <row r="321">
          <cell r="L321">
            <v>599094066.72120762</v>
          </cell>
        </row>
        <row r="322">
          <cell r="L322">
            <v>7265893.7306860434</v>
          </cell>
        </row>
        <row r="323">
          <cell r="L323">
            <v>9108803.1749429125</v>
          </cell>
        </row>
        <row r="324">
          <cell r="L324">
            <v>269006146.88514006</v>
          </cell>
        </row>
        <row r="325">
          <cell r="L325">
            <v>0</v>
          </cell>
        </row>
        <row r="326">
          <cell r="L326">
            <v>29347.039142110192</v>
          </cell>
        </row>
        <row r="327">
          <cell r="L327">
            <v>1047411.0031389088</v>
          </cell>
        </row>
        <row r="328">
          <cell r="L328">
            <v>586067.47457517893</v>
          </cell>
        </row>
        <row r="335">
          <cell r="L335">
            <v>167876.21300026591</v>
          </cell>
        </row>
        <row r="336">
          <cell r="L336">
            <v>0</v>
          </cell>
        </row>
        <row r="337">
          <cell r="L337">
            <v>5859412.2369844373</v>
          </cell>
        </row>
        <row r="338">
          <cell r="L338">
            <v>0</v>
          </cell>
        </row>
        <row r="339">
          <cell r="L339">
            <v>42229.730599445771</v>
          </cell>
        </row>
        <row r="340">
          <cell r="L340">
            <v>116010.05217409678</v>
          </cell>
        </row>
        <row r="341">
          <cell r="L341">
            <v>26678.859319918029</v>
          </cell>
        </row>
        <row r="342">
          <cell r="L342">
            <v>0</v>
          </cell>
        </row>
        <row r="343">
          <cell r="L343">
            <v>0</v>
          </cell>
        </row>
        <row r="344">
          <cell r="L344">
            <v>349635.65278005687</v>
          </cell>
        </row>
        <row r="345">
          <cell r="L345">
            <v>3627699.9324063668</v>
          </cell>
        </row>
        <row r="346">
          <cell r="L346">
            <v>336128.76813407277</v>
          </cell>
        </row>
        <row r="347">
          <cell r="L347">
            <v>85374.421431812239</v>
          </cell>
        </row>
        <row r="348">
          <cell r="L348">
            <v>190408.40349098481</v>
          </cell>
        </row>
        <row r="349">
          <cell r="L349">
            <v>0</v>
          </cell>
        </row>
        <row r="350">
          <cell r="L350">
            <v>1368490.4833189382</v>
          </cell>
        </row>
        <row r="351">
          <cell r="L351">
            <v>212698074.27709758</v>
          </cell>
        </row>
        <row r="352">
          <cell r="L352">
            <v>8885399.7934209052</v>
          </cell>
        </row>
        <row r="353">
          <cell r="L353">
            <v>72694874.902556121</v>
          </cell>
        </row>
        <row r="354">
          <cell r="L354">
            <v>399433906.80478191</v>
          </cell>
        </row>
        <row r="355">
          <cell r="L355">
            <v>4741303.2109143427</v>
          </cell>
        </row>
        <row r="356">
          <cell r="L356">
            <v>9981625.732863633</v>
          </cell>
        </row>
        <row r="357">
          <cell r="L357">
            <v>256327107.07729098</v>
          </cell>
        </row>
        <row r="358">
          <cell r="L358">
            <v>671083.62502590776</v>
          </cell>
        </row>
        <row r="359">
          <cell r="L359">
            <v>78548.472826211379</v>
          </cell>
        </row>
        <row r="360">
          <cell r="L360">
            <v>1094541.0315421063</v>
          </cell>
        </row>
        <row r="361">
          <cell r="L361">
            <v>2091530.0388542444</v>
          </cell>
        </row>
        <row r="368">
          <cell r="L368">
            <v>48119.582611500169</v>
          </cell>
        </row>
        <row r="369">
          <cell r="L369">
            <v>0</v>
          </cell>
        </row>
        <row r="370">
          <cell r="L370">
            <v>6806680.6467319448</v>
          </cell>
        </row>
        <row r="371">
          <cell r="L371">
            <v>0</v>
          </cell>
        </row>
        <row r="372">
          <cell r="L372">
            <v>59734.785768218579</v>
          </cell>
        </row>
        <row r="373">
          <cell r="L373">
            <v>36607.337591758587</v>
          </cell>
        </row>
        <row r="374">
          <cell r="L374">
            <v>111210.04099229662</v>
          </cell>
        </row>
        <row r="375">
          <cell r="L375">
            <v>358.44684725263619</v>
          </cell>
        </row>
        <row r="376">
          <cell r="L376">
            <v>366275.47892720706</v>
          </cell>
        </row>
        <row r="377">
          <cell r="L377">
            <v>19363.756280307305</v>
          </cell>
        </row>
        <row r="378">
          <cell r="L378">
            <v>110519.84014811867</v>
          </cell>
        </row>
        <row r="379">
          <cell r="L379">
            <v>0</v>
          </cell>
        </row>
        <row r="380">
          <cell r="L380">
            <v>115217.78180572769</v>
          </cell>
        </row>
        <row r="381">
          <cell r="L381">
            <v>99713.049029884947</v>
          </cell>
        </row>
        <row r="382">
          <cell r="L382">
            <v>0</v>
          </cell>
        </row>
        <row r="383">
          <cell r="L383">
            <v>721564.94331255415</v>
          </cell>
        </row>
        <row r="384">
          <cell r="L384">
            <v>208749792.46790984</v>
          </cell>
        </row>
        <row r="385">
          <cell r="L385">
            <v>12070392.520085927</v>
          </cell>
        </row>
        <row r="386">
          <cell r="L386">
            <v>218703716.51207095</v>
          </cell>
        </row>
        <row r="387">
          <cell r="L387">
            <v>578594200.81548846</v>
          </cell>
        </row>
        <row r="388">
          <cell r="L388">
            <v>18975394.374366406</v>
          </cell>
        </row>
        <row r="389">
          <cell r="L389">
            <v>5213224.2535920143</v>
          </cell>
        </row>
        <row r="390">
          <cell r="L390">
            <v>283163521.92792344</v>
          </cell>
        </row>
        <row r="391">
          <cell r="L391">
            <v>106207.03818808962</v>
          </cell>
        </row>
        <row r="392">
          <cell r="L392">
            <v>381326.43324748531</v>
          </cell>
        </row>
        <row r="393">
          <cell r="L393">
            <v>435257.43070167705</v>
          </cell>
        </row>
        <row r="394">
          <cell r="L394">
            <v>2928445.9165603858</v>
          </cell>
        </row>
        <row r="401">
          <cell r="L401">
            <v>5332.4160541340625</v>
          </cell>
        </row>
        <row r="402">
          <cell r="L402">
            <v>0</v>
          </cell>
        </row>
        <row r="403">
          <cell r="L403">
            <v>6893851.5988849811</v>
          </cell>
        </row>
        <row r="404">
          <cell r="L404">
            <v>12648.711749710012</v>
          </cell>
        </row>
        <row r="405">
          <cell r="L405">
            <v>98136.964688582637</v>
          </cell>
        </row>
        <row r="406">
          <cell r="L406">
            <v>105563.69503616729</v>
          </cell>
        </row>
        <row r="407">
          <cell r="L407">
            <v>17271.190755216761</v>
          </cell>
        </row>
        <row r="408">
          <cell r="L408">
            <v>9217.3493480113211</v>
          </cell>
        </row>
        <row r="409">
          <cell r="L409">
            <v>0</v>
          </cell>
        </row>
        <row r="410">
          <cell r="L410">
            <v>58191.173419152336</v>
          </cell>
        </row>
        <row r="411">
          <cell r="L411">
            <v>3876051.1925799861</v>
          </cell>
        </row>
        <row r="412">
          <cell r="L412">
            <v>9260.7343898718773</v>
          </cell>
        </row>
        <row r="413">
          <cell r="L413">
            <v>113854.1821262485</v>
          </cell>
        </row>
        <row r="414">
          <cell r="L414">
            <v>86281.015976506489</v>
          </cell>
        </row>
        <row r="415">
          <cell r="L415">
            <v>0</v>
          </cell>
        </row>
        <row r="416">
          <cell r="L416">
            <v>3230040.0310868458</v>
          </cell>
        </row>
        <row r="417">
          <cell r="L417">
            <v>327131198.47631127</v>
          </cell>
        </row>
        <row r="418">
          <cell r="L418">
            <v>14432227.4355557</v>
          </cell>
        </row>
        <row r="419">
          <cell r="L419">
            <v>453767493.46780139</v>
          </cell>
        </row>
        <row r="420">
          <cell r="L420">
            <v>1454164100.0883732</v>
          </cell>
        </row>
        <row r="421">
          <cell r="L421">
            <v>27041490.349930324</v>
          </cell>
        </row>
        <row r="422">
          <cell r="L422">
            <v>6249753.3233284196</v>
          </cell>
        </row>
        <row r="423">
          <cell r="L423">
            <v>293472041.75988555</v>
          </cell>
        </row>
        <row r="424">
          <cell r="L424">
            <v>202190.07144905961</v>
          </cell>
        </row>
        <row r="425">
          <cell r="L425">
            <v>0</v>
          </cell>
        </row>
        <row r="426">
          <cell r="L426">
            <v>1535578.059802026</v>
          </cell>
        </row>
        <row r="427">
          <cell r="L427">
            <v>6119030.248107844</v>
          </cell>
        </row>
        <row r="434">
          <cell r="L434">
            <v>106059.89725004672</v>
          </cell>
        </row>
        <row r="435">
          <cell r="L435">
            <v>0</v>
          </cell>
        </row>
        <row r="436">
          <cell r="L436">
            <v>9221974.1437520403</v>
          </cell>
        </row>
        <row r="437">
          <cell r="L437">
            <v>3185.5446170508731</v>
          </cell>
        </row>
        <row r="438">
          <cell r="L438">
            <v>35292.481152063621</v>
          </cell>
        </row>
        <row r="439">
          <cell r="L439">
            <v>31145.355729556213</v>
          </cell>
        </row>
        <row r="440">
          <cell r="L440">
            <v>6163.9795221572622</v>
          </cell>
        </row>
        <row r="441">
          <cell r="L441">
            <v>12589.311776053994</v>
          </cell>
        </row>
        <row r="442">
          <cell r="L442">
            <v>79826.000403745405</v>
          </cell>
        </row>
        <row r="443">
          <cell r="L443">
            <v>64997.931265243897</v>
          </cell>
        </row>
        <row r="444">
          <cell r="L444">
            <v>3159715.0772612253</v>
          </cell>
        </row>
        <row r="445">
          <cell r="L445">
            <v>24670.711639482226</v>
          </cell>
        </row>
        <row r="446">
          <cell r="L446">
            <v>189421.55630770157</v>
          </cell>
        </row>
        <row r="447">
          <cell r="L447">
            <v>189534.97353090925</v>
          </cell>
        </row>
        <row r="448">
          <cell r="L448">
            <v>140124.51368129661</v>
          </cell>
        </row>
        <row r="449">
          <cell r="L449">
            <v>673609.54454858112</v>
          </cell>
        </row>
        <row r="450">
          <cell r="L450">
            <v>154142049.09973612</v>
          </cell>
        </row>
        <row r="451">
          <cell r="L451">
            <v>14784595.823727643</v>
          </cell>
        </row>
        <row r="452">
          <cell r="L452">
            <v>138728135.62271437</v>
          </cell>
        </row>
        <row r="453">
          <cell r="L453">
            <v>494918909.50283933</v>
          </cell>
        </row>
        <row r="454">
          <cell r="L454">
            <v>4324791.0370704504</v>
          </cell>
        </row>
        <row r="455">
          <cell r="L455">
            <v>7541209.794751904</v>
          </cell>
        </row>
        <row r="456">
          <cell r="L456">
            <v>330276822.08930892</v>
          </cell>
        </row>
        <row r="457">
          <cell r="L457">
            <v>112697.27039950568</v>
          </cell>
        </row>
        <row r="458">
          <cell r="L458">
            <v>0</v>
          </cell>
        </row>
        <row r="459">
          <cell r="L459">
            <v>1169346.3648221744</v>
          </cell>
        </row>
        <row r="460">
          <cell r="L460">
            <v>637049.74920676183</v>
          </cell>
        </row>
        <row r="462">
          <cell r="L462">
            <v>1160573917.3770144</v>
          </cell>
        </row>
      </sheetData>
      <sheetData sheetId="1"/>
      <sheetData sheetId="2"/>
      <sheetData sheetId="3"/>
      <sheetData sheetId="4">
        <row r="5">
          <cell r="L5">
            <v>1097982.0662420723</v>
          </cell>
        </row>
        <row r="6">
          <cell r="L6">
            <v>0</v>
          </cell>
        </row>
        <row r="7">
          <cell r="L7">
            <v>28343688.614354394</v>
          </cell>
        </row>
        <row r="8">
          <cell r="L8">
            <v>0</v>
          </cell>
        </row>
        <row r="9">
          <cell r="L9">
            <v>48084.728995830577</v>
          </cell>
        </row>
        <row r="10">
          <cell r="L10">
            <v>1795379.4548623112</v>
          </cell>
        </row>
        <row r="11">
          <cell r="L11">
            <v>5332165.8644351633</v>
          </cell>
        </row>
        <row r="12">
          <cell r="L12">
            <v>0</v>
          </cell>
        </row>
        <row r="13">
          <cell r="L13">
            <v>155506.2032558652</v>
          </cell>
        </row>
        <row r="14">
          <cell r="L14">
            <v>20372773.188306376</v>
          </cell>
        </row>
        <row r="15">
          <cell r="L15">
            <v>503893.81687346724</v>
          </cell>
        </row>
        <row r="16">
          <cell r="L16">
            <v>56673.591042896485</v>
          </cell>
        </row>
        <row r="17">
          <cell r="L17">
            <v>10321558.742385965</v>
          </cell>
        </row>
        <row r="18">
          <cell r="L18">
            <v>5761696.221129043</v>
          </cell>
        </row>
        <row r="19">
          <cell r="L19">
            <v>0</v>
          </cell>
        </row>
        <row r="20">
          <cell r="L20">
            <v>7159954.6163240122</v>
          </cell>
        </row>
        <row r="21">
          <cell r="L21">
            <v>71431111.142909884</v>
          </cell>
        </row>
        <row r="22">
          <cell r="L22">
            <v>176075416.31416228</v>
          </cell>
        </row>
        <row r="23">
          <cell r="L23">
            <v>21916127.964558829</v>
          </cell>
        </row>
        <row r="24">
          <cell r="L24">
            <v>815403531.39619052</v>
          </cell>
        </row>
        <row r="25">
          <cell r="L25">
            <v>28143455.077381685</v>
          </cell>
        </row>
        <row r="26">
          <cell r="L26">
            <v>91466653.892192528</v>
          </cell>
        </row>
        <row r="27">
          <cell r="L27">
            <v>31724521.167967498</v>
          </cell>
        </row>
        <row r="28">
          <cell r="L28">
            <v>1652346.8286429974</v>
          </cell>
        </row>
        <row r="29">
          <cell r="L29">
            <v>5881579.8914246839</v>
          </cell>
        </row>
        <row r="30">
          <cell r="L30">
            <v>8744447.9173284005</v>
          </cell>
        </row>
        <row r="31">
          <cell r="L31">
            <v>5705656.1724721268</v>
          </cell>
        </row>
        <row r="38">
          <cell r="L38">
            <v>4479909.0061642556</v>
          </cell>
        </row>
        <row r="39">
          <cell r="L39">
            <v>34613.072892914206</v>
          </cell>
        </row>
        <row r="40">
          <cell r="L40">
            <v>48729553.659637451</v>
          </cell>
        </row>
        <row r="41">
          <cell r="L41">
            <v>0</v>
          </cell>
        </row>
        <row r="42">
          <cell r="L42">
            <v>40060.176992871653</v>
          </cell>
        </row>
        <row r="43">
          <cell r="L43">
            <v>1602116.83748897</v>
          </cell>
        </row>
        <row r="44">
          <cell r="L44">
            <v>1219695.7055940023</v>
          </cell>
        </row>
        <row r="45">
          <cell r="L45">
            <v>46712.123821258341</v>
          </cell>
        </row>
        <row r="46">
          <cell r="L46">
            <v>196588.48440057065</v>
          </cell>
        </row>
        <row r="47">
          <cell r="L47">
            <v>17807514.777811427</v>
          </cell>
        </row>
        <row r="48">
          <cell r="L48">
            <v>3286760.3395109382</v>
          </cell>
        </row>
        <row r="49">
          <cell r="L49">
            <v>94072.230286377802</v>
          </cell>
        </row>
        <row r="50">
          <cell r="L50">
            <v>13519536.880794998</v>
          </cell>
        </row>
        <row r="51">
          <cell r="L51">
            <v>3398051.3585940832</v>
          </cell>
        </row>
        <row r="52">
          <cell r="L52">
            <v>51717.114763164711</v>
          </cell>
        </row>
        <row r="53">
          <cell r="L53">
            <v>7663616.4809340527</v>
          </cell>
        </row>
        <row r="54">
          <cell r="L54">
            <v>64845394.998722933</v>
          </cell>
        </row>
        <row r="55">
          <cell r="L55">
            <v>128538072.74784182</v>
          </cell>
        </row>
        <row r="56">
          <cell r="L56">
            <v>37494695.583989404</v>
          </cell>
        </row>
        <row r="57">
          <cell r="L57">
            <v>988504840.01414025</v>
          </cell>
        </row>
        <row r="58">
          <cell r="L58">
            <v>24103587.513243847</v>
          </cell>
        </row>
        <row r="59">
          <cell r="L59">
            <v>139092846.03948081</v>
          </cell>
        </row>
        <row r="60">
          <cell r="L60">
            <v>36714875.471379392</v>
          </cell>
        </row>
        <row r="61">
          <cell r="L61">
            <v>301889.03893760423</v>
          </cell>
        </row>
        <row r="62">
          <cell r="L62">
            <v>9478423.4965416212</v>
          </cell>
        </row>
        <row r="63">
          <cell r="L63">
            <v>9102067.0772040412</v>
          </cell>
        </row>
        <row r="64">
          <cell r="L64">
            <v>8113205.0637567481</v>
          </cell>
        </row>
        <row r="71">
          <cell r="L71">
            <v>1996346.962784112</v>
          </cell>
        </row>
        <row r="72">
          <cell r="L72">
            <v>9672.3702612750149</v>
          </cell>
        </row>
        <row r="73">
          <cell r="L73">
            <v>25265251.488902044</v>
          </cell>
        </row>
        <row r="74">
          <cell r="L74">
            <v>0</v>
          </cell>
        </row>
        <row r="75">
          <cell r="L75">
            <v>165686.40072878881</v>
          </cell>
        </row>
        <row r="76">
          <cell r="L76">
            <v>1784149.4443820622</v>
          </cell>
        </row>
        <row r="77">
          <cell r="L77">
            <v>2771821.9475839483</v>
          </cell>
        </row>
        <row r="78">
          <cell r="L78">
            <v>164637.88623702456</v>
          </cell>
        </row>
        <row r="79">
          <cell r="L79">
            <v>601977.50295790506</v>
          </cell>
        </row>
        <row r="80">
          <cell r="L80">
            <v>12212857.541729713</v>
          </cell>
        </row>
        <row r="81">
          <cell r="L81">
            <v>261572.69915012989</v>
          </cell>
        </row>
        <row r="82">
          <cell r="L82">
            <v>889984.73021751421</v>
          </cell>
        </row>
        <row r="83">
          <cell r="L83">
            <v>20340554.846335616</v>
          </cell>
        </row>
        <row r="84">
          <cell r="L84">
            <v>3165067.6595706348</v>
          </cell>
        </row>
        <row r="85">
          <cell r="L85">
            <v>74159.530009783004</v>
          </cell>
        </row>
        <row r="86">
          <cell r="L86">
            <v>4086859.67504167</v>
          </cell>
        </row>
        <row r="87">
          <cell r="L87">
            <v>43900594.550663412</v>
          </cell>
        </row>
        <row r="88">
          <cell r="L88">
            <v>94464516.289013773</v>
          </cell>
        </row>
        <row r="89">
          <cell r="L89">
            <v>43698530.326678418</v>
          </cell>
        </row>
        <row r="90">
          <cell r="L90">
            <v>898742366.58436012</v>
          </cell>
        </row>
        <row r="91">
          <cell r="L91">
            <v>18362563.924167387</v>
          </cell>
        </row>
        <row r="92">
          <cell r="L92">
            <v>142910597.08672556</v>
          </cell>
        </row>
        <row r="93">
          <cell r="L93">
            <v>38687848.458777301</v>
          </cell>
        </row>
        <row r="94">
          <cell r="L94">
            <v>851.47821143272222</v>
          </cell>
        </row>
        <row r="95">
          <cell r="L95">
            <v>9423738.6235366575</v>
          </cell>
        </row>
        <row r="96">
          <cell r="L96">
            <v>6862741.9774024505</v>
          </cell>
        </row>
        <row r="97">
          <cell r="L97">
            <v>9978536.4928701781</v>
          </cell>
        </row>
        <row r="104">
          <cell r="L104">
            <v>3185706.6783668501</v>
          </cell>
        </row>
        <row r="105">
          <cell r="L105">
            <v>0</v>
          </cell>
        </row>
        <row r="106">
          <cell r="L106">
            <v>30926932.527651891</v>
          </cell>
        </row>
        <row r="107">
          <cell r="L107">
            <v>68859.674264377289</v>
          </cell>
        </row>
        <row r="108">
          <cell r="L108">
            <v>430004.66403587017</v>
          </cell>
        </row>
        <row r="109">
          <cell r="L109">
            <v>715377.94554766745</v>
          </cell>
        </row>
        <row r="110">
          <cell r="L110">
            <v>6777958.1087769857</v>
          </cell>
        </row>
        <row r="111">
          <cell r="L111">
            <v>91768.966599707943</v>
          </cell>
        </row>
        <row r="112">
          <cell r="L112">
            <v>0</v>
          </cell>
        </row>
        <row r="113">
          <cell r="L113">
            <v>13713788.83130382</v>
          </cell>
        </row>
        <row r="114">
          <cell r="L114">
            <v>259374.07567432214</v>
          </cell>
        </row>
        <row r="115">
          <cell r="L115">
            <v>1564489.1047649251</v>
          </cell>
        </row>
        <row r="116">
          <cell r="L116">
            <v>10512149.328812173</v>
          </cell>
        </row>
        <row r="117">
          <cell r="L117">
            <v>2776646.0631023878</v>
          </cell>
        </row>
        <row r="118">
          <cell r="L118">
            <v>268989.41788052139</v>
          </cell>
        </row>
        <row r="119">
          <cell r="L119">
            <v>1841731.9598483306</v>
          </cell>
        </row>
        <row r="120">
          <cell r="L120">
            <v>32788513.154613055</v>
          </cell>
        </row>
        <row r="121">
          <cell r="L121">
            <v>86759004.277954668</v>
          </cell>
        </row>
        <row r="122">
          <cell r="L122">
            <v>56234604.008035205</v>
          </cell>
        </row>
        <row r="123">
          <cell r="L123">
            <v>1109197435.0587869</v>
          </cell>
        </row>
        <row r="124">
          <cell r="L124">
            <v>18893807.69113769</v>
          </cell>
        </row>
        <row r="125">
          <cell r="L125">
            <v>138414324.25870419</v>
          </cell>
        </row>
        <row r="126">
          <cell r="L126">
            <v>36041585.804982573</v>
          </cell>
        </row>
        <row r="127">
          <cell r="L127">
            <v>345390.82415250246</v>
          </cell>
        </row>
        <row r="128">
          <cell r="L128">
            <v>9704416.6510719713</v>
          </cell>
        </row>
        <row r="129">
          <cell r="L129">
            <v>7431572.9302173341</v>
          </cell>
        </row>
        <row r="130">
          <cell r="L130">
            <v>5568100.2803913569</v>
          </cell>
        </row>
        <row r="137">
          <cell r="L137">
            <v>1762429.5760931203</v>
          </cell>
        </row>
        <row r="138">
          <cell r="L138">
            <v>0</v>
          </cell>
        </row>
        <row r="139">
          <cell r="L139">
            <v>26167972.079635669</v>
          </cell>
        </row>
        <row r="140">
          <cell r="L140">
            <v>283205.09226369939</v>
          </cell>
        </row>
        <row r="141">
          <cell r="L141">
            <v>268385.21714976896</v>
          </cell>
        </row>
        <row r="142">
          <cell r="L142">
            <v>1065584.081836812</v>
          </cell>
        </row>
        <row r="143">
          <cell r="L143">
            <v>7846040.6404290199</v>
          </cell>
        </row>
        <row r="144">
          <cell r="L144">
            <v>265564.62651191285</v>
          </cell>
        </row>
        <row r="145">
          <cell r="L145">
            <v>1166.9605050870293</v>
          </cell>
        </row>
        <row r="146">
          <cell r="L146">
            <v>13942503.969341127</v>
          </cell>
        </row>
        <row r="147">
          <cell r="L147">
            <v>12431.007532888962</v>
          </cell>
        </row>
        <row r="148">
          <cell r="L148">
            <v>1037074.6610667934</v>
          </cell>
        </row>
        <row r="149">
          <cell r="L149">
            <v>13351124.493109589</v>
          </cell>
        </row>
        <row r="150">
          <cell r="L150">
            <v>4483956.7796821743</v>
          </cell>
        </row>
        <row r="151">
          <cell r="L151">
            <v>562456.64792832569</v>
          </cell>
        </row>
        <row r="152">
          <cell r="L152">
            <v>2057717.6809408814</v>
          </cell>
        </row>
        <row r="153">
          <cell r="L153">
            <v>38830218.331264719</v>
          </cell>
        </row>
        <row r="154">
          <cell r="L154">
            <v>101130652.4717346</v>
          </cell>
        </row>
        <row r="155">
          <cell r="L155">
            <v>93752086.790231332</v>
          </cell>
        </row>
        <row r="156">
          <cell r="L156">
            <v>1213938287.2911129</v>
          </cell>
        </row>
        <row r="157">
          <cell r="L157">
            <v>19095757.079248082</v>
          </cell>
        </row>
        <row r="158">
          <cell r="L158">
            <v>210072650.74915048</v>
          </cell>
        </row>
        <row r="159">
          <cell r="L159">
            <v>30315938.427974254</v>
          </cell>
        </row>
        <row r="160">
          <cell r="L160">
            <v>361142.87828394002</v>
          </cell>
        </row>
        <row r="161">
          <cell r="L161">
            <v>9250765.4236724712</v>
          </cell>
        </row>
        <row r="162">
          <cell r="L162">
            <v>8096194.0620643348</v>
          </cell>
        </row>
        <row r="163">
          <cell r="L163">
            <v>4163126.3688912285</v>
          </cell>
        </row>
        <row r="170">
          <cell r="L170">
            <v>1820181.6836090444</v>
          </cell>
        </row>
        <row r="171">
          <cell r="L171">
            <v>0</v>
          </cell>
        </row>
        <row r="172">
          <cell r="L172">
            <v>56441493.461377501</v>
          </cell>
        </row>
        <row r="173">
          <cell r="L173">
            <v>290945.78294843703</v>
          </cell>
        </row>
        <row r="174">
          <cell r="L174">
            <v>870831.60242964281</v>
          </cell>
        </row>
        <row r="175">
          <cell r="L175">
            <v>657203.73634762887</v>
          </cell>
        </row>
        <row r="176">
          <cell r="L176">
            <v>6007611.6642090883</v>
          </cell>
        </row>
        <row r="177">
          <cell r="L177">
            <v>533312.099112786</v>
          </cell>
        </row>
        <row r="178">
          <cell r="L178">
            <v>20677.94686080853</v>
          </cell>
        </row>
        <row r="179">
          <cell r="L179">
            <v>16199314.246280201</v>
          </cell>
        </row>
        <row r="180">
          <cell r="L180">
            <v>263448.29827435693</v>
          </cell>
        </row>
        <row r="181">
          <cell r="L181">
            <v>2487665.2310827295</v>
          </cell>
        </row>
        <row r="182">
          <cell r="L182">
            <v>23607883.505495176</v>
          </cell>
        </row>
        <row r="183">
          <cell r="L183">
            <v>9046761.9227203764</v>
          </cell>
        </row>
        <row r="184">
          <cell r="L184">
            <v>673116.95323395112</v>
          </cell>
        </row>
        <row r="185">
          <cell r="L185">
            <v>1460861.5926318178</v>
          </cell>
        </row>
        <row r="186">
          <cell r="L186">
            <v>40282778.985709704</v>
          </cell>
        </row>
        <row r="187">
          <cell r="L187">
            <v>123845216.47067596</v>
          </cell>
        </row>
        <row r="188">
          <cell r="L188">
            <v>68792412.362559006</v>
          </cell>
        </row>
        <row r="189">
          <cell r="L189">
            <v>1436587434.7986302</v>
          </cell>
        </row>
        <row r="190">
          <cell r="L190">
            <v>23747099.622538932</v>
          </cell>
        </row>
        <row r="191">
          <cell r="L191">
            <v>232162821.52493343</v>
          </cell>
        </row>
        <row r="192">
          <cell r="L192">
            <v>33331825.821670026</v>
          </cell>
        </row>
        <row r="193">
          <cell r="L193">
            <v>111239.56200277248</v>
          </cell>
        </row>
        <row r="194">
          <cell r="L194">
            <v>17575619.919152789</v>
          </cell>
        </row>
        <row r="195">
          <cell r="L195">
            <v>4776989.5583335096</v>
          </cell>
        </row>
        <row r="196">
          <cell r="L196">
            <v>7281153.8574139019</v>
          </cell>
        </row>
        <row r="203">
          <cell r="L203">
            <v>1785351.0306286279</v>
          </cell>
        </row>
        <row r="204">
          <cell r="L204">
            <v>0</v>
          </cell>
        </row>
        <row r="205">
          <cell r="L205">
            <v>55996600.043154746</v>
          </cell>
        </row>
        <row r="206">
          <cell r="L206">
            <v>13533.048463937968</v>
          </cell>
        </row>
        <row r="207">
          <cell r="L207">
            <v>1263073.4865620646</v>
          </cell>
        </row>
        <row r="208">
          <cell r="L208">
            <v>870016.08719231142</v>
          </cell>
        </row>
        <row r="209">
          <cell r="L209">
            <v>4769806.6096619312</v>
          </cell>
        </row>
        <row r="210">
          <cell r="L210">
            <v>387645.38399204885</v>
          </cell>
        </row>
        <row r="211">
          <cell r="L211">
            <v>10050.455698640766</v>
          </cell>
        </row>
        <row r="212">
          <cell r="L212">
            <v>18028377.399371795</v>
          </cell>
        </row>
        <row r="213">
          <cell r="L213">
            <v>123410.80672185427</v>
          </cell>
        </row>
        <row r="214">
          <cell r="L214">
            <v>2395581.3496320839</v>
          </cell>
        </row>
        <row r="215">
          <cell r="L215">
            <v>28846604.836845655</v>
          </cell>
        </row>
        <row r="216">
          <cell r="L216">
            <v>10305235.804108202</v>
          </cell>
        </row>
        <row r="217">
          <cell r="L217">
            <v>1039233.3733457064</v>
          </cell>
        </row>
        <row r="218">
          <cell r="L218">
            <v>2300190.8160754428</v>
          </cell>
        </row>
        <row r="219">
          <cell r="L219">
            <v>54487785.540212676</v>
          </cell>
        </row>
        <row r="220">
          <cell r="L220">
            <v>84753133.051211461</v>
          </cell>
        </row>
        <row r="221">
          <cell r="L221">
            <v>77943384.936693147</v>
          </cell>
        </row>
        <row r="222">
          <cell r="L222">
            <v>1375277815.4484982</v>
          </cell>
        </row>
        <row r="223">
          <cell r="L223">
            <v>31090249.423285086</v>
          </cell>
        </row>
        <row r="224">
          <cell r="L224">
            <v>265871501.22057301</v>
          </cell>
        </row>
        <row r="225">
          <cell r="L225">
            <v>45000841.645181961</v>
          </cell>
        </row>
        <row r="226">
          <cell r="L226">
            <v>660843.79985779664</v>
          </cell>
        </row>
        <row r="227">
          <cell r="L227">
            <v>13182799.564402318</v>
          </cell>
        </row>
        <row r="228">
          <cell r="L228">
            <v>5518001.1805213951</v>
          </cell>
        </row>
        <row r="229">
          <cell r="L229">
            <v>3492336.198988881</v>
          </cell>
        </row>
        <row r="236">
          <cell r="L236">
            <v>2346325.0712151579</v>
          </cell>
        </row>
        <row r="237">
          <cell r="L237">
            <v>0</v>
          </cell>
        </row>
        <row r="238">
          <cell r="L238">
            <v>96248952.59730874</v>
          </cell>
        </row>
        <row r="239">
          <cell r="L239">
            <v>178235.55699121664</v>
          </cell>
        </row>
        <row r="240">
          <cell r="L240">
            <v>591431.16248052765</v>
          </cell>
        </row>
        <row r="241">
          <cell r="L241">
            <v>616200.3225116136</v>
          </cell>
        </row>
        <row r="242">
          <cell r="L242">
            <v>4761788.513793393</v>
          </cell>
        </row>
        <row r="243">
          <cell r="L243">
            <v>90607.444078352026</v>
          </cell>
        </row>
        <row r="244">
          <cell r="L244">
            <v>3176.7195656852941</v>
          </cell>
        </row>
        <row r="245">
          <cell r="L245">
            <v>16783577.902353875</v>
          </cell>
        </row>
        <row r="246">
          <cell r="L246">
            <v>380055.94361233182</v>
          </cell>
        </row>
        <row r="247">
          <cell r="L247">
            <v>504176.23701178713</v>
          </cell>
        </row>
        <row r="248">
          <cell r="L248">
            <v>23894060.148164812</v>
          </cell>
        </row>
        <row r="249">
          <cell r="L249">
            <v>6972094.4721096642</v>
          </cell>
        </row>
        <row r="250">
          <cell r="L250">
            <v>2073781.0376418787</v>
          </cell>
        </row>
        <row r="251">
          <cell r="L251">
            <v>2715641.8521792223</v>
          </cell>
        </row>
        <row r="252">
          <cell r="L252">
            <v>49428430.238749355</v>
          </cell>
        </row>
        <row r="253">
          <cell r="L253">
            <v>73060259.897251248</v>
          </cell>
        </row>
        <row r="254">
          <cell r="L254">
            <v>69783430.486534268</v>
          </cell>
        </row>
        <row r="255">
          <cell r="L255">
            <v>1339474186.2673771</v>
          </cell>
        </row>
        <row r="256">
          <cell r="L256">
            <v>45453700.2130014</v>
          </cell>
        </row>
        <row r="257">
          <cell r="L257">
            <v>215417576.0103679</v>
          </cell>
        </row>
        <row r="258">
          <cell r="L258">
            <v>28544543.193602841</v>
          </cell>
        </row>
        <row r="259">
          <cell r="L259">
            <v>112899.99652570473</v>
          </cell>
        </row>
        <row r="260">
          <cell r="L260">
            <v>14881484.678365408</v>
          </cell>
        </row>
        <row r="261">
          <cell r="L261">
            <v>7421455.3335477356</v>
          </cell>
        </row>
        <row r="262">
          <cell r="L262">
            <v>2336702.3867055085</v>
          </cell>
        </row>
        <row r="269">
          <cell r="L269">
            <v>15088233.538600974</v>
          </cell>
        </row>
        <row r="270">
          <cell r="L270">
            <v>0</v>
          </cell>
        </row>
        <row r="271">
          <cell r="L271">
            <v>111138990.80674124</v>
          </cell>
        </row>
        <row r="272">
          <cell r="L272">
            <v>10441.815444916805</v>
          </cell>
        </row>
        <row r="273">
          <cell r="L273">
            <v>311368.53151591559</v>
          </cell>
        </row>
        <row r="274">
          <cell r="L274">
            <v>657533.88913206337</v>
          </cell>
        </row>
        <row r="275">
          <cell r="L275">
            <v>1507270.7219308217</v>
          </cell>
        </row>
        <row r="276">
          <cell r="L276">
            <v>11529.092706314806</v>
          </cell>
        </row>
        <row r="277">
          <cell r="L277">
            <v>6424.8201809881893</v>
          </cell>
        </row>
        <row r="278">
          <cell r="L278">
            <v>16452414.619196326</v>
          </cell>
        </row>
        <row r="279">
          <cell r="L279">
            <v>3862.7995795848992</v>
          </cell>
        </row>
        <row r="280">
          <cell r="L280">
            <v>570962.89671180642</v>
          </cell>
        </row>
        <row r="281">
          <cell r="L281">
            <v>14116626.762873737</v>
          </cell>
        </row>
        <row r="282">
          <cell r="L282">
            <v>7329387.4176453762</v>
          </cell>
        </row>
        <row r="283">
          <cell r="L283">
            <v>567044.74483527755</v>
          </cell>
        </row>
        <row r="284">
          <cell r="L284">
            <v>4169431.5359766167</v>
          </cell>
        </row>
        <row r="285">
          <cell r="L285">
            <v>53710294.777470469</v>
          </cell>
        </row>
        <row r="286">
          <cell r="L286">
            <v>55862617.445572548</v>
          </cell>
        </row>
        <row r="287">
          <cell r="L287">
            <v>102487426.79440992</v>
          </cell>
        </row>
        <row r="288">
          <cell r="L288">
            <v>1465519207.8796334</v>
          </cell>
        </row>
        <row r="289">
          <cell r="L289">
            <v>45913370.229952984</v>
          </cell>
        </row>
        <row r="290">
          <cell r="L290">
            <v>270237492.99105722</v>
          </cell>
        </row>
        <row r="291">
          <cell r="L291">
            <v>36264282.705718219</v>
          </cell>
        </row>
        <row r="292">
          <cell r="L292">
            <v>9548.2712228224464</v>
          </cell>
        </row>
        <row r="293">
          <cell r="L293">
            <v>15120535.55760324</v>
          </cell>
        </row>
        <row r="294">
          <cell r="L294">
            <v>9360057.5982712097</v>
          </cell>
        </row>
        <row r="295">
          <cell r="L295">
            <v>2385668.1833400303</v>
          </cell>
        </row>
        <row r="302">
          <cell r="L302">
            <v>6821736.9088173574</v>
          </cell>
        </row>
        <row r="303">
          <cell r="L303">
            <v>0</v>
          </cell>
        </row>
        <row r="304">
          <cell r="L304">
            <v>93290507.436125562</v>
          </cell>
        </row>
        <row r="305">
          <cell r="L305">
            <v>0</v>
          </cell>
        </row>
        <row r="306">
          <cell r="L306">
            <v>149192.10296844752</v>
          </cell>
        </row>
        <row r="307">
          <cell r="L307">
            <v>192612.99000492241</v>
          </cell>
        </row>
        <row r="308">
          <cell r="L308">
            <v>214674.6975150076</v>
          </cell>
        </row>
        <row r="309">
          <cell r="L309">
            <v>150907.66854189185</v>
          </cell>
        </row>
        <row r="310">
          <cell r="L310">
            <v>3341.8596351483766</v>
          </cell>
        </row>
        <row r="311">
          <cell r="L311">
            <v>5259233.1643068986</v>
          </cell>
        </row>
        <row r="312">
          <cell r="L312">
            <v>166988.18476537586</v>
          </cell>
        </row>
        <row r="313">
          <cell r="L313">
            <v>142085.31435990316</v>
          </cell>
        </row>
        <row r="314">
          <cell r="L314">
            <v>4648491.8201607121</v>
          </cell>
        </row>
        <row r="315">
          <cell r="L315">
            <v>16920960.930078179</v>
          </cell>
        </row>
        <row r="316">
          <cell r="L316">
            <v>173928.07446066657</v>
          </cell>
        </row>
        <row r="317">
          <cell r="L317">
            <v>3707317.7973628552</v>
          </cell>
        </row>
        <row r="318">
          <cell r="L318">
            <v>24005955.645647652</v>
          </cell>
        </row>
        <row r="319">
          <cell r="L319">
            <v>39030277.3255115</v>
          </cell>
        </row>
        <row r="320">
          <cell r="L320">
            <v>40692796.214131735</v>
          </cell>
        </row>
        <row r="321">
          <cell r="L321">
            <v>1058050114.093585</v>
          </cell>
        </row>
        <row r="322">
          <cell r="L322">
            <v>23658887.414851677</v>
          </cell>
        </row>
        <row r="323">
          <cell r="L323">
            <v>191942568.71449268</v>
          </cell>
        </row>
        <row r="324">
          <cell r="L324">
            <v>15054526.501792695</v>
          </cell>
        </row>
        <row r="325">
          <cell r="L325">
            <v>39007.769260442728</v>
          </cell>
        </row>
        <row r="326">
          <cell r="L326">
            <v>8190013.0133714192</v>
          </cell>
        </row>
        <row r="327">
          <cell r="L327">
            <v>6182828.462032062</v>
          </cell>
        </row>
        <row r="328">
          <cell r="L328">
            <v>1579166.4662452939</v>
          </cell>
        </row>
        <row r="335">
          <cell r="L335">
            <v>14857193.315768877</v>
          </cell>
        </row>
        <row r="336">
          <cell r="L336">
            <v>0</v>
          </cell>
        </row>
        <row r="337">
          <cell r="L337">
            <v>95187891.28458555</v>
          </cell>
        </row>
        <row r="338">
          <cell r="L338">
            <v>98532.585385249244</v>
          </cell>
        </row>
        <row r="339">
          <cell r="L339">
            <v>375699.9350378621</v>
          </cell>
        </row>
        <row r="340">
          <cell r="L340">
            <v>130449.16045362278</v>
          </cell>
        </row>
        <row r="341">
          <cell r="L341">
            <v>1058622.8002097514</v>
          </cell>
        </row>
        <row r="342">
          <cell r="L342">
            <v>117536.13678900605</v>
          </cell>
        </row>
        <row r="343">
          <cell r="L343">
            <v>1536.4426552819366</v>
          </cell>
        </row>
        <row r="344">
          <cell r="L344">
            <v>3260555.7387163448</v>
          </cell>
        </row>
        <row r="345">
          <cell r="L345">
            <v>159962.67015553286</v>
          </cell>
        </row>
        <row r="346">
          <cell r="L346">
            <v>908831.72570019728</v>
          </cell>
        </row>
        <row r="347">
          <cell r="L347">
            <v>8212382.6675254293</v>
          </cell>
        </row>
        <row r="348">
          <cell r="L348">
            <v>12886917.95019743</v>
          </cell>
        </row>
        <row r="349">
          <cell r="L349">
            <v>931367.36887104053</v>
          </cell>
        </row>
        <row r="350">
          <cell r="L350">
            <v>5616081.1525492677</v>
          </cell>
        </row>
        <row r="351">
          <cell r="L351">
            <v>18976071.522648066</v>
          </cell>
        </row>
        <row r="352">
          <cell r="L352">
            <v>48975328.433195591</v>
          </cell>
        </row>
        <row r="353">
          <cell r="L353">
            <v>36517298.955349751</v>
          </cell>
        </row>
        <row r="354">
          <cell r="L354">
            <v>991207722.32100379</v>
          </cell>
        </row>
        <row r="355">
          <cell r="L355">
            <v>27507930.682068422</v>
          </cell>
        </row>
        <row r="356">
          <cell r="L356">
            <v>229321855.54718933</v>
          </cell>
        </row>
        <row r="357">
          <cell r="L357">
            <v>23182392.306353487</v>
          </cell>
        </row>
        <row r="358">
          <cell r="L358">
            <v>1602.0435776422892</v>
          </cell>
        </row>
        <row r="359">
          <cell r="L359">
            <v>7513204.584328671</v>
          </cell>
        </row>
        <row r="360">
          <cell r="L360">
            <v>2594709.8294388922</v>
          </cell>
        </row>
        <row r="361">
          <cell r="L361">
            <v>2514531.6915940456</v>
          </cell>
        </row>
        <row r="368">
          <cell r="L368">
            <v>19253888.508360039</v>
          </cell>
        </row>
        <row r="369">
          <cell r="L369">
            <v>0</v>
          </cell>
        </row>
        <row r="370">
          <cell r="L370">
            <v>107055153.93480396</v>
          </cell>
        </row>
        <row r="371">
          <cell r="L371">
            <v>255.48871027581515</v>
          </cell>
        </row>
        <row r="372">
          <cell r="L372">
            <v>835013.37046801345</v>
          </cell>
        </row>
        <row r="373">
          <cell r="L373">
            <v>238161.23714904941</v>
          </cell>
        </row>
        <row r="374">
          <cell r="L374">
            <v>920525.82312376215</v>
          </cell>
        </row>
        <row r="375">
          <cell r="L375">
            <v>30498.488131133876</v>
          </cell>
        </row>
        <row r="376">
          <cell r="L376">
            <v>0</v>
          </cell>
        </row>
        <row r="377">
          <cell r="L377">
            <v>1877872.5266419013</v>
          </cell>
        </row>
        <row r="378">
          <cell r="L378">
            <v>53008.187485732939</v>
          </cell>
        </row>
        <row r="379">
          <cell r="L379">
            <v>1551377.021231072</v>
          </cell>
        </row>
        <row r="380">
          <cell r="L380">
            <v>5574073.4573741099</v>
          </cell>
        </row>
        <row r="381">
          <cell r="L381">
            <v>7131505.9423651518</v>
          </cell>
        </row>
        <row r="382">
          <cell r="L382">
            <v>597244.8995452089</v>
          </cell>
        </row>
        <row r="383">
          <cell r="L383">
            <v>8582350.0627348553</v>
          </cell>
        </row>
        <row r="384">
          <cell r="L384">
            <v>35916797.367055058</v>
          </cell>
        </row>
        <row r="385">
          <cell r="L385">
            <v>66327225.784959085</v>
          </cell>
        </row>
        <row r="386">
          <cell r="L386">
            <v>53510821.483925126</v>
          </cell>
        </row>
        <row r="387">
          <cell r="L387">
            <v>1181110747.6371272</v>
          </cell>
        </row>
        <row r="388">
          <cell r="L388">
            <v>29738264.314018697</v>
          </cell>
        </row>
        <row r="389">
          <cell r="L389">
            <v>340434218.23040438</v>
          </cell>
        </row>
        <row r="390">
          <cell r="L390">
            <v>36049003.241461948</v>
          </cell>
        </row>
        <row r="391">
          <cell r="L391">
            <v>4509303.2843458196</v>
          </cell>
        </row>
        <row r="392">
          <cell r="L392">
            <v>3332.7930265830214</v>
          </cell>
        </row>
        <row r="393">
          <cell r="L393">
            <v>2503541.4985213783</v>
          </cell>
        </row>
        <row r="394">
          <cell r="L394">
            <v>5867801.5823759809</v>
          </cell>
        </row>
        <row r="401">
          <cell r="L401">
            <v>20469413.774240963</v>
          </cell>
        </row>
        <row r="402">
          <cell r="L402">
            <v>0</v>
          </cell>
        </row>
        <row r="403">
          <cell r="L403">
            <v>86091896.634941593</v>
          </cell>
        </row>
        <row r="404">
          <cell r="L404">
            <v>0</v>
          </cell>
        </row>
        <row r="405">
          <cell r="L405">
            <v>451728.99994684657</v>
          </cell>
        </row>
        <row r="406">
          <cell r="L406">
            <v>106845.52581841107</v>
          </cell>
        </row>
        <row r="407">
          <cell r="L407">
            <v>35607.287083374496</v>
          </cell>
        </row>
        <row r="408">
          <cell r="L408">
            <v>16214.173371704979</v>
          </cell>
        </row>
        <row r="409">
          <cell r="L409">
            <v>1861.6127052894064</v>
          </cell>
        </row>
        <row r="410">
          <cell r="L410">
            <v>3479038.6186087332</v>
          </cell>
        </row>
        <row r="411">
          <cell r="L411">
            <v>140906.72777366385</v>
          </cell>
        </row>
        <row r="412">
          <cell r="L412">
            <v>236854.71989564563</v>
          </cell>
        </row>
        <row r="413">
          <cell r="L413">
            <v>6148607.0143725993</v>
          </cell>
        </row>
        <row r="414">
          <cell r="L414">
            <v>5990507.9777380116</v>
          </cell>
        </row>
        <row r="415">
          <cell r="L415">
            <v>202379.38799536022</v>
          </cell>
        </row>
        <row r="416">
          <cell r="L416">
            <v>12521396.37232285</v>
          </cell>
        </row>
        <row r="417">
          <cell r="L417">
            <v>51981768.184754238</v>
          </cell>
        </row>
        <row r="418">
          <cell r="L418">
            <v>43221661.681100763</v>
          </cell>
        </row>
        <row r="419">
          <cell r="L419">
            <v>88757655.035211131</v>
          </cell>
        </row>
        <row r="420">
          <cell r="L420">
            <v>1114856428.154815</v>
          </cell>
        </row>
        <row r="421">
          <cell r="L421">
            <v>32732870.296323929</v>
          </cell>
        </row>
        <row r="422">
          <cell r="L422">
            <v>419260092.13339174</v>
          </cell>
        </row>
        <row r="423">
          <cell r="L423">
            <v>34996622.898713574</v>
          </cell>
        </row>
        <row r="424">
          <cell r="L424">
            <v>7042267.8829952367</v>
          </cell>
        </row>
        <row r="425">
          <cell r="L425">
            <v>92914.983286457282</v>
          </cell>
        </row>
        <row r="426">
          <cell r="L426">
            <v>2382465.909204266</v>
          </cell>
        </row>
        <row r="427">
          <cell r="L427">
            <v>4848795.1043249918</v>
          </cell>
        </row>
        <row r="434">
          <cell r="L434">
            <v>6103833.8755718609</v>
          </cell>
        </row>
        <row r="435">
          <cell r="L435">
            <v>0</v>
          </cell>
        </row>
        <row r="436">
          <cell r="L436">
            <v>70862819.70743525</v>
          </cell>
        </row>
        <row r="437">
          <cell r="L437">
            <v>0</v>
          </cell>
        </row>
        <row r="438">
          <cell r="L438">
            <v>383670.74137715669</v>
          </cell>
        </row>
        <row r="439">
          <cell r="L439">
            <v>222238.58328366681</v>
          </cell>
        </row>
        <row r="440">
          <cell r="L440">
            <v>28862.217714549166</v>
          </cell>
        </row>
        <row r="441">
          <cell r="L441">
            <v>51185.685951993903</v>
          </cell>
        </row>
        <row r="442">
          <cell r="L442">
            <v>0</v>
          </cell>
        </row>
        <row r="443">
          <cell r="L443">
            <v>3410076.2007167824</v>
          </cell>
        </row>
        <row r="444">
          <cell r="L444">
            <v>127678.20623015665</v>
          </cell>
        </row>
        <row r="445">
          <cell r="L445">
            <v>411290.30082003894</v>
          </cell>
        </row>
        <row r="446">
          <cell r="L446">
            <v>7784218.5234334329</v>
          </cell>
        </row>
        <row r="447">
          <cell r="L447">
            <v>6806152.7711428422</v>
          </cell>
        </row>
        <row r="448">
          <cell r="L448">
            <v>305299.44014064036</v>
          </cell>
        </row>
        <row r="449">
          <cell r="L449">
            <v>10958352.38159289</v>
          </cell>
        </row>
        <row r="450">
          <cell r="L450">
            <v>36598855.247255161</v>
          </cell>
        </row>
        <row r="451">
          <cell r="L451">
            <v>29571681.895182226</v>
          </cell>
        </row>
        <row r="452">
          <cell r="L452">
            <v>80279994.754694968</v>
          </cell>
        </row>
        <row r="453">
          <cell r="L453">
            <v>803448960.34761286</v>
          </cell>
        </row>
        <row r="454">
          <cell r="L454">
            <v>31555191.331209026</v>
          </cell>
        </row>
        <row r="455">
          <cell r="L455">
            <v>442019913.38996822</v>
          </cell>
        </row>
        <row r="456">
          <cell r="L456">
            <v>27842730.019869678</v>
          </cell>
        </row>
        <row r="457">
          <cell r="L457">
            <v>4274566.9319239119</v>
          </cell>
        </row>
        <row r="458">
          <cell r="L458">
            <v>1336.3507604036945</v>
          </cell>
        </row>
        <row r="459">
          <cell r="L459">
            <v>4247583.4951677155</v>
          </cell>
        </row>
        <row r="460">
          <cell r="L460">
            <v>4335230.3527891748</v>
          </cell>
        </row>
      </sheetData>
      <sheetData sheetId="5"/>
      <sheetData sheetId="6"/>
      <sheetData sheetId="7">
        <row r="5">
          <cell r="L5">
            <v>1100592.109125633</v>
          </cell>
        </row>
        <row r="6">
          <cell r="L6">
            <v>48171.983336414727</v>
          </cell>
        </row>
        <row r="7">
          <cell r="L7">
            <v>56186347.630406663</v>
          </cell>
        </row>
        <row r="8">
          <cell r="L8">
            <v>0</v>
          </cell>
        </row>
        <row r="9">
          <cell r="L9">
            <v>618602.92540576938</v>
          </cell>
        </row>
        <row r="10">
          <cell r="L10">
            <v>1876958.4696415097</v>
          </cell>
        </row>
        <row r="11">
          <cell r="L11">
            <v>5370823.330980924</v>
          </cell>
        </row>
        <row r="12">
          <cell r="L12">
            <v>0</v>
          </cell>
        </row>
        <row r="13">
          <cell r="L13">
            <v>157676.1807695232</v>
          </cell>
        </row>
        <row r="14">
          <cell r="L14">
            <v>21005708.587569837</v>
          </cell>
        </row>
        <row r="15">
          <cell r="L15">
            <v>628284.36354362813</v>
          </cell>
        </row>
        <row r="16">
          <cell r="L16">
            <v>186083.15913013695</v>
          </cell>
        </row>
        <row r="17">
          <cell r="L17">
            <v>11700207.672951393</v>
          </cell>
        </row>
        <row r="18">
          <cell r="L18">
            <v>5843002.0918855434</v>
          </cell>
        </row>
        <row r="19">
          <cell r="L19">
            <v>128298.02366153803</v>
          </cell>
        </row>
        <row r="20">
          <cell r="L20">
            <v>11358796.612913541</v>
          </cell>
        </row>
        <row r="21">
          <cell r="L21">
            <v>277612958.60924339</v>
          </cell>
        </row>
        <row r="22">
          <cell r="L22">
            <v>183831238.40966943</v>
          </cell>
        </row>
        <row r="23">
          <cell r="L23">
            <v>160072207.72396582</v>
          </cell>
        </row>
        <row r="24">
          <cell r="L24">
            <v>1125262894.5591035</v>
          </cell>
        </row>
        <row r="25">
          <cell r="L25">
            <v>37106296.815525226</v>
          </cell>
        </row>
        <row r="26">
          <cell r="L26">
            <v>130984846.57114582</v>
          </cell>
        </row>
        <row r="27">
          <cell r="L27">
            <v>256894233.34152207</v>
          </cell>
        </row>
        <row r="28">
          <cell r="L28">
            <v>2003226.8814677205</v>
          </cell>
        </row>
        <row r="29">
          <cell r="L29">
            <v>5951698.2382515036</v>
          </cell>
        </row>
        <row r="30">
          <cell r="L30">
            <v>13482297.912376044</v>
          </cell>
        </row>
        <row r="31">
          <cell r="L31">
            <v>6290146.4443764752</v>
          </cell>
        </row>
        <row r="38">
          <cell r="L38">
            <v>4490691.8423472568</v>
          </cell>
        </row>
        <row r="39">
          <cell r="L39">
            <v>34613.072892914206</v>
          </cell>
        </row>
        <row r="40">
          <cell r="L40">
            <v>60130987.14858263</v>
          </cell>
        </row>
        <row r="41">
          <cell r="L41">
            <v>0</v>
          </cell>
        </row>
        <row r="42">
          <cell r="L42">
            <v>488356.16943744838</v>
          </cell>
        </row>
        <row r="43">
          <cell r="L43">
            <v>1811685.2242243835</v>
          </cell>
        </row>
        <row r="44">
          <cell r="L44">
            <v>1292205.6384239809</v>
          </cell>
        </row>
        <row r="45">
          <cell r="L45">
            <v>46712.123821258341</v>
          </cell>
        </row>
        <row r="46">
          <cell r="L46">
            <v>316610.39462782379</v>
          </cell>
        </row>
        <row r="47">
          <cell r="L47">
            <v>17970198.920335807</v>
          </cell>
        </row>
        <row r="48">
          <cell r="L48">
            <v>3319054.8495062869</v>
          </cell>
        </row>
        <row r="49">
          <cell r="L49">
            <v>235997.30383997774</v>
          </cell>
        </row>
        <row r="50">
          <cell r="L50">
            <v>14149025.020029237</v>
          </cell>
        </row>
        <row r="51">
          <cell r="L51">
            <v>3504826.7486278214</v>
          </cell>
        </row>
        <row r="52">
          <cell r="L52">
            <v>51717.114763164711</v>
          </cell>
        </row>
        <row r="53">
          <cell r="L53">
            <v>8146724.6659381464</v>
          </cell>
        </row>
        <row r="54">
          <cell r="L54">
            <v>254771811.21700615</v>
          </cell>
        </row>
        <row r="55">
          <cell r="L55">
            <v>134801925.22129014</v>
          </cell>
        </row>
        <row r="56">
          <cell r="L56">
            <v>157652209.67910892</v>
          </cell>
        </row>
        <row r="57">
          <cell r="L57">
            <v>1341874034.5618327</v>
          </cell>
        </row>
        <row r="58">
          <cell r="L58">
            <v>31492587.599745717</v>
          </cell>
        </row>
        <row r="59">
          <cell r="L59">
            <v>158786975.78453225</v>
          </cell>
        </row>
        <row r="60">
          <cell r="L60">
            <v>217472870.51474538</v>
          </cell>
        </row>
        <row r="61">
          <cell r="L61">
            <v>305621.68895901251</v>
          </cell>
        </row>
        <row r="62">
          <cell r="L62">
            <v>9592282.8218329865</v>
          </cell>
        </row>
        <row r="63">
          <cell r="L63">
            <v>12113981.528429765</v>
          </cell>
        </row>
        <row r="64">
          <cell r="L64">
            <v>8188121.307133982</v>
          </cell>
        </row>
        <row r="71">
          <cell r="L71">
            <v>2008929.1366852832</v>
          </cell>
        </row>
        <row r="72">
          <cell r="L72">
            <v>9672.3702612750149</v>
          </cell>
        </row>
        <row r="73">
          <cell r="L73">
            <v>33110402.286017526</v>
          </cell>
        </row>
        <row r="74">
          <cell r="L74">
            <v>0</v>
          </cell>
        </row>
        <row r="75">
          <cell r="L75">
            <v>412878.96991972218</v>
          </cell>
        </row>
        <row r="76">
          <cell r="L76">
            <v>2079496.2730840214</v>
          </cell>
        </row>
        <row r="77">
          <cell r="L77">
            <v>2874087.2955810227</v>
          </cell>
        </row>
        <row r="78">
          <cell r="L78">
            <v>166344.36116489593</v>
          </cell>
        </row>
        <row r="79">
          <cell r="L79">
            <v>608870.25426450302</v>
          </cell>
        </row>
        <row r="80">
          <cell r="L80">
            <v>12349843.49712521</v>
          </cell>
        </row>
        <row r="81">
          <cell r="L81">
            <v>294234.98112008837</v>
          </cell>
        </row>
        <row r="82">
          <cell r="L82">
            <v>911549.64739880001</v>
          </cell>
        </row>
        <row r="83">
          <cell r="L83">
            <v>20755182.51324328</v>
          </cell>
        </row>
        <row r="84">
          <cell r="L84">
            <v>3205157.5056080911</v>
          </cell>
        </row>
        <row r="85">
          <cell r="L85">
            <v>74159.530009783004</v>
          </cell>
        </row>
        <row r="86">
          <cell r="L86">
            <v>4310752.7040833989</v>
          </cell>
        </row>
        <row r="87">
          <cell r="L87">
            <v>234062975.72542605</v>
          </cell>
        </row>
        <row r="88">
          <cell r="L88">
            <v>99577431.838366911</v>
          </cell>
        </row>
        <row r="89">
          <cell r="L89">
            <v>125605903.35913312</v>
          </cell>
        </row>
        <row r="90">
          <cell r="L90">
            <v>1233328724.2189949</v>
          </cell>
        </row>
        <row r="91">
          <cell r="L91">
            <v>26451293.785832722</v>
          </cell>
        </row>
        <row r="92">
          <cell r="L92">
            <v>155792688.35460135</v>
          </cell>
        </row>
        <row r="93">
          <cell r="L93">
            <v>223713648.61951721</v>
          </cell>
        </row>
        <row r="94">
          <cell r="L94">
            <v>71253.2448748928</v>
          </cell>
        </row>
        <row r="95">
          <cell r="L95">
            <v>9645108.8844891414</v>
          </cell>
        </row>
        <row r="96">
          <cell r="L96">
            <v>8596573.2816948444</v>
          </cell>
        </row>
        <row r="97">
          <cell r="L97">
            <v>10332638.836666001</v>
          </cell>
        </row>
        <row r="104">
          <cell r="L104">
            <v>3192879.378050975</v>
          </cell>
        </row>
        <row r="105">
          <cell r="L105">
            <v>0</v>
          </cell>
        </row>
        <row r="106">
          <cell r="L106">
            <v>36584994.68778909</v>
          </cell>
        </row>
        <row r="107">
          <cell r="L107">
            <v>68859.674264377289</v>
          </cell>
        </row>
        <row r="108">
          <cell r="L108">
            <v>543282.94320406043</v>
          </cell>
        </row>
        <row r="109">
          <cell r="L109">
            <v>865940.20469907927</v>
          </cell>
        </row>
        <row r="110">
          <cell r="L110">
            <v>6951505.8097907957</v>
          </cell>
        </row>
        <row r="111">
          <cell r="L111">
            <v>91768.966599707943</v>
          </cell>
        </row>
        <row r="112">
          <cell r="L112">
            <v>0</v>
          </cell>
        </row>
        <row r="113">
          <cell r="L113">
            <v>13771346.158454666</v>
          </cell>
        </row>
        <row r="114">
          <cell r="L114">
            <v>261409.61110938413</v>
          </cell>
        </row>
        <row r="115">
          <cell r="L115">
            <v>1610843.6649530199</v>
          </cell>
        </row>
        <row r="116">
          <cell r="L116">
            <v>10950823.323621832</v>
          </cell>
        </row>
        <row r="117">
          <cell r="L117">
            <v>3506261.0413836325</v>
          </cell>
        </row>
        <row r="118">
          <cell r="L118">
            <v>268989.41788052139</v>
          </cell>
        </row>
        <row r="119">
          <cell r="L119">
            <v>2167490.8501573503</v>
          </cell>
        </row>
        <row r="120">
          <cell r="L120">
            <v>192976236.54166812</v>
          </cell>
        </row>
        <row r="121">
          <cell r="L121">
            <v>91499162.967653409</v>
          </cell>
        </row>
        <row r="122">
          <cell r="L122">
            <v>139024964.38742706</v>
          </cell>
        </row>
        <row r="123">
          <cell r="L123">
            <v>1384479811.7813671</v>
          </cell>
        </row>
        <row r="124">
          <cell r="L124">
            <v>26516703.379283067</v>
          </cell>
        </row>
        <row r="125">
          <cell r="L125">
            <v>150311164.87239203</v>
          </cell>
        </row>
        <row r="126">
          <cell r="L126">
            <v>209843632.09685194</v>
          </cell>
        </row>
        <row r="127">
          <cell r="L127">
            <v>345390.82415250246</v>
          </cell>
        </row>
        <row r="128">
          <cell r="L128">
            <v>9975883.8574101366</v>
          </cell>
        </row>
        <row r="129">
          <cell r="L129">
            <v>8573191.9958669804</v>
          </cell>
        </row>
        <row r="130">
          <cell r="L130">
            <v>5598041.6886685351</v>
          </cell>
        </row>
        <row r="137">
          <cell r="L137">
            <v>1813825.5518810677</v>
          </cell>
        </row>
        <row r="138">
          <cell r="L138">
            <v>0</v>
          </cell>
        </row>
        <row r="139">
          <cell r="L139">
            <v>32720444.84968584</v>
          </cell>
        </row>
        <row r="140">
          <cell r="L140">
            <v>283205.09226369939</v>
          </cell>
        </row>
        <row r="141">
          <cell r="L141">
            <v>346014.25577180274</v>
          </cell>
        </row>
        <row r="142">
          <cell r="L142">
            <v>1146632.8903694933</v>
          </cell>
        </row>
        <row r="143">
          <cell r="L143">
            <v>8183833.8425977211</v>
          </cell>
        </row>
        <row r="144">
          <cell r="L144">
            <v>265564.62651191285</v>
          </cell>
        </row>
        <row r="145">
          <cell r="L145">
            <v>17640.46575178644</v>
          </cell>
        </row>
        <row r="146">
          <cell r="L146">
            <v>14032836.131847013</v>
          </cell>
        </row>
        <row r="147">
          <cell r="L147">
            <v>12431.007532888962</v>
          </cell>
        </row>
        <row r="148">
          <cell r="L148">
            <v>1117144.8973373612</v>
          </cell>
        </row>
        <row r="149">
          <cell r="L149">
            <v>13678417.667235881</v>
          </cell>
        </row>
        <row r="150">
          <cell r="L150">
            <v>4998097.0762944976</v>
          </cell>
        </row>
        <row r="151">
          <cell r="L151">
            <v>562456.64792832569</v>
          </cell>
        </row>
        <row r="152">
          <cell r="L152">
            <v>5134037.5091236364</v>
          </cell>
        </row>
        <row r="153">
          <cell r="L153">
            <v>213896385.23231131</v>
          </cell>
        </row>
        <row r="154">
          <cell r="L154">
            <v>106689874.39573973</v>
          </cell>
        </row>
        <row r="155">
          <cell r="L155">
            <v>189400188.73634768</v>
          </cell>
        </row>
        <row r="156">
          <cell r="L156">
            <v>1565454963.3151608</v>
          </cell>
        </row>
        <row r="157">
          <cell r="L157">
            <v>28229324.083763927</v>
          </cell>
        </row>
        <row r="158">
          <cell r="L158">
            <v>218937065.9010278</v>
          </cell>
        </row>
        <row r="159">
          <cell r="L159">
            <v>235554829.44478408</v>
          </cell>
        </row>
        <row r="160">
          <cell r="L160">
            <v>370384.36820314941</v>
          </cell>
        </row>
        <row r="161">
          <cell r="L161">
            <v>9452021.6302426159</v>
          </cell>
        </row>
        <row r="162">
          <cell r="L162">
            <v>8883947.3495689463</v>
          </cell>
        </row>
        <row r="163">
          <cell r="L163">
            <v>4167147.934578042</v>
          </cell>
        </row>
        <row r="170">
          <cell r="L170">
            <v>1825566.8962876583</v>
          </cell>
        </row>
        <row r="171">
          <cell r="L171">
            <v>77020.662361654991</v>
          </cell>
        </row>
        <row r="172">
          <cell r="L172">
            <v>62138456.852307551</v>
          </cell>
        </row>
        <row r="173">
          <cell r="L173">
            <v>290945.78294843703</v>
          </cell>
        </row>
        <row r="174">
          <cell r="L174">
            <v>915197.5587577949</v>
          </cell>
        </row>
        <row r="175">
          <cell r="L175">
            <v>732267.7137167328</v>
          </cell>
        </row>
        <row r="176">
          <cell r="L176">
            <v>7385752.8114994746</v>
          </cell>
        </row>
        <row r="177">
          <cell r="L177">
            <v>533312.099112786</v>
          </cell>
        </row>
        <row r="178">
          <cell r="L178">
            <v>20677.94686080853</v>
          </cell>
        </row>
        <row r="179">
          <cell r="L179">
            <v>16252794.083443863</v>
          </cell>
        </row>
        <row r="180">
          <cell r="L180">
            <v>267442.4753092989</v>
          </cell>
        </row>
        <row r="181">
          <cell r="L181">
            <v>2592529.6940463497</v>
          </cell>
        </row>
        <row r="182">
          <cell r="L182">
            <v>23867513.670664597</v>
          </cell>
        </row>
        <row r="183">
          <cell r="L183">
            <v>9449974.6715909783</v>
          </cell>
        </row>
        <row r="184">
          <cell r="L184">
            <v>673116.95323395112</v>
          </cell>
        </row>
        <row r="185">
          <cell r="L185">
            <v>1678333.5655133568</v>
          </cell>
        </row>
        <row r="186">
          <cell r="L186">
            <v>263221721.07853776</v>
          </cell>
        </row>
        <row r="187">
          <cell r="L187">
            <v>128854073.20062676</v>
          </cell>
        </row>
        <row r="188">
          <cell r="L188">
            <v>154596148.81347653</v>
          </cell>
        </row>
        <row r="189">
          <cell r="L189">
            <v>1781691854.3311477</v>
          </cell>
        </row>
        <row r="190">
          <cell r="L190">
            <v>36398158.994554222</v>
          </cell>
        </row>
        <row r="191">
          <cell r="L191">
            <v>241018789.34508368</v>
          </cell>
        </row>
        <row r="192">
          <cell r="L192">
            <v>223781116.0522255</v>
          </cell>
        </row>
        <row r="193">
          <cell r="L193">
            <v>111239.56200277248</v>
          </cell>
        </row>
        <row r="194">
          <cell r="L194">
            <v>17612006.179309253</v>
          </cell>
        </row>
        <row r="195">
          <cell r="L195">
            <v>5422906.2813981492</v>
          </cell>
        </row>
        <row r="196">
          <cell r="L196">
            <v>7329909.368127998</v>
          </cell>
        </row>
        <row r="203">
          <cell r="L203">
            <v>1788162.3890061453</v>
          </cell>
        </row>
        <row r="204">
          <cell r="L204">
            <v>0</v>
          </cell>
        </row>
        <row r="205">
          <cell r="L205">
            <v>62400504.194719136</v>
          </cell>
        </row>
        <row r="206">
          <cell r="L206">
            <v>13533.048463937968</v>
          </cell>
        </row>
        <row r="207">
          <cell r="L207">
            <v>1352955.6841113644</v>
          </cell>
        </row>
        <row r="208">
          <cell r="L208">
            <v>923714.83821469871</v>
          </cell>
        </row>
        <row r="209">
          <cell r="L209">
            <v>4798362.6663294975</v>
          </cell>
        </row>
        <row r="210">
          <cell r="L210">
            <v>387645.38399204885</v>
          </cell>
        </row>
        <row r="211">
          <cell r="L211">
            <v>195211.81607656431</v>
          </cell>
        </row>
        <row r="212">
          <cell r="L212">
            <v>18046464.607605737</v>
          </cell>
        </row>
        <row r="213">
          <cell r="L213">
            <v>148544.47101764655</v>
          </cell>
        </row>
        <row r="214">
          <cell r="L214">
            <v>2418355.1585017801</v>
          </cell>
        </row>
        <row r="215">
          <cell r="L215">
            <v>31174725.625496026</v>
          </cell>
        </row>
        <row r="216">
          <cell r="L216">
            <v>10746920.071346043</v>
          </cell>
        </row>
        <row r="217">
          <cell r="L217">
            <v>1039233.3733457064</v>
          </cell>
        </row>
        <row r="218">
          <cell r="L218">
            <v>3014489.555361859</v>
          </cell>
        </row>
        <row r="219">
          <cell r="L219">
            <v>346486516.41139722</v>
          </cell>
        </row>
        <row r="220">
          <cell r="L220">
            <v>88571996.184668317</v>
          </cell>
        </row>
        <row r="221">
          <cell r="L221">
            <v>193208247.64947435</v>
          </cell>
        </row>
        <row r="222">
          <cell r="L222">
            <v>1884956196.7458241</v>
          </cell>
        </row>
        <row r="223">
          <cell r="L223">
            <v>38543885.896825567</v>
          </cell>
        </row>
        <row r="224">
          <cell r="L224">
            <v>274050711.96710676</v>
          </cell>
        </row>
        <row r="225">
          <cell r="L225">
            <v>279796415.11608893</v>
          </cell>
        </row>
        <row r="226">
          <cell r="L226">
            <v>660843.79985779664</v>
          </cell>
        </row>
        <row r="227">
          <cell r="L227">
            <v>13251647.744454732</v>
          </cell>
        </row>
        <row r="228">
          <cell r="L228">
            <v>6452509.9492947413</v>
          </cell>
        </row>
        <row r="229">
          <cell r="L229">
            <v>3494873.6455758694</v>
          </cell>
        </row>
        <row r="236">
          <cell r="L236">
            <v>2348817.0997676565</v>
          </cell>
        </row>
        <row r="237">
          <cell r="L237">
            <v>0</v>
          </cell>
        </row>
        <row r="238">
          <cell r="L238">
            <v>101600099.69538058</v>
          </cell>
        </row>
        <row r="239">
          <cell r="L239">
            <v>178235.55699121664</v>
          </cell>
        </row>
        <row r="240">
          <cell r="L240">
            <v>766940.29219401046</v>
          </cell>
        </row>
        <row r="241">
          <cell r="L241">
            <v>644710.60956520087</v>
          </cell>
        </row>
        <row r="242">
          <cell r="L242">
            <v>4762386.8473814931</v>
          </cell>
        </row>
        <row r="243">
          <cell r="L243">
            <v>90607.444078352026</v>
          </cell>
        </row>
        <row r="244">
          <cell r="L244">
            <v>3176.7195656852941</v>
          </cell>
        </row>
        <row r="245">
          <cell r="L245">
            <v>16828397.405973814</v>
          </cell>
        </row>
        <row r="246">
          <cell r="L246">
            <v>448506.53976846719</v>
          </cell>
        </row>
        <row r="247">
          <cell r="L247">
            <v>556700.05662695272</v>
          </cell>
        </row>
        <row r="248">
          <cell r="L248">
            <v>24231134.767634045</v>
          </cell>
        </row>
        <row r="249">
          <cell r="L249">
            <v>7259963.8644420607</v>
          </cell>
        </row>
        <row r="250">
          <cell r="L250">
            <v>2073781.0376418787</v>
          </cell>
        </row>
        <row r="251">
          <cell r="L251">
            <v>3350973.4285412687</v>
          </cell>
        </row>
        <row r="252">
          <cell r="L252">
            <v>296191959.6389789</v>
          </cell>
        </row>
        <row r="253">
          <cell r="L253">
            <v>79999828.462040797</v>
          </cell>
        </row>
        <row r="254">
          <cell r="L254">
            <v>164711284.11067462</v>
          </cell>
        </row>
        <row r="255">
          <cell r="L255">
            <v>1626709289.4809003</v>
          </cell>
        </row>
        <row r="256">
          <cell r="L256">
            <v>53092692.984536014</v>
          </cell>
        </row>
        <row r="257">
          <cell r="L257">
            <v>222938342.3827652</v>
          </cell>
        </row>
        <row r="258">
          <cell r="L258">
            <v>256107800.65559292</v>
          </cell>
        </row>
        <row r="259">
          <cell r="L259">
            <v>112899.99652570473</v>
          </cell>
        </row>
        <row r="260">
          <cell r="L260">
            <v>14975975.122378903</v>
          </cell>
        </row>
        <row r="261">
          <cell r="L261">
            <v>8377074.2627809336</v>
          </cell>
        </row>
        <row r="262">
          <cell r="L262">
            <v>2355201.3808365576</v>
          </cell>
        </row>
        <row r="269">
          <cell r="L269">
            <v>15156680.6075076</v>
          </cell>
        </row>
        <row r="270">
          <cell r="L270">
            <v>0</v>
          </cell>
        </row>
        <row r="271">
          <cell r="L271">
            <v>117018733.19730988</v>
          </cell>
        </row>
        <row r="272">
          <cell r="L272">
            <v>10441.815444916805</v>
          </cell>
        </row>
        <row r="273">
          <cell r="L273">
            <v>371362.51393210929</v>
          </cell>
        </row>
        <row r="274">
          <cell r="L274">
            <v>740404.185128071</v>
          </cell>
        </row>
        <row r="275">
          <cell r="L275">
            <v>1507270.7219308217</v>
          </cell>
        </row>
        <row r="276">
          <cell r="L276">
            <v>11529.092706314806</v>
          </cell>
        </row>
        <row r="277">
          <cell r="L277">
            <v>14731.618458068919</v>
          </cell>
        </row>
        <row r="278">
          <cell r="L278">
            <v>16482542.083675791</v>
          </cell>
        </row>
        <row r="279">
          <cell r="L279">
            <v>422290.58085599181</v>
          </cell>
        </row>
        <row r="280">
          <cell r="L280">
            <v>586888.54328966513</v>
          </cell>
        </row>
        <row r="281">
          <cell r="L281">
            <v>14258202.123514244</v>
          </cell>
        </row>
        <row r="282">
          <cell r="L282">
            <v>8234575.3907754319</v>
          </cell>
        </row>
        <row r="283">
          <cell r="L283">
            <v>567044.74483527755</v>
          </cell>
        </row>
        <row r="284">
          <cell r="L284">
            <v>5478367.0704864589</v>
          </cell>
        </row>
        <row r="285">
          <cell r="L285">
            <v>357608551.4650768</v>
          </cell>
        </row>
        <row r="286">
          <cell r="L286">
            <v>68017550.897283539</v>
          </cell>
        </row>
        <row r="287">
          <cell r="L287">
            <v>246247886.57028157</v>
          </cell>
        </row>
        <row r="288">
          <cell r="L288">
            <v>1940085858.0544527</v>
          </cell>
        </row>
        <row r="289">
          <cell r="L289">
            <v>54444270.188682079</v>
          </cell>
        </row>
        <row r="290">
          <cell r="L290">
            <v>281838662.29546398</v>
          </cell>
        </row>
        <row r="291">
          <cell r="L291">
            <v>294834223.17339081</v>
          </cell>
        </row>
        <row r="292">
          <cell r="L292">
            <v>143975.27808657533</v>
          </cell>
        </row>
        <row r="293">
          <cell r="L293">
            <v>15146997.90927792</v>
          </cell>
        </row>
        <row r="294">
          <cell r="L294">
            <v>22880465.00208474</v>
          </cell>
        </row>
        <row r="295">
          <cell r="L295">
            <v>3883260.1607766612</v>
          </cell>
        </row>
        <row r="302">
          <cell r="L302">
            <v>6904072.4122324586</v>
          </cell>
        </row>
        <row r="303">
          <cell r="L303">
            <v>0</v>
          </cell>
        </row>
        <row r="304">
          <cell r="L304">
            <v>101603691.84747817</v>
          </cell>
        </row>
        <row r="305">
          <cell r="L305">
            <v>0</v>
          </cell>
        </row>
        <row r="306">
          <cell r="L306">
            <v>247243.27381992055</v>
          </cell>
        </row>
        <row r="307">
          <cell r="L307">
            <v>417709.16617309314</v>
          </cell>
        </row>
        <row r="308">
          <cell r="L308">
            <v>219611.8002512547</v>
          </cell>
        </row>
        <row r="309">
          <cell r="L309">
            <v>150907.66854189185</v>
          </cell>
        </row>
        <row r="310">
          <cell r="L310">
            <v>27553.846167152526</v>
          </cell>
        </row>
        <row r="311">
          <cell r="L311">
            <v>5476007.6830328414</v>
          </cell>
        </row>
        <row r="312">
          <cell r="L312">
            <v>917633.51328894217</v>
          </cell>
        </row>
        <row r="313">
          <cell r="L313">
            <v>157898.0160481662</v>
          </cell>
        </row>
        <row r="314">
          <cell r="L314">
            <v>4838430.5461835004</v>
          </cell>
        </row>
        <row r="315">
          <cell r="L315">
            <v>17269833.997959338</v>
          </cell>
        </row>
        <row r="316">
          <cell r="L316">
            <v>173928.07446066657</v>
          </cell>
        </row>
        <row r="317">
          <cell r="L317">
            <v>9879158.1007107086</v>
          </cell>
        </row>
        <row r="318">
          <cell r="L318">
            <v>290706529.89214152</v>
          </cell>
        </row>
        <row r="319">
          <cell r="L319">
            <v>49050721.178346522</v>
          </cell>
        </row>
        <row r="320">
          <cell r="L320">
            <v>153337429.4974792</v>
          </cell>
        </row>
        <row r="321">
          <cell r="L321">
            <v>1657144180.8147926</v>
          </cell>
        </row>
        <row r="322">
          <cell r="L322">
            <v>30924781.145537719</v>
          </cell>
        </row>
        <row r="323">
          <cell r="L323">
            <v>201051371.88943559</v>
          </cell>
        </row>
        <row r="324">
          <cell r="L324">
            <v>284060673.38693273</v>
          </cell>
        </row>
        <row r="325">
          <cell r="L325">
            <v>39007.769260442728</v>
          </cell>
        </row>
        <row r="326">
          <cell r="L326">
            <v>8219360.0525135295</v>
          </cell>
        </row>
        <row r="327">
          <cell r="L327">
            <v>7230239.4651709711</v>
          </cell>
        </row>
        <row r="328">
          <cell r="L328">
            <v>2165233.9408204728</v>
          </cell>
        </row>
        <row r="335">
          <cell r="L335">
            <v>15025069.528769143</v>
          </cell>
        </row>
        <row r="336">
          <cell r="L336">
            <v>0</v>
          </cell>
        </row>
        <row r="337">
          <cell r="L337">
            <v>101047303.52156998</v>
          </cell>
        </row>
        <row r="338">
          <cell r="L338">
            <v>98532.585385249244</v>
          </cell>
        </row>
        <row r="339">
          <cell r="L339">
            <v>417929.66563730786</v>
          </cell>
        </row>
        <row r="340">
          <cell r="L340">
            <v>246459.21262771956</v>
          </cell>
        </row>
        <row r="341">
          <cell r="L341">
            <v>1085301.6595296694</v>
          </cell>
        </row>
        <row r="342">
          <cell r="L342">
            <v>117536.13678900605</v>
          </cell>
        </row>
        <row r="343">
          <cell r="L343">
            <v>1536.4426552819366</v>
          </cell>
        </row>
        <row r="344">
          <cell r="L344">
            <v>3610191.3914964017</v>
          </cell>
        </row>
        <row r="345">
          <cell r="L345">
            <v>3787662.6025618995</v>
          </cell>
        </row>
        <row r="346">
          <cell r="L346">
            <v>1244960.4938342702</v>
          </cell>
        </row>
        <row r="347">
          <cell r="L347">
            <v>8297757.0889572417</v>
          </cell>
        </row>
        <row r="348">
          <cell r="L348">
            <v>13077326.353688415</v>
          </cell>
        </row>
        <row r="349">
          <cell r="L349">
            <v>931367.36887104053</v>
          </cell>
        </row>
        <row r="350">
          <cell r="L350">
            <v>6984571.6358682057</v>
          </cell>
        </row>
        <row r="351">
          <cell r="L351">
            <v>231674145.79974565</v>
          </cell>
        </row>
        <row r="352">
          <cell r="L352">
            <v>57860728.226616494</v>
          </cell>
        </row>
        <row r="353">
          <cell r="L353">
            <v>109212173.85790586</v>
          </cell>
        </row>
        <row r="354">
          <cell r="L354">
            <v>1390641629.1257858</v>
          </cell>
        </row>
        <row r="355">
          <cell r="L355">
            <v>32249233.892982766</v>
          </cell>
        </row>
        <row r="356">
          <cell r="L356">
            <v>239303481.28005296</v>
          </cell>
        </row>
        <row r="357">
          <cell r="L357">
            <v>279509499.38364446</v>
          </cell>
        </row>
        <row r="358">
          <cell r="L358">
            <v>672685.66860355006</v>
          </cell>
        </row>
        <row r="359">
          <cell r="L359">
            <v>7591753.0571548827</v>
          </cell>
        </row>
        <row r="360">
          <cell r="L360">
            <v>3689250.8609809987</v>
          </cell>
        </row>
        <row r="361">
          <cell r="L361">
            <v>4606061.7304482898</v>
          </cell>
        </row>
        <row r="368">
          <cell r="L368">
            <v>19302008.090971541</v>
          </cell>
        </row>
        <row r="369">
          <cell r="L369">
            <v>0</v>
          </cell>
        </row>
        <row r="370">
          <cell r="L370">
            <v>113861834.58153591</v>
          </cell>
        </row>
        <row r="371">
          <cell r="L371">
            <v>255.48871027581515</v>
          </cell>
        </row>
        <row r="372">
          <cell r="L372">
            <v>894748.15623623203</v>
          </cell>
        </row>
        <row r="373">
          <cell r="L373">
            <v>274768.57474080799</v>
          </cell>
        </row>
        <row r="374">
          <cell r="L374">
            <v>1031735.8641160588</v>
          </cell>
        </row>
        <row r="375">
          <cell r="L375">
            <v>30856.934978386511</v>
          </cell>
        </row>
        <row r="376">
          <cell r="L376">
            <v>366275.47892720706</v>
          </cell>
        </row>
        <row r="377">
          <cell r="L377">
            <v>1897236.2829222085</v>
          </cell>
        </row>
        <row r="378">
          <cell r="L378">
            <v>163528.02763385163</v>
          </cell>
        </row>
        <row r="379">
          <cell r="L379">
            <v>1551377.021231072</v>
          </cell>
        </row>
        <row r="380">
          <cell r="L380">
            <v>5689291.2391798375</v>
          </cell>
        </row>
        <row r="381">
          <cell r="L381">
            <v>7231218.9913950367</v>
          </cell>
        </row>
        <row r="382">
          <cell r="L382">
            <v>597244.8995452089</v>
          </cell>
        </row>
        <row r="383">
          <cell r="L383">
            <v>9303915.006047409</v>
          </cell>
        </row>
        <row r="384">
          <cell r="L384">
            <v>244666589.8349649</v>
          </cell>
        </row>
        <row r="385">
          <cell r="L385">
            <v>78397618.305045009</v>
          </cell>
        </row>
        <row r="386">
          <cell r="L386">
            <v>272214537.99599606</v>
          </cell>
        </row>
        <row r="387">
          <cell r="L387">
            <v>1759704948.4526157</v>
          </cell>
        </row>
        <row r="388">
          <cell r="L388">
            <v>48713658.688385099</v>
          </cell>
        </row>
        <row r="389">
          <cell r="L389">
            <v>345647442.48399639</v>
          </cell>
        </row>
        <row r="390">
          <cell r="L390">
            <v>319212525.16938537</v>
          </cell>
        </row>
        <row r="391">
          <cell r="L391">
            <v>4615510.3225339092</v>
          </cell>
        </row>
        <row r="392">
          <cell r="L392">
            <v>384659.22627406835</v>
          </cell>
        </row>
        <row r="393">
          <cell r="L393">
            <v>2938798.9292230555</v>
          </cell>
        </row>
        <row r="394">
          <cell r="L394">
            <v>8796247.4989363663</v>
          </cell>
        </row>
        <row r="401">
          <cell r="L401">
            <v>20474746.190295096</v>
          </cell>
        </row>
        <row r="402">
          <cell r="L402">
            <v>0</v>
          </cell>
        </row>
        <row r="403">
          <cell r="L403">
            <v>92985748.233826578</v>
          </cell>
        </row>
        <row r="404">
          <cell r="L404">
            <v>12648.711749710012</v>
          </cell>
        </row>
        <row r="405">
          <cell r="L405">
            <v>549865.96463542921</v>
          </cell>
        </row>
        <row r="406">
          <cell r="L406">
            <v>212409.22085457837</v>
          </cell>
        </row>
        <row r="407">
          <cell r="L407">
            <v>52878.477838591258</v>
          </cell>
        </row>
        <row r="408">
          <cell r="L408">
            <v>25431.5227197163</v>
          </cell>
        </row>
        <row r="409">
          <cell r="L409">
            <v>1861.6127052894064</v>
          </cell>
        </row>
        <row r="410">
          <cell r="L410">
            <v>3537229.7920278856</v>
          </cell>
        </row>
        <row r="411">
          <cell r="L411">
            <v>4016957.9203536501</v>
          </cell>
        </row>
        <row r="412">
          <cell r="L412">
            <v>246115.45428551751</v>
          </cell>
        </row>
        <row r="413">
          <cell r="L413">
            <v>6262461.1964988476</v>
          </cell>
        </row>
        <row r="414">
          <cell r="L414">
            <v>6076788.9937145179</v>
          </cell>
        </row>
        <row r="415">
          <cell r="L415">
            <v>202379.38799536022</v>
          </cell>
        </row>
        <row r="416">
          <cell r="L416">
            <v>15751436.403409695</v>
          </cell>
        </row>
        <row r="417">
          <cell r="L417">
            <v>379112966.66106552</v>
          </cell>
        </row>
        <row r="418">
          <cell r="L418">
            <v>57653889.116656467</v>
          </cell>
        </row>
        <row r="419">
          <cell r="L419">
            <v>542525148.50301254</v>
          </cell>
        </row>
        <row r="420">
          <cell r="L420">
            <v>2569020528.2431879</v>
          </cell>
        </row>
        <row r="421">
          <cell r="L421">
            <v>59774360.646254256</v>
          </cell>
        </row>
        <row r="422">
          <cell r="L422">
            <v>425509845.45672017</v>
          </cell>
        </row>
        <row r="423">
          <cell r="L423">
            <v>328468664.65859914</v>
          </cell>
        </row>
        <row r="424">
          <cell r="L424">
            <v>7244457.9544442967</v>
          </cell>
        </row>
        <row r="425">
          <cell r="L425">
            <v>92914.983286457282</v>
          </cell>
        </row>
        <row r="426">
          <cell r="L426">
            <v>3918043.9690062921</v>
          </cell>
        </row>
        <row r="427">
          <cell r="L427">
            <v>10967825.352432836</v>
          </cell>
        </row>
        <row r="434">
          <cell r="L434">
            <v>6209893.7728219079</v>
          </cell>
        </row>
        <row r="435">
          <cell r="L435">
            <v>0</v>
          </cell>
        </row>
        <row r="436">
          <cell r="L436">
            <v>80084793.851187289</v>
          </cell>
        </row>
        <row r="437">
          <cell r="L437">
            <v>3185.5446170508731</v>
          </cell>
        </row>
        <row r="438">
          <cell r="L438">
            <v>418963.22252922034</v>
          </cell>
        </row>
        <row r="439">
          <cell r="L439">
            <v>253383.93901322302</v>
          </cell>
        </row>
        <row r="440">
          <cell r="L440">
            <v>35026.19723670643</v>
          </cell>
        </row>
        <row r="441">
          <cell r="L441">
            <v>63774.997728047892</v>
          </cell>
        </row>
        <row r="442">
          <cell r="L442">
            <v>79826.000403745405</v>
          </cell>
        </row>
        <row r="443">
          <cell r="L443">
            <v>3475074.1319820262</v>
          </cell>
        </row>
        <row r="444">
          <cell r="L444">
            <v>3287393.2834913819</v>
          </cell>
        </row>
        <row r="445">
          <cell r="L445">
            <v>435961.01245952118</v>
          </cell>
        </row>
        <row r="446">
          <cell r="L446">
            <v>7973640.0797411343</v>
          </cell>
        </row>
        <row r="447">
          <cell r="L447">
            <v>6995687.7446737513</v>
          </cell>
        </row>
        <row r="448">
          <cell r="L448">
            <v>445423.95382193697</v>
          </cell>
        </row>
        <row r="449">
          <cell r="L449">
            <v>11631961.926141471</v>
          </cell>
        </row>
        <row r="450">
          <cell r="L450">
            <v>190740904.3469913</v>
          </cell>
        </row>
        <row r="451">
          <cell r="L451">
            <v>44356277.718909867</v>
          </cell>
        </row>
        <row r="452">
          <cell r="L452">
            <v>219008130.37740934</v>
          </cell>
        </row>
        <row r="453">
          <cell r="L453">
            <v>1298367869.8504522</v>
          </cell>
        </row>
        <row r="454">
          <cell r="L454">
            <v>35879982.368279479</v>
          </cell>
        </row>
        <row r="455">
          <cell r="L455">
            <v>449561123.1847201</v>
          </cell>
        </row>
        <row r="456">
          <cell r="L456">
            <v>358119552.1091786</v>
          </cell>
        </row>
        <row r="457">
          <cell r="L457">
            <v>4387264.2023234172</v>
          </cell>
        </row>
        <row r="458">
          <cell r="L458">
            <v>1336.3507604036945</v>
          </cell>
        </row>
        <row r="459">
          <cell r="L459">
            <v>5416929.8599898899</v>
          </cell>
        </row>
        <row r="460">
          <cell r="L460">
            <v>4972280.1019959366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opLeftCell="F12" workbookViewId="0">
      <selection activeCell="Q27" sqref="Q27"/>
    </sheetView>
  </sheetViews>
  <sheetFormatPr defaultRowHeight="15" x14ac:dyDescent="0.25"/>
  <cols>
    <col min="1" max="1" width="24.5703125" style="3" bestFit="1" customWidth="1"/>
    <col min="2" max="15" width="11.28515625" style="3" customWidth="1"/>
    <col min="18" max="18" width="23.140625" bestFit="1" customWidth="1"/>
    <col min="19" max="24" width="13.85546875" bestFit="1" customWidth="1"/>
    <col min="25" max="25" width="15.42578125" bestFit="1" customWidth="1"/>
    <col min="26" max="26" width="13.85546875" bestFit="1" customWidth="1"/>
    <col min="27" max="28" width="15.42578125" bestFit="1" customWidth="1"/>
    <col min="29" max="29" width="13.85546875" bestFit="1" customWidth="1"/>
    <col min="30" max="31" width="15.42578125" bestFit="1" customWidth="1"/>
    <col min="32" max="32" width="15.42578125" customWidth="1"/>
  </cols>
  <sheetData>
    <row r="1" spans="1:32" s="8" customFormat="1" x14ac:dyDescent="0.25">
      <c r="A1" s="7" t="s">
        <v>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R1" s="8" t="s">
        <v>31</v>
      </c>
    </row>
    <row r="3" spans="1:32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S3" s="1">
        <v>2007</v>
      </c>
      <c r="T3" s="1">
        <v>2008</v>
      </c>
      <c r="U3" s="1">
        <v>2009</v>
      </c>
      <c r="V3" s="1">
        <v>2010</v>
      </c>
      <c r="W3" s="1">
        <v>2011</v>
      </c>
      <c r="X3" s="1">
        <v>2012</v>
      </c>
      <c r="Y3" s="1">
        <v>2013</v>
      </c>
      <c r="Z3" s="1">
        <v>2014</v>
      </c>
      <c r="AA3" s="1">
        <v>2015</v>
      </c>
      <c r="AB3" s="1">
        <v>2016</v>
      </c>
      <c r="AC3" s="1">
        <v>2017</v>
      </c>
      <c r="AD3" s="1">
        <v>2018</v>
      </c>
      <c r="AE3" s="1">
        <v>2019</v>
      </c>
      <c r="AF3" s="1">
        <v>2020</v>
      </c>
    </row>
    <row r="4" spans="1:32" x14ac:dyDescent="0.25">
      <c r="A4" s="2" t="s">
        <v>0</v>
      </c>
      <c r="B4" s="3">
        <f>S4/S$32</f>
        <v>2.672561051860363E-6</v>
      </c>
      <c r="C4" s="3">
        <f t="shared" ref="C4:L4" si="0">T4/T$32</f>
        <v>1.205349901966194E-5</v>
      </c>
      <c r="D4" s="3">
        <f t="shared" si="0"/>
        <v>1.5167902058922246E-5</v>
      </c>
      <c r="E4" s="3">
        <f t="shared" si="0"/>
        <v>9.8869959958958114E-6</v>
      </c>
      <c r="F4" s="3">
        <f t="shared" si="0"/>
        <v>5.9538849288601249E-5</v>
      </c>
      <c r="G4" s="3">
        <f t="shared" si="0"/>
        <v>6.1205132402625868E-6</v>
      </c>
      <c r="H4" s="3">
        <f t="shared" si="0"/>
        <v>2.3774514582257605E-6</v>
      </c>
      <c r="I4" s="3">
        <f t="shared" si="0"/>
        <v>2.8106366889723031E-6</v>
      </c>
      <c r="J4" s="3">
        <f t="shared" si="0"/>
        <v>5.5325035992591872E-5</v>
      </c>
      <c r="K4" s="3">
        <f t="shared" si="0"/>
        <v>6.3729878424253719E-5</v>
      </c>
      <c r="L4" s="3">
        <f t="shared" si="0"/>
        <v>1.711506780903133E-4</v>
      </c>
      <c r="M4" s="3">
        <f t="shared" ref="M4" si="1">AD4/AD$32</f>
        <v>3.596873725851876E-5</v>
      </c>
      <c r="N4" s="3">
        <f t="shared" ref="N4:O4" si="2">AE4/AE$32</f>
        <v>2.0520098687650599E-6</v>
      </c>
      <c r="O4" s="3">
        <f t="shared" si="2"/>
        <v>9.1385732233023272E-5</v>
      </c>
      <c r="R4" s="1" t="s">
        <v>0</v>
      </c>
      <c r="S4" s="5">
        <f>[1]Exportação!$L5</f>
        <v>2610.0428835606658</v>
      </c>
      <c r="T4" s="5">
        <f>[1]Exportação!$L38</f>
        <v>10782.836183001256</v>
      </c>
      <c r="U4" s="5">
        <f>[1]Exportação!$L71</f>
        <v>12582.173901171134</v>
      </c>
      <c r="V4" s="5">
        <f>[1]Exportação!$L104</f>
        <v>7172.6996841248765</v>
      </c>
      <c r="W4" s="5">
        <f>[1]Exportação!$L137</f>
        <v>51395.975787947355</v>
      </c>
      <c r="X4" s="5">
        <f>[1]Exportação!$L170</f>
        <v>5385.2126786139161</v>
      </c>
      <c r="Y4" s="5">
        <f>[1]Exportação!$L203</f>
        <v>2811.3583775173629</v>
      </c>
      <c r="Z4" s="5">
        <f>[1]Exportação!$L236</f>
        <v>2492.0285524987548</v>
      </c>
      <c r="AA4" s="5">
        <f>[1]Exportação!$L269</f>
        <v>68447.068906626184</v>
      </c>
      <c r="AB4" s="5">
        <f>[1]Exportação!$L302</f>
        <v>82335.503415101644</v>
      </c>
      <c r="AC4" s="5">
        <f>[1]Exportação!$L335</f>
        <v>167876.21300026591</v>
      </c>
      <c r="AD4" s="5">
        <f>[1]Exportação!$L368</f>
        <v>48119.582611500169</v>
      </c>
      <c r="AE4" s="5">
        <f>[1]Exportação!$L401</f>
        <v>5332.4160541340625</v>
      </c>
      <c r="AF4" s="5">
        <f>[1]Exportação!$L434</f>
        <v>106059.89725004672</v>
      </c>
    </row>
    <row r="5" spans="1:32" x14ac:dyDescent="0.25">
      <c r="A5" s="2" t="s">
        <v>1</v>
      </c>
      <c r="B5" s="3">
        <f t="shared" ref="B5:B30" si="3">S5/S$32</f>
        <v>4.932584336703908E-5</v>
      </c>
      <c r="C5" s="3">
        <f t="shared" ref="C5:C30" si="4">T5/T$32</f>
        <v>0</v>
      </c>
      <c r="D5" s="3">
        <f t="shared" ref="D5:D30" si="5">U5/U$32</f>
        <v>0</v>
      </c>
      <c r="E5" s="3">
        <f t="shared" ref="E5:E30" si="6">V5/V$32</f>
        <v>0</v>
      </c>
      <c r="F5" s="3">
        <f t="shared" ref="F5:F30" si="7">W5/W$32</f>
        <v>0</v>
      </c>
      <c r="G5" s="3">
        <f t="shared" ref="G5:G30" si="8">X5/X$32</f>
        <v>8.7537115410572306E-5</v>
      </c>
      <c r="H5" s="3">
        <f t="shared" ref="H5:H30" si="9">Y5/Y$32</f>
        <v>0</v>
      </c>
      <c r="I5" s="3">
        <f t="shared" ref="I5:I30" si="10">Z5/Z$32</f>
        <v>0</v>
      </c>
      <c r="J5" s="3">
        <f t="shared" ref="J5:J30" si="11">AA5/AA$32</f>
        <v>0</v>
      </c>
      <c r="K5" s="3">
        <f t="shared" ref="K5:K30" si="12">AB5/AB$32</f>
        <v>0</v>
      </c>
      <c r="L5" s="3">
        <f t="shared" ref="L5:L30" si="13">AC5/AC$32</f>
        <v>0</v>
      </c>
      <c r="M5" s="3">
        <f t="shared" ref="M5:M30" si="14">AD5/AD$32</f>
        <v>0</v>
      </c>
      <c r="N5" s="3">
        <f t="shared" ref="N5:O30" si="15">AE5/AE$32</f>
        <v>0</v>
      </c>
      <c r="O5" s="3">
        <f t="shared" si="15"/>
        <v>0</v>
      </c>
      <c r="R5" s="1" t="s">
        <v>1</v>
      </c>
      <c r="S5" s="5">
        <f>[1]Exportação!$L6</f>
        <v>48171.983336414727</v>
      </c>
      <c r="T5" s="5">
        <f>[1]Exportação!$L39</f>
        <v>0</v>
      </c>
      <c r="U5" s="5">
        <f>[1]Exportação!$L72</f>
        <v>0</v>
      </c>
      <c r="V5" s="5">
        <f>[1]Exportação!$L105</f>
        <v>0</v>
      </c>
      <c r="W5" s="5">
        <f>[1]Exportação!$L138</f>
        <v>0</v>
      </c>
      <c r="X5" s="5">
        <f>[1]Exportação!$L171</f>
        <v>77020.662361654991</v>
      </c>
      <c r="Y5" s="5">
        <f>[1]Exportação!$L204</f>
        <v>0</v>
      </c>
      <c r="Z5" s="5">
        <f>[1]Exportação!$L237</f>
        <v>0</v>
      </c>
      <c r="AA5" s="5">
        <f>[1]Exportação!$L270</f>
        <v>0</v>
      </c>
      <c r="AB5" s="5">
        <f>[1]Exportação!$L303</f>
        <v>0</v>
      </c>
      <c r="AC5" s="5">
        <f>[1]Exportação!$L336</f>
        <v>0</v>
      </c>
      <c r="AD5" s="5">
        <f>[1]Exportação!$L369</f>
        <v>0</v>
      </c>
      <c r="AE5" s="5">
        <f>[1]Exportação!$L402</f>
        <v>0</v>
      </c>
      <c r="AF5" s="5">
        <f>[1]Exportação!$L435</f>
        <v>0</v>
      </c>
    </row>
    <row r="6" spans="1:32" x14ac:dyDescent="0.25">
      <c r="A6" s="2" t="s">
        <v>2</v>
      </c>
      <c r="B6" s="3">
        <f t="shared" si="3"/>
        <v>2.8509572212475302E-2</v>
      </c>
      <c r="C6" s="3">
        <f t="shared" si="4"/>
        <v>1.2744992602075362E-2</v>
      </c>
      <c r="D6" s="3">
        <f t="shared" si="5"/>
        <v>9.457386288155463E-3</v>
      </c>
      <c r="E6" s="3">
        <f t="shared" si="6"/>
        <v>7.7991886437988192E-3</v>
      </c>
      <c r="F6" s="3">
        <f t="shared" si="7"/>
        <v>7.5906076836305091E-3</v>
      </c>
      <c r="G6" s="3">
        <f t="shared" si="8"/>
        <v>6.4748306045460183E-3</v>
      </c>
      <c r="H6" s="3">
        <f t="shared" si="9"/>
        <v>5.4155213313357535E-3</v>
      </c>
      <c r="I6" s="3">
        <f t="shared" si="10"/>
        <v>6.0352961633796959E-3</v>
      </c>
      <c r="J6" s="3">
        <f t="shared" si="11"/>
        <v>4.7525330825946791E-3</v>
      </c>
      <c r="K6" s="3">
        <f t="shared" si="12"/>
        <v>6.4346267391222267E-3</v>
      </c>
      <c r="L6" s="3">
        <f t="shared" si="13"/>
        <v>5.9737014532784188E-3</v>
      </c>
      <c r="M6" s="3">
        <f t="shared" si="14"/>
        <v>5.0879017335124215E-3</v>
      </c>
      <c r="N6" s="3">
        <f t="shared" si="15"/>
        <v>2.6528784271712259E-3</v>
      </c>
      <c r="O6" s="3">
        <f t="shared" si="15"/>
        <v>7.9460463531649973E-3</v>
      </c>
      <c r="R6" s="1" t="s">
        <v>2</v>
      </c>
      <c r="S6" s="5">
        <f>[1]Exportação!$L7</f>
        <v>27842659.016052268</v>
      </c>
      <c r="T6" s="5">
        <f>[1]Exportação!$L40</f>
        <v>11401433.488945181</v>
      </c>
      <c r="U6" s="5">
        <f>[1]Exportação!$L73</f>
        <v>7845150.7971154815</v>
      </c>
      <c r="V6" s="5">
        <f>[1]Exportação!$L106</f>
        <v>5658062.1601372017</v>
      </c>
      <c r="W6" s="5">
        <f>[1]Exportação!$L139</f>
        <v>6552472.7700501727</v>
      </c>
      <c r="X6" s="5">
        <f>[1]Exportação!$L172</f>
        <v>5696963.3909300519</v>
      </c>
      <c r="Y6" s="5">
        <f>[1]Exportação!$L205</f>
        <v>6403904.1515643857</v>
      </c>
      <c r="Z6" s="5">
        <f>[1]Exportação!$L238</f>
        <v>5351147.0980718425</v>
      </c>
      <c r="AA6" s="5">
        <f>[1]Exportação!$L271</f>
        <v>5879742.3905686466</v>
      </c>
      <c r="AB6" s="5">
        <f>[1]Exportação!$L304</f>
        <v>8313184.4113526018</v>
      </c>
      <c r="AC6" s="5">
        <f>[1]Exportação!$L337</f>
        <v>5859412.2369844373</v>
      </c>
      <c r="AD6" s="5">
        <f>[1]Exportação!$L370</f>
        <v>6806680.6467319448</v>
      </c>
      <c r="AE6" s="5">
        <f>[1]Exportação!$L403</f>
        <v>6893851.5988849811</v>
      </c>
      <c r="AF6" s="5">
        <f>[1]Exportação!$L436</f>
        <v>9221974.1437520403</v>
      </c>
    </row>
    <row r="7" spans="1:32" x14ac:dyDescent="0.25">
      <c r="A7" s="2" t="s">
        <v>3</v>
      </c>
      <c r="B7" s="3">
        <f t="shared" si="3"/>
        <v>0</v>
      </c>
      <c r="C7" s="3">
        <f t="shared" si="4"/>
        <v>0</v>
      </c>
      <c r="D7" s="3">
        <f t="shared" si="5"/>
        <v>0</v>
      </c>
      <c r="E7" s="3">
        <f t="shared" si="6"/>
        <v>0</v>
      </c>
      <c r="F7" s="3">
        <f t="shared" si="7"/>
        <v>0</v>
      </c>
      <c r="G7" s="3">
        <f t="shared" si="8"/>
        <v>0</v>
      </c>
      <c r="H7" s="3">
        <f t="shared" si="9"/>
        <v>0</v>
      </c>
      <c r="I7" s="3">
        <f t="shared" si="10"/>
        <v>0</v>
      </c>
      <c r="J7" s="3">
        <f t="shared" si="11"/>
        <v>0</v>
      </c>
      <c r="K7" s="3">
        <f t="shared" si="12"/>
        <v>0</v>
      </c>
      <c r="L7" s="3">
        <f t="shared" si="13"/>
        <v>0</v>
      </c>
      <c r="M7" s="3">
        <f t="shared" si="14"/>
        <v>0</v>
      </c>
      <c r="N7" s="3">
        <f t="shared" si="15"/>
        <v>4.8674524032023263E-6</v>
      </c>
      <c r="O7" s="3">
        <f t="shared" si="15"/>
        <v>2.7448011448081197E-6</v>
      </c>
      <c r="R7" s="1" t="s">
        <v>3</v>
      </c>
      <c r="S7" s="5">
        <f>[1]Exportação!$L8</f>
        <v>0</v>
      </c>
      <c r="T7" s="5">
        <f>[1]Exportação!$L41</f>
        <v>0</v>
      </c>
      <c r="U7" s="5">
        <f>[1]Exportação!$L74</f>
        <v>0</v>
      </c>
      <c r="V7" s="5">
        <f>[1]Exportação!$L107</f>
        <v>0</v>
      </c>
      <c r="W7" s="5">
        <f>[1]Exportação!$L140</f>
        <v>0</v>
      </c>
      <c r="X7" s="5">
        <f>[1]Exportação!$L173</f>
        <v>0</v>
      </c>
      <c r="Y7" s="5">
        <f>[1]Exportação!$L206</f>
        <v>0</v>
      </c>
      <c r="Z7" s="5">
        <f>[1]Exportação!$L239</f>
        <v>0</v>
      </c>
      <c r="AA7" s="5">
        <f>[1]Exportação!$L272</f>
        <v>0</v>
      </c>
      <c r="AB7" s="5">
        <f>[1]Exportação!$L305</f>
        <v>0</v>
      </c>
      <c r="AC7" s="5">
        <f>[1]Exportação!$L338</f>
        <v>0</v>
      </c>
      <c r="AD7" s="5">
        <f>[1]Exportação!$L371</f>
        <v>0</v>
      </c>
      <c r="AE7" s="5">
        <f>[1]Exportação!$L404</f>
        <v>12648.711749710012</v>
      </c>
      <c r="AF7" s="5">
        <f>[1]Exportação!$L437</f>
        <v>3185.5446170508731</v>
      </c>
    </row>
    <row r="8" spans="1:32" x14ac:dyDescent="0.25">
      <c r="A8" s="2" t="s">
        <v>4</v>
      </c>
      <c r="B8" s="3">
        <f t="shared" si="3"/>
        <v>5.8418377747983209E-4</v>
      </c>
      <c r="C8" s="3">
        <f t="shared" si="4"/>
        <v>5.0112375016580113E-4</v>
      </c>
      <c r="D8" s="3">
        <f t="shared" si="5"/>
        <v>2.9799243824093461E-4</v>
      </c>
      <c r="E8" s="3">
        <f t="shared" si="6"/>
        <v>1.5614509764526839E-4</v>
      </c>
      <c r="F8" s="3">
        <f t="shared" si="7"/>
        <v>8.9928122972229835E-5</v>
      </c>
      <c r="G8" s="3">
        <f t="shared" si="8"/>
        <v>5.0423713849172958E-5</v>
      </c>
      <c r="H8" s="3">
        <f t="shared" si="9"/>
        <v>7.600971947974245E-5</v>
      </c>
      <c r="I8" s="3">
        <f t="shared" si="10"/>
        <v>1.9794813294883403E-4</v>
      </c>
      <c r="J8" s="3">
        <f t="shared" si="11"/>
        <v>4.8492496311898625E-5</v>
      </c>
      <c r="K8" s="3">
        <f t="shared" si="12"/>
        <v>7.5894224709069781E-5</v>
      </c>
      <c r="L8" s="3">
        <f t="shared" si="13"/>
        <v>4.3053431445078803E-5</v>
      </c>
      <c r="M8" s="3">
        <f t="shared" si="14"/>
        <v>4.4650944540351574E-5</v>
      </c>
      <c r="N8" s="3">
        <f t="shared" si="15"/>
        <v>3.7764873930926188E-5</v>
      </c>
      <c r="O8" s="3">
        <f t="shared" si="15"/>
        <v>3.0409507420111008E-5</v>
      </c>
      <c r="R8" s="1" t="s">
        <v>4</v>
      </c>
      <c r="S8" s="5">
        <f>[1]Exportação!$L9</f>
        <v>570518.19640993886</v>
      </c>
      <c r="T8" s="5">
        <f>[1]Exportação!$L42</f>
        <v>448295.99244457675</v>
      </c>
      <c r="U8" s="5">
        <f>[1]Exportação!$L75</f>
        <v>247192.5691909334</v>
      </c>
      <c r="V8" s="5">
        <f>[1]Exportação!$L108</f>
        <v>113278.27916819022</v>
      </c>
      <c r="W8" s="5">
        <f>[1]Exportação!$L141</f>
        <v>77629.038622033811</v>
      </c>
      <c r="X8" s="5">
        <f>[1]Exportação!$L174</f>
        <v>44365.956328152053</v>
      </c>
      <c r="Y8" s="5">
        <f>[1]Exportação!$L207</f>
        <v>89882.197549299774</v>
      </c>
      <c r="Z8" s="5">
        <f>[1]Exportação!$L240</f>
        <v>175509.12971348286</v>
      </c>
      <c r="AA8" s="5">
        <f>[1]Exportação!$L273</f>
        <v>59993.982416193721</v>
      </c>
      <c r="AB8" s="5">
        <f>[1]Exportação!$L306</f>
        <v>98051.170851473042</v>
      </c>
      <c r="AC8" s="5">
        <f>[1]Exportação!$L339</f>
        <v>42229.730599445771</v>
      </c>
      <c r="AD8" s="5">
        <f>[1]Exportação!$L372</f>
        <v>59734.785768218579</v>
      </c>
      <c r="AE8" s="5">
        <f>[1]Exportação!$L405</f>
        <v>98136.964688582637</v>
      </c>
      <c r="AF8" s="5">
        <f>[1]Exportação!$L438</f>
        <v>35292.481152063621</v>
      </c>
    </row>
    <row r="9" spans="1:32" x14ac:dyDescent="0.25">
      <c r="A9" s="2" t="s">
        <v>5</v>
      </c>
      <c r="B9" s="3">
        <f t="shared" si="3"/>
        <v>8.3533071016286698E-5</v>
      </c>
      <c r="C9" s="3">
        <f t="shared" si="4"/>
        <v>2.3426418626758307E-4</v>
      </c>
      <c r="D9" s="3">
        <f t="shared" si="5"/>
        <v>3.5604274796644078E-4</v>
      </c>
      <c r="E9" s="3">
        <f t="shared" si="6"/>
        <v>2.0753809847326088E-4</v>
      </c>
      <c r="F9" s="3">
        <f t="shared" si="7"/>
        <v>9.3889700939963971E-5</v>
      </c>
      <c r="G9" s="3">
        <f t="shared" si="8"/>
        <v>8.5313263332920615E-5</v>
      </c>
      <c r="H9" s="3">
        <f t="shared" si="9"/>
        <v>4.541085012285607E-5</v>
      </c>
      <c r="I9" s="3">
        <f t="shared" si="10"/>
        <v>3.215535340700492E-5</v>
      </c>
      <c r="J9" s="3">
        <f t="shared" si="11"/>
        <v>6.6983176663858908E-5</v>
      </c>
      <c r="K9" s="3">
        <f t="shared" si="12"/>
        <v>1.7423045157856834E-4</v>
      </c>
      <c r="L9" s="3">
        <f t="shared" si="13"/>
        <v>1.1827285557637542E-4</v>
      </c>
      <c r="M9" s="3">
        <f t="shared" si="14"/>
        <v>2.7363489791725185E-5</v>
      </c>
      <c r="N9" s="3">
        <f t="shared" si="15"/>
        <v>4.062281371116629E-5</v>
      </c>
      <c r="O9" s="3">
        <f t="shared" si="15"/>
        <v>2.6836167230043471E-5</v>
      </c>
      <c r="R9" s="1" t="s">
        <v>5</v>
      </c>
      <c r="S9" s="5">
        <f>[1]Exportação!$L10</f>
        <v>81579.014779198493</v>
      </c>
      <c r="T9" s="5">
        <f>[1]Exportação!$L43</f>
        <v>209568.38673541349</v>
      </c>
      <c r="U9" s="5">
        <f>[1]Exportação!$L76</f>
        <v>295346.82870195922</v>
      </c>
      <c r="V9" s="5">
        <f>[1]Exportação!$L109</f>
        <v>150562.2591514118</v>
      </c>
      <c r="W9" s="5">
        <f>[1]Exportação!$L142</f>
        <v>81048.808532681214</v>
      </c>
      <c r="X9" s="5">
        <f>[1]Exportação!$L175</f>
        <v>75063.977369103945</v>
      </c>
      <c r="Y9" s="5">
        <f>[1]Exportação!$L208</f>
        <v>53698.751022387318</v>
      </c>
      <c r="Z9" s="5">
        <f>[1]Exportação!$L241</f>
        <v>28510.287053587243</v>
      </c>
      <c r="AA9" s="5">
        <f>[1]Exportação!$L274</f>
        <v>82870.295996007655</v>
      </c>
      <c r="AB9" s="5">
        <f>[1]Exportação!$L307</f>
        <v>225096.1761681707</v>
      </c>
      <c r="AC9" s="5">
        <f>[1]Exportação!$L340</f>
        <v>116010.05217409678</v>
      </c>
      <c r="AD9" s="5">
        <f>[1]Exportação!$L373</f>
        <v>36607.337591758587</v>
      </c>
      <c r="AE9" s="5">
        <f>[1]Exportação!$L406</f>
        <v>105563.69503616729</v>
      </c>
      <c r="AF9" s="5">
        <f>[1]Exportação!$L439</f>
        <v>31145.355729556213</v>
      </c>
    </row>
    <row r="10" spans="1:32" x14ac:dyDescent="0.25">
      <c r="A10" s="2" t="s">
        <v>6</v>
      </c>
      <c r="B10" s="3">
        <f t="shared" si="3"/>
        <v>3.9583426044269034E-5</v>
      </c>
      <c r="C10" s="3">
        <f t="shared" si="4"/>
        <v>8.1054593564142973E-5</v>
      </c>
      <c r="D10" s="3">
        <f t="shared" si="5"/>
        <v>1.2328162006224134E-4</v>
      </c>
      <c r="E10" s="3">
        <f t="shared" si="6"/>
        <v>2.3922170181168084E-4</v>
      </c>
      <c r="F10" s="3">
        <f t="shared" si="7"/>
        <v>3.9131115318473305E-4</v>
      </c>
      <c r="G10" s="3">
        <f t="shared" si="8"/>
        <v>1.5663134665857849E-3</v>
      </c>
      <c r="H10" s="3">
        <f t="shared" si="9"/>
        <v>2.4148695914547959E-5</v>
      </c>
      <c r="I10" s="3">
        <f t="shared" si="10"/>
        <v>6.748310862136471E-7</v>
      </c>
      <c r="J10" s="3">
        <f t="shared" si="11"/>
        <v>0</v>
      </c>
      <c r="K10" s="3">
        <f t="shared" si="12"/>
        <v>3.8214493638641735E-6</v>
      </c>
      <c r="L10" s="3">
        <f t="shared" si="13"/>
        <v>2.7199236757102762E-5</v>
      </c>
      <c r="M10" s="3">
        <f t="shared" si="14"/>
        <v>8.3128001696445143E-5</v>
      </c>
      <c r="N10" s="3">
        <f t="shared" si="15"/>
        <v>6.6462656918063588E-6</v>
      </c>
      <c r="O10" s="3">
        <f t="shared" si="15"/>
        <v>5.311147726021903E-6</v>
      </c>
      <c r="R10" s="1" t="s">
        <v>6</v>
      </c>
      <c r="S10" s="5">
        <f>[1]Exportação!$L11</f>
        <v>38657.466545760435</v>
      </c>
      <c r="T10" s="5">
        <f>[1]Exportação!$L44</f>
        <v>72509.932829978716</v>
      </c>
      <c r="U10" s="5">
        <f>[1]Exportação!$L77</f>
        <v>102265.34799707466</v>
      </c>
      <c r="V10" s="5">
        <f>[1]Exportação!$L110</f>
        <v>173547.70101380956</v>
      </c>
      <c r="W10" s="5">
        <f>[1]Exportação!$L143</f>
        <v>337793.20216870093</v>
      </c>
      <c r="X10" s="5">
        <f>[1]Exportação!$L176</f>
        <v>1378141.1472903867</v>
      </c>
      <c r="Y10" s="5">
        <f>[1]Exportação!$L209</f>
        <v>28556.05666756662</v>
      </c>
      <c r="Z10" s="5">
        <f>[1]Exportação!$L242</f>
        <v>598.33358809994866</v>
      </c>
      <c r="AA10" s="5">
        <f>[1]Exportação!$L275</f>
        <v>0</v>
      </c>
      <c r="AB10" s="5">
        <f>[1]Exportação!$L308</f>
        <v>4937.1027362470786</v>
      </c>
      <c r="AC10" s="5">
        <f>[1]Exportação!$L341</f>
        <v>26678.859319918029</v>
      </c>
      <c r="AD10" s="5">
        <f>[1]Exportação!$L374</f>
        <v>111210.04099229662</v>
      </c>
      <c r="AE10" s="5">
        <f>[1]Exportação!$L407</f>
        <v>17271.190755216761</v>
      </c>
      <c r="AF10" s="5">
        <f>[1]Exportação!$L440</f>
        <v>6163.9795221572622</v>
      </c>
    </row>
    <row r="11" spans="1:32" x14ac:dyDescent="0.25">
      <c r="A11" s="2" t="s">
        <v>7</v>
      </c>
      <c r="B11" s="3">
        <f t="shared" si="3"/>
        <v>0</v>
      </c>
      <c r="C11" s="3">
        <f t="shared" si="4"/>
        <v>0</v>
      </c>
      <c r="D11" s="3">
        <f t="shared" si="5"/>
        <v>2.0571679246580786E-6</v>
      </c>
      <c r="E11" s="3">
        <f t="shared" si="6"/>
        <v>0</v>
      </c>
      <c r="F11" s="3">
        <f t="shared" si="7"/>
        <v>0</v>
      </c>
      <c r="G11" s="3">
        <f t="shared" si="8"/>
        <v>0</v>
      </c>
      <c r="H11" s="3">
        <f t="shared" si="9"/>
        <v>0</v>
      </c>
      <c r="I11" s="3">
        <f t="shared" si="10"/>
        <v>0</v>
      </c>
      <c r="J11" s="3">
        <f t="shared" si="11"/>
        <v>0</v>
      </c>
      <c r="K11" s="3">
        <f t="shared" si="12"/>
        <v>0</v>
      </c>
      <c r="L11" s="3">
        <f t="shared" si="13"/>
        <v>0</v>
      </c>
      <c r="M11" s="3">
        <f t="shared" si="14"/>
        <v>2.6793417087730911E-7</v>
      </c>
      <c r="N11" s="3">
        <f t="shared" si="15"/>
        <v>3.547002265757356E-6</v>
      </c>
      <c r="O11" s="3">
        <f t="shared" si="15"/>
        <v>1.0847488115627136E-5</v>
      </c>
      <c r="R11" s="1" t="s">
        <v>29</v>
      </c>
      <c r="S11" s="5">
        <f>[1]Exportação!$L12</f>
        <v>0</v>
      </c>
      <c r="T11" s="5">
        <f>[1]Exportação!$L45</f>
        <v>0</v>
      </c>
      <c r="U11" s="5">
        <f>[1]Exportação!$L78</f>
        <v>1706.4749278713646</v>
      </c>
      <c r="V11" s="5">
        <f>[1]Exportação!$L111</f>
        <v>0</v>
      </c>
      <c r="W11" s="5">
        <f>[1]Exportação!$L144</f>
        <v>0</v>
      </c>
      <c r="X11" s="5">
        <f>[1]Exportação!$L177</f>
        <v>0</v>
      </c>
      <c r="Y11" s="5">
        <f>[1]Exportação!$L210</f>
        <v>0</v>
      </c>
      <c r="Z11" s="5">
        <f>[1]Exportação!$L243</f>
        <v>0</v>
      </c>
      <c r="AA11" s="5">
        <f>[1]Exportação!$L276</f>
        <v>0</v>
      </c>
      <c r="AB11" s="5">
        <f>[1]Exportação!$L309</f>
        <v>0</v>
      </c>
      <c r="AC11" s="5">
        <f>[1]Exportação!$L342</f>
        <v>0</v>
      </c>
      <c r="AD11" s="5">
        <f>[1]Exportação!$L375</f>
        <v>358.44684725263619</v>
      </c>
      <c r="AE11" s="5">
        <f>[1]Exportação!$L408</f>
        <v>9217.3493480113211</v>
      </c>
      <c r="AF11" s="5">
        <f>[1]Exportação!$L441</f>
        <v>12589.311776053994</v>
      </c>
    </row>
    <row r="12" spans="1:32" x14ac:dyDescent="0.25">
      <c r="A12" s="2" t="s">
        <v>8</v>
      </c>
      <c r="B12" s="3">
        <f t="shared" si="3"/>
        <v>2.2219548280001856E-6</v>
      </c>
      <c r="C12" s="3">
        <f t="shared" si="4"/>
        <v>1.3416544151368938E-4</v>
      </c>
      <c r="D12" s="3">
        <f t="shared" si="5"/>
        <v>8.3092617822787135E-6</v>
      </c>
      <c r="E12" s="3">
        <f t="shared" si="6"/>
        <v>0</v>
      </c>
      <c r="F12" s="3">
        <f t="shared" si="7"/>
        <v>1.90834696900185E-5</v>
      </c>
      <c r="G12" s="3">
        <f t="shared" si="8"/>
        <v>0</v>
      </c>
      <c r="H12" s="3">
        <f t="shared" si="9"/>
        <v>1.5658343303293114E-4</v>
      </c>
      <c r="I12" s="3">
        <f t="shared" si="10"/>
        <v>0</v>
      </c>
      <c r="J12" s="3">
        <f t="shared" si="11"/>
        <v>6.7142964776129571E-6</v>
      </c>
      <c r="K12" s="3">
        <f t="shared" si="12"/>
        <v>1.874072416020811E-5</v>
      </c>
      <c r="L12" s="3">
        <f t="shared" si="13"/>
        <v>0</v>
      </c>
      <c r="M12" s="3">
        <f t="shared" si="14"/>
        <v>2.7378596718381033E-4</v>
      </c>
      <c r="N12" s="3">
        <f t="shared" si="15"/>
        <v>0</v>
      </c>
      <c r="O12" s="3">
        <f t="shared" si="15"/>
        <v>6.8781487511074049E-5</v>
      </c>
      <c r="R12" s="1" t="s">
        <v>8</v>
      </c>
      <c r="S12" s="5">
        <f>[1]Exportação!$L13</f>
        <v>2169.9775136579956</v>
      </c>
      <c r="T12" s="5">
        <f>[1]Exportação!$L46</f>
        <v>120021.91022725312</v>
      </c>
      <c r="U12" s="5">
        <f>[1]Exportação!$L79</f>
        <v>6892.7513065979456</v>
      </c>
      <c r="V12" s="5">
        <f>[1]Exportação!$L112</f>
        <v>0</v>
      </c>
      <c r="W12" s="5">
        <f>[1]Exportação!$L145</f>
        <v>16473.505246699409</v>
      </c>
      <c r="X12" s="5">
        <f>[1]Exportação!$L178</f>
        <v>0</v>
      </c>
      <c r="Y12" s="5">
        <f>[1]Exportação!$L211</f>
        <v>185161.36037792356</v>
      </c>
      <c r="Z12" s="5">
        <f>[1]Exportação!$L244</f>
        <v>0</v>
      </c>
      <c r="AA12" s="5">
        <f>[1]Exportação!$L277</f>
        <v>8306.7982770807303</v>
      </c>
      <c r="AB12" s="5">
        <f>[1]Exportação!$L310</f>
        <v>24211.98653200415</v>
      </c>
      <c r="AC12" s="5">
        <f>[1]Exportação!$L343</f>
        <v>0</v>
      </c>
      <c r="AD12" s="5">
        <f>[1]Exportação!$L376</f>
        <v>366275.47892720706</v>
      </c>
      <c r="AE12" s="5">
        <f>[1]Exportação!$L409</f>
        <v>0</v>
      </c>
      <c r="AF12" s="5">
        <f>[1]Exportação!$L442</f>
        <v>79826.000403745405</v>
      </c>
    </row>
    <row r="13" spans="1:32" x14ac:dyDescent="0.25">
      <c r="A13" s="2" t="s">
        <v>9</v>
      </c>
      <c r="B13" s="3">
        <f t="shared" si="3"/>
        <v>6.4809605507613801E-4</v>
      </c>
      <c r="C13" s="3">
        <f t="shared" si="4"/>
        <v>1.8185504436425172E-4</v>
      </c>
      <c r="D13" s="3">
        <f t="shared" si="5"/>
        <v>1.6513756455817106E-4</v>
      </c>
      <c r="E13" s="3">
        <f t="shared" si="6"/>
        <v>7.9338197350487723E-5</v>
      </c>
      <c r="F13" s="3">
        <f t="shared" si="7"/>
        <v>1.0464385444380539E-4</v>
      </c>
      <c r="G13" s="3">
        <f t="shared" si="8"/>
        <v>6.0782010104665607E-5</v>
      </c>
      <c r="H13" s="3">
        <f t="shared" si="9"/>
        <v>1.5295616501583082E-5</v>
      </c>
      <c r="I13" s="3">
        <f t="shared" si="10"/>
        <v>5.0549718272457313E-5</v>
      </c>
      <c r="J13" s="3">
        <f t="shared" si="11"/>
        <v>2.4351708310047945E-5</v>
      </c>
      <c r="K13" s="3">
        <f t="shared" si="12"/>
        <v>1.6778926648727523E-4</v>
      </c>
      <c r="L13" s="3">
        <f t="shared" si="13"/>
        <v>3.5645537856969218E-4</v>
      </c>
      <c r="M13" s="3">
        <f t="shared" si="14"/>
        <v>1.4474145954414635E-5</v>
      </c>
      <c r="N13" s="3">
        <f t="shared" si="15"/>
        <v>2.2393013020532315E-5</v>
      </c>
      <c r="O13" s="3">
        <f t="shared" si="15"/>
        <v>5.6004990541355761E-5</v>
      </c>
      <c r="R13" s="1" t="s">
        <v>9</v>
      </c>
      <c r="S13" s="5">
        <f>[1]Exportação!$L14</f>
        <v>632935.39926346147</v>
      </c>
      <c r="T13" s="5">
        <f>[1]Exportação!$L47</f>
        <v>162684.14252437954</v>
      </c>
      <c r="U13" s="5">
        <f>[1]Exportação!$L80</f>
        <v>136985.95539549657</v>
      </c>
      <c r="V13" s="5">
        <f>[1]Exportação!$L113</f>
        <v>57557.327150846075</v>
      </c>
      <c r="W13" s="5">
        <f>[1]Exportação!$L146</f>
        <v>90332.162505884757</v>
      </c>
      <c r="X13" s="5">
        <f>[1]Exportação!$L179</f>
        <v>53479.837163662654</v>
      </c>
      <c r="Y13" s="5">
        <f>[1]Exportação!$L212</f>
        <v>18087.208233942009</v>
      </c>
      <c r="Z13" s="5">
        <f>[1]Exportação!$L245</f>
        <v>44819.503619940479</v>
      </c>
      <c r="AA13" s="5">
        <f>[1]Exportação!$L278</f>
        <v>30127.464479464619</v>
      </c>
      <c r="AB13" s="5">
        <f>[1]Exportação!$L311</f>
        <v>216774.51872594288</v>
      </c>
      <c r="AC13" s="5">
        <f>[1]Exportação!$L344</f>
        <v>349635.65278005687</v>
      </c>
      <c r="AD13" s="5">
        <f>[1]Exportação!$L377</f>
        <v>19363.756280307305</v>
      </c>
      <c r="AE13" s="5">
        <f>[1]Exportação!$L410</f>
        <v>58191.173419152336</v>
      </c>
      <c r="AF13" s="5">
        <f>[1]Exportação!$L443</f>
        <v>64997.931265243897</v>
      </c>
    </row>
    <row r="14" spans="1:32" x14ac:dyDescent="0.25">
      <c r="A14" s="2" t="s">
        <v>10</v>
      </c>
      <c r="B14" s="3">
        <f t="shared" si="3"/>
        <v>1.2737006443233931E-4</v>
      </c>
      <c r="C14" s="3">
        <f t="shared" si="4"/>
        <v>3.6100135248558714E-5</v>
      </c>
      <c r="D14" s="3">
        <f t="shared" si="5"/>
        <v>3.9374618236290605E-5</v>
      </c>
      <c r="E14" s="3">
        <f t="shared" si="6"/>
        <v>2.8058236901378475E-6</v>
      </c>
      <c r="F14" s="3">
        <f t="shared" si="7"/>
        <v>0</v>
      </c>
      <c r="G14" s="3">
        <f t="shared" si="8"/>
        <v>4.539544654085435E-6</v>
      </c>
      <c r="H14" s="3">
        <f t="shared" si="9"/>
        <v>2.1254517854587903E-5</v>
      </c>
      <c r="I14" s="3">
        <f t="shared" si="10"/>
        <v>7.7202067667142692E-5</v>
      </c>
      <c r="J14" s="3">
        <f t="shared" si="11"/>
        <v>3.3821071419431553E-4</v>
      </c>
      <c r="K14" s="3">
        <f t="shared" si="12"/>
        <v>5.8101953036418215E-4</v>
      </c>
      <c r="L14" s="3">
        <f t="shared" si="13"/>
        <v>3.6984590743570672E-3</v>
      </c>
      <c r="M14" s="3">
        <f t="shared" si="14"/>
        <v>8.261208589933032E-5</v>
      </c>
      <c r="N14" s="3">
        <f t="shared" si="15"/>
        <v>1.4915744042227252E-3</v>
      </c>
      <c r="O14" s="3">
        <f t="shared" si="15"/>
        <v>2.7225453113769974E-3</v>
      </c>
      <c r="R14" s="1" t="s">
        <v>10</v>
      </c>
      <c r="S14" s="5">
        <f>[1]Exportação!$L15</f>
        <v>124390.54667016087</v>
      </c>
      <c r="T14" s="5">
        <f>[1]Exportação!$L48</f>
        <v>32294.509995348675</v>
      </c>
      <c r="U14" s="5">
        <f>[1]Exportação!$L81</f>
        <v>32662.281969958509</v>
      </c>
      <c r="V14" s="5">
        <f>[1]Exportação!$L114</f>
        <v>2035.53543506198</v>
      </c>
      <c r="W14" s="5">
        <f>[1]Exportação!$L147</f>
        <v>0</v>
      </c>
      <c r="X14" s="5">
        <f>[1]Exportação!$L180</f>
        <v>3994.1770349419407</v>
      </c>
      <c r="Y14" s="5">
        <f>[1]Exportação!$L213</f>
        <v>25133.66429579227</v>
      </c>
      <c r="Z14" s="5">
        <f>[1]Exportação!$L246</f>
        <v>68450.596156135347</v>
      </c>
      <c r="AA14" s="5">
        <f>[1]Exportação!$L279</f>
        <v>418427.78127640689</v>
      </c>
      <c r="AB14" s="5">
        <f>[1]Exportação!$L312</f>
        <v>750645.32852356636</v>
      </c>
      <c r="AC14" s="5">
        <f>[1]Exportação!$L345</f>
        <v>3627699.9324063668</v>
      </c>
      <c r="AD14" s="5">
        <f>[1]Exportação!$L378</f>
        <v>110519.84014811867</v>
      </c>
      <c r="AE14" s="5">
        <f>[1]Exportação!$L411</f>
        <v>3876051.1925799861</v>
      </c>
      <c r="AF14" s="5">
        <f>[1]Exportação!$L444</f>
        <v>3159715.0772612253</v>
      </c>
    </row>
    <row r="15" spans="1:32" x14ac:dyDescent="0.25">
      <c r="A15" s="2" t="s">
        <v>11</v>
      </c>
      <c r="B15" s="3">
        <f t="shared" si="3"/>
        <v>1.3250930610619291E-4</v>
      </c>
      <c r="C15" s="3">
        <f t="shared" si="4"/>
        <v>1.5864970086818263E-4</v>
      </c>
      <c r="D15" s="3">
        <f t="shared" si="5"/>
        <v>2.5996664350988383E-5</v>
      </c>
      <c r="E15" s="3">
        <f t="shared" si="6"/>
        <v>6.3896074163757857E-5</v>
      </c>
      <c r="F15" s="3">
        <f t="shared" si="7"/>
        <v>9.2756089493955884E-5</v>
      </c>
      <c r="G15" s="3">
        <f t="shared" si="8"/>
        <v>1.1918272727662454E-4</v>
      </c>
      <c r="H15" s="3">
        <f t="shared" si="9"/>
        <v>1.9258884082372706E-5</v>
      </c>
      <c r="I15" s="3">
        <f t="shared" si="10"/>
        <v>5.9239038135146435E-5</v>
      </c>
      <c r="J15" s="3">
        <f t="shared" si="11"/>
        <v>1.2872530324524032E-5</v>
      </c>
      <c r="K15" s="3">
        <f t="shared" si="12"/>
        <v>1.2239453387093273E-5</v>
      </c>
      <c r="L15" s="3">
        <f t="shared" si="13"/>
        <v>3.4268503895615706E-4</v>
      </c>
      <c r="M15" s="3">
        <f t="shared" si="14"/>
        <v>0</v>
      </c>
      <c r="N15" s="3">
        <f t="shared" si="15"/>
        <v>3.5636976123227514E-6</v>
      </c>
      <c r="O15" s="3">
        <f t="shared" si="15"/>
        <v>2.1257337658630064E-5</v>
      </c>
      <c r="R15" s="1" t="s">
        <v>11</v>
      </c>
      <c r="S15" s="5">
        <f>[1]Exportação!$L16</f>
        <v>129409.56808724048</v>
      </c>
      <c r="T15" s="5">
        <f>[1]Exportação!$L49</f>
        <v>141925.07355359994</v>
      </c>
      <c r="U15" s="5">
        <f>[1]Exportação!$L82</f>
        <v>21564.917181285764</v>
      </c>
      <c r="V15" s="5">
        <f>[1]Exportação!$L115</f>
        <v>46354.560188094903</v>
      </c>
      <c r="W15" s="5">
        <f>[1]Exportação!$L148</f>
        <v>80070.236270567882</v>
      </c>
      <c r="X15" s="5">
        <f>[1]Exportação!$L181</f>
        <v>104864.4629636202</v>
      </c>
      <c r="Y15" s="5">
        <f>[1]Exportação!$L214</f>
        <v>22773.808869696328</v>
      </c>
      <c r="Z15" s="5">
        <f>[1]Exportação!$L247</f>
        <v>52523.819615165587</v>
      </c>
      <c r="AA15" s="5">
        <f>[1]Exportação!$L280</f>
        <v>15925.646577858726</v>
      </c>
      <c r="AB15" s="5">
        <f>[1]Exportação!$L313</f>
        <v>15812.701688263049</v>
      </c>
      <c r="AC15" s="5">
        <f>[1]Exportação!$L346</f>
        <v>336128.76813407277</v>
      </c>
      <c r="AD15" s="5">
        <f>[1]Exportação!$L379</f>
        <v>0</v>
      </c>
      <c r="AE15" s="5">
        <f>[1]Exportação!$L412</f>
        <v>9260.7343898718773</v>
      </c>
      <c r="AF15" s="5">
        <f>[1]Exportação!$L445</f>
        <v>24670.711639482226</v>
      </c>
    </row>
    <row r="16" spans="1:32" x14ac:dyDescent="0.25">
      <c r="A16" s="2" t="s">
        <v>12</v>
      </c>
      <c r="B16" s="3">
        <f t="shared" si="3"/>
        <v>1.4116716086256843E-3</v>
      </c>
      <c r="C16" s="3">
        <f t="shared" si="4"/>
        <v>7.0366780505394207E-4</v>
      </c>
      <c r="D16" s="3">
        <f t="shared" si="5"/>
        <v>4.9983666510836555E-4</v>
      </c>
      <c r="E16" s="3">
        <f t="shared" si="6"/>
        <v>6.0467720958484392E-4</v>
      </c>
      <c r="F16" s="3">
        <f t="shared" si="7"/>
        <v>3.7914756298999906E-4</v>
      </c>
      <c r="G16" s="3">
        <f t="shared" si="8"/>
        <v>2.9508024256899422E-4</v>
      </c>
      <c r="H16" s="3">
        <f t="shared" si="9"/>
        <v>1.9687970797911372E-3</v>
      </c>
      <c r="I16" s="3">
        <f t="shared" si="10"/>
        <v>3.8016991878028712E-4</v>
      </c>
      <c r="J16" s="3">
        <f t="shared" si="11"/>
        <v>1.1443385448375286E-4</v>
      </c>
      <c r="K16" s="3">
        <f t="shared" si="12"/>
        <v>1.4701764628149153E-4</v>
      </c>
      <c r="L16" s="3">
        <f t="shared" si="13"/>
        <v>8.7039669638006996E-5</v>
      </c>
      <c r="M16" s="3">
        <f t="shared" si="14"/>
        <v>8.6123733755935056E-5</v>
      </c>
      <c r="N16" s="3">
        <f t="shared" si="15"/>
        <v>4.3813142663935633E-5</v>
      </c>
      <c r="O16" s="3">
        <f t="shared" si="15"/>
        <v>1.6321369407974352E-4</v>
      </c>
      <c r="R16" s="1" t="s">
        <v>12</v>
      </c>
      <c r="S16" s="5">
        <f>[1]Exportação!$L17</f>
        <v>1378648.930565428</v>
      </c>
      <c r="T16" s="5">
        <f>[1]Exportação!$L50</f>
        <v>629488.13923423924</v>
      </c>
      <c r="U16" s="5">
        <f>[1]Exportação!$L83</f>
        <v>414627.66690766462</v>
      </c>
      <c r="V16" s="5">
        <f>[1]Exportação!$L116</f>
        <v>438673.99480965937</v>
      </c>
      <c r="W16" s="5">
        <f>[1]Exportação!$L149</f>
        <v>327293.17412629217</v>
      </c>
      <c r="X16" s="5">
        <f>[1]Exportação!$L182</f>
        <v>259630.16516942327</v>
      </c>
      <c r="Y16" s="5">
        <f>[1]Exportação!$L215</f>
        <v>2328120.7886503716</v>
      </c>
      <c r="Z16" s="5">
        <f>[1]Exportação!$L248</f>
        <v>337074.61946923443</v>
      </c>
      <c r="AA16" s="5">
        <f>[1]Exportação!$L281</f>
        <v>141575.36064050774</v>
      </c>
      <c r="AB16" s="5">
        <f>[1]Exportação!$L314</f>
        <v>189938.72602278859</v>
      </c>
      <c r="AC16" s="5">
        <f>[1]Exportação!$L347</f>
        <v>85374.421431812239</v>
      </c>
      <c r="AD16" s="5">
        <f>[1]Exportação!$L380</f>
        <v>115217.78180572769</v>
      </c>
      <c r="AE16" s="5">
        <f>[1]Exportação!$L413</f>
        <v>113854.1821262485</v>
      </c>
      <c r="AF16" s="5">
        <f>[1]Exportação!$L446</f>
        <v>189421.55630770157</v>
      </c>
    </row>
    <row r="17" spans="1:32" x14ac:dyDescent="0.25">
      <c r="A17" s="2" t="s">
        <v>13</v>
      </c>
      <c r="B17" s="3">
        <f t="shared" si="3"/>
        <v>8.3253384394580372E-5</v>
      </c>
      <c r="C17" s="3">
        <f t="shared" si="4"/>
        <v>1.1935793489329093E-4</v>
      </c>
      <c r="D17" s="3">
        <f t="shared" si="5"/>
        <v>4.8328600687740511E-5</v>
      </c>
      <c r="E17" s="3">
        <f t="shared" si="6"/>
        <v>1.005716213767899E-3</v>
      </c>
      <c r="F17" s="3">
        <f t="shared" si="7"/>
        <v>5.9559763510466115E-4</v>
      </c>
      <c r="G17" s="3">
        <f t="shared" si="8"/>
        <v>4.5826768883348742E-4</v>
      </c>
      <c r="H17" s="3">
        <f t="shared" si="9"/>
        <v>3.7351442406545146E-4</v>
      </c>
      <c r="I17" s="3">
        <f t="shared" si="10"/>
        <v>3.2467375821609889E-4</v>
      </c>
      <c r="J17" s="3">
        <f t="shared" si="11"/>
        <v>7.3165378727610582E-4</v>
      </c>
      <c r="K17" s="3">
        <f t="shared" si="12"/>
        <v>2.7003707124337062E-4</v>
      </c>
      <c r="L17" s="3">
        <f t="shared" si="13"/>
        <v>1.9412236426565334E-4</v>
      </c>
      <c r="M17" s="3">
        <f t="shared" si="14"/>
        <v>7.4534155683731452E-5</v>
      </c>
      <c r="N17" s="3">
        <f t="shared" si="15"/>
        <v>3.3202491042237021E-5</v>
      </c>
      <c r="O17" s="3">
        <f t="shared" si="15"/>
        <v>1.6331141919790232E-4</v>
      </c>
      <c r="R17" s="1" t="s">
        <v>13</v>
      </c>
      <c r="S17" s="5">
        <f>[1]Exportação!$L18</f>
        <v>81305.87075650027</v>
      </c>
      <c r="T17" s="5">
        <f>[1]Exportação!$L51</f>
        <v>106775.39003373828</v>
      </c>
      <c r="U17" s="5">
        <f>[1]Exportação!$L84</f>
        <v>40089.846037456351</v>
      </c>
      <c r="V17" s="5">
        <f>[1]Exportação!$L117</f>
        <v>729614.97828124475</v>
      </c>
      <c r="W17" s="5">
        <f>[1]Exportação!$L150</f>
        <v>514140.29661232338</v>
      </c>
      <c r="X17" s="5">
        <f>[1]Exportação!$L183</f>
        <v>403212.74887060211</v>
      </c>
      <c r="Y17" s="5">
        <f>[1]Exportação!$L216</f>
        <v>441684.26723784022</v>
      </c>
      <c r="Z17" s="5">
        <f>[1]Exportação!$L249</f>
        <v>287869.39233239641</v>
      </c>
      <c r="AA17" s="5">
        <f>[1]Exportação!$L282</f>
        <v>905187.97313005605</v>
      </c>
      <c r="AB17" s="5">
        <f>[1]Exportação!$L315</f>
        <v>348873.06788115762</v>
      </c>
      <c r="AC17" s="5">
        <f>[1]Exportação!$L348</f>
        <v>190408.40349098481</v>
      </c>
      <c r="AD17" s="5">
        <f>[1]Exportação!$L381</f>
        <v>99713.049029884947</v>
      </c>
      <c r="AE17" s="5">
        <f>[1]Exportação!$L414</f>
        <v>86281.015976506489</v>
      </c>
      <c r="AF17" s="5">
        <f>[1]Exportação!$L447</f>
        <v>189534.97353090925</v>
      </c>
    </row>
    <row r="18" spans="1:32" x14ac:dyDescent="0.25">
      <c r="A18" s="2" t="s">
        <v>14</v>
      </c>
      <c r="B18" s="3">
        <f t="shared" si="3"/>
        <v>1.3137113693730468E-4</v>
      </c>
      <c r="C18" s="3">
        <f t="shared" si="4"/>
        <v>0</v>
      </c>
      <c r="D18" s="3">
        <f t="shared" si="5"/>
        <v>0</v>
      </c>
      <c r="E18" s="3">
        <f t="shared" si="6"/>
        <v>0</v>
      </c>
      <c r="F18" s="3">
        <f t="shared" si="7"/>
        <v>0</v>
      </c>
      <c r="G18" s="3">
        <f t="shared" si="8"/>
        <v>0</v>
      </c>
      <c r="H18" s="3">
        <f t="shared" si="9"/>
        <v>0</v>
      </c>
      <c r="I18" s="3">
        <f t="shared" si="10"/>
        <v>0</v>
      </c>
      <c r="J18" s="3">
        <f t="shared" si="11"/>
        <v>0</v>
      </c>
      <c r="K18" s="3">
        <f t="shared" si="12"/>
        <v>0</v>
      </c>
      <c r="L18" s="3">
        <f t="shared" si="13"/>
        <v>0</v>
      </c>
      <c r="M18" s="3">
        <f t="shared" si="14"/>
        <v>0</v>
      </c>
      <c r="N18" s="3">
        <f t="shared" si="15"/>
        <v>0</v>
      </c>
      <c r="O18" s="3">
        <f t="shared" si="15"/>
        <v>1.2073725902611072E-4</v>
      </c>
      <c r="R18" s="1" t="s">
        <v>14</v>
      </c>
      <c r="S18" s="5">
        <f>[1]Exportação!$L19</f>
        <v>128298.02366153803</v>
      </c>
      <c r="T18" s="5">
        <f>[1]Exportação!$L52</f>
        <v>0</v>
      </c>
      <c r="U18" s="5">
        <f>[1]Exportação!$L85</f>
        <v>0</v>
      </c>
      <c r="V18" s="5">
        <f>[1]Exportação!$L118</f>
        <v>0</v>
      </c>
      <c r="W18" s="5">
        <f>[1]Exportação!$L151</f>
        <v>0</v>
      </c>
      <c r="X18" s="5">
        <f>[1]Exportação!$L184</f>
        <v>0</v>
      </c>
      <c r="Y18" s="5">
        <f>[1]Exportação!$L217</f>
        <v>0</v>
      </c>
      <c r="Z18" s="5">
        <f>[1]Exportação!$L250</f>
        <v>0</v>
      </c>
      <c r="AA18" s="5">
        <f>[1]Exportação!$L283</f>
        <v>0</v>
      </c>
      <c r="AB18" s="5">
        <f>[1]Exportação!$L316</f>
        <v>0</v>
      </c>
      <c r="AC18" s="5">
        <f>[1]Exportação!$L349</f>
        <v>0</v>
      </c>
      <c r="AD18" s="5">
        <f>[1]Exportação!$L382</f>
        <v>0</v>
      </c>
      <c r="AE18" s="5">
        <f>[1]Exportação!$L415</f>
        <v>0</v>
      </c>
      <c r="AF18" s="5">
        <f>[1]Exportação!$L448</f>
        <v>140124.51368129661</v>
      </c>
    </row>
    <row r="19" spans="1:32" x14ac:dyDescent="0.25">
      <c r="A19" s="2" t="s">
        <v>15</v>
      </c>
      <c r="B19" s="3">
        <f t="shared" si="3"/>
        <v>4.2994165550613453E-3</v>
      </c>
      <c r="C19" s="3">
        <f t="shared" si="4"/>
        <v>5.4003825482552348E-4</v>
      </c>
      <c r="D19" s="3">
        <f t="shared" si="5"/>
        <v>2.6990467329848967E-4</v>
      </c>
      <c r="E19" s="3">
        <f t="shared" si="6"/>
        <v>4.4903271933177273E-4</v>
      </c>
      <c r="F19" s="3">
        <f t="shared" si="7"/>
        <v>3.5637136916984247E-3</v>
      </c>
      <c r="G19" s="3">
        <f t="shared" si="8"/>
        <v>2.4716574234726009E-4</v>
      </c>
      <c r="H19" s="3">
        <f t="shared" si="9"/>
        <v>6.0405339742738821E-4</v>
      </c>
      <c r="I19" s="3">
        <f t="shared" si="10"/>
        <v>7.1655930121477542E-4</v>
      </c>
      <c r="J19" s="3">
        <f t="shared" si="11"/>
        <v>1.0579986362532026E-3</v>
      </c>
      <c r="K19" s="3">
        <f t="shared" si="12"/>
        <v>4.7771692146370576E-3</v>
      </c>
      <c r="L19" s="3">
        <f t="shared" si="13"/>
        <v>1.3951832126437463E-3</v>
      </c>
      <c r="M19" s="3">
        <f t="shared" si="14"/>
        <v>5.3936003706658321E-4</v>
      </c>
      <c r="N19" s="3">
        <f t="shared" si="15"/>
        <v>1.2429776583464188E-3</v>
      </c>
      <c r="O19" s="3">
        <f t="shared" si="15"/>
        <v>5.8041072133603524E-4</v>
      </c>
      <c r="R19" s="1" t="s">
        <v>15</v>
      </c>
      <c r="S19" s="5">
        <f>[1]Exportação!$L20</f>
        <v>4198841.9965895284</v>
      </c>
      <c r="T19" s="5">
        <f>[1]Exportação!$L53</f>
        <v>483108.18500409415</v>
      </c>
      <c r="U19" s="5">
        <f>[1]Exportação!$L86</f>
        <v>223893.02904172894</v>
      </c>
      <c r="V19" s="5">
        <f>[1]Exportação!$L119</f>
        <v>325758.89030901971</v>
      </c>
      <c r="W19" s="5">
        <f>[1]Exportação!$L152</f>
        <v>3076319.8281827546</v>
      </c>
      <c r="X19" s="5">
        <f>[1]Exportação!$L185</f>
        <v>217471.97288153897</v>
      </c>
      <c r="Y19" s="5">
        <f>[1]Exportação!$L218</f>
        <v>714298.73928641633</v>
      </c>
      <c r="Z19" s="5">
        <f>[1]Exportação!$L251</f>
        <v>635331.57636204641</v>
      </c>
      <c r="AA19" s="5">
        <f>[1]Exportação!$L284</f>
        <v>1308935.5345098421</v>
      </c>
      <c r="AB19" s="5">
        <f>[1]Exportação!$L317</f>
        <v>6171840.3033478539</v>
      </c>
      <c r="AC19" s="5">
        <f>[1]Exportação!$L350</f>
        <v>1368490.4833189382</v>
      </c>
      <c r="AD19" s="5">
        <f>[1]Exportação!$L383</f>
        <v>721564.94331255415</v>
      </c>
      <c r="AE19" s="5">
        <f>[1]Exportação!$L416</f>
        <v>3230040.0310868458</v>
      </c>
      <c r="AF19" s="5">
        <f>[1]Exportação!$L449</f>
        <v>673609.54454858112</v>
      </c>
    </row>
    <row r="20" spans="1:32" x14ac:dyDescent="0.25">
      <c r="A20" s="2" t="s">
        <v>16</v>
      </c>
      <c r="B20" s="3">
        <f t="shared" si="3"/>
        <v>0.2111205063372015</v>
      </c>
      <c r="C20" s="3">
        <f t="shared" si="4"/>
        <v>0.21230758149733781</v>
      </c>
      <c r="D20" s="3">
        <f t="shared" si="5"/>
        <v>0.22924213221069578</v>
      </c>
      <c r="E20" s="3">
        <f t="shared" si="6"/>
        <v>0.22080603530980145</v>
      </c>
      <c r="F20" s="3">
        <f t="shared" si="7"/>
        <v>0.20280261181652345</v>
      </c>
      <c r="G20" s="3">
        <f t="shared" si="8"/>
        <v>0.25337917521216508</v>
      </c>
      <c r="H20" s="3">
        <f t="shared" si="9"/>
        <v>0.24693145280282988</v>
      </c>
      <c r="I20" s="3">
        <f t="shared" si="10"/>
        <v>0.27831247300001682</v>
      </c>
      <c r="J20" s="3">
        <f t="shared" si="11"/>
        <v>0.24563772061976641</v>
      </c>
      <c r="K20" s="3">
        <f t="shared" si="12"/>
        <v>0.20643336674237447</v>
      </c>
      <c r="L20" s="3">
        <f t="shared" si="13"/>
        <v>0.21684680033240569</v>
      </c>
      <c r="M20" s="3">
        <f t="shared" si="14"/>
        <v>0.15603764684887581</v>
      </c>
      <c r="N20" s="3">
        <f t="shared" si="15"/>
        <v>0.12588598504685539</v>
      </c>
      <c r="O20" s="3">
        <f t="shared" si="15"/>
        <v>0.13281536556336621</v>
      </c>
      <c r="R20" s="1" t="s">
        <v>16</v>
      </c>
      <c r="S20" s="5">
        <f>[1]Exportação!$L21</f>
        <v>206181847.46633351</v>
      </c>
      <c r="T20" s="5">
        <f>[1]Exportação!$L54</f>
        <v>189926416.21828321</v>
      </c>
      <c r="U20" s="5">
        <f>[1]Exportação!$L87</f>
        <v>190162381.17476264</v>
      </c>
      <c r="V20" s="5">
        <f>[1]Exportação!$L120</f>
        <v>160187723.38705507</v>
      </c>
      <c r="W20" s="5">
        <f>[1]Exportação!$L153</f>
        <v>175066166.90104657</v>
      </c>
      <c r="X20" s="5">
        <f>[1]Exportação!$L186</f>
        <v>222938942.09282807</v>
      </c>
      <c r="Y20" s="5">
        <f>[1]Exportação!$L219</f>
        <v>291998730.87118453</v>
      </c>
      <c r="Z20" s="5">
        <f>[1]Exportação!$L252</f>
        <v>246763529.40022954</v>
      </c>
      <c r="AA20" s="5">
        <f>[1]Exportação!$L285</f>
        <v>303898256.68760633</v>
      </c>
      <c r="AB20" s="5">
        <f>[1]Exportação!$L318</f>
        <v>266700574.24649385</v>
      </c>
      <c r="AC20" s="5">
        <f>[1]Exportação!$L351</f>
        <v>212698074.27709758</v>
      </c>
      <c r="AD20" s="5">
        <f>[1]Exportação!$L384</f>
        <v>208749792.46790984</v>
      </c>
      <c r="AE20" s="5">
        <f>[1]Exportação!$L417</f>
        <v>327131198.47631127</v>
      </c>
      <c r="AF20" s="5">
        <f>[1]Exportação!$L450</f>
        <v>154142049.09973612</v>
      </c>
    </row>
    <row r="21" spans="1:32" x14ac:dyDescent="0.25">
      <c r="A21" s="2" t="s">
        <v>17</v>
      </c>
      <c r="B21" s="3">
        <f t="shared" si="3"/>
        <v>7.9415967408677356E-3</v>
      </c>
      <c r="C21" s="3">
        <f t="shared" si="4"/>
        <v>7.0019926452227444E-3</v>
      </c>
      <c r="D21" s="3">
        <f t="shared" si="5"/>
        <v>6.1636568447770886E-3</v>
      </c>
      <c r="E21" s="3">
        <f t="shared" si="6"/>
        <v>6.533931720114977E-3</v>
      </c>
      <c r="F21" s="3">
        <f t="shared" si="7"/>
        <v>6.4399920659322981E-3</v>
      </c>
      <c r="G21" s="3">
        <f t="shared" si="8"/>
        <v>5.6927693972028863E-3</v>
      </c>
      <c r="H21" s="3">
        <f t="shared" si="9"/>
        <v>3.2294572609484081E-3</v>
      </c>
      <c r="I21" s="3">
        <f t="shared" si="10"/>
        <v>7.8267987717392466E-3</v>
      </c>
      <c r="J21" s="3">
        <f t="shared" si="11"/>
        <v>9.82470310921333E-3</v>
      </c>
      <c r="K21" s="3">
        <f t="shared" si="12"/>
        <v>7.7560911394282759E-3</v>
      </c>
      <c r="L21" s="3">
        <f t="shared" si="13"/>
        <v>9.0587116099950897E-3</v>
      </c>
      <c r="M21" s="3">
        <f t="shared" si="14"/>
        <v>9.0224551752117882E-3</v>
      </c>
      <c r="N21" s="3">
        <f t="shared" si="15"/>
        <v>5.5537814051591994E-3</v>
      </c>
      <c r="O21" s="3">
        <f t="shared" si="15"/>
        <v>1.2739038507036206E-2</v>
      </c>
      <c r="R21" s="1" t="s">
        <v>17</v>
      </c>
      <c r="S21" s="5">
        <f>[1]Exportação!$L22</f>
        <v>7755822.0955071412</v>
      </c>
      <c r="T21" s="5">
        <f>[1]Exportação!$L55</f>
        <v>6263852.4734483324</v>
      </c>
      <c r="U21" s="5">
        <f>[1]Exportação!$L88</f>
        <v>5112915.5493531432</v>
      </c>
      <c r="V21" s="5">
        <f>[1]Exportação!$L121</f>
        <v>4740158.6896987427</v>
      </c>
      <c r="W21" s="5">
        <f>[1]Exportação!$L154</f>
        <v>5559221.9240051322</v>
      </c>
      <c r="X21" s="5">
        <f>[1]Exportação!$L187</f>
        <v>5008856.729950808</v>
      </c>
      <c r="Y21" s="5">
        <f>[1]Exportação!$L220</f>
        <v>3818863.133456849</v>
      </c>
      <c r="Z21" s="5">
        <f>[1]Exportação!$L253</f>
        <v>6939568.5647895522</v>
      </c>
      <c r="AA21" s="5">
        <f>[1]Exportação!$L286</f>
        <v>12154933.451710988</v>
      </c>
      <c r="AB21" s="5">
        <f>[1]Exportação!$L319</f>
        <v>10020443.852835022</v>
      </c>
      <c r="AC21" s="5">
        <f>[1]Exportação!$L352</f>
        <v>8885399.7934209052</v>
      </c>
      <c r="AD21" s="5">
        <f>[1]Exportação!$L385</f>
        <v>12070392.520085927</v>
      </c>
      <c r="AE21" s="5">
        <f>[1]Exportação!$L418</f>
        <v>14432227.4355557</v>
      </c>
      <c r="AF21" s="5">
        <f>[1]Exportação!$L451</f>
        <v>14784595.823727643</v>
      </c>
    </row>
    <row r="22" spans="1:32" x14ac:dyDescent="0.25">
      <c r="A22" s="2" t="s">
        <v>18</v>
      </c>
      <c r="B22" s="3">
        <f t="shared" si="3"/>
        <v>0.141465322339453</v>
      </c>
      <c r="C22" s="3">
        <f t="shared" si="4"/>
        <v>0.1343170251101245</v>
      </c>
      <c r="D22" s="3">
        <f t="shared" si="5"/>
        <v>9.873993332298836E-2</v>
      </c>
      <c r="E22" s="3">
        <f t="shared" si="6"/>
        <v>0.11411992661305566</v>
      </c>
      <c r="F22" s="3">
        <f t="shared" si="7"/>
        <v>0.11080201979249214</v>
      </c>
      <c r="G22" s="3">
        <f t="shared" si="8"/>
        <v>9.7519436344157967E-2</v>
      </c>
      <c r="H22" s="3">
        <f t="shared" si="9"/>
        <v>9.7474807242713887E-2</v>
      </c>
      <c r="I22" s="3">
        <f t="shared" si="10"/>
        <v>0.10706446679107004</v>
      </c>
      <c r="J22" s="3">
        <f t="shared" si="11"/>
        <v>0.11620004681663865</v>
      </c>
      <c r="K22" s="3">
        <f t="shared" si="12"/>
        <v>8.7189954351765894E-2</v>
      </c>
      <c r="L22" s="3">
        <f t="shared" si="13"/>
        <v>7.4112805566106429E-2</v>
      </c>
      <c r="M22" s="3">
        <f t="shared" si="14"/>
        <v>0.16347807046032495</v>
      </c>
      <c r="N22" s="3">
        <f t="shared" si="15"/>
        <v>0.17461791526916431</v>
      </c>
      <c r="O22" s="3">
        <f t="shared" si="15"/>
        <v>0.1195340801180941</v>
      </c>
      <c r="R22" s="1" t="s">
        <v>18</v>
      </c>
      <c r="S22" s="5">
        <f>[1]Exportação!$L23</f>
        <v>138156079.75940698</v>
      </c>
      <c r="T22" s="5">
        <f>[1]Exportação!$L56</f>
        <v>120157514.09511952</v>
      </c>
      <c r="U22" s="5">
        <f>[1]Exportação!$L89</f>
        <v>81907373.032454699</v>
      </c>
      <c r="V22" s="5">
        <f>[1]Exportação!$L122</f>
        <v>82790360.379391849</v>
      </c>
      <c r="W22" s="5">
        <f>[1]Exportação!$L155</f>
        <v>95648101.946116358</v>
      </c>
      <c r="X22" s="5">
        <f>[1]Exportação!$L188</f>
        <v>85803736.450917527</v>
      </c>
      <c r="Y22" s="5">
        <f>[1]Exportação!$L221</f>
        <v>115264862.71278121</v>
      </c>
      <c r="Z22" s="5">
        <f>[1]Exportação!$L254</f>
        <v>94927853.624140352</v>
      </c>
      <c r="AA22" s="5">
        <f>[1]Exportação!$L287</f>
        <v>143760459.77587163</v>
      </c>
      <c r="AB22" s="5">
        <f>[1]Exportação!$L320</f>
        <v>112644633.28334746</v>
      </c>
      <c r="AC22" s="5">
        <f>[1]Exportação!$L353</f>
        <v>72694874.902556121</v>
      </c>
      <c r="AD22" s="5">
        <f>[1]Exportação!$L386</f>
        <v>218703716.51207095</v>
      </c>
      <c r="AE22" s="5">
        <f>[1]Exportação!$L419</f>
        <v>453767493.46780139</v>
      </c>
      <c r="AF22" s="5">
        <f>[1]Exportação!$L452</f>
        <v>138728135.62271437</v>
      </c>
    </row>
    <row r="23" spans="1:32" x14ac:dyDescent="0.25">
      <c r="A23" s="2" t="s">
        <v>19</v>
      </c>
      <c r="B23" s="3">
        <f t="shared" si="3"/>
        <v>0.31728140206406247</v>
      </c>
      <c r="C23" s="3">
        <f t="shared" si="4"/>
        <v>0.39501066025411991</v>
      </c>
      <c r="D23" s="3">
        <f t="shared" si="5"/>
        <v>0.40334628520603261</v>
      </c>
      <c r="E23" s="3">
        <f t="shared" si="6"/>
        <v>0.37945486026979852</v>
      </c>
      <c r="F23" s="3">
        <f t="shared" si="7"/>
        <v>0.40720889282413048</v>
      </c>
      <c r="G23" s="3">
        <f t="shared" si="8"/>
        <v>0.3922252091194221</v>
      </c>
      <c r="H23" s="3">
        <f t="shared" si="9"/>
        <v>0.43101428139927311</v>
      </c>
      <c r="I23" s="3">
        <f t="shared" si="10"/>
        <v>0.32395837465151894</v>
      </c>
      <c r="J23" s="3">
        <f t="shared" si="11"/>
        <v>0.38358716335425008</v>
      </c>
      <c r="K23" s="3">
        <f t="shared" si="12"/>
        <v>0.46371480653182534</v>
      </c>
      <c r="L23" s="3">
        <f t="shared" si="13"/>
        <v>0.40722495927277763</v>
      </c>
      <c r="M23" s="3">
        <f t="shared" si="14"/>
        <v>0.43249134051011534</v>
      </c>
      <c r="N23" s="3">
        <f t="shared" si="15"/>
        <v>0.55958857183918154</v>
      </c>
      <c r="O23" s="3">
        <f t="shared" si="15"/>
        <v>0.42644324682170509</v>
      </c>
      <c r="R23" s="1" t="s">
        <v>19</v>
      </c>
      <c r="S23" s="5">
        <f>[1]Exportação!$L24</f>
        <v>309859363.16291285</v>
      </c>
      <c r="T23" s="5">
        <f>[1]Exportação!$L57</f>
        <v>353369194.54769248</v>
      </c>
      <c r="U23" s="5">
        <f>[1]Exportação!$L90</f>
        <v>334586357.63463479</v>
      </c>
      <c r="V23" s="5">
        <f>[1]Exportação!$L123</f>
        <v>275282376.72258025</v>
      </c>
      <c r="W23" s="5">
        <f>[1]Exportação!$L156</f>
        <v>351516676.02404785</v>
      </c>
      <c r="X23" s="5">
        <f>[1]Exportação!$L189</f>
        <v>345104419.53251731</v>
      </c>
      <c r="Y23" s="5">
        <f>[1]Exportação!$L222</f>
        <v>509678381.29732579</v>
      </c>
      <c r="Z23" s="5">
        <f>[1]Exportação!$L255</f>
        <v>287235103.21352303</v>
      </c>
      <c r="AA23" s="5">
        <f>[1]Exportação!$L288</f>
        <v>474566650.17481923</v>
      </c>
      <c r="AB23" s="5">
        <f>[1]Exportação!$L321</f>
        <v>599094066.72120762</v>
      </c>
      <c r="AC23" s="5">
        <f>[1]Exportação!$L354</f>
        <v>399433906.80478191</v>
      </c>
      <c r="AD23" s="5">
        <f>[1]Exportação!$L387</f>
        <v>578594200.81548846</v>
      </c>
      <c r="AE23" s="5">
        <f>[1]Exportação!$L420</f>
        <v>1454164100.0883732</v>
      </c>
      <c r="AF23" s="5">
        <f>[1]Exportação!$L453</f>
        <v>494918909.50283933</v>
      </c>
    </row>
    <row r="24" spans="1:32" x14ac:dyDescent="0.25">
      <c r="A24" s="2" t="s">
        <v>20</v>
      </c>
      <c r="B24" s="3">
        <f t="shared" si="3"/>
        <v>9.1775280376515337E-3</v>
      </c>
      <c r="C24" s="3">
        <f t="shared" si="4"/>
        <v>8.2597290534133592E-3</v>
      </c>
      <c r="D24" s="3">
        <f t="shared" si="5"/>
        <v>9.7510226202961407E-3</v>
      </c>
      <c r="E24" s="3">
        <f t="shared" si="6"/>
        <v>1.0507555378713753E-2</v>
      </c>
      <c r="F24" s="3">
        <f t="shared" si="7"/>
        <v>1.0580635176436025E-2</v>
      </c>
      <c r="G24" s="3">
        <f t="shared" si="8"/>
        <v>1.4378443528751667E-2</v>
      </c>
      <c r="H24" s="3">
        <f t="shared" si="9"/>
        <v>6.3032372695053475E-3</v>
      </c>
      <c r="I24" s="3">
        <f t="shared" si="10"/>
        <v>8.6156450049262173E-3</v>
      </c>
      <c r="J24" s="3">
        <f t="shared" si="11"/>
        <v>6.8954354774452171E-3</v>
      </c>
      <c r="K24" s="3">
        <f t="shared" si="12"/>
        <v>5.6239957842443601E-3</v>
      </c>
      <c r="L24" s="3">
        <f t="shared" si="13"/>
        <v>4.8337834472027552E-3</v>
      </c>
      <c r="M24" s="3">
        <f t="shared" si="14"/>
        <v>1.4183850681723153E-2</v>
      </c>
      <c r="N24" s="3">
        <f t="shared" si="15"/>
        <v>1.0406053185057246E-2</v>
      </c>
      <c r="O24" s="3">
        <f t="shared" si="15"/>
        <v>3.7264244632042118E-3</v>
      </c>
      <c r="R24" s="1" t="s">
        <v>20</v>
      </c>
      <c r="S24" s="5">
        <f>[1]Exportação!$L25</f>
        <v>8962841.7381435409</v>
      </c>
      <c r="T24" s="5">
        <f>[1]Exportação!$L58</f>
        <v>7389000.0865018703</v>
      </c>
      <c r="U24" s="5">
        <f>[1]Exportação!$L91</f>
        <v>8088729.8616653336</v>
      </c>
      <c r="V24" s="5">
        <f>[1]Exportação!$L124</f>
        <v>7622895.6881453767</v>
      </c>
      <c r="W24" s="5">
        <f>[1]Exportação!$L157</f>
        <v>9133567.0045158435</v>
      </c>
      <c r="X24" s="5">
        <f>[1]Exportação!$L190</f>
        <v>12651059.372015294</v>
      </c>
      <c r="Y24" s="5">
        <f>[1]Exportação!$L223</f>
        <v>7453636.4735404784</v>
      </c>
      <c r="Z24" s="5">
        <f>[1]Exportação!$L256</f>
        <v>7638992.7715346152</v>
      </c>
      <c r="AA24" s="5">
        <f>[1]Exportação!$L289</f>
        <v>8530899.9587290939</v>
      </c>
      <c r="AB24" s="5">
        <f>[1]Exportação!$L322</f>
        <v>7265893.7306860434</v>
      </c>
      <c r="AC24" s="5">
        <f>[1]Exportação!$L355</f>
        <v>4741303.2109143427</v>
      </c>
      <c r="AD24" s="5">
        <f>[1]Exportação!$L388</f>
        <v>18975394.374366406</v>
      </c>
      <c r="AE24" s="5">
        <f>[1]Exportação!$L421</f>
        <v>27041490.349930324</v>
      </c>
      <c r="AF24" s="5">
        <f>[1]Exportação!$L454</f>
        <v>4324791.0370704504</v>
      </c>
    </row>
    <row r="25" spans="1:32" x14ac:dyDescent="0.25">
      <c r="A25" s="2" t="s">
        <v>21</v>
      </c>
      <c r="B25" s="3">
        <f t="shared" si="3"/>
        <v>4.0464769088239032E-2</v>
      </c>
      <c r="C25" s="3">
        <f t="shared" si="4"/>
        <v>2.2014910506504646E-2</v>
      </c>
      <c r="D25" s="3">
        <f t="shared" si="5"/>
        <v>1.5529454623660096E-2</v>
      </c>
      <c r="E25" s="3">
        <f t="shared" si="6"/>
        <v>1.6398848507721053E-2</v>
      </c>
      <c r="F25" s="3">
        <f t="shared" si="7"/>
        <v>1.0268840500990794E-2</v>
      </c>
      <c r="G25" s="3">
        <f t="shared" si="8"/>
        <v>1.0065167623522758E-2</v>
      </c>
      <c r="H25" s="3">
        <f t="shared" si="9"/>
        <v>6.9168259272780423E-3</v>
      </c>
      <c r="I25" s="3">
        <f t="shared" si="10"/>
        <v>8.4823032522054493E-3</v>
      </c>
      <c r="J25" s="3">
        <f t="shared" si="11"/>
        <v>9.3771014533585283E-3</v>
      </c>
      <c r="K25" s="3">
        <f t="shared" si="12"/>
        <v>7.05045690924985E-3</v>
      </c>
      <c r="L25" s="3">
        <f t="shared" si="13"/>
        <v>1.0176319694682565E-2</v>
      </c>
      <c r="M25" s="3">
        <f t="shared" si="14"/>
        <v>3.8968146286949448E-3</v>
      </c>
      <c r="N25" s="3">
        <f t="shared" si="15"/>
        <v>2.4050177943025753E-3</v>
      </c>
      <c r="O25" s="3">
        <f t="shared" si="15"/>
        <v>6.497828084742429E-3</v>
      </c>
      <c r="R25" s="1" t="s">
        <v>21</v>
      </c>
      <c r="S25" s="5">
        <f>[1]Exportação!$L26</f>
        <v>39518192.67895329</v>
      </c>
      <c r="T25" s="5">
        <f>[1]Exportação!$L59</f>
        <v>19694129.745051458</v>
      </c>
      <c r="U25" s="5">
        <f>[1]Exportação!$L92</f>
        <v>12882091.267875789</v>
      </c>
      <c r="V25" s="5">
        <f>[1]Exportação!$L125</f>
        <v>11896840.613687856</v>
      </c>
      <c r="W25" s="5">
        <f>[1]Exportação!$L158</f>
        <v>8864415.1518773008</v>
      </c>
      <c r="X25" s="5">
        <f>[1]Exportação!$L191</f>
        <v>8855967.820150258</v>
      </c>
      <c r="Y25" s="5">
        <f>[1]Exportação!$L224</f>
        <v>8179210.7465337282</v>
      </c>
      <c r="Z25" s="5">
        <f>[1]Exportação!$L257</f>
        <v>7520766.3723973138</v>
      </c>
      <c r="AA25" s="5">
        <f>[1]Exportação!$L290</f>
        <v>11601169.304406755</v>
      </c>
      <c r="AB25" s="5">
        <f>[1]Exportação!$L323</f>
        <v>9108803.1749429125</v>
      </c>
      <c r="AC25" s="5">
        <f>[1]Exportação!$L356</f>
        <v>9981625.732863633</v>
      </c>
      <c r="AD25" s="5">
        <f>[1]Exportação!$L389</f>
        <v>5213224.2535920143</v>
      </c>
      <c r="AE25" s="5">
        <f>[1]Exportação!$L422</f>
        <v>6249753.3233284196</v>
      </c>
      <c r="AF25" s="5">
        <f>[1]Exportação!$L455</f>
        <v>7541209.794751904</v>
      </c>
    </row>
    <row r="26" spans="1:32" x14ac:dyDescent="0.25">
      <c r="A26" s="2" t="s">
        <v>22</v>
      </c>
      <c r="B26" s="3">
        <f t="shared" si="3"/>
        <v>0.23056318599359246</v>
      </c>
      <c r="C26" s="3">
        <f t="shared" si="4"/>
        <v>0.20205874215969397</v>
      </c>
      <c r="D26" s="3">
        <f t="shared" si="5"/>
        <v>0.22304994647630813</v>
      </c>
      <c r="E26" s="3">
        <f t="shared" si="6"/>
        <v>0.23957229654678708</v>
      </c>
      <c r="F26" s="3">
        <f t="shared" si="7"/>
        <v>0.23775572334352066</v>
      </c>
      <c r="G26" s="3">
        <f t="shared" si="8"/>
        <v>0.21645336442956406</v>
      </c>
      <c r="H26" s="3">
        <f t="shared" si="9"/>
        <v>0.19855706871007553</v>
      </c>
      <c r="I26" s="3">
        <f t="shared" si="10"/>
        <v>0.25665742868130287</v>
      </c>
      <c r="J26" s="3">
        <f t="shared" si="11"/>
        <v>0.2089993259242611</v>
      </c>
      <c r="K26" s="3">
        <f t="shared" si="12"/>
        <v>0.20821794153532169</v>
      </c>
      <c r="L26" s="3">
        <f t="shared" si="13"/>
        <v>0.26132682769736532</v>
      </c>
      <c r="M26" s="3">
        <f t="shared" si="14"/>
        <v>0.21166090328863654</v>
      </c>
      <c r="N26" s="3">
        <f t="shared" si="15"/>
        <v>0.11293333449310344</v>
      </c>
      <c r="O26" s="3">
        <f t="shared" si="15"/>
        <v>0.28458060029106957</v>
      </c>
      <c r="R26" s="1" t="s">
        <v>22</v>
      </c>
      <c r="S26" s="5">
        <f>[1]Exportação!$L27</f>
        <v>225169712.17355457</v>
      </c>
      <c r="T26" s="5">
        <f>[1]Exportação!$L60</f>
        <v>180757995.04336599</v>
      </c>
      <c r="U26" s="5">
        <f>[1]Exportação!$L93</f>
        <v>185025800.1607399</v>
      </c>
      <c r="V26" s="5">
        <f>[1]Exportação!$L126</f>
        <v>173802046.29186937</v>
      </c>
      <c r="W26" s="5">
        <f>[1]Exportação!$L159</f>
        <v>205238891.01680982</v>
      </c>
      <c r="X26" s="5">
        <f>[1]Exportação!$L192</f>
        <v>190449290.23055547</v>
      </c>
      <c r="Y26" s="5">
        <f>[1]Exportação!$L225</f>
        <v>234795573.47090694</v>
      </c>
      <c r="Z26" s="5">
        <f>[1]Exportação!$L258</f>
        <v>227563257.46199009</v>
      </c>
      <c r="AA26" s="5">
        <f>[1]Exportação!$L291</f>
        <v>258569940.46767259</v>
      </c>
      <c r="AB26" s="5">
        <f>[1]Exportação!$L324</f>
        <v>269006146.88514006</v>
      </c>
      <c r="AC26" s="5">
        <f>[1]Exportação!$L357</f>
        <v>256327107.07729098</v>
      </c>
      <c r="AD26" s="5">
        <f>[1]Exportação!$L390</f>
        <v>283163521.92792344</v>
      </c>
      <c r="AE26" s="5">
        <f>[1]Exportação!$L423</f>
        <v>293472041.75988555</v>
      </c>
      <c r="AF26" s="5">
        <f>[1]Exportação!$L456</f>
        <v>330276822.08930892</v>
      </c>
    </row>
    <row r="27" spans="1:32" x14ac:dyDescent="0.25">
      <c r="A27" s="2" t="s">
        <v>23</v>
      </c>
      <c r="B27" s="3">
        <f t="shared" si="3"/>
        <v>3.5928465733665231E-4</v>
      </c>
      <c r="C27" s="3">
        <f t="shared" si="4"/>
        <v>4.1725101457734293E-6</v>
      </c>
      <c r="D27" s="3">
        <f t="shared" si="5"/>
        <v>8.4869841246357721E-5</v>
      </c>
      <c r="E27" s="3">
        <f t="shared" si="6"/>
        <v>0</v>
      </c>
      <c r="F27" s="3">
        <f t="shared" si="7"/>
        <v>1.0705656757488146E-5</v>
      </c>
      <c r="G27" s="3">
        <f t="shared" si="8"/>
        <v>0</v>
      </c>
      <c r="H27" s="3">
        <f t="shared" si="9"/>
        <v>0</v>
      </c>
      <c r="I27" s="3">
        <f t="shared" si="10"/>
        <v>0</v>
      </c>
      <c r="J27" s="3">
        <f t="shared" si="11"/>
        <v>1.0865591634404593E-4</v>
      </c>
      <c r="K27" s="3">
        <f t="shared" si="12"/>
        <v>0</v>
      </c>
      <c r="L27" s="3">
        <f t="shared" si="13"/>
        <v>6.8417326925469617E-4</v>
      </c>
      <c r="M27" s="3">
        <f t="shared" si="14"/>
        <v>7.9388324758242697E-5</v>
      </c>
      <c r="N27" s="3">
        <f t="shared" si="15"/>
        <v>7.780638602986097E-5</v>
      </c>
      <c r="O27" s="3">
        <f t="shared" si="15"/>
        <v>9.7104776104403682E-5</v>
      </c>
      <c r="R27" s="1" t="s">
        <v>23</v>
      </c>
      <c r="S27" s="5">
        <f>[1]Exportação!$L28</f>
        <v>350880.05282472313</v>
      </c>
      <c r="T27" s="5">
        <f>[1]Exportação!$L61</f>
        <v>3732.6500214082598</v>
      </c>
      <c r="U27" s="5">
        <f>[1]Exportação!$L94</f>
        <v>70401.766663460076</v>
      </c>
      <c r="V27" s="5">
        <f>[1]Exportação!$L127</f>
        <v>0</v>
      </c>
      <c r="W27" s="5">
        <f>[1]Exportação!$L160</f>
        <v>9241.4899192093908</v>
      </c>
      <c r="X27" s="5">
        <f>[1]Exportação!$L193</f>
        <v>0</v>
      </c>
      <c r="Y27" s="5">
        <f>[1]Exportação!$L226</f>
        <v>0</v>
      </c>
      <c r="Z27" s="5">
        <f>[1]Exportação!$L259</f>
        <v>0</v>
      </c>
      <c r="AA27" s="5">
        <f>[1]Exportação!$L292</f>
        <v>134427.00686375287</v>
      </c>
      <c r="AB27" s="5">
        <f>[1]Exportação!$L325</f>
        <v>0</v>
      </c>
      <c r="AC27" s="5">
        <f>[1]Exportação!$L358</f>
        <v>671083.62502590776</v>
      </c>
      <c r="AD27" s="5">
        <f>[1]Exportação!$L391</f>
        <v>106207.03818808962</v>
      </c>
      <c r="AE27" s="5">
        <f>[1]Exportação!$L424</f>
        <v>202190.07144905961</v>
      </c>
      <c r="AF27" s="5">
        <f>[1]Exportação!$L457</f>
        <v>112697.27039950568</v>
      </c>
    </row>
    <row r="28" spans="1:32" x14ac:dyDescent="0.25">
      <c r="A28" s="2" t="s">
        <v>24</v>
      </c>
      <c r="B28" s="3">
        <f t="shared" si="3"/>
        <v>7.1797886513859138E-5</v>
      </c>
      <c r="C28" s="3">
        <f t="shared" si="4"/>
        <v>1.2727664989869636E-4</v>
      </c>
      <c r="D28" s="3">
        <f t="shared" si="5"/>
        <v>2.6686345803667564E-4</v>
      </c>
      <c r="E28" s="3">
        <f t="shared" si="6"/>
        <v>3.741959513546716E-4</v>
      </c>
      <c r="F28" s="3">
        <f t="shared" si="7"/>
        <v>2.33142046000134E-4</v>
      </c>
      <c r="G28" s="3">
        <f t="shared" si="8"/>
        <v>4.1354464594443026E-5</v>
      </c>
      <c r="H28" s="3">
        <f t="shared" si="9"/>
        <v>5.822210621413044E-5</v>
      </c>
      <c r="I28" s="3">
        <f t="shared" si="10"/>
        <v>1.0657113396045104E-4</v>
      </c>
      <c r="J28" s="3">
        <f t="shared" si="11"/>
        <v>2.1389236708549986E-5</v>
      </c>
      <c r="K28" s="3">
        <f t="shared" si="12"/>
        <v>2.271539201271778E-5</v>
      </c>
      <c r="L28" s="3">
        <f t="shared" si="13"/>
        <v>8.0080579296504205E-5</v>
      </c>
      <c r="M28" s="3">
        <f t="shared" si="14"/>
        <v>2.8503635199713734E-4</v>
      </c>
      <c r="N28" s="3">
        <f t="shared" si="15"/>
        <v>0</v>
      </c>
      <c r="O28" s="3">
        <f t="shared" si="15"/>
        <v>0</v>
      </c>
      <c r="R28" s="1" t="s">
        <v>24</v>
      </c>
      <c r="S28" s="5">
        <f>[1]Exportação!$L29</f>
        <v>70118.346826819456</v>
      </c>
      <c r="T28" s="5">
        <f>[1]Exportação!$L62</f>
        <v>113859.32529136571</v>
      </c>
      <c r="U28" s="5">
        <f>[1]Exportação!$L95</f>
        <v>221370.2609524841</v>
      </c>
      <c r="V28" s="5">
        <f>[1]Exportação!$L128</f>
        <v>271467.20633816515</v>
      </c>
      <c r="W28" s="5">
        <f>[1]Exportação!$L161</f>
        <v>201256.20657014384</v>
      </c>
      <c r="X28" s="5">
        <f>[1]Exportação!$L194</f>
        <v>36386.260156465301</v>
      </c>
      <c r="Y28" s="5">
        <f>[1]Exportação!$L227</f>
        <v>68848.180052413969</v>
      </c>
      <c r="Z28" s="5">
        <f>[1]Exportação!$L260</f>
        <v>94490.444013495478</v>
      </c>
      <c r="AA28" s="5">
        <f>[1]Exportação!$L293</f>
        <v>26462.351674679358</v>
      </c>
      <c r="AB28" s="5">
        <f>[1]Exportação!$L326</f>
        <v>29347.039142110192</v>
      </c>
      <c r="AC28" s="5">
        <f>[1]Exportação!$L359</f>
        <v>78548.472826211379</v>
      </c>
      <c r="AD28" s="5">
        <f>[1]Exportação!$L392</f>
        <v>381326.43324748531</v>
      </c>
      <c r="AE28" s="5">
        <f>[1]Exportação!$L425</f>
        <v>0</v>
      </c>
      <c r="AF28" s="5">
        <f>[1]Exportação!$L458</f>
        <v>0</v>
      </c>
    </row>
    <row r="29" spans="1:32" x14ac:dyDescent="0.25">
      <c r="A29" s="2" t="s">
        <v>25</v>
      </c>
      <c r="B29" s="3">
        <f t="shared" si="3"/>
        <v>4.8513353730982242E-3</v>
      </c>
      <c r="C29" s="3">
        <f t="shared" si="4"/>
        <v>3.3668421989371399E-3</v>
      </c>
      <c r="D29" s="3">
        <f t="shared" si="5"/>
        <v>2.0901462352028543E-3</v>
      </c>
      <c r="E29" s="3">
        <f t="shared" si="6"/>
        <v>1.5736310772773536E-3</v>
      </c>
      <c r="F29" s="3">
        <f t="shared" si="7"/>
        <v>9.1256024508315774E-4</v>
      </c>
      <c r="G29" s="3">
        <f t="shared" si="8"/>
        <v>7.3411062692545041E-4</v>
      </c>
      <c r="H29" s="3">
        <f t="shared" si="9"/>
        <v>7.9027606469969918E-4</v>
      </c>
      <c r="I29" s="3">
        <f t="shared" si="10"/>
        <v>1.0777956859627901E-3</v>
      </c>
      <c r="J29" s="3">
        <f t="shared" si="11"/>
        <v>1.0928401145575943E-2</v>
      </c>
      <c r="K29" s="3">
        <f t="shared" si="12"/>
        <v>8.107240876846939E-4</v>
      </c>
      <c r="L29" s="3">
        <f t="shared" si="13"/>
        <v>1.1158903122612477E-3</v>
      </c>
      <c r="M29" s="3">
        <f t="shared" si="14"/>
        <v>3.253490432600924E-4</v>
      </c>
      <c r="N29" s="3">
        <f t="shared" si="15"/>
        <v>5.9091813185319021E-4</v>
      </c>
      <c r="O29" s="3">
        <f t="shared" si="15"/>
        <v>1.0075587149718016E-3</v>
      </c>
      <c r="R29" s="1" t="s">
        <v>25</v>
      </c>
      <c r="S29" s="5">
        <f>[1]Exportação!$L30</f>
        <v>4737849.9950476438</v>
      </c>
      <c r="T29" s="5">
        <f>[1]Exportação!$L63</f>
        <v>3011914.451225725</v>
      </c>
      <c r="U29" s="5">
        <f>[1]Exportação!$L96</f>
        <v>1733831.3042923948</v>
      </c>
      <c r="V29" s="5">
        <f>[1]Exportação!$L129</f>
        <v>1141619.0656496456</v>
      </c>
      <c r="W29" s="5">
        <f>[1]Exportação!$L162</f>
        <v>787753.28750461224</v>
      </c>
      <c r="X29" s="5">
        <f>[1]Exportação!$L195</f>
        <v>645916.72306463914</v>
      </c>
      <c r="Y29" s="5">
        <f>[1]Exportação!$L228</f>
        <v>934508.76877334644</v>
      </c>
      <c r="Z29" s="5">
        <f>[1]Exportação!$L261</f>
        <v>955618.9292331984</v>
      </c>
      <c r="AA29" s="5">
        <f>[1]Exportação!$L294</f>
        <v>13520407.403813528</v>
      </c>
      <c r="AB29" s="5">
        <f>[1]Exportação!$L327</f>
        <v>1047411.0031389088</v>
      </c>
      <c r="AC29" s="5">
        <f>[1]Exportação!$L360</f>
        <v>1094541.0315421063</v>
      </c>
      <c r="AD29" s="5">
        <f>[1]Exportação!$L393</f>
        <v>435257.43070167705</v>
      </c>
      <c r="AE29" s="5">
        <f>[1]Exportação!$L426</f>
        <v>1535578.059802026</v>
      </c>
      <c r="AF29" s="5">
        <f>[1]Exportação!$L459</f>
        <v>1169346.3648221744</v>
      </c>
    </row>
    <row r="30" spans="1:32" x14ac:dyDescent="0.25">
      <c r="A30" s="2" t="s">
        <v>26</v>
      </c>
      <c r="B30" s="3">
        <f t="shared" si="3"/>
        <v>5.9849052508739264E-4</v>
      </c>
      <c r="C30" s="3">
        <f t="shared" si="4"/>
        <v>8.3744466741300695E-5</v>
      </c>
      <c r="D30" s="3">
        <f t="shared" si="5"/>
        <v>4.2687294832492582E-4</v>
      </c>
      <c r="E30" s="3">
        <f t="shared" si="6"/>
        <v>4.1271849761552829E-5</v>
      </c>
      <c r="F30" s="3">
        <f t="shared" si="7"/>
        <v>4.6587186965626493E-6</v>
      </c>
      <c r="G30" s="3">
        <f t="shared" si="8"/>
        <v>5.5412620943727837E-5</v>
      </c>
      <c r="H30" s="3">
        <f t="shared" si="9"/>
        <v>2.1458153953793542E-6</v>
      </c>
      <c r="I30" s="3">
        <f t="shared" si="10"/>
        <v>2.0864107500564201E-5</v>
      </c>
      <c r="J30" s="3">
        <f t="shared" si="11"/>
        <v>1.2104876275553346E-3</v>
      </c>
      <c r="K30" s="3">
        <f t="shared" si="12"/>
        <v>4.5363187633386075E-4</v>
      </c>
      <c r="L30" s="3">
        <f t="shared" si="13"/>
        <v>2.1323258250744328E-3</v>
      </c>
      <c r="M30" s="3">
        <f t="shared" si="14"/>
        <v>2.188973719887776E-3</v>
      </c>
      <c r="N30" s="3">
        <f t="shared" si="15"/>
        <v>2.3547131973422585E-3</v>
      </c>
      <c r="O30" s="3">
        <f t="shared" si="15"/>
        <v>5.4890924194345408E-4</v>
      </c>
      <c r="R30" s="1" t="s">
        <v>26</v>
      </c>
      <c r="S30" s="5">
        <f>[1]Exportação!$L31</f>
        <v>584490.27190434851</v>
      </c>
      <c r="T30" s="5">
        <f>[1]Exportação!$L64</f>
        <v>74916.243377233768</v>
      </c>
      <c r="U30" s="5">
        <f>[1]Exportação!$L97</f>
        <v>354102.34379582293</v>
      </c>
      <c r="V30" s="5">
        <f>[1]Exportação!$L130</f>
        <v>29941.408277177874</v>
      </c>
      <c r="W30" s="5">
        <f>[1]Exportação!$L163</f>
        <v>4021.5656868133728</v>
      </c>
      <c r="X30" s="5">
        <f>[1]Exportação!$L196</f>
        <v>48755.510714096199</v>
      </c>
      <c r="Y30" s="5">
        <f>[1]Exportação!$L229</f>
        <v>2537.4465869883697</v>
      </c>
      <c r="Z30" s="5">
        <f>[1]Exportação!$L262</f>
        <v>18498.994131048927</v>
      </c>
      <c r="AA30" s="5">
        <f>[1]Exportação!$L295</f>
        <v>1497591.977436631</v>
      </c>
      <c r="AB30" s="5">
        <f>[1]Exportação!$L328</f>
        <v>586067.47457517893</v>
      </c>
      <c r="AC30" s="5">
        <f>[1]Exportação!$L361</f>
        <v>2091530.0388542444</v>
      </c>
      <c r="AD30" s="5">
        <f>[1]Exportação!$L394</f>
        <v>2928445.9165603858</v>
      </c>
      <c r="AE30" s="5">
        <f>[1]Exportação!$L427</f>
        <v>6119030.248107844</v>
      </c>
      <c r="AF30" s="5">
        <f>[1]Exportação!$L460</f>
        <v>637049.74920676183</v>
      </c>
    </row>
    <row r="31" spans="1:32" s="1" customFormat="1" x14ac:dyDescent="0.25">
      <c r="A31" s="4" t="s">
        <v>28</v>
      </c>
      <c r="B31" s="4">
        <f>SUM(LARGE(B4:B30,{1;2;3;4}))</f>
        <v>0.90043041673430935</v>
      </c>
      <c r="C31" s="4">
        <f>SUM(LARGE(C4:C30,{1;2;3;4}))</f>
        <v>0.9436940090212762</v>
      </c>
      <c r="D31" s="4">
        <f>SUM(LARGE(D4:D30,{1;2;3;4}))</f>
        <v>0.95437829721602496</v>
      </c>
      <c r="E31" s="4">
        <f>SUM(LARGE(E4:E30,{1;2;3;4}))</f>
        <v>0.95395311873944277</v>
      </c>
      <c r="F31" s="4">
        <f>SUM(LARGE(F4:F30,{1;2;3;4}))</f>
        <v>0.95856924777666674</v>
      </c>
      <c r="G31" s="4">
        <f>SUM(LARGE(G4:G30,{1;2;3;4}))</f>
        <v>0.9595771851053092</v>
      </c>
      <c r="H31" s="4">
        <f>SUM(LARGE(H4:H30,{1;2;3;4}))</f>
        <v>0.97397761015489237</v>
      </c>
      <c r="I31" s="4">
        <f>SUM(LARGE(I4:I30,{1;2;3;4}))</f>
        <v>0.96599274312390859</v>
      </c>
      <c r="J31" s="4">
        <f>SUM(LARGE(J4:J30,{1;2;3;4}))</f>
        <v>0.95442425671491615</v>
      </c>
      <c r="K31" s="4">
        <f>SUM(LARGE(K4:K30,{1;2;3;4}))</f>
        <v>0.96555606916128744</v>
      </c>
      <c r="L31" s="4">
        <f>SUM(LARGE(L4:L30,{1;2;3;4}))</f>
        <v>0.95951139286865506</v>
      </c>
      <c r="M31" s="4">
        <f>SUM(LARGE(M4:M30,{1;2;3;4}))</f>
        <v>0.96366796110795261</v>
      </c>
      <c r="N31" s="4">
        <f>SUM(LARGE(N4:N30,{1;2;3;4}))</f>
        <v>0.97302580664830463</v>
      </c>
      <c r="O31" s="4">
        <f>SUM(LARGE(O4:O30,{1;2;3;4}))</f>
        <v>0.963373292794235</v>
      </c>
      <c r="R31" s="1" t="s">
        <v>27</v>
      </c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  <c r="AD31" s="5"/>
      <c r="AE31" s="5"/>
      <c r="AF31" s="5"/>
    </row>
    <row r="32" spans="1:32" x14ac:dyDescent="0.25">
      <c r="R32" s="1" t="s">
        <v>30</v>
      </c>
      <c r="S32" s="5">
        <f>SUM(S4:S30)</f>
        <v>976607393.77453005</v>
      </c>
      <c r="T32" s="5">
        <f t="shared" ref="T32:AE32" si="16">SUM(T4:T30)</f>
        <v>894581412.86708951</v>
      </c>
      <c r="U32" s="5">
        <f t="shared" si="16"/>
        <v>829526314.99686515</v>
      </c>
      <c r="V32" s="5">
        <f t="shared" si="16"/>
        <v>725468047.83802223</v>
      </c>
      <c r="W32" s="5">
        <f t="shared" si="16"/>
        <v>863234281.51620567</v>
      </c>
      <c r="X32" s="5">
        <f t="shared" si="16"/>
        <v>879862924.43391168</v>
      </c>
      <c r="Y32" s="5">
        <f t="shared" si="16"/>
        <v>1182509265.4532754</v>
      </c>
      <c r="Z32" s="5">
        <f t="shared" si="16"/>
        <v>886642006.16051662</v>
      </c>
      <c r="AA32" s="5">
        <f t="shared" si="16"/>
        <v>1237180738.8573842</v>
      </c>
      <c r="AB32" s="5">
        <f t="shared" si="16"/>
        <v>1291945088.4087546</v>
      </c>
      <c r="AC32" s="5">
        <f t="shared" si="16"/>
        <v>980867939.72081435</v>
      </c>
      <c r="AD32" s="5">
        <f t="shared" si="16"/>
        <v>1337816845.3801816</v>
      </c>
      <c r="AE32" s="5">
        <f t="shared" si="16"/>
        <v>2598630803.5366402</v>
      </c>
      <c r="AF32" s="5">
        <f>[1]Exportação!$L462</f>
        <v>1160573917.3770144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opLeftCell="A22" workbookViewId="0">
      <selection activeCell="O33" sqref="O33"/>
    </sheetView>
  </sheetViews>
  <sheetFormatPr defaultRowHeight="15" x14ac:dyDescent="0.25"/>
  <cols>
    <col min="1" max="1" width="24.5703125" style="3" bestFit="1" customWidth="1"/>
    <col min="2" max="12" width="9.85546875" style="3" customWidth="1"/>
    <col min="13" max="14" width="9.140625" style="3"/>
  </cols>
  <sheetData>
    <row r="1" spans="1:15" s="8" customFormat="1" x14ac:dyDescent="0.25">
      <c r="A1" s="7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5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</row>
    <row r="4" spans="1:15" x14ac:dyDescent="0.25">
      <c r="A4" s="2" t="s">
        <v>0</v>
      </c>
    </row>
    <row r="5" spans="1:15" x14ac:dyDescent="0.25">
      <c r="A5" s="2" t="s">
        <v>1</v>
      </c>
    </row>
    <row r="6" spans="1:15" x14ac:dyDescent="0.25">
      <c r="A6" s="2" t="s">
        <v>2</v>
      </c>
    </row>
    <row r="7" spans="1:15" x14ac:dyDescent="0.25">
      <c r="A7" s="2" t="s">
        <v>3</v>
      </c>
    </row>
    <row r="8" spans="1:15" x14ac:dyDescent="0.25">
      <c r="A8" s="2" t="s">
        <v>4</v>
      </c>
    </row>
    <row r="9" spans="1:15" x14ac:dyDescent="0.25">
      <c r="A9" s="2" t="s">
        <v>5</v>
      </c>
    </row>
    <row r="10" spans="1:15" x14ac:dyDescent="0.25">
      <c r="A10" s="2" t="s">
        <v>6</v>
      </c>
    </row>
    <row r="11" spans="1:15" x14ac:dyDescent="0.25">
      <c r="A11" s="2" t="s">
        <v>7</v>
      </c>
    </row>
    <row r="12" spans="1:15" x14ac:dyDescent="0.25">
      <c r="A12" s="2" t="s">
        <v>8</v>
      </c>
    </row>
    <row r="13" spans="1:15" x14ac:dyDescent="0.25">
      <c r="A13" s="2" t="s">
        <v>9</v>
      </c>
    </row>
    <row r="14" spans="1:15" x14ac:dyDescent="0.25">
      <c r="A14" s="2" t="s">
        <v>10</v>
      </c>
    </row>
    <row r="15" spans="1:15" x14ac:dyDescent="0.25">
      <c r="A15" s="2" t="s">
        <v>11</v>
      </c>
    </row>
    <row r="16" spans="1:15" x14ac:dyDescent="0.25">
      <c r="A16" s="2" t="s">
        <v>12</v>
      </c>
    </row>
    <row r="17" spans="1:15" x14ac:dyDescent="0.25">
      <c r="A17" s="2" t="s">
        <v>13</v>
      </c>
    </row>
    <row r="18" spans="1:15" x14ac:dyDescent="0.25">
      <c r="A18" s="2" t="s">
        <v>14</v>
      </c>
    </row>
    <row r="19" spans="1:15" x14ac:dyDescent="0.25">
      <c r="A19" s="2" t="s">
        <v>15</v>
      </c>
    </row>
    <row r="20" spans="1:15" x14ac:dyDescent="0.25">
      <c r="A20" s="2" t="s">
        <v>16</v>
      </c>
    </row>
    <row r="21" spans="1:15" x14ac:dyDescent="0.25">
      <c r="A21" s="2" t="s">
        <v>17</v>
      </c>
    </row>
    <row r="22" spans="1:15" x14ac:dyDescent="0.25">
      <c r="A22" s="2" t="s">
        <v>18</v>
      </c>
    </row>
    <row r="23" spans="1:15" x14ac:dyDescent="0.25">
      <c r="A23" s="2" t="s">
        <v>19</v>
      </c>
    </row>
    <row r="24" spans="1:15" x14ac:dyDescent="0.25">
      <c r="A24" s="2" t="s">
        <v>20</v>
      </c>
    </row>
    <row r="25" spans="1:15" x14ac:dyDescent="0.25">
      <c r="A25" s="2" t="s">
        <v>21</v>
      </c>
    </row>
    <row r="26" spans="1:15" x14ac:dyDescent="0.25">
      <c r="A26" s="2" t="s">
        <v>22</v>
      </c>
    </row>
    <row r="27" spans="1:15" x14ac:dyDescent="0.25">
      <c r="A27" s="2" t="s">
        <v>23</v>
      </c>
    </row>
    <row r="28" spans="1:15" x14ac:dyDescent="0.25">
      <c r="A28" s="2" t="s">
        <v>24</v>
      </c>
    </row>
    <row r="29" spans="1:15" x14ac:dyDescent="0.25">
      <c r="A29" s="2" t="s">
        <v>25</v>
      </c>
    </row>
    <row r="30" spans="1:15" x14ac:dyDescent="0.25">
      <c r="A30" s="2" t="s">
        <v>26</v>
      </c>
    </row>
    <row r="31" spans="1:15" s="1" customFormat="1" x14ac:dyDescent="0.25">
      <c r="A31" s="4" t="s">
        <v>28</v>
      </c>
      <c r="B31" s="4"/>
      <c r="C31" s="4">
        <f>+Exportação!C31/Exportação!B31-1</f>
        <v>4.8047679735071291E-2</v>
      </c>
      <c r="D31" s="4">
        <f>+Exportação!D31/Exportação!C31-1</f>
        <v>1.1321771774125855E-2</v>
      </c>
      <c r="E31" s="4">
        <f>+Exportação!E31/Exportação!D31-1</f>
        <v>-4.4550308595914245E-4</v>
      </c>
      <c r="F31" s="4">
        <f>+Exportação!F31/Exportação!E31-1</f>
        <v>4.8389474771293184E-3</v>
      </c>
      <c r="G31" s="4">
        <f>+Exportação!G31/Exportação!F31-1</f>
        <v>1.0515018408741028E-3</v>
      </c>
      <c r="H31" s="4">
        <f>+Exportação!H31/Exportação!G31-1</f>
        <v>1.5007052348793293E-2</v>
      </c>
      <c r="I31" s="4">
        <f>+Exportação!I31/Exportação!H31-1</f>
        <v>-8.1982038886027064E-3</v>
      </c>
      <c r="J31" s="4">
        <f>+Exportação!J31/Exportação!I31-1</f>
        <v>-1.1975748773827566E-2</v>
      </c>
      <c r="K31" s="4">
        <f>+Exportação!K31/Exportação!J31-1</f>
        <v>1.1663379642808502E-2</v>
      </c>
      <c r="L31" s="4">
        <f>+Exportação!L31/Exportação!K31-1</f>
        <v>-6.2603058338009943E-3</v>
      </c>
      <c r="M31" s="4">
        <f>+Exportação!M31/Exportação!L31-1</f>
        <v>4.3319634036556032E-3</v>
      </c>
      <c r="N31" s="4">
        <f>+Exportação!N31/Exportação!M31-1</f>
        <v>9.7106533764939051E-3</v>
      </c>
      <c r="O31" s="4">
        <f>+Exportação!O31/Exportação!N31-1</f>
        <v>-9.9201005647719942E-3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topLeftCell="E22" workbookViewId="0">
      <selection activeCell="N35" sqref="N35"/>
    </sheetView>
  </sheetViews>
  <sheetFormatPr defaultRowHeight="15" x14ac:dyDescent="0.25"/>
  <cols>
    <col min="1" max="1" width="24.5703125" style="3" bestFit="1" customWidth="1"/>
    <col min="2" max="15" width="11.28515625" style="3" customWidth="1"/>
    <col min="16" max="17" width="9.140625" style="3"/>
    <col min="18" max="18" width="23.140625" bestFit="1" customWidth="1"/>
    <col min="19" max="31" width="15.42578125" bestFit="1" customWidth="1"/>
    <col min="32" max="32" width="15.42578125" customWidth="1"/>
  </cols>
  <sheetData>
    <row r="1" spans="1:32" s="8" customFormat="1" x14ac:dyDescent="0.25">
      <c r="A1" s="7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R1" s="8" t="s">
        <v>31</v>
      </c>
    </row>
    <row r="3" spans="1:32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S3" s="1">
        <v>2007</v>
      </c>
      <c r="T3" s="1">
        <v>2008</v>
      </c>
      <c r="U3" s="1">
        <v>2009</v>
      </c>
      <c r="V3" s="1">
        <v>2010</v>
      </c>
      <c r="W3" s="1">
        <v>2011</v>
      </c>
      <c r="X3" s="1">
        <v>2012</v>
      </c>
      <c r="Y3" s="1">
        <v>2013</v>
      </c>
      <c r="Z3" s="1">
        <v>2014</v>
      </c>
      <c r="AA3" s="1">
        <v>2015</v>
      </c>
      <c r="AB3" s="1">
        <v>2016</v>
      </c>
      <c r="AC3" s="1">
        <v>2017</v>
      </c>
      <c r="AD3" s="1">
        <v>2018</v>
      </c>
      <c r="AE3" s="1">
        <v>2019</v>
      </c>
      <c r="AF3" s="1">
        <v>2020</v>
      </c>
    </row>
    <row r="4" spans="1:32" x14ac:dyDescent="0.25">
      <c r="A4" s="2" t="s">
        <v>0</v>
      </c>
      <c r="B4" s="3">
        <f>S4/S$32</f>
        <v>8.1994385626203584E-4</v>
      </c>
      <c r="C4" s="3">
        <f t="shared" ref="C4:L19" si="0">T4/T$32</f>
        <v>2.893137571948195E-3</v>
      </c>
      <c r="D4" s="3">
        <f t="shared" si="0"/>
        <v>1.4457655032184213E-3</v>
      </c>
      <c r="E4" s="3">
        <f t="shared" si="0"/>
        <v>2.0232971240566893E-3</v>
      </c>
      <c r="F4" s="3">
        <f t="shared" si="0"/>
        <v>9.7797872512461119E-4</v>
      </c>
      <c r="G4" s="3">
        <f t="shared" si="0"/>
        <v>8.6310516503193969E-4</v>
      </c>
      <c r="H4" s="3">
        <f t="shared" si="0"/>
        <v>8.5611372232160057E-4</v>
      </c>
      <c r="I4" s="3">
        <f t="shared" si="0"/>
        <v>1.1707772095265342E-3</v>
      </c>
      <c r="J4" s="3">
        <f t="shared" si="0"/>
        <v>6.769630350024031E-3</v>
      </c>
      <c r="K4" s="3">
        <f t="shared" si="0"/>
        <v>4.4289281961459783E-3</v>
      </c>
      <c r="L4" s="3">
        <f t="shared" si="0"/>
        <v>9.6971712915350922E-3</v>
      </c>
      <c r="M4" s="3">
        <f t="shared" ref="M4" si="1">AD4/AD$32</f>
        <v>1.0082301383612052E-2</v>
      </c>
      <c r="N4" s="3">
        <f t="shared" ref="N4:O19" si="2">AE4/AE$32</f>
        <v>1.0572679497787393E-2</v>
      </c>
      <c r="O4" s="3">
        <f t="shared" si="2"/>
        <v>3.8837558361855722E-3</v>
      </c>
      <c r="R4" s="1" t="s">
        <v>0</v>
      </c>
      <c r="S4" s="5">
        <f>[1]Importação!$L5</f>
        <v>1097982.0662420723</v>
      </c>
      <c r="T4" s="5">
        <f>[1]Importação!$L38</f>
        <v>4479909.0061642556</v>
      </c>
      <c r="U4" s="5">
        <f>[1]Importação!$L71</f>
        <v>1996346.962784112</v>
      </c>
      <c r="V4" s="5">
        <f>[1]Importação!$L104</f>
        <v>3185706.6783668501</v>
      </c>
      <c r="W4" s="5">
        <f>[1]Importação!$L137</f>
        <v>1762429.5760931203</v>
      </c>
      <c r="X4" s="5">
        <f>[1]Importação!$L170</f>
        <v>1820181.6836090444</v>
      </c>
      <c r="Y4" s="5">
        <f>[1]Importação!$L203</f>
        <v>1785351.0306286279</v>
      </c>
      <c r="Z4" s="5">
        <f>[1]Importação!$L236</f>
        <v>2346325.0712151579</v>
      </c>
      <c r="AA4" s="5">
        <f>[1]Importação!$L269</f>
        <v>15088233.538600974</v>
      </c>
      <c r="AB4" s="5">
        <f>[1]Importação!$L302</f>
        <v>6821736.9088173574</v>
      </c>
      <c r="AC4" s="5">
        <f>[1]Importação!$L335</f>
        <v>14857193.315768877</v>
      </c>
      <c r="AD4" s="5">
        <f>[1]Importação!$L368</f>
        <v>19253888.508360039</v>
      </c>
      <c r="AE4" s="5">
        <f>[1]Importação!$L401</f>
        <v>20469413.774240963</v>
      </c>
      <c r="AF4" s="5">
        <f>[1]Importação!$L434</f>
        <v>6103833.8755718609</v>
      </c>
    </row>
    <row r="5" spans="1:32" x14ac:dyDescent="0.25">
      <c r="A5" s="2" t="s">
        <v>1</v>
      </c>
      <c r="B5" s="3">
        <f t="shared" ref="B5:L30" si="3">S5/S$32</f>
        <v>0</v>
      </c>
      <c r="C5" s="3">
        <f t="shared" si="0"/>
        <v>2.2353217783950688E-5</v>
      </c>
      <c r="D5" s="3">
        <f t="shared" si="0"/>
        <v>7.004783997369406E-6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 t="shared" ref="M5:M30" si="4">AD5/AD$32</f>
        <v>0</v>
      </c>
      <c r="N5" s="3">
        <f t="shared" ref="N5:O30" si="5">AE5/AE$32</f>
        <v>0</v>
      </c>
      <c r="O5" s="3">
        <f t="shared" si="2"/>
        <v>0</v>
      </c>
      <c r="R5" s="1" t="s">
        <v>1</v>
      </c>
      <c r="S5" s="5">
        <f>[1]Importação!$L6</f>
        <v>0</v>
      </c>
      <c r="T5" s="5">
        <f>[1]Importação!$L39</f>
        <v>34613.072892914206</v>
      </c>
      <c r="U5" s="5">
        <f>[1]Importação!$L72</f>
        <v>9672.3702612750149</v>
      </c>
      <c r="V5" s="5">
        <f>[1]Importação!$L105</f>
        <v>0</v>
      </c>
      <c r="W5" s="5">
        <f>[1]Importação!$L138</f>
        <v>0</v>
      </c>
      <c r="X5" s="5">
        <f>[1]Importação!$L171</f>
        <v>0</v>
      </c>
      <c r="Y5" s="5">
        <f>[1]Importação!$L204</f>
        <v>0</v>
      </c>
      <c r="Z5" s="5">
        <f>[1]Importação!$L237</f>
        <v>0</v>
      </c>
      <c r="AA5" s="5">
        <f>[1]Importação!$L270</f>
        <v>0</v>
      </c>
      <c r="AB5" s="5">
        <f>[1]Importação!$L303</f>
        <v>0</v>
      </c>
      <c r="AC5" s="5">
        <f>[1]Importação!$L336</f>
        <v>0</v>
      </c>
      <c r="AD5" s="5">
        <f>[1]Importação!$L369</f>
        <v>0</v>
      </c>
      <c r="AE5" s="5">
        <f>[1]Importação!$L402</f>
        <v>0</v>
      </c>
      <c r="AF5" s="5">
        <f>[1]Importação!$L435</f>
        <v>0</v>
      </c>
    </row>
    <row r="6" spans="1:32" x14ac:dyDescent="0.25">
      <c r="A6" s="2" t="s">
        <v>2</v>
      </c>
      <c r="B6" s="3">
        <f t="shared" si="3"/>
        <v>2.1166314148176917E-2</v>
      </c>
      <c r="C6" s="3">
        <f t="shared" si="0"/>
        <v>3.1469679933895003E-2</v>
      </c>
      <c r="D6" s="3">
        <f t="shared" si="0"/>
        <v>1.8297234756152247E-2</v>
      </c>
      <c r="E6" s="3">
        <f t="shared" si="0"/>
        <v>1.9642226970868534E-2</v>
      </c>
      <c r="F6" s="3">
        <f t="shared" si="0"/>
        <v>1.4520705008973555E-2</v>
      </c>
      <c r="G6" s="3">
        <f t="shared" si="0"/>
        <v>2.6763781312225763E-2</v>
      </c>
      <c r="H6" s="3">
        <f t="shared" si="0"/>
        <v>2.6851558532676605E-2</v>
      </c>
      <c r="I6" s="3">
        <f t="shared" si="0"/>
        <v>4.8026627479784312E-2</v>
      </c>
      <c r="J6" s="3">
        <f t="shared" si="0"/>
        <v>4.9864676558162499E-2</v>
      </c>
      <c r="K6" s="3">
        <f t="shared" si="0"/>
        <v>6.0567706485803549E-2</v>
      </c>
      <c r="L6" s="3">
        <f t="shared" si="0"/>
        <v>6.2128375598838825E-2</v>
      </c>
      <c r="M6" s="3">
        <f t="shared" si="4"/>
        <v>5.6059446182573247E-2</v>
      </c>
      <c r="N6" s="3">
        <f t="shared" si="5"/>
        <v>4.4467420538604592E-2</v>
      </c>
      <c r="O6" s="3">
        <f t="shared" si="2"/>
        <v>4.50886926508191E-2</v>
      </c>
      <c r="R6" s="1" t="s">
        <v>2</v>
      </c>
      <c r="S6" s="5">
        <f>[1]Importação!$L7</f>
        <v>28343688.614354394</v>
      </c>
      <c r="T6" s="5">
        <f>[1]Importação!$L40</f>
        <v>48729553.659637451</v>
      </c>
      <c r="U6" s="5">
        <f>[1]Importação!$L73</f>
        <v>25265251.488902044</v>
      </c>
      <c r="V6" s="5">
        <f>[1]Importação!$L106</f>
        <v>30926932.527651891</v>
      </c>
      <c r="W6" s="5">
        <f>[1]Importação!$L139</f>
        <v>26167972.079635669</v>
      </c>
      <c r="X6" s="5">
        <f>[1]Importação!$L172</f>
        <v>56441493.461377501</v>
      </c>
      <c r="Y6" s="5">
        <f>[1]Importação!$L205</f>
        <v>55996600.043154746</v>
      </c>
      <c r="Z6" s="5">
        <f>[1]Importação!$L238</f>
        <v>96248952.59730874</v>
      </c>
      <c r="AA6" s="5">
        <f>[1]Importação!$L271</f>
        <v>111138990.80674124</v>
      </c>
      <c r="AB6" s="5">
        <f>[1]Importação!$L304</f>
        <v>93290507.436125562</v>
      </c>
      <c r="AC6" s="5">
        <f>[1]Importação!$L337</f>
        <v>95187891.28458555</v>
      </c>
      <c r="AD6" s="5">
        <f>[1]Importação!$L370</f>
        <v>107055153.93480396</v>
      </c>
      <c r="AE6" s="5">
        <f>[1]Importação!$L403</f>
        <v>86091896.634941593</v>
      </c>
      <c r="AF6" s="5">
        <f>[1]Importação!$L436</f>
        <v>70862819.70743525</v>
      </c>
    </row>
    <row r="7" spans="1:32" x14ac:dyDescent="0.25">
      <c r="A7" s="2" t="s">
        <v>3</v>
      </c>
      <c r="B7" s="3">
        <f t="shared" si="3"/>
        <v>0</v>
      </c>
      <c r="C7" s="3">
        <f t="shared" si="0"/>
        <v>0</v>
      </c>
      <c r="D7" s="3">
        <f t="shared" si="0"/>
        <v>0</v>
      </c>
      <c r="E7" s="3">
        <f t="shared" si="0"/>
        <v>4.3733963910958406E-5</v>
      </c>
      <c r="F7" s="3">
        <f t="shared" si="0"/>
        <v>1.5715155875607969E-4</v>
      </c>
      <c r="G7" s="3">
        <f t="shared" si="0"/>
        <v>1.3796249586972266E-4</v>
      </c>
      <c r="H7" s="3">
        <f t="shared" si="0"/>
        <v>6.4893840460837241E-6</v>
      </c>
      <c r="I7" s="3">
        <f t="shared" si="0"/>
        <v>8.8936580277221419E-5</v>
      </c>
      <c r="J7" s="3">
        <f t="shared" si="0"/>
        <v>4.684924220215431E-6</v>
      </c>
      <c r="K7" s="3">
        <f t="shared" si="0"/>
        <v>0</v>
      </c>
      <c r="L7" s="3">
        <f t="shared" si="0"/>
        <v>6.4311430696970887E-5</v>
      </c>
      <c r="M7" s="3">
        <f t="shared" si="4"/>
        <v>1.3378669851508944E-7</v>
      </c>
      <c r="N7" s="3">
        <f t="shared" si="5"/>
        <v>0</v>
      </c>
      <c r="O7" s="3">
        <f t="shared" si="2"/>
        <v>0</v>
      </c>
      <c r="R7" s="1" t="s">
        <v>3</v>
      </c>
      <c r="S7" s="5">
        <f>[1]Importação!$L8</f>
        <v>0</v>
      </c>
      <c r="T7" s="5">
        <f>[1]Importação!$L41</f>
        <v>0</v>
      </c>
      <c r="U7" s="5">
        <f>[1]Importação!$L74</f>
        <v>0</v>
      </c>
      <c r="V7" s="5">
        <f>[1]Importação!$L107</f>
        <v>68859.674264377289</v>
      </c>
      <c r="W7" s="5">
        <f>[1]Importação!$L140</f>
        <v>283205.09226369939</v>
      </c>
      <c r="X7" s="5">
        <f>[1]Importação!$L173</f>
        <v>290945.78294843703</v>
      </c>
      <c r="Y7" s="5">
        <f>[1]Importação!$L206</f>
        <v>13533.048463937968</v>
      </c>
      <c r="Z7" s="5">
        <f>[1]Importação!$L239</f>
        <v>178235.55699121664</v>
      </c>
      <c r="AA7" s="5">
        <f>[1]Importação!$L272</f>
        <v>10441.815444916805</v>
      </c>
      <c r="AB7" s="5">
        <f>[1]Importação!$L305</f>
        <v>0</v>
      </c>
      <c r="AC7" s="5">
        <f>[1]Importação!$L338</f>
        <v>98532.585385249244</v>
      </c>
      <c r="AD7" s="5">
        <f>[1]Importação!$L371</f>
        <v>255.48871027581515</v>
      </c>
      <c r="AE7" s="5">
        <f>[1]Importação!$L404</f>
        <v>0</v>
      </c>
      <c r="AF7" s="5">
        <f>[1]Importação!$L437</f>
        <v>0</v>
      </c>
    </row>
    <row r="8" spans="1:32" x14ac:dyDescent="0.25">
      <c r="A8" s="2" t="s">
        <v>4</v>
      </c>
      <c r="B8" s="3">
        <f t="shared" si="3"/>
        <v>3.590839899152217E-5</v>
      </c>
      <c r="C8" s="3">
        <f t="shared" si="0"/>
        <v>2.5870972610715163E-5</v>
      </c>
      <c r="D8" s="3">
        <f t="shared" si="0"/>
        <v>1.1999100707025294E-4</v>
      </c>
      <c r="E8" s="3">
        <f t="shared" si="0"/>
        <v>2.7310336070261113E-4</v>
      </c>
      <c r="F8" s="3">
        <f t="shared" si="0"/>
        <v>1.4892795494970447E-4</v>
      </c>
      <c r="G8" s="3">
        <f t="shared" si="0"/>
        <v>4.1293639019581802E-4</v>
      </c>
      <c r="H8" s="3">
        <f t="shared" si="0"/>
        <v>6.0567055195057627E-4</v>
      </c>
      <c r="I8" s="3">
        <f t="shared" si="0"/>
        <v>2.9511431920956115E-4</v>
      </c>
      <c r="J8" s="3">
        <f t="shared" si="0"/>
        <v>1.397015664955039E-4</v>
      </c>
      <c r="K8" s="3">
        <f t="shared" si="0"/>
        <v>9.6861125005453098E-5</v>
      </c>
      <c r="L8" s="3">
        <f t="shared" si="0"/>
        <v>2.4521634381737288E-4</v>
      </c>
      <c r="M8" s="3">
        <f t="shared" si="4"/>
        <v>4.3725486707522725E-4</v>
      </c>
      <c r="N8" s="3">
        <f t="shared" si="5"/>
        <v>2.3332304427321724E-4</v>
      </c>
      <c r="O8" s="3">
        <f t="shared" si="2"/>
        <v>2.4412254844625395E-4</v>
      </c>
      <c r="R8" s="1" t="s">
        <v>4</v>
      </c>
      <c r="S8" s="5">
        <f>[1]Importação!$L9</f>
        <v>48084.728995830577</v>
      </c>
      <c r="T8" s="5">
        <f>[1]Importação!$L42</f>
        <v>40060.176992871653</v>
      </c>
      <c r="U8" s="5">
        <f>[1]Importação!$L75</f>
        <v>165686.40072878881</v>
      </c>
      <c r="V8" s="5">
        <f>[1]Importação!$L108</f>
        <v>430004.66403587017</v>
      </c>
      <c r="W8" s="5">
        <f>[1]Importação!$L141</f>
        <v>268385.21714976896</v>
      </c>
      <c r="X8" s="5">
        <f>[1]Importação!$L174</f>
        <v>870831.60242964281</v>
      </c>
      <c r="Y8" s="5">
        <f>[1]Importação!$L207</f>
        <v>1263073.4865620646</v>
      </c>
      <c r="Z8" s="5">
        <f>[1]Importação!$L240</f>
        <v>591431.16248052765</v>
      </c>
      <c r="AA8" s="5">
        <f>[1]Importação!$L273</f>
        <v>311368.53151591559</v>
      </c>
      <c r="AB8" s="5">
        <f>[1]Importação!$L306</f>
        <v>149192.10296844752</v>
      </c>
      <c r="AC8" s="5">
        <f>[1]Importação!$L339</f>
        <v>375699.9350378621</v>
      </c>
      <c r="AD8" s="5">
        <f>[1]Importação!$L372</f>
        <v>835013.37046801345</v>
      </c>
      <c r="AE8" s="5">
        <f>[1]Importação!$L405</f>
        <v>451728.99994684657</v>
      </c>
      <c r="AF8" s="5">
        <f>[1]Importação!$L438</f>
        <v>383670.74137715669</v>
      </c>
    </row>
    <row r="9" spans="1:32" x14ac:dyDescent="0.25">
      <c r="A9" s="2" t="s">
        <v>5</v>
      </c>
      <c r="B9" s="3">
        <f t="shared" si="3"/>
        <v>1.3407417105744228E-3</v>
      </c>
      <c r="C9" s="3">
        <f t="shared" si="0"/>
        <v>1.0346514651999189E-3</v>
      </c>
      <c r="D9" s="3">
        <f t="shared" si="0"/>
        <v>1.2920908876864637E-3</v>
      </c>
      <c r="E9" s="3">
        <f t="shared" si="0"/>
        <v>4.5434884186581744E-4</v>
      </c>
      <c r="F9" s="3">
        <f t="shared" si="0"/>
        <v>5.9129656923822692E-4</v>
      </c>
      <c r="G9" s="3">
        <f t="shared" si="0"/>
        <v>3.116369890038756E-4</v>
      </c>
      <c r="H9" s="3">
        <f t="shared" si="0"/>
        <v>4.1719118431495563E-4</v>
      </c>
      <c r="I9" s="3">
        <f t="shared" si="0"/>
        <v>3.0747371834793046E-4</v>
      </c>
      <c r="J9" s="3">
        <f t="shared" si="0"/>
        <v>2.9501540791040053E-4</v>
      </c>
      <c r="K9" s="3">
        <f t="shared" si="0"/>
        <v>1.2505159811633304E-4</v>
      </c>
      <c r="L9" s="3">
        <f t="shared" si="0"/>
        <v>8.5143124065910507E-5</v>
      </c>
      <c r="M9" s="3">
        <f t="shared" si="4"/>
        <v>1.2471316481281233E-4</v>
      </c>
      <c r="N9" s="3">
        <f t="shared" si="5"/>
        <v>5.5186900451061753E-5</v>
      </c>
      <c r="O9" s="3">
        <f t="shared" si="2"/>
        <v>1.4140627226239666E-4</v>
      </c>
      <c r="R9" s="1" t="s">
        <v>5</v>
      </c>
      <c r="S9" s="5">
        <f>[1]Importação!$L10</f>
        <v>1795379.4548623112</v>
      </c>
      <c r="T9" s="5">
        <f>[1]Importação!$L43</f>
        <v>1602116.83748897</v>
      </c>
      <c r="U9" s="5">
        <f>[1]Importação!$L76</f>
        <v>1784149.4443820622</v>
      </c>
      <c r="V9" s="5">
        <f>[1]Importação!$L109</f>
        <v>715377.94554766745</v>
      </c>
      <c r="W9" s="5">
        <f>[1]Importação!$L142</f>
        <v>1065584.081836812</v>
      </c>
      <c r="X9" s="5">
        <f>[1]Importação!$L175</f>
        <v>657203.73634762887</v>
      </c>
      <c r="Y9" s="5">
        <f>[1]Importação!$L208</f>
        <v>870016.08719231142</v>
      </c>
      <c r="Z9" s="5">
        <f>[1]Importação!$L241</f>
        <v>616200.3225116136</v>
      </c>
      <c r="AA9" s="5">
        <f>[1]Importação!$L274</f>
        <v>657533.88913206337</v>
      </c>
      <c r="AB9" s="5">
        <f>[1]Importação!$L307</f>
        <v>192612.99000492241</v>
      </c>
      <c r="AC9" s="5">
        <f>[1]Importação!$L340</f>
        <v>130449.16045362278</v>
      </c>
      <c r="AD9" s="5">
        <f>[1]Importação!$L373</f>
        <v>238161.23714904941</v>
      </c>
      <c r="AE9" s="5">
        <f>[1]Importação!$L406</f>
        <v>106845.52581841107</v>
      </c>
      <c r="AF9" s="5">
        <f>[1]Importação!$L439</f>
        <v>222238.58328366681</v>
      </c>
    </row>
    <row r="10" spans="1:32" x14ac:dyDescent="0.25">
      <c r="A10" s="2" t="s">
        <v>6</v>
      </c>
      <c r="B10" s="3">
        <f t="shared" si="3"/>
        <v>3.98191990154951E-3</v>
      </c>
      <c r="C10" s="3">
        <f t="shared" si="0"/>
        <v>7.8768284519672028E-4</v>
      </c>
      <c r="D10" s="3">
        <f t="shared" si="0"/>
        <v>2.0073687728569146E-3</v>
      </c>
      <c r="E10" s="3">
        <f t="shared" si="0"/>
        <v>4.3047978150629902E-3</v>
      </c>
      <c r="F10" s="3">
        <f t="shared" si="0"/>
        <v>4.35379712579065E-3</v>
      </c>
      <c r="G10" s="3">
        <f t="shared" si="0"/>
        <v>2.8487269724656325E-3</v>
      </c>
      <c r="H10" s="3">
        <f t="shared" si="0"/>
        <v>2.2872235326819941E-3</v>
      </c>
      <c r="I10" s="3">
        <f t="shared" si="0"/>
        <v>2.3760533171336105E-3</v>
      </c>
      <c r="J10" s="3">
        <f t="shared" si="0"/>
        <v>6.7626641639533078E-4</v>
      </c>
      <c r="K10" s="3">
        <f t="shared" si="0"/>
        <v>1.3937488846783402E-4</v>
      </c>
      <c r="L10" s="3">
        <f t="shared" si="0"/>
        <v>6.9095463783613235E-4</v>
      </c>
      <c r="M10" s="3">
        <f t="shared" si="4"/>
        <v>4.8203347474986733E-4</v>
      </c>
      <c r="N10" s="3">
        <f t="shared" si="5"/>
        <v>1.8391559146260076E-5</v>
      </c>
      <c r="O10" s="3">
        <f t="shared" si="2"/>
        <v>1.8364491691484148E-5</v>
      </c>
      <c r="R10" s="1" t="s">
        <v>6</v>
      </c>
      <c r="S10" s="5">
        <f>[1]Importação!$L11</f>
        <v>5332165.8644351633</v>
      </c>
      <c r="T10" s="5">
        <f>[1]Importação!$L44</f>
        <v>1219695.7055940023</v>
      </c>
      <c r="U10" s="5">
        <f>[1]Importação!$L77</f>
        <v>2771821.9475839483</v>
      </c>
      <c r="V10" s="5">
        <f>[1]Importação!$L110</f>
        <v>6777958.1087769857</v>
      </c>
      <c r="W10" s="5">
        <f>[1]Importação!$L143</f>
        <v>7846040.6404290199</v>
      </c>
      <c r="X10" s="5">
        <f>[1]Importação!$L176</f>
        <v>6007611.6642090883</v>
      </c>
      <c r="Y10" s="5">
        <f>[1]Importação!$L209</f>
        <v>4769806.6096619312</v>
      </c>
      <c r="Z10" s="5">
        <f>[1]Importação!$L242</f>
        <v>4761788.513793393</v>
      </c>
      <c r="AA10" s="5">
        <f>[1]Importação!$L275</f>
        <v>1507270.7219308217</v>
      </c>
      <c r="AB10" s="5">
        <f>[1]Importação!$L308</f>
        <v>214674.6975150076</v>
      </c>
      <c r="AC10" s="5">
        <f>[1]Importação!$L341</f>
        <v>1058622.8002097514</v>
      </c>
      <c r="AD10" s="5">
        <f>[1]Importação!$L374</f>
        <v>920525.82312376215</v>
      </c>
      <c r="AE10" s="5">
        <f>[1]Importação!$L407</f>
        <v>35607.287083374496</v>
      </c>
      <c r="AF10" s="5">
        <f>[1]Importação!$L440</f>
        <v>28862.217714549166</v>
      </c>
    </row>
    <row r="11" spans="1:32" x14ac:dyDescent="0.25">
      <c r="A11" s="2" t="s">
        <v>7</v>
      </c>
      <c r="B11" s="3">
        <f t="shared" si="3"/>
        <v>0</v>
      </c>
      <c r="C11" s="3">
        <f t="shared" si="0"/>
        <v>3.0166818189124561E-5</v>
      </c>
      <c r="D11" s="3">
        <f t="shared" si="0"/>
        <v>1.1923166708072362E-4</v>
      </c>
      <c r="E11" s="3">
        <f t="shared" si="0"/>
        <v>5.828404964578536E-5</v>
      </c>
      <c r="F11" s="3">
        <f t="shared" si="0"/>
        <v>1.4736279871678206E-4</v>
      </c>
      <c r="G11" s="3">
        <f t="shared" si="0"/>
        <v>2.5288927553956194E-4</v>
      </c>
      <c r="H11" s="3">
        <f t="shared" si="0"/>
        <v>1.8588419136452238E-4</v>
      </c>
      <c r="I11" s="3">
        <f t="shared" si="0"/>
        <v>4.5211608502928036E-5</v>
      </c>
      <c r="J11" s="3">
        <f t="shared" si="0"/>
        <v>5.1727523764287002E-6</v>
      </c>
      <c r="K11" s="3">
        <f t="shared" si="0"/>
        <v>9.7974934705552223E-5</v>
      </c>
      <c r="L11" s="3">
        <f t="shared" si="0"/>
        <v>7.6714896761731114E-5</v>
      </c>
      <c r="M11" s="3">
        <f t="shared" si="4"/>
        <v>1.5970537533189334E-5</v>
      </c>
      <c r="N11" s="3">
        <f t="shared" si="5"/>
        <v>8.3748005815546272E-6</v>
      </c>
      <c r="O11" s="3">
        <f t="shared" si="2"/>
        <v>3.256849884804467E-5</v>
      </c>
      <c r="R11" s="1" t="s">
        <v>29</v>
      </c>
      <c r="S11" s="5">
        <f>[1]Importação!$L12</f>
        <v>0</v>
      </c>
      <c r="T11" s="5">
        <f>[1]Importação!$L45</f>
        <v>46712.123821258341</v>
      </c>
      <c r="U11" s="5">
        <f>[1]Importação!$L78</f>
        <v>164637.88623702456</v>
      </c>
      <c r="V11" s="5">
        <f>[1]Importação!$L111</f>
        <v>91768.966599707943</v>
      </c>
      <c r="W11" s="5">
        <f>[1]Importação!$L144</f>
        <v>265564.62651191285</v>
      </c>
      <c r="X11" s="5">
        <f>[1]Importação!$L177</f>
        <v>533312.099112786</v>
      </c>
      <c r="Y11" s="5">
        <f>[1]Importação!$L210</f>
        <v>387645.38399204885</v>
      </c>
      <c r="Z11" s="5">
        <f>[1]Importação!$L243</f>
        <v>90607.444078352026</v>
      </c>
      <c r="AA11" s="5">
        <f>[1]Importação!$L276</f>
        <v>11529.092706314806</v>
      </c>
      <c r="AB11" s="5">
        <f>[1]Importação!$L309</f>
        <v>150907.66854189185</v>
      </c>
      <c r="AC11" s="5">
        <f>[1]Importação!$L342</f>
        <v>117536.13678900605</v>
      </c>
      <c r="AD11" s="5">
        <f>[1]Importação!$L375</f>
        <v>30498.488131133876</v>
      </c>
      <c r="AE11" s="5">
        <f>[1]Importação!$L408</f>
        <v>16214.173371704979</v>
      </c>
      <c r="AF11" s="5">
        <f>[1]Importação!$L441</f>
        <v>51185.685951993903</v>
      </c>
    </row>
    <row r="12" spans="1:32" x14ac:dyDescent="0.25">
      <c r="A12" s="2" t="s">
        <v>8</v>
      </c>
      <c r="B12" s="3">
        <f t="shared" si="3"/>
        <v>1.1612790398907181E-4</v>
      </c>
      <c r="C12" s="3">
        <f t="shared" si="0"/>
        <v>1.2695738454710683E-4</v>
      </c>
      <c r="D12" s="3">
        <f t="shared" si="0"/>
        <v>4.3595543445832459E-4</v>
      </c>
      <c r="E12" s="3">
        <f t="shared" si="0"/>
        <v>0</v>
      </c>
      <c r="F12" s="3">
        <f t="shared" si="0"/>
        <v>6.4755072345397655E-7</v>
      </c>
      <c r="G12" s="3">
        <f t="shared" si="0"/>
        <v>9.8051985131684365E-6</v>
      </c>
      <c r="H12" s="3">
        <f t="shared" si="0"/>
        <v>4.8194068794202758E-6</v>
      </c>
      <c r="I12" s="3">
        <f t="shared" si="0"/>
        <v>1.5851302593102278E-6</v>
      </c>
      <c r="J12" s="3">
        <f t="shared" si="0"/>
        <v>2.8826209230784081E-6</v>
      </c>
      <c r="K12" s="3">
        <f t="shared" si="0"/>
        <v>2.1696609768899293E-6</v>
      </c>
      <c r="L12" s="3">
        <f t="shared" si="0"/>
        <v>1.002823836994605E-6</v>
      </c>
      <c r="M12" s="3">
        <f t="shared" si="4"/>
        <v>0</v>
      </c>
      <c r="N12" s="3">
        <f t="shared" si="5"/>
        <v>9.6154363281288832E-7</v>
      </c>
      <c r="O12" s="3">
        <f t="shared" si="2"/>
        <v>0</v>
      </c>
      <c r="R12" s="1" t="s">
        <v>8</v>
      </c>
      <c r="S12" s="5">
        <f>[1]Importação!$L13</f>
        <v>155506.2032558652</v>
      </c>
      <c r="T12" s="5">
        <f>[1]Importação!$L46</f>
        <v>196588.48440057065</v>
      </c>
      <c r="U12" s="5">
        <f>[1]Importação!$L79</f>
        <v>601977.50295790506</v>
      </c>
      <c r="V12" s="5">
        <f>[1]Importação!$L112</f>
        <v>0</v>
      </c>
      <c r="W12" s="5">
        <f>[1]Importação!$L145</f>
        <v>1166.9605050870293</v>
      </c>
      <c r="X12" s="5">
        <f>[1]Importação!$L178</f>
        <v>20677.94686080853</v>
      </c>
      <c r="Y12" s="5">
        <f>[1]Importação!$L211</f>
        <v>10050.455698640766</v>
      </c>
      <c r="Z12" s="5">
        <f>[1]Importação!$L244</f>
        <v>3176.7195656852941</v>
      </c>
      <c r="AA12" s="5">
        <f>[1]Importação!$L277</f>
        <v>6424.8201809881893</v>
      </c>
      <c r="AB12" s="5">
        <f>[1]Importação!$L310</f>
        <v>3341.8596351483766</v>
      </c>
      <c r="AC12" s="5">
        <f>[1]Importação!$L343</f>
        <v>1536.4426552819366</v>
      </c>
      <c r="AD12" s="5">
        <f>[1]Importação!$L376</f>
        <v>0</v>
      </c>
      <c r="AE12" s="5">
        <f>[1]Importação!$L409</f>
        <v>1861.6127052894064</v>
      </c>
      <c r="AF12" s="5">
        <f>[1]Importação!$L442</f>
        <v>0</v>
      </c>
    </row>
    <row r="13" spans="1:32" x14ac:dyDescent="0.25">
      <c r="A13" s="2" t="s">
        <v>9</v>
      </c>
      <c r="B13" s="3">
        <f t="shared" si="3"/>
        <v>1.5213846131334616E-2</v>
      </c>
      <c r="C13" s="3">
        <f t="shared" si="0"/>
        <v>1.1500142077845586E-2</v>
      </c>
      <c r="D13" s="3">
        <f t="shared" si="0"/>
        <v>8.8446189258250679E-3</v>
      </c>
      <c r="E13" s="3">
        <f t="shared" si="0"/>
        <v>8.7098632434428266E-3</v>
      </c>
      <c r="F13" s="3">
        <f t="shared" si="0"/>
        <v>7.7367472958593938E-3</v>
      </c>
      <c r="G13" s="3">
        <f t="shared" si="0"/>
        <v>7.6814924146566934E-3</v>
      </c>
      <c r="H13" s="3">
        <f t="shared" si="0"/>
        <v>8.6449897067919033E-3</v>
      </c>
      <c r="I13" s="3">
        <f t="shared" si="0"/>
        <v>8.3747263938208083E-3</v>
      </c>
      <c r="J13" s="3">
        <f t="shared" si="0"/>
        <v>7.3816968071411292E-3</v>
      </c>
      <c r="K13" s="3">
        <f t="shared" si="0"/>
        <v>3.4144919927061477E-3</v>
      </c>
      <c r="L13" s="3">
        <f t="shared" si="0"/>
        <v>2.1281386619888547E-3</v>
      </c>
      <c r="M13" s="3">
        <f t="shared" si="4"/>
        <v>9.8334820861707348E-4</v>
      </c>
      <c r="N13" s="3">
        <f t="shared" si="5"/>
        <v>1.7969620762302014E-3</v>
      </c>
      <c r="O13" s="3">
        <f t="shared" si="2"/>
        <v>2.1697679878501805E-3</v>
      </c>
      <c r="R13" s="1" t="s">
        <v>9</v>
      </c>
      <c r="S13" s="5">
        <f>[1]Importação!$L14</f>
        <v>20372773.188306376</v>
      </c>
      <c r="T13" s="5">
        <f>[1]Importação!$L47</f>
        <v>17807514.777811427</v>
      </c>
      <c r="U13" s="5">
        <f>[1]Importação!$L80</f>
        <v>12212857.541729713</v>
      </c>
      <c r="V13" s="5">
        <f>[1]Importação!$L113</f>
        <v>13713788.83130382</v>
      </c>
      <c r="W13" s="5">
        <f>[1]Importação!$L146</f>
        <v>13942503.969341127</v>
      </c>
      <c r="X13" s="5">
        <f>[1]Importação!$L179</f>
        <v>16199314.246280201</v>
      </c>
      <c r="Y13" s="5">
        <f>[1]Importação!$L212</f>
        <v>18028377.399371795</v>
      </c>
      <c r="Z13" s="5">
        <f>[1]Importação!$L245</f>
        <v>16783577.902353875</v>
      </c>
      <c r="AA13" s="5">
        <f>[1]Importação!$L278</f>
        <v>16452414.619196326</v>
      </c>
      <c r="AB13" s="5">
        <f>[1]Importação!$L311</f>
        <v>5259233.1643068986</v>
      </c>
      <c r="AC13" s="5">
        <f>[1]Importação!$L344</f>
        <v>3260555.7387163448</v>
      </c>
      <c r="AD13" s="5">
        <f>[1]Importação!$L377</f>
        <v>1877872.5266419013</v>
      </c>
      <c r="AE13" s="5">
        <f>[1]Importação!$L410</f>
        <v>3479038.6186087332</v>
      </c>
      <c r="AF13" s="5">
        <f>[1]Importação!$L443</f>
        <v>3410076.2007167824</v>
      </c>
    </row>
    <row r="14" spans="1:32" x14ac:dyDescent="0.25">
      <c r="A14" s="2" t="s">
        <v>10</v>
      </c>
      <c r="B14" s="3">
        <f t="shared" si="3"/>
        <v>3.7629452434311103E-4</v>
      </c>
      <c r="C14" s="3">
        <f t="shared" si="0"/>
        <v>2.1225988775986429E-3</v>
      </c>
      <c r="D14" s="3">
        <f t="shared" si="0"/>
        <v>1.894323943006316E-4</v>
      </c>
      <c r="E14" s="3">
        <f t="shared" si="0"/>
        <v>1.6473293819873954E-4</v>
      </c>
      <c r="F14" s="3">
        <f t="shared" si="0"/>
        <v>6.8980123029817101E-6</v>
      </c>
      <c r="G14" s="3">
        <f t="shared" si="0"/>
        <v>1.2492356615116453E-4</v>
      </c>
      <c r="H14" s="3">
        <f t="shared" si="0"/>
        <v>5.9178101843735039E-5</v>
      </c>
      <c r="I14" s="3">
        <f t="shared" si="0"/>
        <v>1.8964159850875869E-4</v>
      </c>
      <c r="J14" s="3">
        <f t="shared" si="0"/>
        <v>1.7331203949831415E-6</v>
      </c>
      <c r="K14" s="3">
        <f t="shared" si="0"/>
        <v>1.084150106953954E-4</v>
      </c>
      <c r="L14" s="3">
        <f t="shared" si="0"/>
        <v>1.0440635588305629E-4</v>
      </c>
      <c r="M14" s="3">
        <f t="shared" si="4"/>
        <v>2.7757744717287439E-5</v>
      </c>
      <c r="N14" s="3">
        <f t="shared" si="5"/>
        <v>7.2779889461595864E-5</v>
      </c>
      <c r="O14" s="3">
        <f t="shared" si="2"/>
        <v>8.1239265141962665E-5</v>
      </c>
      <c r="R14" s="1" t="s">
        <v>10</v>
      </c>
      <c r="S14" s="5">
        <f>[1]Importação!$L15</f>
        <v>503893.81687346724</v>
      </c>
      <c r="T14" s="5">
        <f>[1]Importação!$L48</f>
        <v>3286760.3395109382</v>
      </c>
      <c r="U14" s="5">
        <f>[1]Importação!$L81</f>
        <v>261572.69915012989</v>
      </c>
      <c r="V14" s="5">
        <f>[1]Importação!$L114</f>
        <v>259374.07567432214</v>
      </c>
      <c r="W14" s="5">
        <f>[1]Importação!$L147</f>
        <v>12431.007532888962</v>
      </c>
      <c r="X14" s="5">
        <f>[1]Importação!$L180</f>
        <v>263448.29827435693</v>
      </c>
      <c r="Y14" s="5">
        <f>[1]Importação!$L213</f>
        <v>123410.80672185427</v>
      </c>
      <c r="Z14" s="5">
        <f>[1]Importação!$L246</f>
        <v>380055.94361233182</v>
      </c>
      <c r="AA14" s="5">
        <f>[1]Importação!$L279</f>
        <v>3862.7995795848992</v>
      </c>
      <c r="AB14" s="5">
        <f>[1]Importação!$L312</f>
        <v>166988.18476537586</v>
      </c>
      <c r="AC14" s="5">
        <f>[1]Importação!$L345</f>
        <v>159962.67015553286</v>
      </c>
      <c r="AD14" s="5">
        <f>[1]Importação!$L378</f>
        <v>53008.187485732939</v>
      </c>
      <c r="AE14" s="5">
        <f>[1]Importação!$L411</f>
        <v>140906.72777366385</v>
      </c>
      <c r="AF14" s="5">
        <f>[1]Importação!$L444</f>
        <v>127678.20623015665</v>
      </c>
    </row>
    <row r="15" spans="1:32" x14ac:dyDescent="0.25">
      <c r="A15" s="2" t="s">
        <v>11</v>
      </c>
      <c r="B15" s="3">
        <f t="shared" si="3"/>
        <v>4.2322333138804702E-5</v>
      </c>
      <c r="C15" s="3">
        <f t="shared" si="0"/>
        <v>6.0752105353923709E-5</v>
      </c>
      <c r="D15" s="3">
        <f t="shared" si="0"/>
        <v>6.4453186010571348E-4</v>
      </c>
      <c r="E15" s="3">
        <f t="shared" si="0"/>
        <v>9.9363394871986488E-4</v>
      </c>
      <c r="F15" s="3">
        <f t="shared" si="0"/>
        <v>5.7547658564460692E-4</v>
      </c>
      <c r="G15" s="3">
        <f t="shared" si="0"/>
        <v>1.179616699339919E-3</v>
      </c>
      <c r="H15" s="3">
        <f t="shared" si="0"/>
        <v>1.1487321155188187E-3</v>
      </c>
      <c r="I15" s="3">
        <f t="shared" si="0"/>
        <v>2.5157556176670122E-4</v>
      </c>
      <c r="J15" s="3">
        <f t="shared" si="0"/>
        <v>2.5617364315241598E-4</v>
      </c>
      <c r="K15" s="3">
        <f t="shared" si="0"/>
        <v>9.2247130523820728E-5</v>
      </c>
      <c r="L15" s="3">
        <f t="shared" si="0"/>
        <v>5.9318720110765148E-4</v>
      </c>
      <c r="M15" s="3">
        <f t="shared" si="4"/>
        <v>8.1237879199676797E-4</v>
      </c>
      <c r="N15" s="3">
        <f t="shared" si="5"/>
        <v>1.2233809275701777E-4</v>
      </c>
      <c r="O15" s="3">
        <f t="shared" si="2"/>
        <v>2.6169635981888385E-4</v>
      </c>
      <c r="R15" s="1" t="s">
        <v>11</v>
      </c>
      <c r="S15" s="5">
        <f>[1]Importação!$L16</f>
        <v>56673.591042896485</v>
      </c>
      <c r="T15" s="5">
        <f>[1]Importação!$L49</f>
        <v>94072.230286377802</v>
      </c>
      <c r="U15" s="5">
        <f>[1]Importação!$L82</f>
        <v>889984.73021751421</v>
      </c>
      <c r="V15" s="5">
        <f>[1]Importação!$L115</f>
        <v>1564489.1047649251</v>
      </c>
      <c r="W15" s="5">
        <f>[1]Importação!$L148</f>
        <v>1037074.6610667934</v>
      </c>
      <c r="X15" s="5">
        <f>[1]Importação!$L181</f>
        <v>2487665.2310827295</v>
      </c>
      <c r="Y15" s="5">
        <f>[1]Importação!$L214</f>
        <v>2395581.3496320839</v>
      </c>
      <c r="Z15" s="5">
        <f>[1]Importação!$L247</f>
        <v>504176.23701178713</v>
      </c>
      <c r="AA15" s="5">
        <f>[1]Importação!$L280</f>
        <v>570962.89671180642</v>
      </c>
      <c r="AB15" s="5">
        <f>[1]Importação!$L313</f>
        <v>142085.31435990316</v>
      </c>
      <c r="AC15" s="5">
        <f>[1]Importação!$L346</f>
        <v>908831.72570019728</v>
      </c>
      <c r="AD15" s="5">
        <f>[1]Importação!$L379</f>
        <v>1551377.021231072</v>
      </c>
      <c r="AE15" s="5">
        <f>[1]Importação!$L412</f>
        <v>236854.71989564563</v>
      </c>
      <c r="AF15" s="5">
        <f>[1]Importação!$L445</f>
        <v>411290.30082003894</v>
      </c>
    </row>
    <row r="16" spans="1:32" x14ac:dyDescent="0.25">
      <c r="A16" s="2" t="s">
        <v>12</v>
      </c>
      <c r="B16" s="3">
        <f t="shared" si="3"/>
        <v>7.7078660372228852E-3</v>
      </c>
      <c r="C16" s="3">
        <f t="shared" si="0"/>
        <v>8.7309541446818403E-3</v>
      </c>
      <c r="D16" s="3">
        <f t="shared" si="0"/>
        <v>1.4730742231371581E-2</v>
      </c>
      <c r="E16" s="3">
        <f t="shared" si="0"/>
        <v>6.6764469086475235E-3</v>
      </c>
      <c r="F16" s="3">
        <f t="shared" si="0"/>
        <v>7.4085886255357515E-3</v>
      </c>
      <c r="G16" s="3">
        <f t="shared" si="0"/>
        <v>1.1194534244880242E-2</v>
      </c>
      <c r="H16" s="3">
        <f t="shared" si="0"/>
        <v>1.3832559434833769E-2</v>
      </c>
      <c r="I16" s="3">
        <f t="shared" si="0"/>
        <v>1.1922738842849065E-2</v>
      </c>
      <c r="J16" s="3">
        <f t="shared" si="0"/>
        <v>6.3337000139495822E-3</v>
      </c>
      <c r="K16" s="3">
        <f t="shared" si="0"/>
        <v>3.0179757394708591E-3</v>
      </c>
      <c r="L16" s="3">
        <f t="shared" si="0"/>
        <v>5.360156507764109E-3</v>
      </c>
      <c r="M16" s="3">
        <f t="shared" si="4"/>
        <v>2.9188643378316218E-3</v>
      </c>
      <c r="N16" s="3">
        <f t="shared" si="5"/>
        <v>3.1758237943587371E-3</v>
      </c>
      <c r="O16" s="3">
        <f t="shared" si="2"/>
        <v>4.9529532973562511E-3</v>
      </c>
      <c r="R16" s="1" t="s">
        <v>12</v>
      </c>
      <c r="S16" s="5">
        <f>[1]Importação!$L17</f>
        <v>10321558.742385965</v>
      </c>
      <c r="T16" s="5">
        <f>[1]Importação!$L50</f>
        <v>13519536.880794998</v>
      </c>
      <c r="U16" s="5">
        <f>[1]Importação!$L83</f>
        <v>20340554.846335616</v>
      </c>
      <c r="V16" s="5">
        <f>[1]Importação!$L116</f>
        <v>10512149.328812173</v>
      </c>
      <c r="W16" s="5">
        <f>[1]Importação!$L149</f>
        <v>13351124.493109589</v>
      </c>
      <c r="X16" s="5">
        <f>[1]Importação!$L182</f>
        <v>23607883.505495176</v>
      </c>
      <c r="Y16" s="5">
        <f>[1]Importação!$L215</f>
        <v>28846604.836845655</v>
      </c>
      <c r="Z16" s="5">
        <f>[1]Importação!$L248</f>
        <v>23894060.148164812</v>
      </c>
      <c r="AA16" s="5">
        <f>[1]Importação!$L281</f>
        <v>14116626.762873737</v>
      </c>
      <c r="AB16" s="5">
        <f>[1]Importação!$L314</f>
        <v>4648491.8201607121</v>
      </c>
      <c r="AC16" s="5">
        <f>[1]Importação!$L347</f>
        <v>8212382.6675254293</v>
      </c>
      <c r="AD16" s="5">
        <f>[1]Importação!$L380</f>
        <v>5574073.4573741099</v>
      </c>
      <c r="AE16" s="5">
        <f>[1]Importação!$L413</f>
        <v>6148607.0143725993</v>
      </c>
      <c r="AF16" s="5">
        <f>[1]Importação!$L446</f>
        <v>7784218.5234334329</v>
      </c>
    </row>
    <row r="17" spans="1:32" x14ac:dyDescent="0.25">
      <c r="A17" s="2" t="s">
        <v>13</v>
      </c>
      <c r="B17" s="3">
        <f t="shared" si="3"/>
        <v>4.3026817681386309E-3</v>
      </c>
      <c r="C17" s="3">
        <f t="shared" si="0"/>
        <v>2.1944709241707525E-3</v>
      </c>
      <c r="D17" s="3">
        <f t="shared" si="0"/>
        <v>2.2921594907419603E-3</v>
      </c>
      <c r="E17" s="3">
        <f t="shared" si="0"/>
        <v>1.7634956890878739E-3</v>
      </c>
      <c r="F17" s="3">
        <f t="shared" si="0"/>
        <v>2.4881642900185484E-3</v>
      </c>
      <c r="G17" s="3">
        <f t="shared" si="0"/>
        <v>4.2898503004557094E-3</v>
      </c>
      <c r="H17" s="3">
        <f t="shared" si="0"/>
        <v>4.9415793489925005E-3</v>
      </c>
      <c r="I17" s="3">
        <f t="shared" si="0"/>
        <v>3.4789592502561641E-3</v>
      </c>
      <c r="J17" s="3">
        <f t="shared" si="0"/>
        <v>3.2884726620010319E-3</v>
      </c>
      <c r="K17" s="3">
        <f t="shared" si="0"/>
        <v>1.098572430611369E-2</v>
      </c>
      <c r="L17" s="3">
        <f t="shared" si="0"/>
        <v>8.4111883130973189E-3</v>
      </c>
      <c r="M17" s="3">
        <f t="shared" si="4"/>
        <v>3.734414074264837E-3</v>
      </c>
      <c r="N17" s="3">
        <f t="shared" si="5"/>
        <v>3.0941638864746177E-3</v>
      </c>
      <c r="O17" s="3">
        <f t="shared" si="2"/>
        <v>4.3306282716319994E-3</v>
      </c>
      <c r="R17" s="1" t="s">
        <v>13</v>
      </c>
      <c r="S17" s="5">
        <f>[1]Importação!$L18</f>
        <v>5761696.221129043</v>
      </c>
      <c r="T17" s="5">
        <f>[1]Importação!$L51</f>
        <v>3398051.3585940832</v>
      </c>
      <c r="U17" s="5">
        <f>[1]Importação!$L84</f>
        <v>3165067.6595706348</v>
      </c>
      <c r="V17" s="5">
        <f>[1]Importação!$L117</f>
        <v>2776646.0631023878</v>
      </c>
      <c r="W17" s="5">
        <f>[1]Importação!$L150</f>
        <v>4483956.7796821743</v>
      </c>
      <c r="X17" s="5">
        <f>[1]Importação!$L183</f>
        <v>9046761.9227203764</v>
      </c>
      <c r="Y17" s="5">
        <f>[1]Importação!$L216</f>
        <v>10305235.804108202</v>
      </c>
      <c r="Z17" s="5">
        <f>[1]Importação!$L249</f>
        <v>6972094.4721096642</v>
      </c>
      <c r="AA17" s="5">
        <f>[1]Importação!$L282</f>
        <v>7329387.4176453762</v>
      </c>
      <c r="AB17" s="5">
        <f>[1]Importação!$L315</f>
        <v>16920960.930078179</v>
      </c>
      <c r="AC17" s="5">
        <f>[1]Importação!$L348</f>
        <v>12886917.95019743</v>
      </c>
      <c r="AD17" s="5">
        <f>[1]Importação!$L381</f>
        <v>7131505.9423651518</v>
      </c>
      <c r="AE17" s="5">
        <f>[1]Importação!$L414</f>
        <v>5990507.9777380116</v>
      </c>
      <c r="AF17" s="5">
        <f>[1]Importação!$L447</f>
        <v>6806152.7711428422</v>
      </c>
    </row>
    <row r="18" spans="1:32" x14ac:dyDescent="0.25">
      <c r="A18" s="2" t="s">
        <v>14</v>
      </c>
      <c r="B18" s="3">
        <f t="shared" si="3"/>
        <v>0</v>
      </c>
      <c r="C18" s="3">
        <f t="shared" si="0"/>
        <v>3.339905512102772E-5</v>
      </c>
      <c r="D18" s="3">
        <f t="shared" si="0"/>
        <v>5.3706741474192419E-5</v>
      </c>
      <c r="E18" s="3">
        <f t="shared" si="0"/>
        <v>1.7083980747353329E-4</v>
      </c>
      <c r="F18" s="3">
        <f t="shared" si="0"/>
        <v>3.1210928535265484E-4</v>
      </c>
      <c r="G18" s="3">
        <f t="shared" si="0"/>
        <v>3.1918281797828054E-4</v>
      </c>
      <c r="H18" s="3">
        <f t="shared" si="0"/>
        <v>4.9833446552107982E-4</v>
      </c>
      <c r="I18" s="3">
        <f t="shared" si="0"/>
        <v>1.0347822670462175E-3</v>
      </c>
      <c r="J18" s="3">
        <f t="shared" si="0"/>
        <v>2.5441568786948015E-4</v>
      </c>
      <c r="K18" s="3">
        <f t="shared" si="0"/>
        <v>1.1292064812475568E-4</v>
      </c>
      <c r="L18" s="3">
        <f t="shared" si="0"/>
        <v>6.0789603522914319E-4</v>
      </c>
      <c r="M18" s="3">
        <f t="shared" si="4"/>
        <v>3.1274737435117689E-4</v>
      </c>
      <c r="N18" s="3">
        <f t="shared" si="5"/>
        <v>1.0453120103155705E-4</v>
      </c>
      <c r="O18" s="3">
        <f t="shared" si="2"/>
        <v>1.9425634881311578E-4</v>
      </c>
      <c r="R18" s="1" t="s">
        <v>14</v>
      </c>
      <c r="S18" s="5">
        <f>[1]Importação!$L19</f>
        <v>0</v>
      </c>
      <c r="T18" s="5">
        <f>[1]Importação!$L52</f>
        <v>51717.114763164711</v>
      </c>
      <c r="U18" s="5">
        <f>[1]Importação!$L85</f>
        <v>74159.530009783004</v>
      </c>
      <c r="V18" s="5">
        <f>[1]Importação!$L118</f>
        <v>268989.41788052139</v>
      </c>
      <c r="W18" s="5">
        <f>[1]Importação!$L151</f>
        <v>562456.64792832569</v>
      </c>
      <c r="X18" s="5">
        <f>[1]Importação!$L184</f>
        <v>673116.95323395112</v>
      </c>
      <c r="Y18" s="5">
        <f>[1]Importação!$L217</f>
        <v>1039233.3733457064</v>
      </c>
      <c r="Z18" s="5">
        <f>[1]Importação!$L250</f>
        <v>2073781.0376418787</v>
      </c>
      <c r="AA18" s="5">
        <f>[1]Importação!$L283</f>
        <v>567044.74483527755</v>
      </c>
      <c r="AB18" s="5">
        <f>[1]Importação!$L316</f>
        <v>173928.07446066657</v>
      </c>
      <c r="AC18" s="5">
        <f>[1]Importação!$L349</f>
        <v>931367.36887104053</v>
      </c>
      <c r="AD18" s="5">
        <f>[1]Importação!$L382</f>
        <v>597244.8995452089</v>
      </c>
      <c r="AE18" s="5">
        <f>[1]Importação!$L415</f>
        <v>202379.38799536022</v>
      </c>
      <c r="AF18" s="5">
        <f>[1]Importação!$L448</f>
        <v>305299.44014064036</v>
      </c>
    </row>
    <row r="19" spans="1:32" x14ac:dyDescent="0.25">
      <c r="A19" s="2" t="s">
        <v>15</v>
      </c>
      <c r="B19" s="3">
        <f t="shared" si="3"/>
        <v>5.3468640146947062E-3</v>
      </c>
      <c r="C19" s="3">
        <f t="shared" si="0"/>
        <v>4.9491846257331733E-3</v>
      </c>
      <c r="D19" s="3">
        <f t="shared" si="0"/>
        <v>2.9597263626105772E-3</v>
      </c>
      <c r="E19" s="3">
        <f t="shared" si="0"/>
        <v>1.169715656167924E-3</v>
      </c>
      <c r="F19" s="3">
        <f t="shared" si="0"/>
        <v>1.1418351924925973E-3</v>
      </c>
      <c r="G19" s="3">
        <f t="shared" si="0"/>
        <v>6.9272051100813638E-4</v>
      </c>
      <c r="H19" s="3">
        <f t="shared" si="0"/>
        <v>1.1029903295302868E-3</v>
      </c>
      <c r="I19" s="3">
        <f t="shared" si="0"/>
        <v>1.3550601443819744E-3</v>
      </c>
      <c r="J19" s="3">
        <f t="shared" si="0"/>
        <v>1.870696804638124E-3</v>
      </c>
      <c r="K19" s="3">
        <f t="shared" si="0"/>
        <v>2.4069301622569742E-3</v>
      </c>
      <c r="L19" s="3">
        <f t="shared" si="0"/>
        <v>3.6655712667903518E-3</v>
      </c>
      <c r="M19" s="3">
        <f t="shared" si="4"/>
        <v>4.4941487988041139E-3</v>
      </c>
      <c r="N19" s="3">
        <f t="shared" si="5"/>
        <v>6.4674402583977395E-3</v>
      </c>
      <c r="O19" s="3">
        <f t="shared" si="2"/>
        <v>6.9725955660944489E-3</v>
      </c>
      <c r="R19" s="1" t="s">
        <v>15</v>
      </c>
      <c r="S19" s="5">
        <f>[1]Importação!$L20</f>
        <v>7159954.6163240122</v>
      </c>
      <c r="T19" s="5">
        <f>[1]Importação!$L53</f>
        <v>7663616.4809340527</v>
      </c>
      <c r="U19" s="5">
        <f>[1]Importação!$L86</f>
        <v>4086859.67504167</v>
      </c>
      <c r="V19" s="5">
        <f>[1]Importação!$L119</f>
        <v>1841731.9598483306</v>
      </c>
      <c r="W19" s="5">
        <f>[1]Importação!$L152</f>
        <v>2057717.6809408814</v>
      </c>
      <c r="X19" s="5">
        <f>[1]Importação!$L185</f>
        <v>1460861.5926318178</v>
      </c>
      <c r="Y19" s="5">
        <f>[1]Importação!$L218</f>
        <v>2300190.8160754428</v>
      </c>
      <c r="Z19" s="5">
        <f>[1]Importação!$L251</f>
        <v>2715641.8521792223</v>
      </c>
      <c r="AA19" s="5">
        <f>[1]Importação!$L284</f>
        <v>4169431.5359766167</v>
      </c>
      <c r="AB19" s="5">
        <f>[1]Importação!$L317</f>
        <v>3707317.7973628552</v>
      </c>
      <c r="AC19" s="5">
        <f>[1]Importação!$L350</f>
        <v>5616081.1525492677</v>
      </c>
      <c r="AD19" s="5">
        <f>[1]Importação!$L383</f>
        <v>8582350.0627348553</v>
      </c>
      <c r="AE19" s="5">
        <f>[1]Importação!$L416</f>
        <v>12521396.37232285</v>
      </c>
      <c r="AF19" s="5">
        <f>[1]Importação!$L449</f>
        <v>10958352.38159289</v>
      </c>
    </row>
    <row r="20" spans="1:32" x14ac:dyDescent="0.25">
      <c r="A20" s="2" t="s">
        <v>16</v>
      </c>
      <c r="B20" s="3">
        <f t="shared" si="3"/>
        <v>5.3342857345619686E-2</v>
      </c>
      <c r="C20" s="3">
        <f t="shared" si="3"/>
        <v>4.1877334646860977E-2</v>
      </c>
      <c r="D20" s="3">
        <f t="shared" si="3"/>
        <v>3.1793053189317529E-2</v>
      </c>
      <c r="E20" s="3">
        <f t="shared" si="3"/>
        <v>2.0824548857031978E-2</v>
      </c>
      <c r="F20" s="3">
        <f t="shared" si="3"/>
        <v>2.1547032536813324E-2</v>
      </c>
      <c r="G20" s="3">
        <f t="shared" si="3"/>
        <v>1.9101540751397857E-2</v>
      </c>
      <c r="H20" s="3">
        <f t="shared" si="3"/>
        <v>2.6128049946271763E-2</v>
      </c>
      <c r="I20" s="3">
        <f t="shared" si="3"/>
        <v>2.4663965081457923E-2</v>
      </c>
      <c r="J20" s="3">
        <f t="shared" si="3"/>
        <v>2.4098171645082798E-2</v>
      </c>
      <c r="K20" s="3">
        <f t="shared" si="3"/>
        <v>1.5585569372664471E-2</v>
      </c>
      <c r="L20" s="3">
        <f t="shared" si="3"/>
        <v>1.2385530166066664E-2</v>
      </c>
      <c r="M20" s="3">
        <f t="shared" si="4"/>
        <v>1.8807835914887459E-2</v>
      </c>
      <c r="N20" s="3">
        <f t="shared" si="5"/>
        <v>2.6849160450178433E-2</v>
      </c>
      <c r="O20" s="3">
        <f t="shared" si="5"/>
        <v>2.3287170090441095E-2</v>
      </c>
      <c r="R20" s="1" t="s">
        <v>16</v>
      </c>
      <c r="S20" s="5">
        <f>[1]Importação!$L21</f>
        <v>71431111.142909884</v>
      </c>
      <c r="T20" s="5">
        <f>[1]Importação!$L54</f>
        <v>64845394.998722933</v>
      </c>
      <c r="U20" s="5">
        <f>[1]Importação!$L87</f>
        <v>43900594.550663412</v>
      </c>
      <c r="V20" s="5">
        <f>[1]Importação!$L120</f>
        <v>32788513.154613055</v>
      </c>
      <c r="W20" s="5">
        <f>[1]Importação!$L153</f>
        <v>38830218.331264719</v>
      </c>
      <c r="X20" s="5">
        <f>[1]Importação!$L186</f>
        <v>40282778.985709704</v>
      </c>
      <c r="Y20" s="5">
        <f>[1]Importação!$L219</f>
        <v>54487785.540212676</v>
      </c>
      <c r="Z20" s="5">
        <f>[1]Importação!$L252</f>
        <v>49428430.238749355</v>
      </c>
      <c r="AA20" s="5">
        <f>[1]Importação!$L285</f>
        <v>53710294.777470469</v>
      </c>
      <c r="AB20" s="5">
        <f>[1]Importação!$L318</f>
        <v>24005955.645647652</v>
      </c>
      <c r="AC20" s="5">
        <f>[1]Importação!$L351</f>
        <v>18976071.522648066</v>
      </c>
      <c r="AD20" s="5">
        <f>[1]Importação!$L384</f>
        <v>35916797.367055058</v>
      </c>
      <c r="AE20" s="5">
        <f>[1]Importação!$L417</f>
        <v>51981768.184754238</v>
      </c>
      <c r="AF20" s="5">
        <f>[1]Importação!$L450</f>
        <v>36598855.247255161</v>
      </c>
    </row>
    <row r="21" spans="1:32" x14ac:dyDescent="0.25">
      <c r="A21" s="2" t="s">
        <v>17</v>
      </c>
      <c r="B21" s="3">
        <f t="shared" si="3"/>
        <v>0.13148844619994721</v>
      </c>
      <c r="C21" s="3">
        <f t="shared" si="3"/>
        <v>8.3010241319833769E-2</v>
      </c>
      <c r="D21" s="3">
        <f t="shared" si="3"/>
        <v>6.8411724752697717E-2</v>
      </c>
      <c r="E21" s="3">
        <f t="shared" si="3"/>
        <v>5.5102136374839676E-2</v>
      </c>
      <c r="F21" s="3">
        <f t="shared" si="3"/>
        <v>5.6117775096904868E-2</v>
      </c>
      <c r="G21" s="3">
        <f t="shared" si="3"/>
        <v>5.872570137525799E-2</v>
      </c>
      <c r="H21" s="3">
        <f t="shared" si="3"/>
        <v>4.0640926613374456E-2</v>
      </c>
      <c r="I21" s="3">
        <f t="shared" si="3"/>
        <v>3.6455855268804481E-2</v>
      </c>
      <c r="J21" s="3">
        <f t="shared" si="3"/>
        <v>2.506385320215522E-2</v>
      </c>
      <c r="K21" s="3">
        <f t="shared" si="3"/>
        <v>2.5339924136758153E-2</v>
      </c>
      <c r="L21" s="3">
        <f t="shared" si="3"/>
        <v>3.1965805302662499E-2</v>
      </c>
      <c r="M21" s="3">
        <f t="shared" si="4"/>
        <v>3.4732260967049788E-2</v>
      </c>
      <c r="N21" s="3">
        <f t="shared" si="5"/>
        <v>2.2324468172661292E-2</v>
      </c>
      <c r="O21" s="3">
        <f t="shared" si="5"/>
        <v>1.8815910538763983E-2</v>
      </c>
      <c r="R21" s="1" t="s">
        <v>17</v>
      </c>
      <c r="S21" s="5">
        <f>[1]Importação!$L22</f>
        <v>176075416.31416228</v>
      </c>
      <c r="T21" s="5">
        <f>[1]Importação!$L55</f>
        <v>128538072.74784182</v>
      </c>
      <c r="U21" s="5">
        <f>[1]Importação!$L88</f>
        <v>94464516.289013773</v>
      </c>
      <c r="V21" s="5">
        <f>[1]Importação!$L121</f>
        <v>86759004.277954668</v>
      </c>
      <c r="W21" s="5">
        <f>[1]Importação!$L154</f>
        <v>101130652.4717346</v>
      </c>
      <c r="X21" s="5">
        <f>[1]Importação!$L187</f>
        <v>123845216.47067596</v>
      </c>
      <c r="Y21" s="5">
        <f>[1]Importação!$L220</f>
        <v>84753133.051211461</v>
      </c>
      <c r="Z21" s="5">
        <f>[1]Importação!$L253</f>
        <v>73060259.897251248</v>
      </c>
      <c r="AA21" s="5">
        <f>[1]Importação!$L286</f>
        <v>55862617.445572548</v>
      </c>
      <c r="AB21" s="5">
        <f>[1]Importação!$L319</f>
        <v>39030277.3255115</v>
      </c>
      <c r="AC21" s="5">
        <f>[1]Importação!$L352</f>
        <v>48975328.433195591</v>
      </c>
      <c r="AD21" s="5">
        <f>[1]Importação!$L385</f>
        <v>66327225.784959085</v>
      </c>
      <c r="AE21" s="5">
        <f>[1]Importação!$L418</f>
        <v>43221661.681100763</v>
      </c>
      <c r="AF21" s="5">
        <f>[1]Importação!$L451</f>
        <v>29571681.895182226</v>
      </c>
    </row>
    <row r="22" spans="1:32" x14ac:dyDescent="0.25">
      <c r="A22" s="2" t="s">
        <v>18</v>
      </c>
      <c r="B22" s="3">
        <f t="shared" si="3"/>
        <v>1.6366382503036948E-2</v>
      </c>
      <c r="C22" s="3">
        <f t="shared" si="3"/>
        <v>2.4214177652612461E-2</v>
      </c>
      <c r="D22" s="3">
        <f t="shared" si="3"/>
        <v>3.1646717161603839E-2</v>
      </c>
      <c r="E22" s="3">
        <f t="shared" si="3"/>
        <v>3.571556456674576E-2</v>
      </c>
      <c r="F22" s="3">
        <f t="shared" si="3"/>
        <v>5.2023381564063075E-2</v>
      </c>
      <c r="G22" s="3">
        <f t="shared" si="3"/>
        <v>3.2620417488985608E-2</v>
      </c>
      <c r="H22" s="3">
        <f t="shared" si="3"/>
        <v>3.7375507821003948E-2</v>
      </c>
      <c r="I22" s="3">
        <f t="shared" si="3"/>
        <v>3.4820771860866115E-2</v>
      </c>
      <c r="J22" s="3">
        <f t="shared" si="3"/>
        <v>4.5982983571159305E-2</v>
      </c>
      <c r="K22" s="3">
        <f t="shared" si="3"/>
        <v>2.6419293933754903E-2</v>
      </c>
      <c r="L22" s="3">
        <f t="shared" si="3"/>
        <v>2.3834549066436252E-2</v>
      </c>
      <c r="M22" s="3">
        <f t="shared" si="4"/>
        <v>2.8020949080043732E-2</v>
      </c>
      <c r="N22" s="3">
        <f t="shared" si="5"/>
        <v>4.5844314351755788E-2</v>
      </c>
      <c r="O22" s="3">
        <f t="shared" si="5"/>
        <v>5.1080665777176425E-2</v>
      </c>
      <c r="R22" s="1" t="s">
        <v>18</v>
      </c>
      <c r="S22" s="5">
        <f>[1]Importação!$L23</f>
        <v>21916127.964558829</v>
      </c>
      <c r="T22" s="5">
        <f>[1]Importação!$L56</f>
        <v>37494695.583989404</v>
      </c>
      <c r="U22" s="5">
        <f>[1]Importação!$L89</f>
        <v>43698530.326678418</v>
      </c>
      <c r="V22" s="5">
        <f>[1]Importação!$L122</f>
        <v>56234604.008035205</v>
      </c>
      <c r="W22" s="5">
        <f>[1]Importação!$L155</f>
        <v>93752086.790231332</v>
      </c>
      <c r="X22" s="5">
        <f>[1]Importação!$L188</f>
        <v>68792412.362559006</v>
      </c>
      <c r="Y22" s="5">
        <f>[1]Importação!$L221</f>
        <v>77943384.936693147</v>
      </c>
      <c r="Z22" s="5">
        <f>[1]Importação!$L254</f>
        <v>69783430.486534268</v>
      </c>
      <c r="AA22" s="5">
        <f>[1]Importação!$L287</f>
        <v>102487426.79440992</v>
      </c>
      <c r="AB22" s="5">
        <f>[1]Importação!$L320</f>
        <v>40692796.214131735</v>
      </c>
      <c r="AC22" s="5">
        <f>[1]Importação!$L353</f>
        <v>36517298.955349751</v>
      </c>
      <c r="AD22" s="5">
        <f>[1]Importação!$L386</f>
        <v>53510821.483925126</v>
      </c>
      <c r="AE22" s="5">
        <f>[1]Importação!$L419</f>
        <v>88757655.035211131</v>
      </c>
      <c r="AF22" s="5">
        <f>[1]Importação!$L452</f>
        <v>80279994.754694968</v>
      </c>
    </row>
    <row r="23" spans="1:32" x14ac:dyDescent="0.25">
      <c r="A23" s="2" t="s">
        <v>19</v>
      </c>
      <c r="B23" s="3">
        <f t="shared" si="3"/>
        <v>0.60892170874061557</v>
      </c>
      <c r="C23" s="3">
        <f t="shared" si="3"/>
        <v>0.6383791476037608</v>
      </c>
      <c r="D23" s="3">
        <f t="shared" si="3"/>
        <v>0.6508741887614794</v>
      </c>
      <c r="E23" s="3">
        <f t="shared" si="3"/>
        <v>0.70447037563295245</v>
      </c>
      <c r="F23" s="3">
        <f t="shared" si="3"/>
        <v>0.67361886947940608</v>
      </c>
      <c r="G23" s="3">
        <f t="shared" si="3"/>
        <v>0.68121003862436702</v>
      </c>
      <c r="H23" s="3">
        <f t="shared" si="3"/>
        <v>0.65947490975786915</v>
      </c>
      <c r="I23" s="3">
        <f t="shared" si="3"/>
        <v>0.66837535398228654</v>
      </c>
      <c r="J23" s="3">
        <f t="shared" si="3"/>
        <v>0.65753378504009097</v>
      </c>
      <c r="K23" s="3">
        <f t="shared" si="3"/>
        <v>0.68692593189685702</v>
      </c>
      <c r="L23" s="3">
        <f t="shared" si="3"/>
        <v>0.64695335549261501</v>
      </c>
      <c r="M23" s="3">
        <f t="shared" si="4"/>
        <v>0.61848880655615524</v>
      </c>
      <c r="N23" s="3">
        <f t="shared" si="5"/>
        <v>0.5758357240187244</v>
      </c>
      <c r="O23" s="3">
        <f t="shared" si="5"/>
        <v>0.51121961253162795</v>
      </c>
      <c r="R23" s="1" t="s">
        <v>19</v>
      </c>
      <c r="S23" s="5">
        <f>[1]Importação!$L24</f>
        <v>815403531.39619052</v>
      </c>
      <c r="T23" s="5">
        <f>[1]Importação!$L57</f>
        <v>988504840.01414025</v>
      </c>
      <c r="U23" s="5">
        <f>[1]Importação!$L90</f>
        <v>898742366.58436012</v>
      </c>
      <c r="V23" s="5">
        <f>[1]Importação!$L123</f>
        <v>1109197435.0587869</v>
      </c>
      <c r="W23" s="5">
        <f>[1]Importação!$L156</f>
        <v>1213938287.2911129</v>
      </c>
      <c r="X23" s="5">
        <f>[1]Importação!$L189</f>
        <v>1436587434.7986302</v>
      </c>
      <c r="Y23" s="5">
        <f>[1]Importação!$L222</f>
        <v>1375277815.4484982</v>
      </c>
      <c r="Z23" s="5">
        <f>[1]Importação!$L255</f>
        <v>1339474186.2673771</v>
      </c>
      <c r="AA23" s="5">
        <f>[1]Importação!$L288</f>
        <v>1465519207.8796334</v>
      </c>
      <c r="AB23" s="5">
        <f>[1]Importação!$L321</f>
        <v>1058050114.093585</v>
      </c>
      <c r="AC23" s="5">
        <f>[1]Importação!$L354</f>
        <v>991207722.32100379</v>
      </c>
      <c r="AD23" s="5">
        <f>[1]Importação!$L387</f>
        <v>1181110747.6371272</v>
      </c>
      <c r="AE23" s="5">
        <f>[1]Importação!$L420</f>
        <v>1114856428.154815</v>
      </c>
      <c r="AF23" s="5">
        <f>[1]Importação!$L453</f>
        <v>803448960.34761286</v>
      </c>
    </row>
    <row r="24" spans="1:32" x14ac:dyDescent="0.25">
      <c r="A24" s="2" t="s">
        <v>20</v>
      </c>
      <c r="B24" s="3">
        <f t="shared" si="3"/>
        <v>2.1016785058853713E-2</v>
      </c>
      <c r="C24" s="3">
        <f t="shared" si="3"/>
        <v>1.5566163187098962E-2</v>
      </c>
      <c r="D24" s="3">
        <f t="shared" si="3"/>
        <v>1.3298270274211462E-2</v>
      </c>
      <c r="E24" s="3">
        <f t="shared" si="3"/>
        <v>1.1999782347681957E-2</v>
      </c>
      <c r="F24" s="3">
        <f t="shared" si="3"/>
        <v>1.0596306608205477E-2</v>
      </c>
      <c r="G24" s="3">
        <f t="shared" si="3"/>
        <v>1.1260548616279644E-2</v>
      </c>
      <c r="H24" s="3">
        <f t="shared" si="3"/>
        <v>1.4908434646772927E-2</v>
      </c>
      <c r="I24" s="3">
        <f t="shared" si="3"/>
        <v>2.2680640867240465E-2</v>
      </c>
      <c r="J24" s="3">
        <f t="shared" si="3"/>
        <v>2.0599929328068936E-2</v>
      </c>
      <c r="K24" s="3">
        <f t="shared" si="3"/>
        <v>1.5360239622498941E-2</v>
      </c>
      <c r="L24" s="3">
        <f t="shared" si="3"/>
        <v>1.7954206425824289E-2</v>
      </c>
      <c r="M24" s="3">
        <f t="shared" si="4"/>
        <v>1.5572446226083907E-2</v>
      </c>
      <c r="N24" s="3">
        <f t="shared" si="5"/>
        <v>1.6906890959485277E-2</v>
      </c>
      <c r="O24" s="3">
        <f t="shared" si="5"/>
        <v>2.0077980658189786E-2</v>
      </c>
      <c r="R24" s="1" t="s">
        <v>20</v>
      </c>
      <c r="S24" s="5">
        <f>[1]Importação!$L25</f>
        <v>28143455.077381685</v>
      </c>
      <c r="T24" s="5">
        <f>[1]Importação!$L58</f>
        <v>24103587.513243847</v>
      </c>
      <c r="U24" s="5">
        <f>[1]Importação!$L91</f>
        <v>18362563.924167387</v>
      </c>
      <c r="V24" s="5">
        <f>[1]Importação!$L124</f>
        <v>18893807.69113769</v>
      </c>
      <c r="W24" s="5">
        <f>[1]Importação!$L157</f>
        <v>19095757.079248082</v>
      </c>
      <c r="X24" s="5">
        <f>[1]Importação!$L190</f>
        <v>23747099.622538932</v>
      </c>
      <c r="Y24" s="5">
        <f>[1]Importação!$L223</f>
        <v>31090249.423285086</v>
      </c>
      <c r="Z24" s="5">
        <f>[1]Importação!$L256</f>
        <v>45453700.2130014</v>
      </c>
      <c r="AA24" s="5">
        <f>[1]Importação!$L289</f>
        <v>45913370.229952984</v>
      </c>
      <c r="AB24" s="5">
        <f>[1]Importação!$L322</f>
        <v>23658887.414851677</v>
      </c>
      <c r="AC24" s="5">
        <f>[1]Importação!$L355</f>
        <v>27507930.682068422</v>
      </c>
      <c r="AD24" s="5">
        <f>[1]Importação!$L388</f>
        <v>29738264.314018697</v>
      </c>
      <c r="AE24" s="5">
        <f>[1]Importação!$L421</f>
        <v>32732870.296323929</v>
      </c>
      <c r="AF24" s="5">
        <f>[1]Importação!$L454</f>
        <v>31555191.331209026</v>
      </c>
    </row>
    <row r="25" spans="1:32" x14ac:dyDescent="0.25">
      <c r="A25" s="2" t="s">
        <v>21</v>
      </c>
      <c r="B25" s="3">
        <f t="shared" si="3"/>
        <v>6.8304868738370245E-2</v>
      </c>
      <c r="C25" s="3">
        <f t="shared" si="3"/>
        <v>8.9826542974938514E-2</v>
      </c>
      <c r="D25" s="3">
        <f t="shared" si="3"/>
        <v>0.10349664420266334</v>
      </c>
      <c r="E25" s="3">
        <f t="shared" si="3"/>
        <v>8.7909318865619895E-2</v>
      </c>
      <c r="F25" s="3">
        <f t="shared" si="3"/>
        <v>0.11657009502679093</v>
      </c>
      <c r="G25" s="3">
        <f t="shared" si="3"/>
        <v>0.110088422595949</v>
      </c>
      <c r="H25" s="3">
        <f t="shared" si="3"/>
        <v>0.12749102930701101</v>
      </c>
      <c r="I25" s="3">
        <f t="shared" si="3"/>
        <v>0.10748978972200622</v>
      </c>
      <c r="J25" s="3">
        <f t="shared" si="3"/>
        <v>0.12124732359069089</v>
      </c>
      <c r="K25" s="3">
        <f t="shared" si="3"/>
        <v>0.12461633539715035</v>
      </c>
      <c r="L25" s="3">
        <f t="shared" si="3"/>
        <v>0.14967654165026786</v>
      </c>
      <c r="M25" s="3">
        <f t="shared" si="4"/>
        <v>0.1782684255184589</v>
      </c>
      <c r="N25" s="3">
        <f t="shared" si="5"/>
        <v>0.21655249286705747</v>
      </c>
      <c r="O25" s="3">
        <f t="shared" si="5"/>
        <v>0.28124904008428553</v>
      </c>
      <c r="R25" s="1" t="s">
        <v>21</v>
      </c>
      <c r="S25" s="5">
        <f>[1]Importação!$L26</f>
        <v>91466653.892192528</v>
      </c>
      <c r="T25" s="5">
        <f>[1]Importação!$L59</f>
        <v>139092846.03948081</v>
      </c>
      <c r="U25" s="5">
        <f>[1]Importação!$L92</f>
        <v>142910597.08672556</v>
      </c>
      <c r="V25" s="5">
        <f>[1]Importação!$L125</f>
        <v>138414324.25870419</v>
      </c>
      <c r="W25" s="5">
        <f>[1]Importação!$L158</f>
        <v>210072650.74915048</v>
      </c>
      <c r="X25" s="5">
        <f>[1]Importação!$L191</f>
        <v>232162821.52493343</v>
      </c>
      <c r="Y25" s="5">
        <f>[1]Importação!$L224</f>
        <v>265871501.22057301</v>
      </c>
      <c r="Z25" s="5">
        <f>[1]Importação!$L257</f>
        <v>215417576.0103679</v>
      </c>
      <c r="AA25" s="5">
        <f>[1]Importação!$L290</f>
        <v>270237492.99105722</v>
      </c>
      <c r="AB25" s="5">
        <f>[1]Importação!$L323</f>
        <v>191942568.71449268</v>
      </c>
      <c r="AC25" s="5">
        <f>[1]Importação!$L356</f>
        <v>229321855.54718933</v>
      </c>
      <c r="AD25" s="5">
        <f>[1]Importação!$L389</f>
        <v>340434218.23040438</v>
      </c>
      <c r="AE25" s="5">
        <f>[1]Importação!$L422</f>
        <v>419260092.13339174</v>
      </c>
      <c r="AF25" s="5">
        <f>[1]Importação!$L455</f>
        <v>442019913.38996822</v>
      </c>
    </row>
    <row r="26" spans="1:32" x14ac:dyDescent="0.25">
      <c r="A26" s="2" t="s">
        <v>22</v>
      </c>
      <c r="B26" s="3">
        <f t="shared" si="3"/>
        <v>2.36910301400086E-2</v>
      </c>
      <c r="C26" s="3">
        <f t="shared" si="3"/>
        <v>2.371056767659542E-2</v>
      </c>
      <c r="D26" s="3">
        <f t="shared" si="3"/>
        <v>2.8017953661440227E-2</v>
      </c>
      <c r="E26" s="3">
        <f t="shared" si="3"/>
        <v>2.2890631268992875E-2</v>
      </c>
      <c r="F26" s="3">
        <f t="shared" si="3"/>
        <v>1.6822426959305612E-2</v>
      </c>
      <c r="G26" s="3">
        <f t="shared" si="3"/>
        <v>1.5805494190879697E-2</v>
      </c>
      <c r="H26" s="3">
        <f t="shared" si="3"/>
        <v>2.157885894008001E-2</v>
      </c>
      <c r="I26" s="3">
        <f t="shared" si="3"/>
        <v>1.4243252581411559E-2</v>
      </c>
      <c r="J26" s="3">
        <f t="shared" si="3"/>
        <v>1.6270677955667747E-2</v>
      </c>
      <c r="K26" s="3">
        <f t="shared" si="3"/>
        <v>9.7739648706234913E-3</v>
      </c>
      <c r="L26" s="3">
        <f t="shared" si="3"/>
        <v>1.5130962111375152E-2</v>
      </c>
      <c r="M26" s="3">
        <f t="shared" si="4"/>
        <v>1.8877065539328022E-2</v>
      </c>
      <c r="N26" s="3">
        <f t="shared" si="5"/>
        <v>1.8076144314335463E-2</v>
      </c>
      <c r="O26" s="3">
        <f t="shared" si="5"/>
        <v>1.7715810655131423E-2</v>
      </c>
      <c r="R26" s="1" t="s">
        <v>22</v>
      </c>
      <c r="S26" s="5">
        <f>[1]Importação!$L27</f>
        <v>31724521.167967498</v>
      </c>
      <c r="T26" s="5">
        <f>[1]Importação!$L60</f>
        <v>36714875.471379392</v>
      </c>
      <c r="U26" s="5">
        <f>[1]Importação!$L93</f>
        <v>38687848.458777301</v>
      </c>
      <c r="V26" s="5">
        <f>[1]Importação!$L126</f>
        <v>36041585.804982573</v>
      </c>
      <c r="W26" s="5">
        <f>[1]Importação!$L159</f>
        <v>30315938.427974254</v>
      </c>
      <c r="X26" s="5">
        <f>[1]Importação!$L192</f>
        <v>33331825.821670026</v>
      </c>
      <c r="Y26" s="5">
        <f>[1]Importação!$L225</f>
        <v>45000841.645181961</v>
      </c>
      <c r="Z26" s="5">
        <f>[1]Importação!$L258</f>
        <v>28544543.193602841</v>
      </c>
      <c r="AA26" s="5">
        <f>[1]Importação!$L291</f>
        <v>36264282.705718219</v>
      </c>
      <c r="AB26" s="5">
        <f>[1]Importação!$L324</f>
        <v>15054526.501792695</v>
      </c>
      <c r="AC26" s="5">
        <f>[1]Importação!$L357</f>
        <v>23182392.306353487</v>
      </c>
      <c r="AD26" s="5">
        <f>[1]Importação!$L390</f>
        <v>36049003.241461948</v>
      </c>
      <c r="AE26" s="5">
        <f>[1]Importação!$L423</f>
        <v>34996622.898713574</v>
      </c>
      <c r="AF26" s="5">
        <f>[1]Importação!$L456</f>
        <v>27842730.019869678</v>
      </c>
    </row>
    <row r="27" spans="1:32" x14ac:dyDescent="0.25">
      <c r="A27" s="2" t="s">
        <v>23</v>
      </c>
      <c r="B27" s="3">
        <f t="shared" si="3"/>
        <v>1.2339287427497788E-3</v>
      </c>
      <c r="C27" s="3">
        <f t="shared" si="3"/>
        <v>1.9496077262014168E-4</v>
      </c>
      <c r="D27" s="3">
        <f t="shared" si="3"/>
        <v>6.1664522639628807E-7</v>
      </c>
      <c r="E27" s="3">
        <f t="shared" si="3"/>
        <v>2.193636551440391E-4</v>
      </c>
      <c r="F27" s="3">
        <f t="shared" si="3"/>
        <v>2.0039952601958548E-4</v>
      </c>
      <c r="G27" s="3">
        <f t="shared" si="3"/>
        <v>5.2748273090031739E-5</v>
      </c>
      <c r="H27" s="3">
        <f t="shared" si="3"/>
        <v>3.1688863179483756E-4</v>
      </c>
      <c r="I27" s="3">
        <f t="shared" si="3"/>
        <v>5.6335221623602135E-5</v>
      </c>
      <c r="J27" s="3">
        <f t="shared" si="3"/>
        <v>4.2840181718365263E-6</v>
      </c>
      <c r="K27" s="3">
        <f t="shared" si="3"/>
        <v>2.5325311054290122E-5</v>
      </c>
      <c r="L27" s="3">
        <f t="shared" si="3"/>
        <v>1.0456410345292063E-6</v>
      </c>
      <c r="M27" s="3">
        <f t="shared" si="4"/>
        <v>2.3612972892798089E-3</v>
      </c>
      <c r="N27" s="3">
        <f t="shared" si="5"/>
        <v>3.6374095558206229E-3</v>
      </c>
      <c r="O27" s="3">
        <f t="shared" si="5"/>
        <v>2.719827342527402E-3</v>
      </c>
      <c r="R27" s="1" t="s">
        <v>23</v>
      </c>
      <c r="S27" s="5">
        <f>[1]Importação!$L28</f>
        <v>1652346.8286429974</v>
      </c>
      <c r="T27" s="5">
        <f>[1]Importação!$L61</f>
        <v>301889.03893760423</v>
      </c>
      <c r="U27" s="5">
        <f>[1]Importação!$L94</f>
        <v>851.47821143272222</v>
      </c>
      <c r="V27" s="5">
        <f>[1]Importação!$L127</f>
        <v>345390.82415250246</v>
      </c>
      <c r="W27" s="5">
        <f>[1]Importação!$L160</f>
        <v>361142.87828394002</v>
      </c>
      <c r="X27" s="5">
        <f>[1]Importação!$L193</f>
        <v>111239.56200277248</v>
      </c>
      <c r="Y27" s="5">
        <f>[1]Importação!$L226</f>
        <v>660843.79985779664</v>
      </c>
      <c r="Z27" s="5">
        <f>[1]Importação!$L259</f>
        <v>112899.99652570473</v>
      </c>
      <c r="AA27" s="5">
        <f>[1]Importação!$L292</f>
        <v>9548.2712228224464</v>
      </c>
      <c r="AB27" s="5">
        <f>[1]Importação!$L325</f>
        <v>39007.769260442728</v>
      </c>
      <c r="AC27" s="5">
        <f>[1]Importação!$L358</f>
        <v>1602.0435776422892</v>
      </c>
      <c r="AD27" s="5">
        <f>[1]Importação!$L391</f>
        <v>4509303.2843458196</v>
      </c>
      <c r="AE27" s="5">
        <f>[1]Importação!$L424</f>
        <v>7042267.8829952367</v>
      </c>
      <c r="AF27" s="5">
        <f>[1]Importação!$L457</f>
        <v>4274566.9319239119</v>
      </c>
    </row>
    <row r="28" spans="1:32" x14ac:dyDescent="0.25">
      <c r="A28" s="2" t="s">
        <v>24</v>
      </c>
      <c r="B28" s="3">
        <f t="shared" si="3"/>
        <v>4.3922077102712615E-3</v>
      </c>
      <c r="C28" s="3">
        <f t="shared" si="3"/>
        <v>6.1211919936205294E-3</v>
      </c>
      <c r="D28" s="3">
        <f t="shared" si="3"/>
        <v>6.8247235912616876E-3</v>
      </c>
      <c r="E28" s="3">
        <f t="shared" si="3"/>
        <v>6.1634419873293524E-3</v>
      </c>
      <c r="F28" s="3">
        <f t="shared" si="3"/>
        <v>5.1332841312871974E-3</v>
      </c>
      <c r="G28" s="3">
        <f t="shared" si="3"/>
        <v>8.3341176693860659E-3</v>
      </c>
      <c r="H28" s="3">
        <f t="shared" si="3"/>
        <v>6.3214322629461918E-3</v>
      </c>
      <c r="I28" s="3">
        <f t="shared" si="3"/>
        <v>7.4256134919639376E-3</v>
      </c>
      <c r="J28" s="3">
        <f t="shared" si="3"/>
        <v>6.7841232810649877E-3</v>
      </c>
      <c r="K28" s="3">
        <f t="shared" si="3"/>
        <v>5.3172645099870304E-3</v>
      </c>
      <c r="L28" s="3">
        <f t="shared" si="3"/>
        <v>4.9038085629036195E-3</v>
      </c>
      <c r="M28" s="3">
        <f t="shared" si="4"/>
        <v>1.7452175298834054E-6</v>
      </c>
      <c r="N28" s="3">
        <f t="shared" si="5"/>
        <v>4.7991620554673777E-5</v>
      </c>
      <c r="O28" s="3">
        <f t="shared" si="5"/>
        <v>8.502951047996249E-7</v>
      </c>
      <c r="R28" s="1" t="s">
        <v>24</v>
      </c>
      <c r="S28" s="5">
        <f>[1]Importação!$L29</f>
        <v>5881579.8914246839</v>
      </c>
      <c r="T28" s="5">
        <f>[1]Importação!$L62</f>
        <v>9478423.4965416212</v>
      </c>
      <c r="U28" s="5">
        <f>[1]Importação!$L95</f>
        <v>9423738.6235366575</v>
      </c>
      <c r="V28" s="5">
        <f>[1]Importação!$L128</f>
        <v>9704416.6510719713</v>
      </c>
      <c r="W28" s="5">
        <f>[1]Importação!$L161</f>
        <v>9250765.4236724712</v>
      </c>
      <c r="X28" s="5">
        <f>[1]Importação!$L194</f>
        <v>17575619.919152789</v>
      </c>
      <c r="Y28" s="5">
        <f>[1]Importação!$L227</f>
        <v>13182799.564402318</v>
      </c>
      <c r="Z28" s="5">
        <f>[1]Importação!$L260</f>
        <v>14881484.678365408</v>
      </c>
      <c r="AA28" s="5">
        <f>[1]Importação!$L293</f>
        <v>15120535.55760324</v>
      </c>
      <c r="AB28" s="5">
        <f>[1]Importação!$L326</f>
        <v>8190013.0133714192</v>
      </c>
      <c r="AC28" s="5">
        <f>[1]Importação!$L359</f>
        <v>7513204.584328671</v>
      </c>
      <c r="AD28" s="5">
        <f>[1]Importação!$L392</f>
        <v>3332.7930265830214</v>
      </c>
      <c r="AE28" s="5">
        <f>[1]Importação!$L425</f>
        <v>92914.983286457282</v>
      </c>
      <c r="AF28" s="5">
        <f>[1]Importação!$L458</f>
        <v>1336.3507604036945</v>
      </c>
    </row>
    <row r="29" spans="1:32" x14ac:dyDescent="0.25">
      <c r="A29" s="2" t="s">
        <v>25</v>
      </c>
      <c r="B29" s="3">
        <f t="shared" si="3"/>
        <v>6.5301215444770432E-3</v>
      </c>
      <c r="C29" s="3">
        <f t="shared" si="3"/>
        <v>5.878139981686536E-3</v>
      </c>
      <c r="D29" s="3">
        <f t="shared" si="3"/>
        <v>4.9700356668363407E-3</v>
      </c>
      <c r="E29" s="3">
        <f t="shared" si="3"/>
        <v>4.7199198341244062E-3</v>
      </c>
      <c r="F29" s="3">
        <f t="shared" si="3"/>
        <v>4.4926081896169744E-3</v>
      </c>
      <c r="G29" s="3">
        <f t="shared" si="3"/>
        <v>2.2651828651116578E-3</v>
      </c>
      <c r="H29" s="3">
        <f t="shared" si="3"/>
        <v>2.6459987136354967E-3</v>
      </c>
      <c r="I29" s="3">
        <f t="shared" si="3"/>
        <v>3.7031828507619702E-3</v>
      </c>
      <c r="J29" s="3">
        <f t="shared" si="3"/>
        <v>4.1995724571151577E-3</v>
      </c>
      <c r="K29" s="3">
        <f t="shared" si="3"/>
        <v>4.0141248003911873E-3</v>
      </c>
      <c r="L29" s="3">
        <f t="shared" si="3"/>
        <v>1.6935463605493655E-3</v>
      </c>
      <c r="M29" s="3">
        <f t="shared" si="4"/>
        <v>1.3109798523821532E-3</v>
      </c>
      <c r="N29" s="3">
        <f t="shared" si="5"/>
        <v>1.2305700959604248E-3</v>
      </c>
      <c r="O29" s="3">
        <f t="shared" si="5"/>
        <v>2.7026582841751376E-3</v>
      </c>
      <c r="R29" s="1" t="s">
        <v>25</v>
      </c>
      <c r="S29" s="5">
        <f>[1]Importação!$L30</f>
        <v>8744447.9173284005</v>
      </c>
      <c r="T29" s="5">
        <f>[1]Importação!$L63</f>
        <v>9102067.0772040412</v>
      </c>
      <c r="U29" s="5">
        <f>[1]Importação!$L96</f>
        <v>6862741.9774024505</v>
      </c>
      <c r="V29" s="5">
        <f>[1]Importação!$L129</f>
        <v>7431572.9302173341</v>
      </c>
      <c r="W29" s="5">
        <f>[1]Importação!$L162</f>
        <v>8096194.0620643348</v>
      </c>
      <c r="X29" s="5">
        <f>[1]Importação!$L195</f>
        <v>4776989.5583335096</v>
      </c>
      <c r="Y29" s="5">
        <f>[1]Importação!$L228</f>
        <v>5518001.1805213951</v>
      </c>
      <c r="Z29" s="5">
        <f>[1]Importação!$L261</f>
        <v>7421455.3335477356</v>
      </c>
      <c r="AA29" s="5">
        <f>[1]Importação!$L294</f>
        <v>9360057.5982712097</v>
      </c>
      <c r="AB29" s="5">
        <f>[1]Importação!$L327</f>
        <v>6182828.462032062</v>
      </c>
      <c r="AC29" s="5">
        <f>[1]Importação!$L360</f>
        <v>2594709.8294388922</v>
      </c>
      <c r="AD29" s="5">
        <f>[1]Importação!$L393</f>
        <v>2503541.4985213783</v>
      </c>
      <c r="AE29" s="5">
        <f>[1]Importação!$L426</f>
        <v>2382465.909204266</v>
      </c>
      <c r="AF29" s="5">
        <f>[1]Importação!$L459</f>
        <v>4247583.4951677155</v>
      </c>
    </row>
    <row r="30" spans="1:32" x14ac:dyDescent="0.25">
      <c r="A30" s="2" t="s">
        <v>26</v>
      </c>
      <c r="B30" s="3">
        <f t="shared" si="3"/>
        <v>4.260832547633482E-3</v>
      </c>
      <c r="C30" s="3">
        <f t="shared" si="3"/>
        <v>5.2395301704961407E-3</v>
      </c>
      <c r="D30" s="3">
        <f t="shared" si="3"/>
        <v>7.2265112743119643E-3</v>
      </c>
      <c r="E30" s="3">
        <f t="shared" si="3"/>
        <v>3.5363962916857565E-3</v>
      </c>
      <c r="F30" s="3">
        <f t="shared" si="3"/>
        <v>2.3101343021071584E-3</v>
      </c>
      <c r="G30" s="3">
        <f t="shared" si="3"/>
        <v>3.4526231959798098E-3</v>
      </c>
      <c r="H30" s="3">
        <f t="shared" si="3"/>
        <v>1.6746493499724307E-3</v>
      </c>
      <c r="I30" s="3">
        <f t="shared" si="3"/>
        <v>1.1659756499060989E-3</v>
      </c>
      <c r="J30" s="3">
        <f t="shared" si="3"/>
        <v>1.0703765750780425E-3</v>
      </c>
      <c r="K30" s="3">
        <f t="shared" si="3"/>
        <v>1.0252542691469022E-3</v>
      </c>
      <c r="L30" s="3">
        <f t="shared" si="3"/>
        <v>1.641214731015234E-3</v>
      </c>
      <c r="M30" s="3">
        <f t="shared" si="4"/>
        <v>3.0726751111632674E-3</v>
      </c>
      <c r="N30" s="3">
        <f t="shared" si="5"/>
        <v>2.5044565102778425E-3</v>
      </c>
      <c r="O30" s="3">
        <f t="shared" si="5"/>
        <v>2.7584263476168672E-3</v>
      </c>
      <c r="R30" s="1" t="s">
        <v>26</v>
      </c>
      <c r="S30" s="5">
        <f>[1]Importação!$L31</f>
        <v>5705656.1724721268</v>
      </c>
      <c r="T30" s="5">
        <f>[1]Importação!$L64</f>
        <v>8113205.0637567481</v>
      </c>
      <c r="U30" s="5">
        <f>[1]Importação!$L97</f>
        <v>9978536.4928701781</v>
      </c>
      <c r="V30" s="5">
        <f>[1]Importação!$L130</f>
        <v>5568100.2803913569</v>
      </c>
      <c r="W30" s="5">
        <f>[1]Importação!$L163</f>
        <v>4163126.3688912285</v>
      </c>
      <c r="X30" s="5">
        <f>[1]Importação!$L196</f>
        <v>7281153.8574139019</v>
      </c>
      <c r="Y30" s="5">
        <f>[1]Importação!$L229</f>
        <v>3492336.198988881</v>
      </c>
      <c r="Z30" s="5">
        <f>[1]Importação!$L262</f>
        <v>2336702.3867055085</v>
      </c>
      <c r="AA30" s="5">
        <f>[1]Importação!$L295</f>
        <v>2385668.1833400303</v>
      </c>
      <c r="AB30" s="5">
        <f>[1]Importação!$L328</f>
        <v>1579166.4662452939</v>
      </c>
      <c r="AC30" s="5">
        <f>[1]Importação!$L361</f>
        <v>2514531.6915940456</v>
      </c>
      <c r="AD30" s="5">
        <f>[1]Importação!$L394</f>
        <v>5867801.5823759809</v>
      </c>
      <c r="AE30" s="5">
        <f>[1]Importação!$L427</f>
        <v>4848795.1043249918</v>
      </c>
      <c r="AF30" s="5">
        <f>[1]Importação!$L460</f>
        <v>4335230.3527891748</v>
      </c>
    </row>
    <row r="31" spans="1:32" s="1" customFormat="1" x14ac:dyDescent="0.25">
      <c r="A31" s="4" t="s">
        <v>28</v>
      </c>
      <c r="B31" s="4">
        <f>SUM(LARGE(B4:B30,{1;2;3;4}))</f>
        <v>0.86205788102455283</v>
      </c>
      <c r="C31" s="4">
        <f>SUM(LARGE(C4:C30,{1;2;3;4}))</f>
        <v>0.85309326654539408</v>
      </c>
      <c r="D31" s="4">
        <f>SUM(LARGE(D4:D30,{1;2;3;4}))</f>
        <v>0.85457561090615808</v>
      </c>
      <c r="E31" s="4">
        <f>SUM(LARGE(E4:E30,{1;2;3;4}))</f>
        <v>0.88319739544015774</v>
      </c>
      <c r="F31" s="4">
        <f>SUM(LARGE(F4:F30,{1;2;3;4}))</f>
        <v>0.89833012116716493</v>
      </c>
      <c r="G31" s="4">
        <f>SUM(LARGE(G4:G30,{1;2;3;4}))</f>
        <v>0.88264458008455959</v>
      </c>
      <c r="H31" s="4">
        <f>SUM(LARGE(H4:H30,{1;2;3;4}))</f>
        <v>0.86498237349925866</v>
      </c>
      <c r="I31" s="4">
        <f>SUM(LARGE(I4:I30,{1;2;3;4}))</f>
        <v>0.86034762645288143</v>
      </c>
      <c r="J31" s="4">
        <f>SUM(LARGE(J4:J30,{1;2;3;4}))</f>
        <v>0.87462876876010365</v>
      </c>
      <c r="K31" s="4">
        <f>SUM(LARGE(K4:K30,{1;2;3;4}))</f>
        <v>0.89852926771356578</v>
      </c>
      <c r="L31" s="4">
        <f>SUM(LARGE(L4:L30,{1;2;3;4}))</f>
        <v>0.89072407804438425</v>
      </c>
      <c r="M31" s="4">
        <f>SUM(LARGE(M4:M30,{1;2;3;4}))</f>
        <v>0.88754893922423705</v>
      </c>
      <c r="N31" s="4">
        <f>SUM(LARGE(N4:N30,{1;2;3;4}))</f>
        <v>0.88269995177614224</v>
      </c>
      <c r="O31" s="4">
        <f>SUM(LARGE(O4:O30,{1;2;3;4}))</f>
        <v>0.88863801104390894</v>
      </c>
      <c r="P31" s="2"/>
      <c r="Q31" s="2"/>
      <c r="R31" s="1" t="s">
        <v>27</v>
      </c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  <c r="AD31" s="5"/>
      <c r="AE31" s="5"/>
      <c r="AF31" s="5"/>
    </row>
    <row r="32" spans="1:32" x14ac:dyDescent="0.25">
      <c r="R32" s="1" t="s">
        <v>30</v>
      </c>
      <c r="S32" s="5">
        <f>SUM(S4:S30)</f>
        <v>1339094204.8734391</v>
      </c>
      <c r="T32" s="5">
        <f t="shared" ref="T32:AF32" si="6">SUM(T4:T30)</f>
        <v>1548460415.2949259</v>
      </c>
      <c r="U32" s="5">
        <f t="shared" si="6"/>
        <v>1380823486.4782984</v>
      </c>
      <c r="V32" s="5">
        <f t="shared" si="6"/>
        <v>1574512532.2866776</v>
      </c>
      <c r="W32" s="5">
        <f t="shared" si="6"/>
        <v>1802114433.3876555</v>
      </c>
      <c r="X32" s="5">
        <f t="shared" si="6"/>
        <v>2108875902.2102337</v>
      </c>
      <c r="Y32" s="5">
        <f t="shared" si="6"/>
        <v>2085413402.5408809</v>
      </c>
      <c r="Z32" s="5">
        <f t="shared" si="6"/>
        <v>2004074773.6830468</v>
      </c>
      <c r="AA32" s="5">
        <f t="shared" si="6"/>
        <v>2228812026.4273238</v>
      </c>
      <c r="AB32" s="5">
        <f t="shared" si="6"/>
        <v>1540268120.5700252</v>
      </c>
      <c r="AC32" s="5">
        <f t="shared" si="6"/>
        <v>1532116208.8513482</v>
      </c>
      <c r="AD32" s="5">
        <f t="shared" si="6"/>
        <v>1909671986.1653457</v>
      </c>
      <c r="AE32" s="5">
        <f t="shared" si="6"/>
        <v>1936066801.0909362</v>
      </c>
      <c r="AF32" s="5">
        <f t="shared" si="6"/>
        <v>1571631722.7518444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1"/>
  <sheetViews>
    <sheetView topLeftCell="A22" workbookViewId="0">
      <selection activeCell="M34" sqref="M34"/>
    </sheetView>
  </sheetViews>
  <sheetFormatPr defaultRowHeight="15" x14ac:dyDescent="0.25"/>
  <cols>
    <col min="1" max="1" width="24.5703125" style="3" bestFit="1" customWidth="1"/>
    <col min="2" max="12" width="10.5703125" style="3" customWidth="1"/>
    <col min="13" max="13" width="9.140625" style="3"/>
  </cols>
  <sheetData>
    <row r="1" spans="1:15" s="8" customFormat="1" x14ac:dyDescent="0.25">
      <c r="A1" s="7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5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</row>
    <row r="4" spans="1:15" x14ac:dyDescent="0.25">
      <c r="A4" s="2" t="s">
        <v>0</v>
      </c>
    </row>
    <row r="5" spans="1:15" x14ac:dyDescent="0.25">
      <c r="A5" s="2" t="s">
        <v>1</v>
      </c>
    </row>
    <row r="6" spans="1:15" x14ac:dyDescent="0.25">
      <c r="A6" s="2" t="s">
        <v>2</v>
      </c>
    </row>
    <row r="7" spans="1:15" x14ac:dyDescent="0.25">
      <c r="A7" s="2" t="s">
        <v>3</v>
      </c>
    </row>
    <row r="8" spans="1:15" x14ac:dyDescent="0.25">
      <c r="A8" s="2" t="s">
        <v>4</v>
      </c>
    </row>
    <row r="9" spans="1:15" x14ac:dyDescent="0.25">
      <c r="A9" s="2" t="s">
        <v>5</v>
      </c>
    </row>
    <row r="10" spans="1:15" x14ac:dyDescent="0.25">
      <c r="A10" s="2" t="s">
        <v>6</v>
      </c>
    </row>
    <row r="11" spans="1:15" x14ac:dyDescent="0.25">
      <c r="A11" s="2" t="s">
        <v>7</v>
      </c>
    </row>
    <row r="12" spans="1:15" x14ac:dyDescent="0.25">
      <c r="A12" s="2" t="s">
        <v>8</v>
      </c>
    </row>
    <row r="13" spans="1:15" x14ac:dyDescent="0.25">
      <c r="A13" s="2" t="s">
        <v>9</v>
      </c>
    </row>
    <row r="14" spans="1:15" x14ac:dyDescent="0.25">
      <c r="A14" s="2" t="s">
        <v>10</v>
      </c>
    </row>
    <row r="15" spans="1:15" x14ac:dyDescent="0.25">
      <c r="A15" s="2" t="s">
        <v>11</v>
      </c>
    </row>
    <row r="16" spans="1:15" x14ac:dyDescent="0.25">
      <c r="A16" s="2" t="s">
        <v>12</v>
      </c>
    </row>
    <row r="17" spans="1:15" x14ac:dyDescent="0.25">
      <c r="A17" s="2" t="s">
        <v>13</v>
      </c>
    </row>
    <row r="18" spans="1:15" x14ac:dyDescent="0.25">
      <c r="A18" s="2" t="s">
        <v>14</v>
      </c>
    </row>
    <row r="19" spans="1:15" x14ac:dyDescent="0.25">
      <c r="A19" s="2" t="s">
        <v>15</v>
      </c>
    </row>
    <row r="20" spans="1:15" x14ac:dyDescent="0.25">
      <c r="A20" s="2" t="s">
        <v>16</v>
      </c>
    </row>
    <row r="21" spans="1:15" x14ac:dyDescent="0.25">
      <c r="A21" s="2" t="s">
        <v>17</v>
      </c>
    </row>
    <row r="22" spans="1:15" x14ac:dyDescent="0.25">
      <c r="A22" s="2" t="s">
        <v>18</v>
      </c>
    </row>
    <row r="23" spans="1:15" x14ac:dyDescent="0.25">
      <c r="A23" s="2" t="s">
        <v>19</v>
      </c>
    </row>
    <row r="24" spans="1:15" x14ac:dyDescent="0.25">
      <c r="A24" s="2" t="s">
        <v>20</v>
      </c>
    </row>
    <row r="25" spans="1:15" x14ac:dyDescent="0.25">
      <c r="A25" s="2" t="s">
        <v>21</v>
      </c>
    </row>
    <row r="26" spans="1:15" x14ac:dyDescent="0.25">
      <c r="A26" s="2" t="s">
        <v>22</v>
      </c>
    </row>
    <row r="27" spans="1:15" x14ac:dyDescent="0.25">
      <c r="A27" s="2" t="s">
        <v>23</v>
      </c>
    </row>
    <row r="28" spans="1:15" x14ac:dyDescent="0.25">
      <c r="A28" s="2" t="s">
        <v>24</v>
      </c>
    </row>
    <row r="29" spans="1:15" x14ac:dyDescent="0.25">
      <c r="A29" s="2" t="s">
        <v>25</v>
      </c>
    </row>
    <row r="30" spans="1:15" x14ac:dyDescent="0.25">
      <c r="A30" s="2" t="s">
        <v>26</v>
      </c>
    </row>
    <row r="31" spans="1:15" s="1" customFormat="1" x14ac:dyDescent="0.25">
      <c r="A31" s="4" t="s">
        <v>28</v>
      </c>
      <c r="B31" s="4"/>
      <c r="C31" s="4">
        <f>+Importação!C31/Importação!B31-1</f>
        <v>-1.0399086507398292E-2</v>
      </c>
      <c r="D31" s="4">
        <f>+Importação!D31/Importação!C31-1</f>
        <v>1.7376111369002967E-3</v>
      </c>
      <c r="E31" s="4">
        <f>+Importação!E31/Importação!D31-1</f>
        <v>3.3492395721017809E-2</v>
      </c>
      <c r="F31" s="4">
        <f>+Importação!F31/Importação!E31-1</f>
        <v>1.7134024403984371E-2</v>
      </c>
      <c r="G31" s="4">
        <f>+Importação!G31/Importação!F31-1</f>
        <v>-1.74607760699661E-2</v>
      </c>
      <c r="H31" s="4">
        <f>+Importação!H31/Importação!G31-1</f>
        <v>-2.0010553493240546E-2</v>
      </c>
      <c r="I31" s="4">
        <f>+Importação!I31/Importação!H31-1</f>
        <v>-5.3581982574135711E-3</v>
      </c>
      <c r="J31" s="4">
        <f>+Importação!J31/Importação!I31-1</f>
        <v>1.6599269723218457E-2</v>
      </c>
      <c r="K31" s="4">
        <f>+Importação!K31/Importação!J31-1</f>
        <v>2.7326449583111811E-2</v>
      </c>
      <c r="L31" s="4">
        <f>+Importação!L31/Importação!K31-1</f>
        <v>-8.6866281930281231E-3</v>
      </c>
      <c r="M31" s="4">
        <f>+Importação!M31/Importação!L31-1</f>
        <v>-3.5646715951793695E-3</v>
      </c>
      <c r="N31" s="4">
        <f>+Importação!N31/Importação!M31-1</f>
        <v>-5.4633465646785062E-3</v>
      </c>
      <c r="O31" s="4">
        <f>+Importação!O31/Importação!N31-1</f>
        <v>6.7271548568892392E-3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2"/>
  <sheetViews>
    <sheetView topLeftCell="G25" workbookViewId="0">
      <selection activeCell="O33" sqref="O33"/>
    </sheetView>
  </sheetViews>
  <sheetFormatPr defaultRowHeight="15" x14ac:dyDescent="0.25"/>
  <cols>
    <col min="1" max="1" width="24.5703125" style="3" bestFit="1" customWidth="1"/>
    <col min="2" max="15" width="11" style="3" customWidth="1"/>
    <col min="16" max="17" width="9.140625" style="3"/>
    <col min="18" max="18" width="23.140625" style="3" bestFit="1" customWidth="1"/>
    <col min="19" max="31" width="15.42578125" bestFit="1" customWidth="1"/>
    <col min="32" max="32" width="15.42578125" customWidth="1"/>
  </cols>
  <sheetData>
    <row r="1" spans="1:32" s="8" customFormat="1" x14ac:dyDescent="0.25">
      <c r="A1" s="7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R1" s="8" t="s">
        <v>31</v>
      </c>
    </row>
    <row r="3" spans="1:32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R3"/>
      <c r="S3" s="1">
        <v>2007</v>
      </c>
      <c r="T3" s="1">
        <v>2008</v>
      </c>
      <c r="U3" s="1">
        <v>2009</v>
      </c>
      <c r="V3" s="1">
        <v>2010</v>
      </c>
      <c r="W3" s="1">
        <v>2011</v>
      </c>
      <c r="X3" s="1">
        <v>2012</v>
      </c>
      <c r="Y3" s="1">
        <v>2013</v>
      </c>
      <c r="Z3" s="1">
        <v>2014</v>
      </c>
      <c r="AA3" s="1">
        <v>2015</v>
      </c>
      <c r="AB3" s="1">
        <v>2016</v>
      </c>
      <c r="AC3" s="1">
        <v>2017</v>
      </c>
      <c r="AD3" s="1">
        <v>2018</v>
      </c>
      <c r="AE3" s="1">
        <v>2019</v>
      </c>
      <c r="AF3" s="1">
        <v>2020</v>
      </c>
    </row>
    <row r="4" spans="1:32" x14ac:dyDescent="0.25">
      <c r="A4" s="2" t="s">
        <v>0</v>
      </c>
      <c r="B4" s="3">
        <f>S4/S$32</f>
        <v>4.7527371824082073E-4</v>
      </c>
      <c r="C4" s="3">
        <f t="shared" ref="C4:L19" si="0">T4/T$32</f>
        <v>1.8381559376434251E-3</v>
      </c>
      <c r="D4" s="3">
        <f t="shared" si="0"/>
        <v>9.0887385125401653E-4</v>
      </c>
      <c r="E4" s="3">
        <f t="shared" si="0"/>
        <v>1.3882201465709181E-3</v>
      </c>
      <c r="F4" s="3">
        <f t="shared" si="0"/>
        <v>6.8052091710877401E-4</v>
      </c>
      <c r="G4" s="3">
        <f t="shared" si="0"/>
        <v>6.1081513045335744E-4</v>
      </c>
      <c r="H4" s="3">
        <f t="shared" si="0"/>
        <v>5.4718626193921388E-4</v>
      </c>
      <c r="I4" s="3">
        <f t="shared" si="0"/>
        <v>8.1253795465039184E-4</v>
      </c>
      <c r="J4" s="3">
        <f t="shared" si="0"/>
        <v>4.3729694877948141E-3</v>
      </c>
      <c r="K4" s="3">
        <f t="shared" si="0"/>
        <v>2.437695153156171E-3</v>
      </c>
      <c r="L4" s="3">
        <f t="shared" si="0"/>
        <v>5.9789750513572276E-3</v>
      </c>
      <c r="M4" s="3">
        <f t="shared" ref="M4" si="1">AD4/AD$32</f>
        <v>5.9436718930255521E-3</v>
      </c>
      <c r="N4" s="3">
        <f t="shared" ref="N4:O19" si="2">AE4/AE$32</f>
        <v>4.5151293372684845E-3</v>
      </c>
      <c r="O4" s="3">
        <f t="shared" si="2"/>
        <v>2.2728500672185973E-3</v>
      </c>
      <c r="R4" s="1" t="s">
        <v>0</v>
      </c>
      <c r="S4" s="5">
        <f>'[1]Valor Transacionado'!$L5</f>
        <v>1100592.109125633</v>
      </c>
      <c r="T4" s="5">
        <f>'[1]Valor Transacionado'!$L38</f>
        <v>4490691.8423472568</v>
      </c>
      <c r="U4" s="5">
        <f>'[1]Valor Transacionado'!$L71</f>
        <v>2008929.1366852832</v>
      </c>
      <c r="V4" s="5">
        <f>'[1]Valor Transacionado'!$L104</f>
        <v>3192879.378050975</v>
      </c>
      <c r="W4" s="5">
        <f>'[1]Valor Transacionado'!$L137</f>
        <v>1813825.5518810677</v>
      </c>
      <c r="X4" s="5">
        <f>'[1]Valor Transacionado'!$L170</f>
        <v>1825566.8962876583</v>
      </c>
      <c r="Y4" s="5">
        <f>'[1]Valor Transacionado'!$L203</f>
        <v>1788162.3890061453</v>
      </c>
      <c r="Z4" s="5">
        <f>'[1]Valor Transacionado'!$L236</f>
        <v>2348817.0997676565</v>
      </c>
      <c r="AA4" s="5">
        <f>'[1]Valor Transacionado'!$L269</f>
        <v>15156680.6075076</v>
      </c>
      <c r="AB4" s="5">
        <f>'[1]Valor Transacionado'!$L302</f>
        <v>6904072.4122324586</v>
      </c>
      <c r="AC4" s="5">
        <f>'[1]Valor Transacionado'!$L335</f>
        <v>15025069.528769143</v>
      </c>
      <c r="AD4" s="5">
        <f>'[1]Valor Transacionado'!$L368</f>
        <v>19302008.090971541</v>
      </c>
      <c r="AE4" s="5">
        <f>'[1]Valor Transacionado'!$L401</f>
        <v>20474746.190295096</v>
      </c>
      <c r="AF4" s="5">
        <f>'[1]Valor Transacionado'!$L434</f>
        <v>6209893.7728219079</v>
      </c>
    </row>
    <row r="5" spans="1:32" x14ac:dyDescent="0.25">
      <c r="A5" s="2" t="s">
        <v>1</v>
      </c>
      <c r="B5" s="3">
        <f t="shared" ref="B5:L30" si="3">S5/S$32</f>
        <v>2.0802327624828741E-5</v>
      </c>
      <c r="C5" s="3">
        <f t="shared" si="0"/>
        <v>1.4168023033381633E-5</v>
      </c>
      <c r="D5" s="3">
        <f t="shared" si="0"/>
        <v>4.3759454973234455E-6</v>
      </c>
      <c r="E5" s="3">
        <f t="shared" si="0"/>
        <v>0</v>
      </c>
      <c r="F5" s="3">
        <f t="shared" si="0"/>
        <v>0</v>
      </c>
      <c r="G5" s="3">
        <f t="shared" si="0"/>
        <v>2.5770288683316078E-5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 t="shared" ref="M5:M30" si="4">AD5/AD$32</f>
        <v>0</v>
      </c>
      <c r="N5" s="3">
        <f t="shared" ref="N5:O30" si="5">AE5/AE$32</f>
        <v>0</v>
      </c>
      <c r="O5" s="3">
        <f t="shared" si="2"/>
        <v>0</v>
      </c>
      <c r="R5" s="1" t="s">
        <v>1</v>
      </c>
      <c r="S5" s="5">
        <f>'[1]Valor Transacionado'!$L6</f>
        <v>48171.983336414727</v>
      </c>
      <c r="T5" s="5">
        <f>'[1]Valor Transacionado'!$L39</f>
        <v>34613.072892914206</v>
      </c>
      <c r="U5" s="5">
        <f>'[1]Valor Transacionado'!$L72</f>
        <v>9672.3702612750149</v>
      </c>
      <c r="V5" s="5">
        <f>'[1]Valor Transacionado'!$L105</f>
        <v>0</v>
      </c>
      <c r="W5" s="5">
        <f>'[1]Valor Transacionado'!$L138</f>
        <v>0</v>
      </c>
      <c r="X5" s="5">
        <f>'[1]Valor Transacionado'!$L171</f>
        <v>77020.662361654991</v>
      </c>
      <c r="Y5" s="5">
        <f>'[1]Valor Transacionado'!$L204</f>
        <v>0</v>
      </c>
      <c r="Z5" s="5">
        <f>'[1]Valor Transacionado'!$L237</f>
        <v>0</v>
      </c>
      <c r="AA5" s="5">
        <f>'[1]Valor Transacionado'!$L270</f>
        <v>0</v>
      </c>
      <c r="AB5" s="5">
        <f>'[1]Valor Transacionado'!$L303</f>
        <v>0</v>
      </c>
      <c r="AC5" s="5">
        <f>'[1]Valor Transacionado'!$L336</f>
        <v>0</v>
      </c>
      <c r="AD5" s="5">
        <f>'[1]Valor Transacionado'!$L369</f>
        <v>0</v>
      </c>
      <c r="AE5" s="5">
        <f>'[1]Valor Transacionado'!$L402</f>
        <v>0</v>
      </c>
      <c r="AF5" s="5">
        <f>'[1]Valor Transacionado'!$L435</f>
        <v>0</v>
      </c>
    </row>
    <row r="6" spans="1:32" x14ac:dyDescent="0.25">
      <c r="A6" s="2" t="s">
        <v>2</v>
      </c>
      <c r="B6" s="3">
        <f t="shared" si="3"/>
        <v>2.4263207169356909E-2</v>
      </c>
      <c r="C6" s="3">
        <f t="shared" si="0"/>
        <v>2.461316317036669E-2</v>
      </c>
      <c r="D6" s="3">
        <f t="shared" si="0"/>
        <v>1.4979711475495868E-2</v>
      </c>
      <c r="E6" s="3">
        <f t="shared" si="0"/>
        <v>1.5906653736096132E-2</v>
      </c>
      <c r="F6" s="3">
        <f t="shared" si="0"/>
        <v>1.2276234125284453E-2</v>
      </c>
      <c r="G6" s="3">
        <f t="shared" si="0"/>
        <v>2.0790862118279723E-2</v>
      </c>
      <c r="H6" s="3">
        <f t="shared" si="0"/>
        <v>1.9094853377610806E-2</v>
      </c>
      <c r="I6" s="3">
        <f t="shared" si="0"/>
        <v>3.5147026648829585E-2</v>
      </c>
      <c r="J6" s="3">
        <f t="shared" si="0"/>
        <v>3.3761966951970132E-2</v>
      </c>
      <c r="K6" s="3">
        <f t="shared" si="0"/>
        <v>3.5874309012249014E-2</v>
      </c>
      <c r="L6" s="3">
        <f t="shared" si="0"/>
        <v>4.021008392710454E-2</v>
      </c>
      <c r="M6" s="3">
        <f t="shared" si="4"/>
        <v>3.5061501513262296E-2</v>
      </c>
      <c r="N6" s="3">
        <f t="shared" si="5"/>
        <v>2.0505391172927673E-2</v>
      </c>
      <c r="O6" s="3">
        <f t="shared" si="2"/>
        <v>2.9311407851207807E-2</v>
      </c>
      <c r="R6" s="1" t="s">
        <v>2</v>
      </c>
      <c r="S6" s="5">
        <f>'[1]Valor Transacionado'!$L7</f>
        <v>56186347.630406663</v>
      </c>
      <c r="T6" s="5">
        <f>'[1]Valor Transacionado'!$L40</f>
        <v>60130987.14858263</v>
      </c>
      <c r="U6" s="5">
        <f>'[1]Valor Transacionado'!$L73</f>
        <v>33110402.286017526</v>
      </c>
      <c r="V6" s="5">
        <f>'[1]Valor Transacionado'!$L106</f>
        <v>36584994.68778909</v>
      </c>
      <c r="W6" s="5">
        <f>'[1]Valor Transacionado'!$L139</f>
        <v>32720444.84968584</v>
      </c>
      <c r="X6" s="5">
        <f>'[1]Valor Transacionado'!$L172</f>
        <v>62138456.852307551</v>
      </c>
      <c r="Y6" s="5">
        <f>'[1]Valor Transacionado'!$L205</f>
        <v>62400504.194719136</v>
      </c>
      <c r="Z6" s="5">
        <f>'[1]Valor Transacionado'!$L238</f>
        <v>101600099.69538058</v>
      </c>
      <c r="AA6" s="5">
        <f>'[1]Valor Transacionado'!$L271</f>
        <v>117018733.19730988</v>
      </c>
      <c r="AB6" s="5">
        <f>'[1]Valor Transacionado'!$L304</f>
        <v>101603691.84747817</v>
      </c>
      <c r="AC6" s="5">
        <f>'[1]Valor Transacionado'!$L337</f>
        <v>101047303.52156998</v>
      </c>
      <c r="AD6" s="5">
        <f>'[1]Valor Transacionado'!$L370</f>
        <v>113861834.58153591</v>
      </c>
      <c r="AE6" s="5">
        <f>'[1]Valor Transacionado'!$L403</f>
        <v>92985748.233826578</v>
      </c>
      <c r="AF6" s="5">
        <f>'[1]Valor Transacionado'!$L436</f>
        <v>80084793.851187289</v>
      </c>
    </row>
    <row r="7" spans="1:32" x14ac:dyDescent="0.25">
      <c r="A7" s="2" t="s">
        <v>3</v>
      </c>
      <c r="B7" s="3">
        <f t="shared" si="3"/>
        <v>0</v>
      </c>
      <c r="C7" s="3">
        <f t="shared" si="0"/>
        <v>0</v>
      </c>
      <c r="D7" s="3">
        <f t="shared" si="0"/>
        <v>0</v>
      </c>
      <c r="E7" s="3">
        <f t="shared" si="0"/>
        <v>2.9939241600311205E-5</v>
      </c>
      <c r="F7" s="3">
        <f t="shared" si="0"/>
        <v>1.062544239258819E-4</v>
      </c>
      <c r="G7" s="3">
        <f t="shared" si="0"/>
        <v>9.7347342750293291E-5</v>
      </c>
      <c r="H7" s="3">
        <f t="shared" si="0"/>
        <v>4.1411776956902475E-6</v>
      </c>
      <c r="I7" s="3">
        <f t="shared" si="0"/>
        <v>6.1657910672543352E-5</v>
      </c>
      <c r="J7" s="3">
        <f t="shared" si="0"/>
        <v>3.0126477901228627E-6</v>
      </c>
      <c r="K7" s="3">
        <f t="shared" si="0"/>
        <v>0</v>
      </c>
      <c r="L7" s="3">
        <f t="shared" si="0"/>
        <v>3.9209393915689398E-5</v>
      </c>
      <c r="M7" s="3">
        <f t="shared" si="4"/>
        <v>7.8672698669212775E-8</v>
      </c>
      <c r="N7" s="3">
        <f t="shared" si="5"/>
        <v>2.789317580251047E-6</v>
      </c>
      <c r="O7" s="3">
        <f t="shared" si="2"/>
        <v>1.16592417871615E-6</v>
      </c>
      <c r="R7" s="1" t="s">
        <v>3</v>
      </c>
      <c r="S7" s="5">
        <f>'[1]Valor Transacionado'!$L8</f>
        <v>0</v>
      </c>
      <c r="T7" s="5">
        <f>'[1]Valor Transacionado'!$L41</f>
        <v>0</v>
      </c>
      <c r="U7" s="5">
        <f>'[1]Valor Transacionado'!$L74</f>
        <v>0</v>
      </c>
      <c r="V7" s="5">
        <f>'[1]Valor Transacionado'!$L107</f>
        <v>68859.674264377289</v>
      </c>
      <c r="W7" s="5">
        <f>'[1]Valor Transacionado'!$L140</f>
        <v>283205.09226369939</v>
      </c>
      <c r="X7" s="5">
        <f>'[1]Valor Transacionado'!$L173</f>
        <v>290945.78294843703</v>
      </c>
      <c r="Y7" s="5">
        <f>'[1]Valor Transacionado'!$L206</f>
        <v>13533.048463937968</v>
      </c>
      <c r="Z7" s="5">
        <f>'[1]Valor Transacionado'!$L239</f>
        <v>178235.55699121664</v>
      </c>
      <c r="AA7" s="5">
        <f>'[1]Valor Transacionado'!$L272</f>
        <v>10441.815444916805</v>
      </c>
      <c r="AB7" s="5">
        <f>'[1]Valor Transacionado'!$L305</f>
        <v>0</v>
      </c>
      <c r="AC7" s="5">
        <f>'[1]Valor Transacionado'!$L338</f>
        <v>98532.585385249244</v>
      </c>
      <c r="AD7" s="5">
        <f>'[1]Valor Transacionado'!$L371</f>
        <v>255.48871027581515</v>
      </c>
      <c r="AE7" s="5">
        <f>'[1]Valor Transacionado'!$L404</f>
        <v>12648.711749710012</v>
      </c>
      <c r="AF7" s="5">
        <f>'[1]Valor Transacionado'!$L437</f>
        <v>3185.5446170508731</v>
      </c>
    </row>
    <row r="8" spans="1:32" x14ac:dyDescent="0.25">
      <c r="A8" s="2" t="s">
        <v>4</v>
      </c>
      <c r="B8" s="3">
        <f t="shared" si="3"/>
        <v>2.6713412719797013E-4</v>
      </c>
      <c r="C8" s="3">
        <f t="shared" si="0"/>
        <v>1.9989676959598172E-4</v>
      </c>
      <c r="D8" s="3">
        <f t="shared" si="0"/>
        <v>1.8679349741121119E-4</v>
      </c>
      <c r="E8" s="3">
        <f t="shared" si="0"/>
        <v>2.3621196974393802E-4</v>
      </c>
      <c r="F8" s="3">
        <f t="shared" si="0"/>
        <v>1.2981950685739201E-4</v>
      </c>
      <c r="G8" s="3">
        <f t="shared" si="0"/>
        <v>3.0621530078136968E-4</v>
      </c>
      <c r="H8" s="3">
        <f t="shared" si="0"/>
        <v>4.1401092423701854E-4</v>
      </c>
      <c r="I8" s="3">
        <f t="shared" si="0"/>
        <v>2.653114609987889E-4</v>
      </c>
      <c r="J8" s="3">
        <f t="shared" si="0"/>
        <v>1.0714463043652785E-4</v>
      </c>
      <c r="K8" s="3">
        <f t="shared" si="0"/>
        <v>8.72968436966897E-5</v>
      </c>
      <c r="L8" s="3">
        <f t="shared" si="0"/>
        <v>1.6630811852703841E-4</v>
      </c>
      <c r="M8" s="3">
        <f t="shared" si="4"/>
        <v>2.7552001027526503E-4</v>
      </c>
      <c r="N8" s="3">
        <f t="shared" si="5"/>
        <v>1.2125747129738066E-4</v>
      </c>
      <c r="O8" s="3">
        <f t="shared" si="2"/>
        <v>1.5334249237164329E-4</v>
      </c>
      <c r="R8" s="1" t="s">
        <v>4</v>
      </c>
      <c r="S8" s="5">
        <f>'[1]Valor Transacionado'!$L9</f>
        <v>618602.92540576938</v>
      </c>
      <c r="T8" s="5">
        <f>'[1]Valor Transacionado'!$L42</f>
        <v>488356.16943744838</v>
      </c>
      <c r="U8" s="5">
        <f>'[1]Valor Transacionado'!$L75</f>
        <v>412878.96991972218</v>
      </c>
      <c r="V8" s="5">
        <f>'[1]Valor Transacionado'!$L108</f>
        <v>543282.94320406043</v>
      </c>
      <c r="W8" s="5">
        <f>'[1]Valor Transacionado'!$L141</f>
        <v>346014.25577180274</v>
      </c>
      <c r="X8" s="5">
        <f>'[1]Valor Transacionado'!$L174</f>
        <v>915197.5587577949</v>
      </c>
      <c r="Y8" s="5">
        <f>'[1]Valor Transacionado'!$L207</f>
        <v>1352955.6841113644</v>
      </c>
      <c r="Z8" s="5">
        <f>'[1]Valor Transacionado'!$L240</f>
        <v>766940.29219401046</v>
      </c>
      <c r="AA8" s="5">
        <f>'[1]Valor Transacionado'!$L273</f>
        <v>371362.51393210929</v>
      </c>
      <c r="AB8" s="5">
        <f>'[1]Valor Transacionado'!$L306</f>
        <v>247243.27381992055</v>
      </c>
      <c r="AC8" s="5">
        <f>'[1]Valor Transacionado'!$L339</f>
        <v>417929.66563730786</v>
      </c>
      <c r="AD8" s="5">
        <f>'[1]Valor Transacionado'!$L372</f>
        <v>894748.15623623203</v>
      </c>
      <c r="AE8" s="5">
        <f>'[1]Valor Transacionado'!$L405</f>
        <v>549865.96463542921</v>
      </c>
      <c r="AF8" s="5">
        <f>'[1]Valor Transacionado'!$L438</f>
        <v>418963.22252922034</v>
      </c>
    </row>
    <row r="9" spans="1:32" x14ac:dyDescent="0.25">
      <c r="A9" s="2" t="s">
        <v>5</v>
      </c>
      <c r="B9" s="3">
        <f t="shared" si="3"/>
        <v>8.1053555032193215E-4</v>
      </c>
      <c r="C9" s="3">
        <f t="shared" si="0"/>
        <v>7.4156946612223041E-4</v>
      </c>
      <c r="D9" s="3">
        <f t="shared" si="0"/>
        <v>9.4079962895293214E-4</v>
      </c>
      <c r="E9" s="3">
        <f t="shared" si="0"/>
        <v>3.7649892011354732E-4</v>
      </c>
      <c r="F9" s="3">
        <f t="shared" si="0"/>
        <v>4.3019995243318557E-4</v>
      </c>
      <c r="G9" s="3">
        <f t="shared" si="0"/>
        <v>2.4500893393182408E-4</v>
      </c>
      <c r="H9" s="3">
        <f t="shared" si="0"/>
        <v>2.8266116798341274E-4</v>
      </c>
      <c r="I9" s="3">
        <f t="shared" si="0"/>
        <v>2.230279403574398E-4</v>
      </c>
      <c r="J9" s="3">
        <f t="shared" si="0"/>
        <v>2.1361965683943133E-4</v>
      </c>
      <c r="K9" s="3">
        <f t="shared" si="0"/>
        <v>1.4748507098577787E-4</v>
      </c>
      <c r="L9" s="3">
        <f t="shared" si="0"/>
        <v>9.8074320432046412E-5</v>
      </c>
      <c r="M9" s="3">
        <f t="shared" si="4"/>
        <v>8.4609551870280529E-5</v>
      </c>
      <c r="N9" s="3">
        <f t="shared" si="5"/>
        <v>4.6840878791524839E-5</v>
      </c>
      <c r="O9" s="3">
        <f t="shared" si="2"/>
        <v>9.2739702785062941E-5</v>
      </c>
      <c r="R9" s="1" t="s">
        <v>5</v>
      </c>
      <c r="S9" s="5">
        <f>'[1]Valor Transacionado'!$L10</f>
        <v>1876958.4696415097</v>
      </c>
      <c r="T9" s="5">
        <f>'[1]Valor Transacionado'!$L43</f>
        <v>1811685.2242243835</v>
      </c>
      <c r="U9" s="5">
        <f>'[1]Valor Transacionado'!$L76</f>
        <v>2079496.2730840214</v>
      </c>
      <c r="V9" s="5">
        <f>'[1]Valor Transacionado'!$L109</f>
        <v>865940.20469907927</v>
      </c>
      <c r="W9" s="5">
        <f>'[1]Valor Transacionado'!$L142</f>
        <v>1146632.8903694933</v>
      </c>
      <c r="X9" s="5">
        <f>'[1]Valor Transacionado'!$L175</f>
        <v>732267.7137167328</v>
      </c>
      <c r="Y9" s="5">
        <f>'[1]Valor Transacionado'!$L208</f>
        <v>923714.83821469871</v>
      </c>
      <c r="Z9" s="5">
        <f>'[1]Valor Transacionado'!$L241</f>
        <v>644710.60956520087</v>
      </c>
      <c r="AA9" s="5">
        <f>'[1]Valor Transacionado'!$L274</f>
        <v>740404.185128071</v>
      </c>
      <c r="AB9" s="5">
        <f>'[1]Valor Transacionado'!$L307</f>
        <v>417709.16617309314</v>
      </c>
      <c r="AC9" s="5">
        <f>'[1]Valor Transacionado'!$L340</f>
        <v>246459.21262771956</v>
      </c>
      <c r="AD9" s="5">
        <f>'[1]Valor Transacionado'!$L373</f>
        <v>274768.57474080799</v>
      </c>
      <c r="AE9" s="5">
        <f>'[1]Valor Transacionado'!$L406</f>
        <v>212409.22085457837</v>
      </c>
      <c r="AF9" s="5">
        <f>'[1]Valor Transacionado'!$L439</f>
        <v>253383.93901322302</v>
      </c>
    </row>
    <row r="10" spans="1:32" x14ac:dyDescent="0.25">
      <c r="A10" s="2" t="s">
        <v>6</v>
      </c>
      <c r="B10" s="3">
        <f t="shared" si="3"/>
        <v>2.3193071741698925E-3</v>
      </c>
      <c r="C10" s="3">
        <f t="shared" si="0"/>
        <v>5.2893307987123244E-4</v>
      </c>
      <c r="D10" s="3">
        <f t="shared" si="0"/>
        <v>1.3002861780804502E-3</v>
      </c>
      <c r="E10" s="3">
        <f t="shared" si="0"/>
        <v>3.022419349912034E-3</v>
      </c>
      <c r="F10" s="3">
        <f t="shared" si="0"/>
        <v>3.0704552079193555E-3</v>
      </c>
      <c r="G10" s="3">
        <f t="shared" si="0"/>
        <v>2.4711937843670474E-3</v>
      </c>
      <c r="H10" s="3">
        <f t="shared" si="0"/>
        <v>1.4683219750957941E-3</v>
      </c>
      <c r="I10" s="3">
        <f t="shared" si="0"/>
        <v>1.6474761140865615E-3</v>
      </c>
      <c r="J10" s="3">
        <f t="shared" si="0"/>
        <v>4.3487416852903022E-4</v>
      </c>
      <c r="K10" s="3">
        <f t="shared" si="0"/>
        <v>7.7540701934103608E-5</v>
      </c>
      <c r="L10" s="3">
        <f t="shared" si="0"/>
        <v>4.3187763844285316E-4</v>
      </c>
      <c r="M10" s="3">
        <f t="shared" si="4"/>
        <v>3.1770266739456062E-4</v>
      </c>
      <c r="N10" s="3">
        <f t="shared" si="5"/>
        <v>1.1660860866362892E-5</v>
      </c>
      <c r="O10" s="3">
        <f t="shared" si="2"/>
        <v>1.2819751457307764E-5</v>
      </c>
      <c r="R10" s="1" t="s">
        <v>6</v>
      </c>
      <c r="S10" s="5">
        <f>'[1]Valor Transacionado'!$L11</f>
        <v>5370823.330980924</v>
      </c>
      <c r="T10" s="5">
        <f>'[1]Valor Transacionado'!$L44</f>
        <v>1292205.6384239809</v>
      </c>
      <c r="U10" s="5">
        <f>'[1]Valor Transacionado'!$L77</f>
        <v>2874087.2955810227</v>
      </c>
      <c r="V10" s="5">
        <f>'[1]Valor Transacionado'!$L110</f>
        <v>6951505.8097907957</v>
      </c>
      <c r="W10" s="5">
        <f>'[1]Valor Transacionado'!$L143</f>
        <v>8183833.8425977211</v>
      </c>
      <c r="X10" s="5">
        <f>'[1]Valor Transacionado'!$L176</f>
        <v>7385752.8114994746</v>
      </c>
      <c r="Y10" s="5">
        <f>'[1]Valor Transacionado'!$L209</f>
        <v>4798362.6663294975</v>
      </c>
      <c r="Z10" s="5">
        <f>'[1]Valor Transacionado'!$L242</f>
        <v>4762386.8473814931</v>
      </c>
      <c r="AA10" s="5">
        <f>'[1]Valor Transacionado'!$L275</f>
        <v>1507270.7219308217</v>
      </c>
      <c r="AB10" s="5">
        <f>'[1]Valor Transacionado'!$L308</f>
        <v>219611.8002512547</v>
      </c>
      <c r="AC10" s="5">
        <f>'[1]Valor Transacionado'!$L341</f>
        <v>1085301.6595296694</v>
      </c>
      <c r="AD10" s="5">
        <f>'[1]Valor Transacionado'!$L374</f>
        <v>1031735.8641160588</v>
      </c>
      <c r="AE10" s="5">
        <f>'[1]Valor Transacionado'!$L407</f>
        <v>52878.477838591258</v>
      </c>
      <c r="AF10" s="5">
        <f>'[1]Valor Transacionado'!$L440</f>
        <v>35026.19723670643</v>
      </c>
    </row>
    <row r="11" spans="1:32" x14ac:dyDescent="0.25">
      <c r="A11" s="2" t="s">
        <v>7</v>
      </c>
      <c r="B11" s="3">
        <f t="shared" si="3"/>
        <v>0</v>
      </c>
      <c r="C11" s="3">
        <f t="shared" si="0"/>
        <v>1.9120476482550234E-5</v>
      </c>
      <c r="D11" s="3">
        <f t="shared" si="0"/>
        <v>7.5257029929778302E-5</v>
      </c>
      <c r="E11" s="3">
        <f t="shared" si="0"/>
        <v>3.9899887587195391E-5</v>
      </c>
      <c r="F11" s="3">
        <f t="shared" si="0"/>
        <v>9.9635978221893466E-5</v>
      </c>
      <c r="G11" s="3">
        <f t="shared" si="0"/>
        <v>1.7844051623326567E-4</v>
      </c>
      <c r="H11" s="3">
        <f t="shared" si="0"/>
        <v>1.1862134553813805E-4</v>
      </c>
      <c r="I11" s="3">
        <f t="shared" si="0"/>
        <v>3.1344282743346236E-5</v>
      </c>
      <c r="J11" s="3">
        <f t="shared" si="0"/>
        <v>3.3263464430133537E-6</v>
      </c>
      <c r="K11" s="3">
        <f t="shared" si="0"/>
        <v>5.3282594708434783E-5</v>
      </c>
      <c r="L11" s="3">
        <f t="shared" si="0"/>
        <v>4.6771539269671964E-5</v>
      </c>
      <c r="M11" s="3">
        <f t="shared" si="4"/>
        <v>9.5017832482279074E-6</v>
      </c>
      <c r="N11" s="3">
        <f t="shared" si="5"/>
        <v>5.6082069714558019E-6</v>
      </c>
      <c r="O11" s="3">
        <f t="shared" si="2"/>
        <v>2.3341946444792518E-5</v>
      </c>
      <c r="R11" s="1" t="s">
        <v>29</v>
      </c>
      <c r="S11" s="5">
        <f>'[1]Valor Transacionado'!$L12</f>
        <v>0</v>
      </c>
      <c r="T11" s="5">
        <f>'[1]Valor Transacionado'!$L45</f>
        <v>46712.123821258341</v>
      </c>
      <c r="U11" s="5">
        <f>'[1]Valor Transacionado'!$L78</f>
        <v>166344.36116489593</v>
      </c>
      <c r="V11" s="5">
        <f>'[1]Valor Transacionado'!$L111</f>
        <v>91768.966599707943</v>
      </c>
      <c r="W11" s="5">
        <f>'[1]Valor Transacionado'!$L144</f>
        <v>265564.62651191285</v>
      </c>
      <c r="X11" s="5">
        <f>'[1]Valor Transacionado'!$L177</f>
        <v>533312.099112786</v>
      </c>
      <c r="Y11" s="5">
        <f>'[1]Valor Transacionado'!$L210</f>
        <v>387645.38399204885</v>
      </c>
      <c r="Z11" s="5">
        <f>'[1]Valor Transacionado'!$L243</f>
        <v>90607.444078352026</v>
      </c>
      <c r="AA11" s="5">
        <f>'[1]Valor Transacionado'!$L276</f>
        <v>11529.092706314806</v>
      </c>
      <c r="AB11" s="5">
        <f>'[1]Valor Transacionado'!$L309</f>
        <v>150907.66854189185</v>
      </c>
      <c r="AC11" s="5">
        <f>'[1]Valor Transacionado'!$L342</f>
        <v>117536.13678900605</v>
      </c>
      <c r="AD11" s="5">
        <f>'[1]Valor Transacionado'!$L375</f>
        <v>30856.934978386511</v>
      </c>
      <c r="AE11" s="5">
        <f>'[1]Valor Transacionado'!$L408</f>
        <v>25431.5227197163</v>
      </c>
      <c r="AF11" s="5">
        <f>'[1]Valor Transacionado'!$L441</f>
        <v>63774.997728047892</v>
      </c>
    </row>
    <row r="12" spans="1:32" x14ac:dyDescent="0.25">
      <c r="A12" s="2" t="s">
        <v>8</v>
      </c>
      <c r="B12" s="3">
        <f t="shared" si="3"/>
        <v>6.8090025442648998E-5</v>
      </c>
      <c r="C12" s="3">
        <f t="shared" si="0"/>
        <v>1.2959679649284626E-4</v>
      </c>
      <c r="D12" s="3">
        <f t="shared" si="0"/>
        <v>2.7546330171728905E-4</v>
      </c>
      <c r="E12" s="3">
        <f t="shared" si="0"/>
        <v>0</v>
      </c>
      <c r="F12" s="3">
        <f t="shared" si="0"/>
        <v>6.6184457039883921E-6</v>
      </c>
      <c r="G12" s="3">
        <f t="shared" si="0"/>
        <v>6.918619544962519E-6</v>
      </c>
      <c r="H12" s="3">
        <f t="shared" si="0"/>
        <v>5.9735751395973169E-5</v>
      </c>
      <c r="I12" s="3">
        <f t="shared" si="0"/>
        <v>1.0989383629126088E-6</v>
      </c>
      <c r="J12" s="3">
        <f t="shared" si="0"/>
        <v>4.2503315660726188E-6</v>
      </c>
      <c r="K12" s="3">
        <f t="shared" si="0"/>
        <v>9.7287330204521213E-6</v>
      </c>
      <c r="L12" s="3">
        <f t="shared" si="0"/>
        <v>6.114016501675584E-7</v>
      </c>
      <c r="M12" s="3">
        <f t="shared" si="4"/>
        <v>1.1278729440707306E-4</v>
      </c>
      <c r="N12" s="3">
        <f t="shared" si="5"/>
        <v>4.1052631676909712E-7</v>
      </c>
      <c r="O12" s="3">
        <f t="shared" si="2"/>
        <v>2.9216688243122347E-5</v>
      </c>
      <c r="R12" s="1" t="s">
        <v>8</v>
      </c>
      <c r="S12" s="5">
        <f>'[1]Valor Transacionado'!$L13</f>
        <v>157676.1807695232</v>
      </c>
      <c r="T12" s="5">
        <f>'[1]Valor Transacionado'!$L46</f>
        <v>316610.39462782379</v>
      </c>
      <c r="U12" s="5">
        <f>'[1]Valor Transacionado'!$L79</f>
        <v>608870.25426450302</v>
      </c>
      <c r="V12" s="5">
        <f>'[1]Valor Transacionado'!$L112</f>
        <v>0</v>
      </c>
      <c r="W12" s="5">
        <f>'[1]Valor Transacionado'!$L145</f>
        <v>17640.46575178644</v>
      </c>
      <c r="X12" s="5">
        <f>'[1]Valor Transacionado'!$L178</f>
        <v>20677.94686080853</v>
      </c>
      <c r="Y12" s="5">
        <f>'[1]Valor Transacionado'!$L211</f>
        <v>195211.81607656431</v>
      </c>
      <c r="Z12" s="5">
        <f>'[1]Valor Transacionado'!$L244</f>
        <v>3176.7195656852941</v>
      </c>
      <c r="AA12" s="5">
        <f>'[1]Valor Transacionado'!$L277</f>
        <v>14731.618458068919</v>
      </c>
      <c r="AB12" s="5">
        <f>'[1]Valor Transacionado'!$L310</f>
        <v>27553.846167152526</v>
      </c>
      <c r="AC12" s="5">
        <f>'[1]Valor Transacionado'!$L343</f>
        <v>1536.4426552819366</v>
      </c>
      <c r="AD12" s="5">
        <f>'[1]Valor Transacionado'!$L376</f>
        <v>366275.47892720706</v>
      </c>
      <c r="AE12" s="5">
        <f>'[1]Valor Transacionado'!$L409</f>
        <v>1861.6127052894064</v>
      </c>
      <c r="AF12" s="5">
        <f>'[1]Valor Transacionado'!$L442</f>
        <v>79826.000403745405</v>
      </c>
    </row>
    <row r="13" spans="1:32" x14ac:dyDescent="0.25">
      <c r="A13" s="2" t="s">
        <v>9</v>
      </c>
      <c r="B13" s="3">
        <f t="shared" si="3"/>
        <v>9.0709910982633059E-3</v>
      </c>
      <c r="C13" s="3">
        <f t="shared" si="0"/>
        <v>7.3556656759558667E-3</v>
      </c>
      <c r="D13" s="3">
        <f t="shared" si="0"/>
        <v>5.5872801168770012E-3</v>
      </c>
      <c r="E13" s="3">
        <f t="shared" si="0"/>
        <v>5.9875923638050971E-3</v>
      </c>
      <c r="F13" s="3">
        <f t="shared" si="0"/>
        <v>5.2649156387603027E-3</v>
      </c>
      <c r="G13" s="3">
        <f t="shared" si="0"/>
        <v>5.4380108220071664E-3</v>
      </c>
      <c r="H13" s="3">
        <f t="shared" si="0"/>
        <v>5.5223046690644649E-3</v>
      </c>
      <c r="I13" s="3">
        <f t="shared" si="0"/>
        <v>5.8215310207195428E-3</v>
      </c>
      <c r="J13" s="3">
        <f t="shared" si="0"/>
        <v>4.7555038916308476E-3</v>
      </c>
      <c r="K13" s="3">
        <f t="shared" si="0"/>
        <v>1.9334729693628334E-3</v>
      </c>
      <c r="L13" s="3">
        <f t="shared" si="0"/>
        <v>1.436615266175736E-3</v>
      </c>
      <c r="M13" s="3">
        <f t="shared" si="4"/>
        <v>5.8421641500127546E-4</v>
      </c>
      <c r="N13" s="3">
        <f t="shared" si="5"/>
        <v>7.800365317454038E-4</v>
      </c>
      <c r="O13" s="3">
        <f t="shared" si="2"/>
        <v>1.2718933307736423E-3</v>
      </c>
      <c r="R13" s="1" t="s">
        <v>9</v>
      </c>
      <c r="S13" s="5">
        <f>'[1]Valor Transacionado'!$L14</f>
        <v>21005708.587569837</v>
      </c>
      <c r="T13" s="5">
        <f>'[1]Valor Transacionado'!$L47</f>
        <v>17970198.920335807</v>
      </c>
      <c r="U13" s="5">
        <f>'[1]Valor Transacionado'!$L80</f>
        <v>12349843.49712521</v>
      </c>
      <c r="V13" s="5">
        <f>'[1]Valor Transacionado'!$L113</f>
        <v>13771346.158454666</v>
      </c>
      <c r="W13" s="5">
        <f>'[1]Valor Transacionado'!$L146</f>
        <v>14032836.131847013</v>
      </c>
      <c r="X13" s="5">
        <f>'[1]Valor Transacionado'!$L179</f>
        <v>16252794.083443863</v>
      </c>
      <c r="Y13" s="5">
        <f>'[1]Valor Transacionado'!$L212</f>
        <v>18046464.607605737</v>
      </c>
      <c r="Z13" s="5">
        <f>'[1]Valor Transacionado'!$L245</f>
        <v>16828397.405973814</v>
      </c>
      <c r="AA13" s="5">
        <f>'[1]Valor Transacionado'!$L278</f>
        <v>16482542.083675791</v>
      </c>
      <c r="AB13" s="5">
        <f>'[1]Valor Transacionado'!$L311</f>
        <v>5476007.6830328414</v>
      </c>
      <c r="AC13" s="5">
        <f>'[1]Valor Transacionado'!$L344</f>
        <v>3610191.3914964017</v>
      </c>
      <c r="AD13" s="5">
        <f>'[1]Valor Transacionado'!$L377</f>
        <v>1897236.2829222085</v>
      </c>
      <c r="AE13" s="5">
        <f>'[1]Valor Transacionado'!$L410</f>
        <v>3537229.7920278856</v>
      </c>
      <c r="AF13" s="5">
        <f>'[1]Valor Transacionado'!$L443</f>
        <v>3475074.1319820262</v>
      </c>
    </row>
    <row r="14" spans="1:32" x14ac:dyDescent="0.25">
      <c r="A14" s="2" t="s">
        <v>10</v>
      </c>
      <c r="B14" s="3">
        <f t="shared" si="3"/>
        <v>2.7131490685607085E-4</v>
      </c>
      <c r="C14" s="3">
        <f t="shared" si="0"/>
        <v>1.3585747125759717E-3</v>
      </c>
      <c r="D14" s="3">
        <f t="shared" si="0"/>
        <v>1.331169305979167E-4</v>
      </c>
      <c r="E14" s="3">
        <f t="shared" si="0"/>
        <v>1.1365731231313751E-4</v>
      </c>
      <c r="F14" s="3">
        <f t="shared" si="0"/>
        <v>4.6639328892982569E-6</v>
      </c>
      <c r="G14" s="3">
        <f t="shared" si="0"/>
        <v>8.9483387750408466E-5</v>
      </c>
      <c r="H14" s="3">
        <f t="shared" si="0"/>
        <v>4.5455320125069788E-5</v>
      </c>
      <c r="I14" s="3">
        <f t="shared" si="0"/>
        <v>1.5515409288651891E-4</v>
      </c>
      <c r="J14" s="3">
        <f t="shared" si="0"/>
        <v>1.218382753379185E-4</v>
      </c>
      <c r="K14" s="3">
        <f t="shared" si="0"/>
        <v>3.2399874076564174E-4</v>
      </c>
      <c r="L14" s="3">
        <f t="shared" si="0"/>
        <v>1.5072369655471124E-3</v>
      </c>
      <c r="M14" s="3">
        <f t="shared" si="4"/>
        <v>5.0355224025828678E-5</v>
      </c>
      <c r="N14" s="3">
        <f t="shared" si="5"/>
        <v>8.8582707615485038E-4</v>
      </c>
      <c r="O14" s="3">
        <f t="shared" si="2"/>
        <v>1.2032012653836474E-3</v>
      </c>
      <c r="R14" s="1" t="s">
        <v>10</v>
      </c>
      <c r="S14" s="5">
        <f>'[1]Valor Transacionado'!$L15</f>
        <v>628284.36354362813</v>
      </c>
      <c r="T14" s="5">
        <f>'[1]Valor Transacionado'!$L48</f>
        <v>3319054.8495062869</v>
      </c>
      <c r="U14" s="5">
        <f>'[1]Valor Transacionado'!$L81</f>
        <v>294234.98112008837</v>
      </c>
      <c r="V14" s="5">
        <f>'[1]Valor Transacionado'!$L114</f>
        <v>261409.61110938413</v>
      </c>
      <c r="W14" s="5">
        <f>'[1]Valor Transacionado'!$L147</f>
        <v>12431.007532888962</v>
      </c>
      <c r="X14" s="5">
        <f>'[1]Valor Transacionado'!$L180</f>
        <v>267442.4753092989</v>
      </c>
      <c r="Y14" s="5">
        <f>'[1]Valor Transacionado'!$L213</f>
        <v>148544.47101764655</v>
      </c>
      <c r="Z14" s="5">
        <f>'[1]Valor Transacionado'!$L246</f>
        <v>448506.53976846719</v>
      </c>
      <c r="AA14" s="5">
        <f>'[1]Valor Transacionado'!$L279</f>
        <v>422290.58085599181</v>
      </c>
      <c r="AB14" s="5">
        <f>'[1]Valor Transacionado'!$L312</f>
        <v>917633.51328894217</v>
      </c>
      <c r="AC14" s="5">
        <f>'[1]Valor Transacionado'!$L345</f>
        <v>3787662.6025618995</v>
      </c>
      <c r="AD14" s="5">
        <f>'[1]Valor Transacionado'!$L378</f>
        <v>163528.02763385163</v>
      </c>
      <c r="AE14" s="5">
        <f>'[1]Valor Transacionado'!$L411</f>
        <v>4016957.9203536501</v>
      </c>
      <c r="AF14" s="5">
        <f>'[1]Valor Transacionado'!$L444</f>
        <v>3287393.2834913819</v>
      </c>
    </row>
    <row r="15" spans="1:32" x14ac:dyDescent="0.25">
      <c r="A15" s="2" t="s">
        <v>11</v>
      </c>
      <c r="B15" s="3">
        <f t="shared" si="3"/>
        <v>8.0357140677703146E-5</v>
      </c>
      <c r="C15" s="3">
        <f t="shared" si="0"/>
        <v>9.6599780290101156E-5</v>
      </c>
      <c r="D15" s="3">
        <f t="shared" si="0"/>
        <v>4.1240062852967502E-4</v>
      </c>
      <c r="E15" s="3">
        <f t="shared" si="0"/>
        <v>7.0037272439303991E-4</v>
      </c>
      <c r="F15" s="3">
        <f t="shared" si="0"/>
        <v>4.1913648712853566E-4</v>
      </c>
      <c r="G15" s="3">
        <f t="shared" si="0"/>
        <v>8.6743266789802694E-4</v>
      </c>
      <c r="H15" s="3">
        <f t="shared" si="0"/>
        <v>7.4002827000375774E-4</v>
      </c>
      <c r="I15" s="3">
        <f t="shared" si="0"/>
        <v>1.925820130525134E-4</v>
      </c>
      <c r="J15" s="3">
        <f t="shared" si="0"/>
        <v>1.6932768849604226E-4</v>
      </c>
      <c r="K15" s="3">
        <f t="shared" si="0"/>
        <v>5.5750751937598639E-5</v>
      </c>
      <c r="L15" s="3">
        <f t="shared" si="0"/>
        <v>4.9541120048116386E-4</v>
      </c>
      <c r="M15" s="3">
        <f t="shared" si="4"/>
        <v>4.7771589117144065E-4</v>
      </c>
      <c r="N15" s="3">
        <f t="shared" si="5"/>
        <v>5.4273840450653456E-5</v>
      </c>
      <c r="O15" s="3">
        <f t="shared" si="2"/>
        <v>1.5956376271844601E-4</v>
      </c>
      <c r="R15" s="1" t="s">
        <v>11</v>
      </c>
      <c r="S15" s="5">
        <f>'[1]Valor Transacionado'!$L16</f>
        <v>186083.15913013695</v>
      </c>
      <c r="T15" s="5">
        <f>'[1]Valor Transacionado'!$L49</f>
        <v>235997.30383997774</v>
      </c>
      <c r="U15" s="5">
        <f>'[1]Valor Transacionado'!$L82</f>
        <v>911549.64739880001</v>
      </c>
      <c r="V15" s="5">
        <f>'[1]Valor Transacionado'!$L115</f>
        <v>1610843.6649530199</v>
      </c>
      <c r="W15" s="5">
        <f>'[1]Valor Transacionado'!$L148</f>
        <v>1117144.8973373612</v>
      </c>
      <c r="X15" s="5">
        <f>'[1]Valor Transacionado'!$L181</f>
        <v>2592529.6940463497</v>
      </c>
      <c r="Y15" s="5">
        <f>'[1]Valor Transacionado'!$L214</f>
        <v>2418355.1585017801</v>
      </c>
      <c r="Z15" s="5">
        <f>'[1]Valor Transacionado'!$L247</f>
        <v>556700.05662695272</v>
      </c>
      <c r="AA15" s="5">
        <f>'[1]Valor Transacionado'!$L280</f>
        <v>586888.54328966513</v>
      </c>
      <c r="AB15" s="5">
        <f>'[1]Valor Transacionado'!$L313</f>
        <v>157898.0160481662</v>
      </c>
      <c r="AC15" s="5">
        <f>'[1]Valor Transacionado'!$L346</f>
        <v>1244960.4938342702</v>
      </c>
      <c r="AD15" s="5">
        <f>'[1]Valor Transacionado'!$L379</f>
        <v>1551377.021231072</v>
      </c>
      <c r="AE15" s="5">
        <f>'[1]Valor Transacionado'!$L412</f>
        <v>246115.45428551751</v>
      </c>
      <c r="AF15" s="5">
        <f>'[1]Valor Transacionado'!$L445</f>
        <v>435961.01245952118</v>
      </c>
    </row>
    <row r="16" spans="1:32" x14ac:dyDescent="0.25">
      <c r="A16" s="2" t="s">
        <v>12</v>
      </c>
      <c r="B16" s="3">
        <f t="shared" si="3"/>
        <v>5.0525541286418774E-3</v>
      </c>
      <c r="C16" s="3">
        <f t="shared" si="0"/>
        <v>5.791560691645643E-3</v>
      </c>
      <c r="D16" s="3">
        <f t="shared" si="0"/>
        <v>9.3899990396956595E-3</v>
      </c>
      <c r="E16" s="3">
        <f t="shared" si="0"/>
        <v>4.7612677334119514E-3</v>
      </c>
      <c r="F16" s="3">
        <f t="shared" si="0"/>
        <v>5.1319429952073874E-3</v>
      </c>
      <c r="G16" s="3">
        <f t="shared" si="0"/>
        <v>7.9858144371429841E-3</v>
      </c>
      <c r="H16" s="3">
        <f t="shared" si="0"/>
        <v>9.5396154660633385E-3</v>
      </c>
      <c r="I16" s="3">
        <f t="shared" si="0"/>
        <v>8.3823966901888439E-3</v>
      </c>
      <c r="J16" s="3">
        <f t="shared" si="0"/>
        <v>4.1137426097146018E-3</v>
      </c>
      <c r="K16" s="3">
        <f t="shared" si="0"/>
        <v>1.7083567475939102E-3</v>
      </c>
      <c r="L16" s="3">
        <f t="shared" si="0"/>
        <v>3.3019536130667183E-3</v>
      </c>
      <c r="M16" s="3">
        <f t="shared" si="4"/>
        <v>1.7519047899149267E-3</v>
      </c>
      <c r="N16" s="3">
        <f t="shared" si="5"/>
        <v>1.3810096598520967E-3</v>
      </c>
      <c r="O16" s="3">
        <f t="shared" si="2"/>
        <v>2.9183894369550724E-3</v>
      </c>
      <c r="R16" s="1" t="s">
        <v>12</v>
      </c>
      <c r="S16" s="5">
        <f>'[1]Valor Transacionado'!$L17</f>
        <v>11700207.672951393</v>
      </c>
      <c r="T16" s="5">
        <f>'[1]Valor Transacionado'!$L50</f>
        <v>14149025.020029237</v>
      </c>
      <c r="U16" s="5">
        <f>'[1]Valor Transacionado'!$L83</f>
        <v>20755182.51324328</v>
      </c>
      <c r="V16" s="5">
        <f>'[1]Valor Transacionado'!$L116</f>
        <v>10950823.323621832</v>
      </c>
      <c r="W16" s="5">
        <f>'[1]Valor Transacionado'!$L149</f>
        <v>13678417.667235881</v>
      </c>
      <c r="X16" s="5">
        <f>'[1]Valor Transacionado'!$L182</f>
        <v>23867513.670664597</v>
      </c>
      <c r="Y16" s="5">
        <f>'[1]Valor Transacionado'!$L215</f>
        <v>31174725.625496026</v>
      </c>
      <c r="Z16" s="5">
        <f>'[1]Valor Transacionado'!$L248</f>
        <v>24231134.767634045</v>
      </c>
      <c r="AA16" s="5">
        <f>'[1]Valor Transacionado'!$L281</f>
        <v>14258202.123514244</v>
      </c>
      <c r="AB16" s="5">
        <f>'[1]Valor Transacionado'!$L314</f>
        <v>4838430.5461835004</v>
      </c>
      <c r="AC16" s="5">
        <f>'[1]Valor Transacionado'!$L347</f>
        <v>8297757.0889572417</v>
      </c>
      <c r="AD16" s="5">
        <f>'[1]Valor Transacionado'!$L380</f>
        <v>5689291.2391798375</v>
      </c>
      <c r="AE16" s="5">
        <f>'[1]Valor Transacionado'!$L413</f>
        <v>6262461.1964988476</v>
      </c>
      <c r="AF16" s="5">
        <f>'[1]Valor Transacionado'!$L446</f>
        <v>7973640.0797411343</v>
      </c>
    </row>
    <row r="17" spans="1:32" x14ac:dyDescent="0.25">
      <c r="A17" s="2" t="s">
        <v>13</v>
      </c>
      <c r="B17" s="3">
        <f t="shared" si="3"/>
        <v>2.5232102855121752E-3</v>
      </c>
      <c r="C17" s="3">
        <f t="shared" si="0"/>
        <v>1.4346159399426343E-3</v>
      </c>
      <c r="D17" s="3">
        <f t="shared" si="0"/>
        <v>1.4500679953322335E-3</v>
      </c>
      <c r="E17" s="3">
        <f t="shared" si="0"/>
        <v>1.5244741941227748E-3</v>
      </c>
      <c r="F17" s="3">
        <f t="shared" si="0"/>
        <v>1.8752131938108438E-3</v>
      </c>
      <c r="G17" s="3">
        <f t="shared" si="0"/>
        <v>3.1618603095546231E-3</v>
      </c>
      <c r="H17" s="3">
        <f t="shared" si="0"/>
        <v>3.2886090532682271E-3</v>
      </c>
      <c r="I17" s="3">
        <f t="shared" si="0"/>
        <v>2.5114753251042968E-3</v>
      </c>
      <c r="J17" s="3">
        <f t="shared" si="0"/>
        <v>2.3758201324748053E-3</v>
      </c>
      <c r="K17" s="3">
        <f t="shared" si="0"/>
        <v>6.0976461599747903E-3</v>
      </c>
      <c r="L17" s="3">
        <f t="shared" si="0"/>
        <v>5.2039032403442516E-3</v>
      </c>
      <c r="M17" s="3">
        <f t="shared" si="4"/>
        <v>2.2267109654549896E-3</v>
      </c>
      <c r="N17" s="3">
        <f t="shared" si="5"/>
        <v>1.3400648783092536E-3</v>
      </c>
      <c r="O17" s="3">
        <f t="shared" si="2"/>
        <v>2.5604543237615941E-3</v>
      </c>
      <c r="R17" s="1" t="s">
        <v>13</v>
      </c>
      <c r="S17" s="5">
        <f>'[1]Valor Transacionado'!$L18</f>
        <v>5843002.0918855434</v>
      </c>
      <c r="T17" s="5">
        <f>'[1]Valor Transacionado'!$L51</f>
        <v>3504826.7486278214</v>
      </c>
      <c r="U17" s="5">
        <f>'[1]Valor Transacionado'!$L84</f>
        <v>3205157.5056080911</v>
      </c>
      <c r="V17" s="5">
        <f>'[1]Valor Transacionado'!$L117</f>
        <v>3506261.0413836325</v>
      </c>
      <c r="W17" s="5">
        <f>'[1]Valor Transacionado'!$L150</f>
        <v>4998097.0762944976</v>
      </c>
      <c r="X17" s="5">
        <f>'[1]Valor Transacionado'!$L183</f>
        <v>9449974.6715909783</v>
      </c>
      <c r="Y17" s="5">
        <f>'[1]Valor Transacionado'!$L216</f>
        <v>10746920.071346043</v>
      </c>
      <c r="Z17" s="5">
        <f>'[1]Valor Transacionado'!$L249</f>
        <v>7259963.8644420607</v>
      </c>
      <c r="AA17" s="5">
        <f>'[1]Valor Transacionado'!$L282</f>
        <v>8234575.3907754319</v>
      </c>
      <c r="AB17" s="5">
        <f>'[1]Valor Transacionado'!$L315</f>
        <v>17269833.997959338</v>
      </c>
      <c r="AC17" s="5">
        <f>'[1]Valor Transacionado'!$L348</f>
        <v>13077326.353688415</v>
      </c>
      <c r="AD17" s="5">
        <f>'[1]Valor Transacionado'!$L381</f>
        <v>7231218.9913950367</v>
      </c>
      <c r="AE17" s="5">
        <f>'[1]Valor Transacionado'!$L414</f>
        <v>6076788.9937145179</v>
      </c>
      <c r="AF17" s="5">
        <f>'[1]Valor Transacionado'!$L447</f>
        <v>6995687.7446737513</v>
      </c>
    </row>
    <row r="18" spans="1:32" x14ac:dyDescent="0.25">
      <c r="A18" s="2" t="s">
        <v>14</v>
      </c>
      <c r="B18" s="3">
        <f t="shared" si="3"/>
        <v>5.5403521652550262E-5</v>
      </c>
      <c r="C18" s="3">
        <f t="shared" si="0"/>
        <v>2.1169148299877156E-5</v>
      </c>
      <c r="D18" s="3">
        <f t="shared" si="0"/>
        <v>3.3551037921821117E-5</v>
      </c>
      <c r="E18" s="3">
        <f t="shared" si="0"/>
        <v>1.1695290830061594E-4</v>
      </c>
      <c r="F18" s="3">
        <f t="shared" si="0"/>
        <v>2.1102553852830978E-4</v>
      </c>
      <c r="G18" s="3">
        <f t="shared" si="0"/>
        <v>2.2521772301855797E-4</v>
      </c>
      <c r="H18" s="3">
        <f t="shared" si="0"/>
        <v>3.1801039342940919E-4</v>
      </c>
      <c r="I18" s="3">
        <f t="shared" si="0"/>
        <v>7.1739336489204755E-4</v>
      </c>
      <c r="J18" s="3">
        <f t="shared" si="0"/>
        <v>1.6360240290019722E-4</v>
      </c>
      <c r="K18" s="3">
        <f t="shared" si="0"/>
        <v>6.1410657188263142E-5</v>
      </c>
      <c r="L18" s="3">
        <f t="shared" si="0"/>
        <v>3.7062206277752637E-4</v>
      </c>
      <c r="M18" s="3">
        <f t="shared" si="4"/>
        <v>1.8390976244280765E-4</v>
      </c>
      <c r="N18" s="3">
        <f t="shared" si="5"/>
        <v>4.4629081284016758E-5</v>
      </c>
      <c r="O18" s="3">
        <f t="shared" si="2"/>
        <v>1.6302724336698517E-4</v>
      </c>
      <c r="R18" s="1" t="s">
        <v>14</v>
      </c>
      <c r="S18" s="5">
        <f>'[1]Valor Transacionado'!$L19</f>
        <v>128298.02366153803</v>
      </c>
      <c r="T18" s="5">
        <f>'[1]Valor Transacionado'!$L52</f>
        <v>51717.114763164711</v>
      </c>
      <c r="U18" s="5">
        <f>'[1]Valor Transacionado'!$L85</f>
        <v>74159.530009783004</v>
      </c>
      <c r="V18" s="5">
        <f>'[1]Valor Transacionado'!$L118</f>
        <v>268989.41788052139</v>
      </c>
      <c r="W18" s="5">
        <f>'[1]Valor Transacionado'!$L151</f>
        <v>562456.64792832569</v>
      </c>
      <c r="X18" s="5">
        <f>'[1]Valor Transacionado'!$L184</f>
        <v>673116.95323395112</v>
      </c>
      <c r="Y18" s="5">
        <f>'[1]Valor Transacionado'!$L217</f>
        <v>1039233.3733457064</v>
      </c>
      <c r="Z18" s="5">
        <f>'[1]Valor Transacionado'!$L250</f>
        <v>2073781.0376418787</v>
      </c>
      <c r="AA18" s="5">
        <f>'[1]Valor Transacionado'!$L283</f>
        <v>567044.74483527755</v>
      </c>
      <c r="AB18" s="5">
        <f>'[1]Valor Transacionado'!$L316</f>
        <v>173928.07446066657</v>
      </c>
      <c r="AC18" s="5">
        <f>'[1]Valor Transacionado'!$L349</f>
        <v>931367.36887104053</v>
      </c>
      <c r="AD18" s="5">
        <f>'[1]Valor Transacionado'!$L382</f>
        <v>597244.8995452089</v>
      </c>
      <c r="AE18" s="5">
        <f>'[1]Valor Transacionado'!$L415</f>
        <v>202379.38799536022</v>
      </c>
      <c r="AF18" s="5">
        <f>'[1]Valor Transacionado'!$L448</f>
        <v>445423.95382193697</v>
      </c>
    </row>
    <row r="19" spans="1:32" x14ac:dyDescent="0.25">
      <c r="A19" s="2" t="s">
        <v>15</v>
      </c>
      <c r="B19" s="3">
        <f t="shared" si="3"/>
        <v>4.9051210309417311E-3</v>
      </c>
      <c r="C19" s="3">
        <f t="shared" si="0"/>
        <v>3.3346644220443858E-3</v>
      </c>
      <c r="D19" s="3">
        <f t="shared" si="0"/>
        <v>1.9502581452069028E-3</v>
      </c>
      <c r="E19" s="3">
        <f t="shared" si="0"/>
        <v>9.4239528319836272E-4</v>
      </c>
      <c r="F19" s="3">
        <f t="shared" si="0"/>
        <v>1.9262160633674609E-3</v>
      </c>
      <c r="G19" s="3">
        <f t="shared" si="0"/>
        <v>5.6155243494388743E-4</v>
      </c>
      <c r="H19" s="3">
        <f t="shared" si="0"/>
        <v>9.224482527954511E-4</v>
      </c>
      <c r="I19" s="3">
        <f t="shared" si="0"/>
        <v>1.1592188663749384E-3</v>
      </c>
      <c r="J19" s="3">
        <f t="shared" si="0"/>
        <v>1.5806054546211518E-3</v>
      </c>
      <c r="K19" s="3">
        <f t="shared" si="0"/>
        <v>3.4881406771889419E-3</v>
      </c>
      <c r="L19" s="3">
        <f t="shared" si="0"/>
        <v>2.7793934314455301E-3</v>
      </c>
      <c r="M19" s="3">
        <f t="shared" si="4"/>
        <v>2.8649567369318837E-3</v>
      </c>
      <c r="N19" s="3">
        <f t="shared" si="5"/>
        <v>3.4735362259515692E-3</v>
      </c>
      <c r="O19" s="3">
        <f t="shared" si="2"/>
        <v>4.2573522853839333E-3</v>
      </c>
      <c r="R19" s="1" t="s">
        <v>15</v>
      </c>
      <c r="S19" s="5">
        <f>'[1]Valor Transacionado'!$L20</f>
        <v>11358796.612913541</v>
      </c>
      <c r="T19" s="5">
        <f>'[1]Valor Transacionado'!$L53</f>
        <v>8146724.6659381464</v>
      </c>
      <c r="U19" s="5">
        <f>'[1]Valor Transacionado'!$L86</f>
        <v>4310752.7040833989</v>
      </c>
      <c r="V19" s="5">
        <f>'[1]Valor Transacionado'!$L119</f>
        <v>2167490.8501573503</v>
      </c>
      <c r="W19" s="5">
        <f>'[1]Valor Transacionado'!$L152</f>
        <v>5134037.5091236364</v>
      </c>
      <c r="X19" s="5">
        <f>'[1]Valor Transacionado'!$L185</f>
        <v>1678333.5655133568</v>
      </c>
      <c r="Y19" s="5">
        <f>'[1]Valor Transacionado'!$L218</f>
        <v>3014489.555361859</v>
      </c>
      <c r="Z19" s="5">
        <f>'[1]Valor Transacionado'!$L251</f>
        <v>3350973.4285412687</v>
      </c>
      <c r="AA19" s="5">
        <f>'[1]Valor Transacionado'!$L284</f>
        <v>5478367.0704864589</v>
      </c>
      <c r="AB19" s="5">
        <f>'[1]Valor Transacionado'!$L317</f>
        <v>9879158.1007107086</v>
      </c>
      <c r="AC19" s="5">
        <f>'[1]Valor Transacionado'!$L350</f>
        <v>6984571.6358682057</v>
      </c>
      <c r="AD19" s="5">
        <f>'[1]Valor Transacionado'!$L383</f>
        <v>9303915.006047409</v>
      </c>
      <c r="AE19" s="5">
        <f>'[1]Valor Transacionado'!$L416</f>
        <v>15751436.403409695</v>
      </c>
      <c r="AF19" s="5">
        <f>'[1]Valor Transacionado'!$L449</f>
        <v>11631961.926141471</v>
      </c>
    </row>
    <row r="20" spans="1:32" x14ac:dyDescent="0.25">
      <c r="A20" s="2" t="s">
        <v>16</v>
      </c>
      <c r="B20" s="3">
        <f t="shared" si="3"/>
        <v>0.11988287211587569</v>
      </c>
      <c r="C20" s="3">
        <f t="shared" si="3"/>
        <v>0.10428467015183271</v>
      </c>
      <c r="D20" s="3">
        <f t="shared" si="3"/>
        <v>0.10589408770015267</v>
      </c>
      <c r="E20" s="3">
        <f t="shared" si="3"/>
        <v>8.3903419972009258E-2</v>
      </c>
      <c r="F20" s="3">
        <f t="shared" si="3"/>
        <v>8.025080697180989E-2</v>
      </c>
      <c r="G20" s="3">
        <f t="shared" si="3"/>
        <v>8.8071168591901283E-2</v>
      </c>
      <c r="H20" s="3">
        <f t="shared" si="3"/>
        <v>0.10602653477845907</v>
      </c>
      <c r="I20" s="3">
        <f t="shared" si="3"/>
        <v>0.10246315436512872</v>
      </c>
      <c r="J20" s="3">
        <f t="shared" si="3"/>
        <v>0.10317636985480022</v>
      </c>
      <c r="K20" s="3">
        <f t="shared" si="3"/>
        <v>0.10264288330078174</v>
      </c>
      <c r="L20" s="3">
        <f t="shared" si="3"/>
        <v>9.2190850440254157E-2</v>
      </c>
      <c r="M20" s="3">
        <f t="shared" si="4"/>
        <v>7.5340240575523257E-2</v>
      </c>
      <c r="N20" s="3">
        <f t="shared" si="5"/>
        <v>8.3602700712432865E-2</v>
      </c>
      <c r="O20" s="3">
        <f t="shared" si="5"/>
        <v>6.9812060097348819E-2</v>
      </c>
      <c r="R20" s="1" t="s">
        <v>16</v>
      </c>
      <c r="S20" s="5">
        <f>'[1]Valor Transacionado'!$L21</f>
        <v>277612958.60924339</v>
      </c>
      <c r="T20" s="5">
        <f>'[1]Valor Transacionado'!$L54</f>
        <v>254771811.21700615</v>
      </c>
      <c r="U20" s="5">
        <f>'[1]Valor Transacionado'!$L87</f>
        <v>234062975.72542605</v>
      </c>
      <c r="V20" s="5">
        <f>'[1]Valor Transacionado'!$L120</f>
        <v>192976236.54166812</v>
      </c>
      <c r="W20" s="5">
        <f>'[1]Valor Transacionado'!$L153</f>
        <v>213896385.23231131</v>
      </c>
      <c r="X20" s="5">
        <f>'[1]Valor Transacionado'!$L186</f>
        <v>263221721.07853776</v>
      </c>
      <c r="Y20" s="5">
        <f>'[1]Valor Transacionado'!$L219</f>
        <v>346486516.41139722</v>
      </c>
      <c r="Z20" s="5">
        <f>'[1]Valor Transacionado'!$L252</f>
        <v>296191959.6389789</v>
      </c>
      <c r="AA20" s="5">
        <f>'[1]Valor Transacionado'!$L285</f>
        <v>357608551.4650768</v>
      </c>
      <c r="AB20" s="5">
        <f>'[1]Valor Transacionado'!$L318</f>
        <v>290706529.89214152</v>
      </c>
      <c r="AC20" s="5">
        <f>'[1]Valor Transacionado'!$L351</f>
        <v>231674145.79974565</v>
      </c>
      <c r="AD20" s="5">
        <f>'[1]Valor Transacionado'!$L384</f>
        <v>244666589.8349649</v>
      </c>
      <c r="AE20" s="5">
        <f>'[1]Valor Transacionado'!$L417</f>
        <v>379112966.66106552</v>
      </c>
      <c r="AF20" s="5">
        <f>'[1]Valor Transacionado'!$L450</f>
        <v>190740904.3469913</v>
      </c>
    </row>
    <row r="21" spans="1:32" x14ac:dyDescent="0.25">
      <c r="A21" s="2" t="s">
        <v>17</v>
      </c>
      <c r="B21" s="3">
        <f t="shared" si="3"/>
        <v>7.9384683465693495E-2</v>
      </c>
      <c r="C21" s="3">
        <f t="shared" si="3"/>
        <v>5.517790308269354E-2</v>
      </c>
      <c r="D21" s="3">
        <f t="shared" si="3"/>
        <v>4.505053081277452E-2</v>
      </c>
      <c r="E21" s="3">
        <f t="shared" si="3"/>
        <v>3.9782580669743113E-2</v>
      </c>
      <c r="F21" s="3">
        <f t="shared" si="3"/>
        <v>4.0028486253660067E-2</v>
      </c>
      <c r="G21" s="3">
        <f t="shared" si="3"/>
        <v>4.3113192779480287E-2</v>
      </c>
      <c r="H21" s="3">
        <f t="shared" si="3"/>
        <v>2.7103455370023673E-2</v>
      </c>
      <c r="I21" s="3">
        <f t="shared" si="3"/>
        <v>2.7674737635961046E-2</v>
      </c>
      <c r="J21" s="3">
        <f t="shared" si="3"/>
        <v>1.9624262225399178E-2</v>
      </c>
      <c r="K21" s="3">
        <f t="shared" si="3"/>
        <v>1.7318866045410785E-2</v>
      </c>
      <c r="L21" s="3">
        <f t="shared" si="3"/>
        <v>2.3024708794718043E-2</v>
      </c>
      <c r="M21" s="3">
        <f t="shared" si="4"/>
        <v>2.4140997050861125E-2</v>
      </c>
      <c r="N21" s="3">
        <f t="shared" si="5"/>
        <v>1.2713943495994466E-2</v>
      </c>
      <c r="O21" s="3">
        <f t="shared" si="5"/>
        <v>1.6234604404380737E-2</v>
      </c>
      <c r="R21" s="1" t="s">
        <v>17</v>
      </c>
      <c r="S21" s="5">
        <f>'[1]Valor Transacionado'!$L22</f>
        <v>183831238.40966943</v>
      </c>
      <c r="T21" s="5">
        <f>'[1]Valor Transacionado'!$L55</f>
        <v>134801925.22129014</v>
      </c>
      <c r="U21" s="5">
        <f>'[1]Valor Transacionado'!$L88</f>
        <v>99577431.838366911</v>
      </c>
      <c r="V21" s="5">
        <f>'[1]Valor Transacionado'!$L121</f>
        <v>91499162.967653409</v>
      </c>
      <c r="W21" s="5">
        <f>'[1]Valor Transacionado'!$L154</f>
        <v>106689874.39573973</v>
      </c>
      <c r="X21" s="5">
        <f>'[1]Valor Transacionado'!$L187</f>
        <v>128854073.20062676</v>
      </c>
      <c r="Y21" s="5">
        <f>'[1]Valor Transacionado'!$L220</f>
        <v>88571996.184668317</v>
      </c>
      <c r="Z21" s="5">
        <f>'[1]Valor Transacionado'!$L253</f>
        <v>79999828.462040797</v>
      </c>
      <c r="AA21" s="5">
        <f>'[1]Valor Transacionado'!$L286</f>
        <v>68017550.897283539</v>
      </c>
      <c r="AB21" s="5">
        <f>'[1]Valor Transacionado'!$L319</f>
        <v>49050721.178346522</v>
      </c>
      <c r="AC21" s="5">
        <f>'[1]Valor Transacionado'!$L352</f>
        <v>57860728.226616494</v>
      </c>
      <c r="AD21" s="5">
        <f>'[1]Valor Transacionado'!$L385</f>
        <v>78397618.305045009</v>
      </c>
      <c r="AE21" s="5">
        <f>'[1]Valor Transacionado'!$L418</f>
        <v>57653889.116656467</v>
      </c>
      <c r="AF21" s="5">
        <f>'[1]Valor Transacionado'!$L451</f>
        <v>44356277.718909867</v>
      </c>
    </row>
    <row r="22" spans="1:32" x14ac:dyDescent="0.25">
      <c r="A22" s="2" t="s">
        <v>18</v>
      </c>
      <c r="B22" s="3">
        <f t="shared" si="3"/>
        <v>6.9124712707986452E-2</v>
      </c>
      <c r="C22" s="3">
        <f t="shared" si="3"/>
        <v>6.4531113573980892E-2</v>
      </c>
      <c r="D22" s="3">
        <f t="shared" si="3"/>
        <v>5.682625586018334E-2</v>
      </c>
      <c r="E22" s="3">
        <f t="shared" si="3"/>
        <v>6.0446147062637144E-2</v>
      </c>
      <c r="F22" s="3">
        <f t="shared" si="3"/>
        <v>7.1060190990123159E-2</v>
      </c>
      <c r="G22" s="3">
        <f t="shared" si="3"/>
        <v>5.1726215564664169E-2</v>
      </c>
      <c r="H22" s="3">
        <f t="shared" si="3"/>
        <v>5.9122649853910136E-2</v>
      </c>
      <c r="I22" s="3">
        <f t="shared" si="3"/>
        <v>5.6979391844671913E-2</v>
      </c>
      <c r="J22" s="3">
        <f t="shared" si="3"/>
        <v>7.1046855330078554E-2</v>
      </c>
      <c r="K22" s="3">
        <f t="shared" si="3"/>
        <v>5.4140496559850641E-2</v>
      </c>
      <c r="L22" s="3">
        <f t="shared" si="3"/>
        <v>4.3459157480145068E-2</v>
      </c>
      <c r="M22" s="3">
        <f t="shared" si="4"/>
        <v>8.3823086734510874E-2</v>
      </c>
      <c r="N22" s="3">
        <f t="shared" si="5"/>
        <v>0.11963866078950346</v>
      </c>
      <c r="O22" s="3">
        <f t="shared" si="5"/>
        <v>8.0157996587357991E-2</v>
      </c>
      <c r="R22" s="1" t="s">
        <v>18</v>
      </c>
      <c r="S22" s="5">
        <f>'[1]Valor Transacionado'!$L23</f>
        <v>160072207.72396582</v>
      </c>
      <c r="T22" s="5">
        <f>'[1]Valor Transacionado'!$L56</f>
        <v>157652209.67910892</v>
      </c>
      <c r="U22" s="5">
        <f>'[1]Valor Transacionado'!$L89</f>
        <v>125605903.35913312</v>
      </c>
      <c r="V22" s="5">
        <f>'[1]Valor Transacionado'!$L122</f>
        <v>139024964.38742706</v>
      </c>
      <c r="W22" s="5">
        <f>'[1]Valor Transacionado'!$L155</f>
        <v>189400188.73634768</v>
      </c>
      <c r="X22" s="5">
        <f>'[1]Valor Transacionado'!$L188</f>
        <v>154596148.81347653</v>
      </c>
      <c r="Y22" s="5">
        <f>'[1]Valor Transacionado'!$L221</f>
        <v>193208247.64947435</v>
      </c>
      <c r="Z22" s="5">
        <f>'[1]Valor Transacionado'!$L254</f>
        <v>164711284.11067462</v>
      </c>
      <c r="AA22" s="5">
        <f>'[1]Valor Transacionado'!$L287</f>
        <v>246247886.57028157</v>
      </c>
      <c r="AB22" s="5">
        <f>'[1]Valor Transacionado'!$L320</f>
        <v>153337429.4974792</v>
      </c>
      <c r="AC22" s="5">
        <f>'[1]Valor Transacionado'!$L353</f>
        <v>109212173.85790586</v>
      </c>
      <c r="AD22" s="5">
        <f>'[1]Valor Transacionado'!$L386</f>
        <v>272214537.99599606</v>
      </c>
      <c r="AE22" s="5">
        <f>'[1]Valor Transacionado'!$L419</f>
        <v>542525148.50301254</v>
      </c>
      <c r="AF22" s="5">
        <f>'[1]Valor Transacionado'!$L452</f>
        <v>219008130.37740934</v>
      </c>
    </row>
    <row r="23" spans="1:32" x14ac:dyDescent="0.25">
      <c r="A23" s="2" t="s">
        <v>19</v>
      </c>
      <c r="B23" s="3">
        <f t="shared" si="3"/>
        <v>0.48592741621636065</v>
      </c>
      <c r="C23" s="3">
        <f t="shared" si="3"/>
        <v>0.54926363482338358</v>
      </c>
      <c r="D23" s="3">
        <f t="shared" si="3"/>
        <v>0.55797897843856403</v>
      </c>
      <c r="E23" s="3">
        <f t="shared" si="3"/>
        <v>0.60195282679573936</v>
      </c>
      <c r="F23" s="3">
        <f t="shared" si="3"/>
        <v>0.58733589138321307</v>
      </c>
      <c r="G23" s="3">
        <f t="shared" si="3"/>
        <v>0.59613501134580238</v>
      </c>
      <c r="H23" s="3">
        <f t="shared" si="3"/>
        <v>0.57680563105332161</v>
      </c>
      <c r="I23" s="3">
        <f t="shared" si="3"/>
        <v>0.56273561658604698</v>
      </c>
      <c r="J23" s="3">
        <f t="shared" si="3"/>
        <v>0.55974896355419479</v>
      </c>
      <c r="K23" s="3">
        <f t="shared" si="3"/>
        <v>0.58510573129214172</v>
      </c>
      <c r="L23" s="3">
        <f t="shared" si="3"/>
        <v>0.55338257104245026</v>
      </c>
      <c r="M23" s="3">
        <f t="shared" si="4"/>
        <v>0.54186635881828316</v>
      </c>
      <c r="N23" s="3">
        <f t="shared" si="5"/>
        <v>0.56652521341699802</v>
      </c>
      <c r="O23" s="3">
        <f t="shared" si="5"/>
        <v>0.47520869248671094</v>
      </c>
      <c r="R23" s="1" t="s">
        <v>19</v>
      </c>
      <c r="S23" s="5">
        <f>'[1]Valor Transacionado'!$L24</f>
        <v>1125262894.5591035</v>
      </c>
      <c r="T23" s="5">
        <f>'[1]Valor Transacionado'!$L57</f>
        <v>1341874034.5618327</v>
      </c>
      <c r="U23" s="5">
        <f>'[1]Valor Transacionado'!$L90</f>
        <v>1233328724.2189949</v>
      </c>
      <c r="V23" s="5">
        <f>'[1]Valor Transacionado'!$L123</f>
        <v>1384479811.7813671</v>
      </c>
      <c r="W23" s="5">
        <f>'[1]Valor Transacionado'!$L156</f>
        <v>1565454963.3151608</v>
      </c>
      <c r="X23" s="5">
        <f>'[1]Valor Transacionado'!$L189</f>
        <v>1781691854.3311477</v>
      </c>
      <c r="Y23" s="5">
        <f>'[1]Valor Transacionado'!$L222</f>
        <v>1884956196.7458241</v>
      </c>
      <c r="Z23" s="5">
        <f>'[1]Valor Transacionado'!$L255</f>
        <v>1626709289.4809003</v>
      </c>
      <c r="AA23" s="5">
        <f>'[1]Valor Transacionado'!$L288</f>
        <v>1940085858.0544527</v>
      </c>
      <c r="AB23" s="5">
        <f>'[1]Valor Transacionado'!$L321</f>
        <v>1657144180.8147926</v>
      </c>
      <c r="AC23" s="5">
        <f>'[1]Valor Transacionado'!$L354</f>
        <v>1390641629.1257858</v>
      </c>
      <c r="AD23" s="5">
        <f>'[1]Valor Transacionado'!$L387</f>
        <v>1759704948.4526157</v>
      </c>
      <c r="AE23" s="5">
        <f>'[1]Valor Transacionado'!$L420</f>
        <v>2569020528.2431879</v>
      </c>
      <c r="AF23" s="5">
        <f>'[1]Valor Transacionado'!$L453</f>
        <v>1298367869.8504522</v>
      </c>
    </row>
    <row r="24" spans="1:32" x14ac:dyDescent="0.25">
      <c r="A24" s="2" t="s">
        <v>20</v>
      </c>
      <c r="B24" s="3">
        <f t="shared" si="3"/>
        <v>1.6023781663919854E-2</v>
      </c>
      <c r="C24" s="3">
        <f t="shared" si="3"/>
        <v>1.2890727959184667E-2</v>
      </c>
      <c r="D24" s="3">
        <f t="shared" si="3"/>
        <v>1.1967017061362599E-2</v>
      </c>
      <c r="E24" s="3">
        <f t="shared" si="3"/>
        <v>1.152909881432364E-2</v>
      </c>
      <c r="F24" s="3">
        <f t="shared" si="3"/>
        <v>1.0591231055776563E-2</v>
      </c>
      <c r="G24" s="3">
        <f t="shared" si="3"/>
        <v>1.217843415091016E-2</v>
      </c>
      <c r="H24" s="3">
        <f t="shared" si="3"/>
        <v>1.179461383046855E-2</v>
      </c>
      <c r="I24" s="3">
        <f t="shared" si="3"/>
        <v>1.83666187413245E-2</v>
      </c>
      <c r="J24" s="3">
        <f t="shared" si="3"/>
        <v>1.5708131515447595E-2</v>
      </c>
      <c r="K24" s="3">
        <f t="shared" si="3"/>
        <v>1.0918945313685745E-2</v>
      </c>
      <c r="L24" s="3">
        <f t="shared" si="3"/>
        <v>1.2833043101885967E-2</v>
      </c>
      <c r="M24" s="3">
        <f t="shared" si="4"/>
        <v>1.5000408381759258E-2</v>
      </c>
      <c r="N24" s="3">
        <f t="shared" si="5"/>
        <v>1.3181553845013965E-2</v>
      </c>
      <c r="O24" s="3">
        <f t="shared" si="5"/>
        <v>1.3132240795237973E-2</v>
      </c>
      <c r="R24" s="1" t="s">
        <v>20</v>
      </c>
      <c r="S24" s="5">
        <f>'[1]Valor Transacionado'!$L25</f>
        <v>37106296.815525226</v>
      </c>
      <c r="T24" s="5">
        <f>'[1]Valor Transacionado'!$L58</f>
        <v>31492587.599745717</v>
      </c>
      <c r="U24" s="5">
        <f>'[1]Valor Transacionado'!$L91</f>
        <v>26451293.785832722</v>
      </c>
      <c r="V24" s="5">
        <f>'[1]Valor Transacionado'!$L124</f>
        <v>26516703.379283067</v>
      </c>
      <c r="W24" s="5">
        <f>'[1]Valor Transacionado'!$L157</f>
        <v>28229324.083763927</v>
      </c>
      <c r="X24" s="5">
        <f>'[1]Valor Transacionado'!$L190</f>
        <v>36398158.994554222</v>
      </c>
      <c r="Y24" s="5">
        <f>'[1]Valor Transacionado'!$L223</f>
        <v>38543885.896825567</v>
      </c>
      <c r="Z24" s="5">
        <f>'[1]Valor Transacionado'!$L256</f>
        <v>53092692.984536014</v>
      </c>
      <c r="AA24" s="5">
        <f>'[1]Valor Transacionado'!$L289</f>
        <v>54444270.188682079</v>
      </c>
      <c r="AB24" s="5">
        <f>'[1]Valor Transacionado'!$L322</f>
        <v>30924781.145537719</v>
      </c>
      <c r="AC24" s="5">
        <f>'[1]Valor Transacionado'!$L355</f>
        <v>32249233.892982766</v>
      </c>
      <c r="AD24" s="5">
        <f>'[1]Valor Transacionado'!$L388</f>
        <v>48713658.688385099</v>
      </c>
      <c r="AE24" s="5">
        <f>'[1]Valor Transacionado'!$L421</f>
        <v>59774360.646254256</v>
      </c>
      <c r="AF24" s="5">
        <f>'[1]Valor Transacionado'!$L454</f>
        <v>35879982.368279479</v>
      </c>
    </row>
    <row r="25" spans="1:32" x14ac:dyDescent="0.25">
      <c r="A25" s="2" t="s">
        <v>21</v>
      </c>
      <c r="B25" s="3">
        <f t="shared" si="3"/>
        <v>5.6563784663629282E-2</v>
      </c>
      <c r="C25" s="3">
        <f t="shared" si="3"/>
        <v>6.4995602594325269E-2</v>
      </c>
      <c r="D25" s="3">
        <f t="shared" si="3"/>
        <v>7.0483272941969169E-2</v>
      </c>
      <c r="E25" s="3">
        <f t="shared" si="3"/>
        <v>6.535323218435285E-2</v>
      </c>
      <c r="F25" s="3">
        <f t="shared" si="3"/>
        <v>8.2141996908995388E-2</v>
      </c>
      <c r="G25" s="3">
        <f t="shared" si="3"/>
        <v>8.0642305442161208E-2</v>
      </c>
      <c r="H25" s="3">
        <f t="shared" si="3"/>
        <v>8.3860831423932816E-2</v>
      </c>
      <c r="I25" s="3">
        <f t="shared" si="3"/>
        <v>7.7122167047727827E-2</v>
      </c>
      <c r="J25" s="3">
        <f t="shared" si="3"/>
        <v>8.1315421404900945E-2</v>
      </c>
      <c r="K25" s="3">
        <f t="shared" si="3"/>
        <v>7.0987371731780491E-2</v>
      </c>
      <c r="L25" s="3">
        <f t="shared" si="3"/>
        <v>9.5226816856772228E-2</v>
      </c>
      <c r="M25" s="3">
        <f t="shared" si="4"/>
        <v>0.10643529829154109</v>
      </c>
      <c r="N25" s="3">
        <f t="shared" si="5"/>
        <v>9.3834227231049561E-2</v>
      </c>
      <c r="O25" s="3">
        <f t="shared" si="5"/>
        <v>0.16454146663847655</v>
      </c>
      <c r="R25" s="1" t="s">
        <v>21</v>
      </c>
      <c r="S25" s="5">
        <f>'[1]Valor Transacionado'!$L26</f>
        <v>130984846.57114582</v>
      </c>
      <c r="T25" s="5">
        <f>'[1]Valor Transacionado'!$L59</f>
        <v>158786975.78453225</v>
      </c>
      <c r="U25" s="5">
        <f>'[1]Valor Transacionado'!$L92</f>
        <v>155792688.35460135</v>
      </c>
      <c r="V25" s="5">
        <f>'[1]Valor Transacionado'!$L125</f>
        <v>150311164.87239203</v>
      </c>
      <c r="W25" s="5">
        <f>'[1]Valor Transacionado'!$L158</f>
        <v>218937065.9010278</v>
      </c>
      <c r="X25" s="5">
        <f>'[1]Valor Transacionado'!$L191</f>
        <v>241018789.34508368</v>
      </c>
      <c r="Y25" s="5">
        <f>'[1]Valor Transacionado'!$L224</f>
        <v>274050711.96710676</v>
      </c>
      <c r="Z25" s="5">
        <f>'[1]Valor Transacionado'!$L257</f>
        <v>222938342.3827652</v>
      </c>
      <c r="AA25" s="5">
        <f>'[1]Valor Transacionado'!$L290</f>
        <v>281838662.29546398</v>
      </c>
      <c r="AB25" s="5">
        <f>'[1]Valor Transacionado'!$L323</f>
        <v>201051371.88943559</v>
      </c>
      <c r="AC25" s="5">
        <f>'[1]Valor Transacionado'!$L356</f>
        <v>239303481.28005296</v>
      </c>
      <c r="AD25" s="5">
        <f>'[1]Valor Transacionado'!$L389</f>
        <v>345647442.48399639</v>
      </c>
      <c r="AE25" s="5">
        <f>'[1]Valor Transacionado'!$L422</f>
        <v>425509845.45672017</v>
      </c>
      <c r="AF25" s="5">
        <f>'[1]Valor Transacionado'!$L455</f>
        <v>449561123.1847201</v>
      </c>
    </row>
    <row r="26" spans="1:32" x14ac:dyDescent="0.25">
      <c r="A26" s="2" t="s">
        <v>22</v>
      </c>
      <c r="B26" s="3">
        <f t="shared" si="3"/>
        <v>0.11093581033562817</v>
      </c>
      <c r="C26" s="3">
        <f t="shared" si="3"/>
        <v>8.9017252184485821E-2</v>
      </c>
      <c r="D26" s="3">
        <f t="shared" si="3"/>
        <v>0.10121187536480113</v>
      </c>
      <c r="E26" s="3">
        <f t="shared" si="3"/>
        <v>9.1237132135035134E-2</v>
      </c>
      <c r="F26" s="3">
        <f t="shared" si="3"/>
        <v>8.8376739646722186E-2</v>
      </c>
      <c r="G26" s="3">
        <f t="shared" si="3"/>
        <v>7.4874764585400169E-2</v>
      </c>
      <c r="H26" s="3">
        <f t="shared" si="3"/>
        <v>8.5619044127450944E-2</v>
      </c>
      <c r="I26" s="3">
        <f t="shared" si="3"/>
        <v>8.8596642341922063E-2</v>
      </c>
      <c r="J26" s="3">
        <f t="shared" si="3"/>
        <v>8.5064869761542095E-2</v>
      </c>
      <c r="K26" s="3">
        <f t="shared" si="3"/>
        <v>0.10029635921702285</v>
      </c>
      <c r="L26" s="3">
        <f t="shared" si="3"/>
        <v>0.1112261291192216</v>
      </c>
      <c r="M26" s="3">
        <f t="shared" si="4"/>
        <v>9.8295187982976831E-2</v>
      </c>
      <c r="N26" s="3">
        <f t="shared" si="5"/>
        <v>7.243452448150077E-2</v>
      </c>
      <c r="O26" s="3">
        <f t="shared" si="5"/>
        <v>0.13107342538546571</v>
      </c>
      <c r="R26" s="1" t="s">
        <v>22</v>
      </c>
      <c r="S26" s="5">
        <f>'[1]Valor Transacionado'!$L27</f>
        <v>256894233.34152207</v>
      </c>
      <c r="T26" s="5">
        <f>'[1]Valor Transacionado'!$L60</f>
        <v>217472870.51474538</v>
      </c>
      <c r="U26" s="5">
        <f>'[1]Valor Transacionado'!$L93</f>
        <v>223713648.61951721</v>
      </c>
      <c r="V26" s="5">
        <f>'[1]Valor Transacionado'!$L126</f>
        <v>209843632.09685194</v>
      </c>
      <c r="W26" s="5">
        <f>'[1]Valor Transacionado'!$L159</f>
        <v>235554829.44478408</v>
      </c>
      <c r="X26" s="5">
        <f>'[1]Valor Transacionado'!$L192</f>
        <v>223781116.0522255</v>
      </c>
      <c r="Y26" s="5">
        <f>'[1]Valor Transacionado'!$L225</f>
        <v>279796415.11608893</v>
      </c>
      <c r="Z26" s="5">
        <f>'[1]Valor Transacionado'!$L258</f>
        <v>256107800.65559292</v>
      </c>
      <c r="AA26" s="5">
        <f>'[1]Valor Transacionado'!$L291</f>
        <v>294834223.17339081</v>
      </c>
      <c r="AB26" s="5">
        <f>'[1]Valor Transacionado'!$L324</f>
        <v>284060673.38693273</v>
      </c>
      <c r="AC26" s="5">
        <f>'[1]Valor Transacionado'!$L357</f>
        <v>279509499.38364446</v>
      </c>
      <c r="AD26" s="5">
        <f>'[1]Valor Transacionado'!$L390</f>
        <v>319212525.16938537</v>
      </c>
      <c r="AE26" s="5">
        <f>'[1]Valor Transacionado'!$L423</f>
        <v>328468664.65859914</v>
      </c>
      <c r="AF26" s="5">
        <f>'[1]Valor Transacionado'!$L456</f>
        <v>358119552.1091786</v>
      </c>
    </row>
    <row r="27" spans="1:32" x14ac:dyDescent="0.25">
      <c r="A27" s="2" t="s">
        <v>23</v>
      </c>
      <c r="B27" s="3">
        <f t="shared" si="3"/>
        <v>8.6506261542390074E-4</v>
      </c>
      <c r="C27" s="3">
        <f t="shared" si="3"/>
        <v>1.2509883598224851E-4</v>
      </c>
      <c r="D27" s="3">
        <f t="shared" si="3"/>
        <v>3.2236184891341245E-5</v>
      </c>
      <c r="E27" s="3">
        <f t="shared" si="3"/>
        <v>1.5017119150361532E-4</v>
      </c>
      <c r="F27" s="3">
        <f t="shared" si="3"/>
        <v>1.3896281793525435E-4</v>
      </c>
      <c r="G27" s="3">
        <f t="shared" si="3"/>
        <v>3.7219565995893969E-5</v>
      </c>
      <c r="H27" s="3">
        <f t="shared" si="3"/>
        <v>2.0222137026988494E-4</v>
      </c>
      <c r="I27" s="3">
        <f t="shared" si="3"/>
        <v>3.9056056031824227E-5</v>
      </c>
      <c r="J27" s="3">
        <f t="shared" si="3"/>
        <v>4.1539405254571766E-5</v>
      </c>
      <c r="K27" s="3">
        <f t="shared" si="3"/>
        <v>1.3772892922319178E-5</v>
      </c>
      <c r="L27" s="3">
        <f t="shared" si="3"/>
        <v>2.6768400786998973E-4</v>
      </c>
      <c r="M27" s="3">
        <f t="shared" si="4"/>
        <v>1.4212551796020561E-3</v>
      </c>
      <c r="N27" s="3">
        <f t="shared" si="5"/>
        <v>1.5975614221886501E-3</v>
      </c>
      <c r="O27" s="3">
        <f t="shared" si="5"/>
        <v>1.6057591485377728E-3</v>
      </c>
      <c r="R27" s="1" t="s">
        <v>23</v>
      </c>
      <c r="S27" s="5">
        <f>'[1]Valor Transacionado'!$L28</f>
        <v>2003226.8814677205</v>
      </c>
      <c r="T27" s="5">
        <f>'[1]Valor Transacionado'!$L61</f>
        <v>305621.68895901251</v>
      </c>
      <c r="U27" s="5">
        <f>'[1]Valor Transacionado'!$L94</f>
        <v>71253.2448748928</v>
      </c>
      <c r="V27" s="5">
        <f>'[1]Valor Transacionado'!$L127</f>
        <v>345390.82415250246</v>
      </c>
      <c r="W27" s="5">
        <f>'[1]Valor Transacionado'!$L160</f>
        <v>370384.36820314941</v>
      </c>
      <c r="X27" s="5">
        <f>'[1]Valor Transacionado'!$L193</f>
        <v>111239.56200277248</v>
      </c>
      <c r="Y27" s="5">
        <f>'[1]Valor Transacionado'!$L226</f>
        <v>660843.79985779664</v>
      </c>
      <c r="Z27" s="5">
        <f>'[1]Valor Transacionado'!$L259</f>
        <v>112899.99652570473</v>
      </c>
      <c r="AA27" s="5">
        <f>'[1]Valor Transacionado'!$L292</f>
        <v>143975.27808657533</v>
      </c>
      <c r="AB27" s="5">
        <f>'[1]Valor Transacionado'!$L325</f>
        <v>39007.769260442728</v>
      </c>
      <c r="AC27" s="5">
        <f>'[1]Valor Transacionado'!$L358</f>
        <v>672685.66860355006</v>
      </c>
      <c r="AD27" s="5">
        <f>'[1]Valor Transacionado'!$L391</f>
        <v>4615510.3225339092</v>
      </c>
      <c r="AE27" s="5">
        <f>'[1]Valor Transacionado'!$L424</f>
        <v>7244457.9544442967</v>
      </c>
      <c r="AF27" s="5">
        <f>'[1]Valor Transacionado'!$L457</f>
        <v>4387264.2023234172</v>
      </c>
    </row>
    <row r="28" spans="1:32" x14ac:dyDescent="0.25">
      <c r="A28" s="2" t="s">
        <v>24</v>
      </c>
      <c r="B28" s="3">
        <f t="shared" si="3"/>
        <v>2.5701490389463066E-3</v>
      </c>
      <c r="C28" s="3">
        <f t="shared" si="3"/>
        <v>3.9263686406260144E-3</v>
      </c>
      <c r="D28" s="3">
        <f t="shared" si="3"/>
        <v>4.3636119848777322E-3</v>
      </c>
      <c r="E28" s="3">
        <f t="shared" si="3"/>
        <v>4.337377429886503E-3</v>
      </c>
      <c r="F28" s="3">
        <f t="shared" si="3"/>
        <v>3.5462607865866247E-3</v>
      </c>
      <c r="G28" s="3">
        <f t="shared" si="3"/>
        <v>5.8927886312115782E-3</v>
      </c>
      <c r="H28" s="3">
        <f t="shared" si="3"/>
        <v>4.0550677267368026E-3</v>
      </c>
      <c r="I28" s="3">
        <f t="shared" si="3"/>
        <v>5.1807133880439693E-3</v>
      </c>
      <c r="J28" s="3">
        <f t="shared" si="3"/>
        <v>4.3701758587005287E-3</v>
      </c>
      <c r="K28" s="3">
        <f t="shared" si="3"/>
        <v>2.9020979163772807E-3</v>
      </c>
      <c r="L28" s="3">
        <f t="shared" si="3"/>
        <v>3.0210111199739944E-3</v>
      </c>
      <c r="M28" s="3">
        <f t="shared" si="4"/>
        <v>1.1844820605310702E-4</v>
      </c>
      <c r="N28" s="3">
        <f t="shared" si="5"/>
        <v>2.0489785954335569E-5</v>
      </c>
      <c r="O28" s="3">
        <f t="shared" si="5"/>
        <v>4.8911060747999488E-7</v>
      </c>
      <c r="R28" s="1" t="s">
        <v>24</v>
      </c>
      <c r="S28" s="5">
        <f>'[1]Valor Transacionado'!$L29</f>
        <v>5951698.2382515036</v>
      </c>
      <c r="T28" s="5">
        <f>'[1]Valor Transacionado'!$L62</f>
        <v>9592282.8218329865</v>
      </c>
      <c r="U28" s="5">
        <f>'[1]Valor Transacionado'!$L95</f>
        <v>9645108.8844891414</v>
      </c>
      <c r="V28" s="5">
        <f>'[1]Valor Transacionado'!$L128</f>
        <v>9975883.8574101366</v>
      </c>
      <c r="W28" s="5">
        <f>'[1]Valor Transacionado'!$L161</f>
        <v>9452021.6302426159</v>
      </c>
      <c r="X28" s="5">
        <f>'[1]Valor Transacionado'!$L194</f>
        <v>17612006.179309253</v>
      </c>
      <c r="Y28" s="5">
        <f>'[1]Valor Transacionado'!$L227</f>
        <v>13251647.744454732</v>
      </c>
      <c r="Z28" s="5">
        <f>'[1]Valor Transacionado'!$L260</f>
        <v>14975975.122378903</v>
      </c>
      <c r="AA28" s="5">
        <f>'[1]Valor Transacionado'!$L293</f>
        <v>15146997.90927792</v>
      </c>
      <c r="AB28" s="5">
        <f>'[1]Valor Transacionado'!$L326</f>
        <v>8219360.0525135295</v>
      </c>
      <c r="AC28" s="5">
        <f>'[1]Valor Transacionado'!$L359</f>
        <v>7591753.0571548827</v>
      </c>
      <c r="AD28" s="5">
        <f>'[1]Valor Transacionado'!$L392</f>
        <v>384659.22627406835</v>
      </c>
      <c r="AE28" s="5">
        <f>'[1]Valor Transacionado'!$L425</f>
        <v>92914.983286457282</v>
      </c>
      <c r="AF28" s="5">
        <f>'[1]Valor Transacionado'!$L458</f>
        <v>1336.3507604036945</v>
      </c>
    </row>
    <row r="29" spans="1:32" x14ac:dyDescent="0.25">
      <c r="A29" s="2" t="s">
        <v>25</v>
      </c>
      <c r="B29" s="3">
        <f t="shared" si="3"/>
        <v>5.8221222977294365E-3</v>
      </c>
      <c r="C29" s="3">
        <f t="shared" si="3"/>
        <v>4.9585649286829981E-3</v>
      </c>
      <c r="D29" s="3">
        <f t="shared" si="3"/>
        <v>3.8892365705905838E-3</v>
      </c>
      <c r="E29" s="3">
        <f t="shared" si="3"/>
        <v>3.7275062537276572E-3</v>
      </c>
      <c r="F29" s="3">
        <f t="shared" si="3"/>
        <v>3.3331275941089721E-3</v>
      </c>
      <c r="G29" s="3">
        <f t="shared" si="3"/>
        <v>1.8144463587964851E-3</v>
      </c>
      <c r="H29" s="3">
        <f t="shared" si="3"/>
        <v>1.9744989722340267E-3</v>
      </c>
      <c r="I29" s="3">
        <f t="shared" si="3"/>
        <v>2.8979228685399863E-3</v>
      </c>
      <c r="J29" s="3">
        <f t="shared" si="3"/>
        <v>6.6014174153087891E-3</v>
      </c>
      <c r="K29" s="3">
        <f t="shared" si="3"/>
        <v>2.5528584649804668E-3</v>
      </c>
      <c r="L29" s="3">
        <f t="shared" si="3"/>
        <v>1.468075659401661E-3</v>
      </c>
      <c r="M29" s="3">
        <f t="shared" si="4"/>
        <v>9.0494504574614297E-4</v>
      </c>
      <c r="N29" s="3">
        <f t="shared" si="5"/>
        <v>8.6401438653990932E-4</v>
      </c>
      <c r="O29" s="3">
        <f t="shared" si="5"/>
        <v>1.9826215788553937E-3</v>
      </c>
      <c r="R29" s="1" t="s">
        <v>25</v>
      </c>
      <c r="S29" s="5">
        <f>'[1]Valor Transacionado'!$L30</f>
        <v>13482297.912376044</v>
      </c>
      <c r="T29" s="5">
        <f>'[1]Valor Transacionado'!$L63</f>
        <v>12113981.528429765</v>
      </c>
      <c r="U29" s="5">
        <f>'[1]Valor Transacionado'!$L96</f>
        <v>8596573.2816948444</v>
      </c>
      <c r="V29" s="5">
        <f>'[1]Valor Transacionado'!$L129</f>
        <v>8573191.9958669804</v>
      </c>
      <c r="W29" s="5">
        <f>'[1]Valor Transacionado'!$L162</f>
        <v>8883947.3495689463</v>
      </c>
      <c r="X29" s="5">
        <f>'[1]Valor Transacionado'!$L195</f>
        <v>5422906.2813981492</v>
      </c>
      <c r="Y29" s="5">
        <f>'[1]Valor Transacionado'!$L228</f>
        <v>6452509.9492947413</v>
      </c>
      <c r="Z29" s="5">
        <f>'[1]Valor Transacionado'!$L261</f>
        <v>8377074.2627809336</v>
      </c>
      <c r="AA29" s="5">
        <f>'[1]Valor Transacionado'!$L294</f>
        <v>22880465.00208474</v>
      </c>
      <c r="AB29" s="5">
        <f>'[1]Valor Transacionado'!$L327</f>
        <v>7230239.4651709711</v>
      </c>
      <c r="AC29" s="5">
        <f>'[1]Valor Transacionado'!$L360</f>
        <v>3689250.8609809987</v>
      </c>
      <c r="AD29" s="5">
        <f>'[1]Valor Transacionado'!$L393</f>
        <v>2938798.9292230555</v>
      </c>
      <c r="AE29" s="5">
        <f>'[1]Valor Transacionado'!$L426</f>
        <v>3918043.9690062921</v>
      </c>
      <c r="AF29" s="5">
        <f>'[1]Valor Transacionado'!$L459</f>
        <v>5416929.8599898899</v>
      </c>
    </row>
    <row r="30" spans="1:32" x14ac:dyDescent="0.25">
      <c r="A30" s="2" t="s">
        <v>26</v>
      </c>
      <c r="B30" s="3">
        <f t="shared" si="3"/>
        <v>2.7163026739062579E-3</v>
      </c>
      <c r="C30" s="3">
        <f t="shared" si="3"/>
        <v>3.3516091344593098E-3</v>
      </c>
      <c r="D30" s="3">
        <f t="shared" si="3"/>
        <v>4.6746622773328039E-3</v>
      </c>
      <c r="E30" s="3">
        <f t="shared" si="3"/>
        <v>2.4339517198727926E-3</v>
      </c>
      <c r="F30" s="3">
        <f t="shared" si="3"/>
        <v>1.5634531839216958E-3</v>
      </c>
      <c r="G30" s="3">
        <f t="shared" si="3"/>
        <v>2.4525091663356422E-3</v>
      </c>
      <c r="H30" s="3">
        <f t="shared" si="3"/>
        <v>1.0694480869466274E-3</v>
      </c>
      <c r="I30" s="3">
        <f t="shared" si="3"/>
        <v>8.1474650068071117E-4</v>
      </c>
      <c r="J30" s="3">
        <f t="shared" si="3"/>
        <v>1.120388997828066E-3</v>
      </c>
      <c r="K30" s="3">
        <f t="shared" si="3"/>
        <v>7.6450245128303657E-4</v>
      </c>
      <c r="L30" s="3">
        <f t="shared" si="3"/>
        <v>1.8329052067699596E-3</v>
      </c>
      <c r="M30" s="3">
        <f t="shared" si="4"/>
        <v>2.7086305620180086E-3</v>
      </c>
      <c r="N30" s="3">
        <f t="shared" si="5"/>
        <v>2.4186453670560896E-3</v>
      </c>
      <c r="O30" s="3">
        <f t="shared" si="5"/>
        <v>1.819877694770233E-3</v>
      </c>
      <c r="R30" s="1" t="s">
        <v>26</v>
      </c>
      <c r="S30" s="5">
        <f>'[1]Valor Transacionado'!$L31</f>
        <v>6290146.4443764752</v>
      </c>
      <c r="T30" s="5">
        <f>'[1]Valor Transacionado'!$L64</f>
        <v>8188121.307133982</v>
      </c>
      <c r="U30" s="5">
        <f>'[1]Valor Transacionado'!$L97</f>
        <v>10332638.836666001</v>
      </c>
      <c r="V30" s="5">
        <f>'[1]Valor Transacionado'!$L130</f>
        <v>5598041.6886685351</v>
      </c>
      <c r="W30" s="5">
        <f>'[1]Valor Transacionado'!$L163</f>
        <v>4167147.934578042</v>
      </c>
      <c r="X30" s="5">
        <f>'[1]Valor Transacionado'!$L196</f>
        <v>7329909.368127998</v>
      </c>
      <c r="Y30" s="5">
        <f>'[1]Valor Transacionado'!$L229</f>
        <v>3494873.6455758694</v>
      </c>
      <c r="Z30" s="5">
        <f>'[1]Valor Transacionado'!$L262</f>
        <v>2355201.3808365576</v>
      </c>
      <c r="AA30" s="5">
        <f>'[1]Valor Transacionado'!$L295</f>
        <v>3883260.1607766612</v>
      </c>
      <c r="AB30" s="5">
        <f>'[1]Valor Transacionado'!$L328</f>
        <v>2165233.9408204728</v>
      </c>
      <c r="AC30" s="5">
        <f>'[1]Valor Transacionado'!$L361</f>
        <v>4606061.7304482898</v>
      </c>
      <c r="AD30" s="5">
        <f>'[1]Valor Transacionado'!$L394</f>
        <v>8796247.4989363663</v>
      </c>
      <c r="AE30" s="5">
        <f>'[1]Valor Transacionado'!$L427</f>
        <v>10967825.352432836</v>
      </c>
      <c r="AF30" s="5">
        <f>'[1]Valor Transacionado'!$L460</f>
        <v>4972280.1019959366</v>
      </c>
    </row>
    <row r="31" spans="1:32" s="1" customFormat="1" x14ac:dyDescent="0.25">
      <c r="A31" s="4" t="s">
        <v>28</v>
      </c>
      <c r="B31" s="4">
        <f>SUM(LARGE(B4:B30,{1;2;3;4}))</f>
        <v>0.79613078213355803</v>
      </c>
      <c r="C31" s="4">
        <f>SUM(LARGE(C4:C30,{1;2;3;4}))</f>
        <v>0.80756115975402742</v>
      </c>
      <c r="D31" s="4">
        <f>SUM(LARGE(D4:D30,{1;2;3;4}))</f>
        <v>0.83556821444548701</v>
      </c>
      <c r="E31" s="4">
        <f>SUM(LARGE(E4:E30,{1;2;3;4}))</f>
        <v>0.84244661108713659</v>
      </c>
      <c r="F31" s="4">
        <f>SUM(LARGE(F4:F30,{1;2;3;4}))</f>
        <v>0.83810543491074052</v>
      </c>
      <c r="G31" s="4">
        <f>SUM(LARGE(G4:G30,{1;2;3;4}))</f>
        <v>0.83972324996526515</v>
      </c>
      <c r="H31" s="4">
        <f>SUM(LARGE(H4:H30,{1;2;3;4}))</f>
        <v>0.85231204138316441</v>
      </c>
      <c r="I31" s="4">
        <f>SUM(LARGE(I4:I30,{1;2;3;4}))</f>
        <v>0.83091758034082563</v>
      </c>
      <c r="J31" s="4">
        <f>SUM(LARGE(J4:J30,{1;2;3;4}))</f>
        <v>0.82930562457543822</v>
      </c>
      <c r="K31" s="4">
        <f>SUM(LARGE(K4:K30,{1;2;3;4}))</f>
        <v>0.85903234554172681</v>
      </c>
      <c r="L31" s="4">
        <f>SUM(LARGE(L4:L30,{1;2;3;4}))</f>
        <v>0.85202636745869831</v>
      </c>
      <c r="M31" s="4">
        <f>SUM(LARGE(M4:M30,{1;2;3;4}))</f>
        <v>0.830419931827312</v>
      </c>
      <c r="N31" s="4">
        <f>SUM(LARGE(N4:N30,{1;2;3;4}))</f>
        <v>0.86360080214998391</v>
      </c>
      <c r="O31" s="4">
        <f>SUM(LARGE(O4:O30,{1;2;3;4}))</f>
        <v>0.85098158109801125</v>
      </c>
      <c r="P31" s="2"/>
      <c r="Q31" s="2"/>
      <c r="R31" s="1" t="s">
        <v>27</v>
      </c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  <c r="AD31" s="5"/>
      <c r="AE31" s="5"/>
      <c r="AF31" s="5"/>
    </row>
    <row r="32" spans="1:32" x14ac:dyDescent="0.25">
      <c r="R32" s="1" t="s">
        <v>30</v>
      </c>
      <c r="S32" s="5">
        <f>SUM(S4:S30)</f>
        <v>2315701598.6479692</v>
      </c>
      <c r="T32" s="5">
        <f t="shared" ref="T32:AF32" si="6">SUM(T4:T30)</f>
        <v>2443041828.1620154</v>
      </c>
      <c r="U32" s="5">
        <f t="shared" si="6"/>
        <v>2210349801.4751639</v>
      </c>
      <c r="V32" s="5">
        <f t="shared" si="6"/>
        <v>2299980580.1246991</v>
      </c>
      <c r="W32" s="5">
        <f t="shared" si="6"/>
        <v>2665348714.903861</v>
      </c>
      <c r="X32" s="5">
        <f t="shared" si="6"/>
        <v>2988738826.6441455</v>
      </c>
      <c r="Y32" s="5">
        <f t="shared" si="6"/>
        <v>3267922667.9941568</v>
      </c>
      <c r="Z32" s="5">
        <f t="shared" si="6"/>
        <v>2890716779.843564</v>
      </c>
      <c r="AA32" s="5">
        <f t="shared" si="6"/>
        <v>3465992765.284708</v>
      </c>
      <c r="AB32" s="5">
        <f t="shared" si="6"/>
        <v>2832213208.9787803</v>
      </c>
      <c r="AC32" s="5">
        <f t="shared" si="6"/>
        <v>2512984148.5721622</v>
      </c>
      <c r="AD32" s="5">
        <f t="shared" si="6"/>
        <v>3247488831.545527</v>
      </c>
      <c r="AE32" s="5">
        <f t="shared" si="6"/>
        <v>4534697604.6275768</v>
      </c>
      <c r="AF32" s="5">
        <f t="shared" si="6"/>
        <v>2732205640.128859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1"/>
  <sheetViews>
    <sheetView tabSelected="1" topLeftCell="A19" workbookViewId="0">
      <selection activeCell="O28" sqref="O28"/>
    </sheetView>
  </sheetViews>
  <sheetFormatPr defaultRowHeight="15" x14ac:dyDescent="0.25"/>
  <cols>
    <col min="1" max="1" width="24.5703125" style="3" bestFit="1" customWidth="1"/>
    <col min="2" max="12" width="10.7109375" style="3" customWidth="1"/>
    <col min="13" max="16" width="9.140625" style="3"/>
  </cols>
  <sheetData>
    <row r="1" spans="1:15" s="8" customFormat="1" x14ac:dyDescent="0.25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5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</row>
    <row r="4" spans="1:15" x14ac:dyDescent="0.25">
      <c r="A4" s="2" t="s">
        <v>0</v>
      </c>
    </row>
    <row r="5" spans="1:15" x14ac:dyDescent="0.25">
      <c r="A5" s="2" t="s">
        <v>1</v>
      </c>
    </row>
    <row r="6" spans="1:15" x14ac:dyDescent="0.25">
      <c r="A6" s="2" t="s">
        <v>2</v>
      </c>
    </row>
    <row r="7" spans="1:15" x14ac:dyDescent="0.25">
      <c r="A7" s="2" t="s">
        <v>3</v>
      </c>
    </row>
    <row r="8" spans="1:15" x14ac:dyDescent="0.25">
      <c r="A8" s="2" t="s">
        <v>4</v>
      </c>
    </row>
    <row r="9" spans="1:15" x14ac:dyDescent="0.25">
      <c r="A9" s="2" t="s">
        <v>5</v>
      </c>
    </row>
    <row r="10" spans="1:15" x14ac:dyDescent="0.25">
      <c r="A10" s="2" t="s">
        <v>6</v>
      </c>
    </row>
    <row r="11" spans="1:15" x14ac:dyDescent="0.25">
      <c r="A11" s="2" t="s">
        <v>7</v>
      </c>
    </row>
    <row r="12" spans="1:15" x14ac:dyDescent="0.25">
      <c r="A12" s="2" t="s">
        <v>8</v>
      </c>
    </row>
    <row r="13" spans="1:15" x14ac:dyDescent="0.25">
      <c r="A13" s="2" t="s">
        <v>9</v>
      </c>
    </row>
    <row r="14" spans="1:15" x14ac:dyDescent="0.25">
      <c r="A14" s="2" t="s">
        <v>10</v>
      </c>
    </row>
    <row r="15" spans="1:15" x14ac:dyDescent="0.25">
      <c r="A15" s="2" t="s">
        <v>11</v>
      </c>
    </row>
    <row r="16" spans="1:15" x14ac:dyDescent="0.25">
      <c r="A16" s="2" t="s">
        <v>12</v>
      </c>
    </row>
    <row r="17" spans="1:16" x14ac:dyDescent="0.25">
      <c r="A17" s="2" t="s">
        <v>13</v>
      </c>
    </row>
    <row r="18" spans="1:16" x14ac:dyDescent="0.25">
      <c r="A18" s="2" t="s">
        <v>14</v>
      </c>
    </row>
    <row r="19" spans="1:16" x14ac:dyDescent="0.25">
      <c r="A19" s="2" t="s">
        <v>15</v>
      </c>
    </row>
    <row r="20" spans="1:16" x14ac:dyDescent="0.25">
      <c r="A20" s="2" t="s">
        <v>16</v>
      </c>
    </row>
    <row r="21" spans="1:16" x14ac:dyDescent="0.25">
      <c r="A21" s="2" t="s">
        <v>17</v>
      </c>
    </row>
    <row r="22" spans="1:16" x14ac:dyDescent="0.25">
      <c r="A22" s="2" t="s">
        <v>18</v>
      </c>
    </row>
    <row r="23" spans="1:16" x14ac:dyDescent="0.25">
      <c r="A23" s="2" t="s">
        <v>19</v>
      </c>
    </row>
    <row r="24" spans="1:16" x14ac:dyDescent="0.25">
      <c r="A24" s="2" t="s">
        <v>20</v>
      </c>
    </row>
    <row r="25" spans="1:16" x14ac:dyDescent="0.25">
      <c r="A25" s="2" t="s">
        <v>21</v>
      </c>
    </row>
    <row r="26" spans="1:16" x14ac:dyDescent="0.25">
      <c r="A26" s="2" t="s">
        <v>22</v>
      </c>
    </row>
    <row r="27" spans="1:16" x14ac:dyDescent="0.25">
      <c r="A27" s="2" t="s">
        <v>23</v>
      </c>
    </row>
    <row r="28" spans="1:16" x14ac:dyDescent="0.25">
      <c r="A28" s="2" t="s">
        <v>24</v>
      </c>
    </row>
    <row r="29" spans="1:16" x14ac:dyDescent="0.25">
      <c r="A29" s="2" t="s">
        <v>25</v>
      </c>
    </row>
    <row r="30" spans="1:16" x14ac:dyDescent="0.25">
      <c r="A30" s="2" t="s">
        <v>26</v>
      </c>
    </row>
    <row r="31" spans="1:16" s="1" customFormat="1" x14ac:dyDescent="0.25">
      <c r="A31" s="4" t="s">
        <v>28</v>
      </c>
      <c r="B31" s="4"/>
      <c r="C31" s="4">
        <f>+'Valor Transacionado'!C31/'Valor Transacionado'!B31-1</f>
        <v>1.435741196922069E-2</v>
      </c>
      <c r="D31" s="4">
        <f>+'Valor Transacionado'!D31/'Valor Transacionado'!C31-1</f>
        <v>3.4681032331953965E-2</v>
      </c>
      <c r="E31" s="4">
        <f>+'Valor Transacionado'!E31/'Valor Transacionado'!D31-1</f>
        <v>8.2319989232888524E-3</v>
      </c>
      <c r="F31" s="4">
        <f>+'Valor Transacionado'!F31/'Valor Transacionado'!E31-1</f>
        <v>-5.1530579140131039E-3</v>
      </c>
      <c r="G31" s="4">
        <f>+'Valor Transacionado'!G31/'Valor Transacionado'!F31-1</f>
        <v>1.9303240226533624E-3</v>
      </c>
      <c r="H31" s="4">
        <f>+'Valor Transacionado'!H31/'Valor Transacionado'!G31-1</f>
        <v>1.4991595645851064E-2</v>
      </c>
      <c r="I31" s="4">
        <f>+'Valor Transacionado'!I31/'Valor Transacionado'!H31-1</f>
        <v>-2.5101676385586469E-2</v>
      </c>
      <c r="J31" s="4">
        <f>+'Valor Transacionado'!J31/'Valor Transacionado'!I31-1</f>
        <v>-1.9399707065124172E-3</v>
      </c>
      <c r="K31" s="4">
        <f>+'Valor Transacionado'!K31/'Valor Transacionado'!J31-1</f>
        <v>3.5845314544330042E-2</v>
      </c>
      <c r="L31" s="4">
        <f>+'Valor Transacionado'!L31/'Valor Transacionado'!K31-1</f>
        <v>-8.1556627284044003E-3</v>
      </c>
      <c r="M31" s="4">
        <f>+'Valor Transacionado'!M31/'Valor Transacionado'!L31-1</f>
        <v>-2.5358881434421887E-2</v>
      </c>
      <c r="N31" s="4">
        <f>+'Valor Transacionado'!N31/'Valor Transacionado'!M31-1</f>
        <v>3.9956736406433047E-2</v>
      </c>
      <c r="O31" s="4">
        <f>+'Valor Transacionado'!O31/'Valor Transacionado'!N31-1</f>
        <v>-1.4612331323171968E-2</v>
      </c>
      <c r="P3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Peluso Waismann</dc:creator>
  <cp:lastModifiedBy>Larissa Couto</cp:lastModifiedBy>
  <dcterms:created xsi:type="dcterms:W3CDTF">2018-01-19T16:40:45Z</dcterms:created>
  <dcterms:modified xsi:type="dcterms:W3CDTF">2021-02-26T01:42:44Z</dcterms:modified>
</cp:coreProperties>
</file>