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Projects\atlas-backend\src\data\sheets\"/>
    </mc:Choice>
  </mc:AlternateContent>
  <xr:revisionPtr revIDLastSave="0" documentId="13_ncr:1_{B15A0175-7B72-45CF-BB3F-C945DFE8F1CD}" xr6:coauthVersionLast="47" xr6:coauthVersionMax="47" xr10:uidLastSave="{00000000-0000-0000-0000-000000000000}"/>
  <bookViews>
    <workbookView xWindow="-120" yWindow="-120" windowWidth="38640" windowHeight="16440" tabRatio="648" activeTab="1" xr2:uid="{00000000-000D-0000-FFFF-FFFF00000000}"/>
  </bookViews>
  <sheets>
    <sheet name="Total x Ano" sheetId="8" r:id="rId1"/>
    <sheet name="Total x Ano_TX_VAR" sheetId="2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6" i="21" l="1"/>
  <c r="N30" i="21"/>
  <c r="N46" i="8"/>
  <c r="N35" i="8"/>
  <c r="N36" i="8"/>
  <c r="N37" i="8"/>
  <c r="N38" i="8"/>
  <c r="N39" i="8"/>
  <c r="N40" i="8"/>
  <c r="N41" i="8"/>
  <c r="N42" i="8"/>
  <c r="N43" i="8"/>
  <c r="N34" i="8"/>
  <c r="N30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" i="8"/>
  <c r="L43" i="8"/>
  <c r="M43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34" i="8"/>
  <c r="L46" i="8" s="1"/>
  <c r="M34" i="8"/>
  <c r="M46" i="8" s="1"/>
  <c r="M46" i="21" s="1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" i="8"/>
  <c r="M3" i="8"/>
  <c r="M30" i="8" l="1"/>
  <c r="L30" i="8"/>
  <c r="B34" i="8"/>
  <c r="C34" i="8"/>
  <c r="D34" i="8"/>
  <c r="E34" i="8"/>
  <c r="F34" i="8"/>
  <c r="G34" i="8"/>
  <c r="H34" i="8"/>
  <c r="I34" i="8"/>
  <c r="J34" i="8"/>
  <c r="K34" i="8"/>
  <c r="B35" i="8"/>
  <c r="C35" i="8"/>
  <c r="D35" i="8"/>
  <c r="E35" i="8"/>
  <c r="F35" i="8"/>
  <c r="G35" i="8"/>
  <c r="H35" i="8"/>
  <c r="I35" i="8"/>
  <c r="J35" i="8"/>
  <c r="K35" i="8"/>
  <c r="B36" i="8"/>
  <c r="C36" i="8"/>
  <c r="D36" i="8"/>
  <c r="E36" i="8"/>
  <c r="F36" i="8"/>
  <c r="G36" i="8"/>
  <c r="H36" i="8"/>
  <c r="I36" i="8"/>
  <c r="J36" i="8"/>
  <c r="K36" i="8"/>
  <c r="B37" i="8"/>
  <c r="C37" i="8"/>
  <c r="D37" i="8"/>
  <c r="E37" i="8"/>
  <c r="F37" i="8"/>
  <c r="G37" i="8"/>
  <c r="H37" i="8"/>
  <c r="I37" i="8"/>
  <c r="J37" i="8"/>
  <c r="K37" i="8"/>
  <c r="B38" i="8"/>
  <c r="C38" i="8"/>
  <c r="D38" i="8"/>
  <c r="E38" i="8"/>
  <c r="F38" i="8"/>
  <c r="G38" i="8"/>
  <c r="H38" i="8"/>
  <c r="I38" i="8"/>
  <c r="J38" i="8"/>
  <c r="K38" i="8"/>
  <c r="B39" i="8"/>
  <c r="C39" i="8"/>
  <c r="D39" i="8"/>
  <c r="E39" i="8"/>
  <c r="F39" i="8"/>
  <c r="G39" i="8"/>
  <c r="H39" i="8"/>
  <c r="I39" i="8"/>
  <c r="J39" i="8"/>
  <c r="K39" i="8"/>
  <c r="B40" i="8"/>
  <c r="C40" i="8"/>
  <c r="D40" i="8"/>
  <c r="E40" i="8"/>
  <c r="F40" i="8"/>
  <c r="G40" i="8"/>
  <c r="H40" i="8"/>
  <c r="I40" i="8"/>
  <c r="J40" i="8"/>
  <c r="K40" i="8"/>
  <c r="B41" i="8"/>
  <c r="C41" i="8"/>
  <c r="D41" i="8"/>
  <c r="E41" i="8"/>
  <c r="F41" i="8"/>
  <c r="G41" i="8"/>
  <c r="H41" i="8"/>
  <c r="I41" i="8"/>
  <c r="J41" i="8"/>
  <c r="K41" i="8"/>
  <c r="B42" i="8"/>
  <c r="C42" i="8"/>
  <c r="D42" i="8"/>
  <c r="E42" i="8"/>
  <c r="F42" i="8"/>
  <c r="G42" i="8"/>
  <c r="H42" i="8"/>
  <c r="I42" i="8"/>
  <c r="J42" i="8"/>
  <c r="K42" i="8"/>
  <c r="B43" i="8"/>
  <c r="C43" i="8"/>
  <c r="D43" i="8"/>
  <c r="E43" i="8"/>
  <c r="F43" i="8"/>
  <c r="G43" i="8"/>
  <c r="H43" i="8"/>
  <c r="I43" i="8"/>
  <c r="J43" i="8"/>
  <c r="K43" i="8"/>
  <c r="B3" i="8"/>
  <c r="C3" i="8"/>
  <c r="D3" i="8"/>
  <c r="E3" i="8"/>
  <c r="F3" i="8"/>
  <c r="G3" i="8"/>
  <c r="H3" i="8"/>
  <c r="I3" i="8"/>
  <c r="J3" i="8"/>
  <c r="K3" i="8"/>
  <c r="B4" i="8"/>
  <c r="C4" i="8"/>
  <c r="D4" i="8"/>
  <c r="E4" i="8"/>
  <c r="F4" i="8"/>
  <c r="G4" i="8"/>
  <c r="H4" i="8"/>
  <c r="I4" i="8"/>
  <c r="J4" i="8"/>
  <c r="K4" i="8"/>
  <c r="B5" i="8"/>
  <c r="C5" i="8"/>
  <c r="D5" i="8"/>
  <c r="E5" i="8"/>
  <c r="F5" i="8"/>
  <c r="G5" i="8"/>
  <c r="H5" i="8"/>
  <c r="I5" i="8"/>
  <c r="J5" i="8"/>
  <c r="K5" i="8"/>
  <c r="B6" i="8"/>
  <c r="C6" i="8"/>
  <c r="D6" i="8"/>
  <c r="E6" i="8"/>
  <c r="F6" i="8"/>
  <c r="G6" i="8"/>
  <c r="H6" i="8"/>
  <c r="I6" i="8"/>
  <c r="J6" i="8"/>
  <c r="K6" i="8"/>
  <c r="B7" i="8"/>
  <c r="C7" i="8"/>
  <c r="D7" i="8"/>
  <c r="E7" i="8"/>
  <c r="F7" i="8"/>
  <c r="G7" i="8"/>
  <c r="H7" i="8"/>
  <c r="I7" i="8"/>
  <c r="J7" i="8"/>
  <c r="K7" i="8"/>
  <c r="B8" i="8"/>
  <c r="C8" i="8"/>
  <c r="D8" i="8"/>
  <c r="E8" i="8"/>
  <c r="F8" i="8"/>
  <c r="G8" i="8"/>
  <c r="H8" i="8"/>
  <c r="I8" i="8"/>
  <c r="J8" i="8"/>
  <c r="K8" i="8"/>
  <c r="B9" i="8"/>
  <c r="C9" i="8"/>
  <c r="D9" i="8"/>
  <c r="E9" i="8"/>
  <c r="F9" i="8"/>
  <c r="G9" i="8"/>
  <c r="H9" i="8"/>
  <c r="I9" i="8"/>
  <c r="J9" i="8"/>
  <c r="K9" i="8"/>
  <c r="B10" i="8"/>
  <c r="C10" i="8"/>
  <c r="D10" i="8"/>
  <c r="E10" i="8"/>
  <c r="F10" i="8"/>
  <c r="G10" i="8"/>
  <c r="H10" i="8"/>
  <c r="I10" i="8"/>
  <c r="J10" i="8"/>
  <c r="K10" i="8"/>
  <c r="B11" i="8"/>
  <c r="C11" i="8"/>
  <c r="D11" i="8"/>
  <c r="E11" i="8"/>
  <c r="F11" i="8"/>
  <c r="G11" i="8"/>
  <c r="H11" i="8"/>
  <c r="I11" i="8"/>
  <c r="J11" i="8"/>
  <c r="K11" i="8"/>
  <c r="B12" i="8"/>
  <c r="C12" i="8"/>
  <c r="D12" i="8"/>
  <c r="E12" i="8"/>
  <c r="F12" i="8"/>
  <c r="G12" i="8"/>
  <c r="H12" i="8"/>
  <c r="I12" i="8"/>
  <c r="J12" i="8"/>
  <c r="K12" i="8"/>
  <c r="B13" i="8"/>
  <c r="C13" i="8"/>
  <c r="D13" i="8"/>
  <c r="E13" i="8"/>
  <c r="F13" i="8"/>
  <c r="G13" i="8"/>
  <c r="H13" i="8"/>
  <c r="I13" i="8"/>
  <c r="J13" i="8"/>
  <c r="K13" i="8"/>
  <c r="B14" i="8"/>
  <c r="C14" i="8"/>
  <c r="D14" i="8"/>
  <c r="E14" i="8"/>
  <c r="F14" i="8"/>
  <c r="G14" i="8"/>
  <c r="H14" i="8"/>
  <c r="I14" i="8"/>
  <c r="J14" i="8"/>
  <c r="K14" i="8"/>
  <c r="B15" i="8"/>
  <c r="C15" i="8"/>
  <c r="D15" i="8"/>
  <c r="E15" i="8"/>
  <c r="F15" i="8"/>
  <c r="G15" i="8"/>
  <c r="H15" i="8"/>
  <c r="I15" i="8"/>
  <c r="J15" i="8"/>
  <c r="K15" i="8"/>
  <c r="B16" i="8"/>
  <c r="C16" i="8"/>
  <c r="D16" i="8"/>
  <c r="E16" i="8"/>
  <c r="F16" i="8"/>
  <c r="G16" i="8"/>
  <c r="H16" i="8"/>
  <c r="I16" i="8"/>
  <c r="J16" i="8"/>
  <c r="K16" i="8"/>
  <c r="B17" i="8"/>
  <c r="C17" i="8"/>
  <c r="D17" i="8"/>
  <c r="E17" i="8"/>
  <c r="F17" i="8"/>
  <c r="G17" i="8"/>
  <c r="H17" i="8"/>
  <c r="I17" i="8"/>
  <c r="J17" i="8"/>
  <c r="K17" i="8"/>
  <c r="B18" i="8"/>
  <c r="C18" i="8"/>
  <c r="D18" i="8"/>
  <c r="E18" i="8"/>
  <c r="F18" i="8"/>
  <c r="G18" i="8"/>
  <c r="H18" i="8"/>
  <c r="I18" i="8"/>
  <c r="J18" i="8"/>
  <c r="K18" i="8"/>
  <c r="B19" i="8"/>
  <c r="C19" i="8"/>
  <c r="D19" i="8"/>
  <c r="E19" i="8"/>
  <c r="F19" i="8"/>
  <c r="G19" i="8"/>
  <c r="H19" i="8"/>
  <c r="I19" i="8"/>
  <c r="J19" i="8"/>
  <c r="K19" i="8"/>
  <c r="B20" i="8"/>
  <c r="C20" i="8"/>
  <c r="D20" i="8"/>
  <c r="E20" i="8"/>
  <c r="F20" i="8"/>
  <c r="G20" i="8"/>
  <c r="H20" i="8"/>
  <c r="I20" i="8"/>
  <c r="J20" i="8"/>
  <c r="K20" i="8"/>
  <c r="B21" i="8"/>
  <c r="C21" i="8"/>
  <c r="D21" i="8"/>
  <c r="E21" i="8"/>
  <c r="F21" i="8"/>
  <c r="G21" i="8"/>
  <c r="H21" i="8"/>
  <c r="I21" i="8"/>
  <c r="J21" i="8"/>
  <c r="K21" i="8"/>
  <c r="B22" i="8"/>
  <c r="C22" i="8"/>
  <c r="D22" i="8"/>
  <c r="E22" i="8"/>
  <c r="F22" i="8"/>
  <c r="G22" i="8"/>
  <c r="H22" i="8"/>
  <c r="I22" i="8"/>
  <c r="J22" i="8"/>
  <c r="K22" i="8"/>
  <c r="B23" i="8"/>
  <c r="C23" i="8"/>
  <c r="D23" i="8"/>
  <c r="E23" i="8"/>
  <c r="F23" i="8"/>
  <c r="G23" i="8"/>
  <c r="H23" i="8"/>
  <c r="I23" i="8"/>
  <c r="J23" i="8"/>
  <c r="K23" i="8"/>
  <c r="B24" i="8"/>
  <c r="C24" i="8"/>
  <c r="D24" i="8"/>
  <c r="E24" i="8"/>
  <c r="F24" i="8"/>
  <c r="G24" i="8"/>
  <c r="H24" i="8"/>
  <c r="I24" i="8"/>
  <c r="J24" i="8"/>
  <c r="K24" i="8"/>
  <c r="B25" i="8"/>
  <c r="C25" i="8"/>
  <c r="D25" i="8"/>
  <c r="E25" i="8"/>
  <c r="F25" i="8"/>
  <c r="G25" i="8"/>
  <c r="H25" i="8"/>
  <c r="I25" i="8"/>
  <c r="J25" i="8"/>
  <c r="K25" i="8"/>
  <c r="B26" i="8"/>
  <c r="C26" i="8"/>
  <c r="D26" i="8"/>
  <c r="E26" i="8"/>
  <c r="F26" i="8"/>
  <c r="G26" i="8"/>
  <c r="H26" i="8"/>
  <c r="I26" i="8"/>
  <c r="J26" i="8"/>
  <c r="K26" i="8"/>
  <c r="B27" i="8"/>
  <c r="C27" i="8"/>
  <c r="D27" i="8"/>
  <c r="E27" i="8"/>
  <c r="F27" i="8"/>
  <c r="G27" i="8"/>
  <c r="H27" i="8"/>
  <c r="I27" i="8"/>
  <c r="J27" i="8"/>
  <c r="K27" i="8"/>
  <c r="B28" i="8"/>
  <c r="C28" i="8"/>
  <c r="D28" i="8"/>
  <c r="E28" i="8"/>
  <c r="F28" i="8"/>
  <c r="G28" i="8"/>
  <c r="H28" i="8"/>
  <c r="I28" i="8"/>
  <c r="J28" i="8"/>
  <c r="K28" i="8"/>
  <c r="B29" i="8"/>
  <c r="C29" i="8"/>
  <c r="D29" i="8"/>
  <c r="E29" i="8"/>
  <c r="F29" i="8"/>
  <c r="G29" i="8"/>
  <c r="H29" i="8"/>
  <c r="I29" i="8"/>
  <c r="J29" i="8"/>
  <c r="K29" i="8"/>
  <c r="M30" i="21" l="1"/>
  <c r="J46" i="8"/>
  <c r="K46" i="8"/>
  <c r="L46" i="21" s="1"/>
  <c r="J30" i="8"/>
  <c r="K30" i="8"/>
  <c r="K30" i="21" l="1"/>
  <c r="L30" i="21"/>
  <c r="K46" i="21"/>
  <c r="B46" i="8"/>
  <c r="I46" i="8" l="1"/>
  <c r="J46" i="21" s="1"/>
  <c r="H46" i="8"/>
  <c r="G46" i="8"/>
  <c r="F46" i="8"/>
  <c r="E46" i="8"/>
  <c r="D46" i="8"/>
  <c r="C46" i="8"/>
  <c r="C30" i="8"/>
  <c r="D30" i="8"/>
  <c r="E30" i="8"/>
  <c r="F30" i="8"/>
  <c r="G30" i="8"/>
  <c r="H30" i="8"/>
  <c r="I30" i="8"/>
  <c r="J30" i="21" s="1"/>
  <c r="B30" i="8"/>
  <c r="D46" i="21" l="1"/>
  <c r="E46" i="21"/>
  <c r="F46" i="21"/>
  <c r="G46" i="21"/>
  <c r="H46" i="21"/>
  <c r="I46" i="21"/>
  <c r="C46" i="21"/>
  <c r="C30" i="21"/>
  <c r="D30" i="21"/>
  <c r="E30" i="21"/>
  <c r="F30" i="21"/>
  <c r="G30" i="21"/>
  <c r="H30" i="21"/>
  <c r="I30" i="21"/>
</calcChain>
</file>

<file path=xl/sharedStrings.xml><?xml version="1.0" encoding="utf-8"?>
<sst xmlns="http://schemas.openxmlformats.org/spreadsheetml/2006/main" count="82" uniqueCount="48">
  <si>
    <t>Arquitetura</t>
  </si>
  <si>
    <t>Artes</t>
  </si>
  <si>
    <t>Audiovisual</t>
  </si>
  <si>
    <t>Design</t>
  </si>
  <si>
    <t>Editoração</t>
  </si>
  <si>
    <t>Entretenimento</t>
  </si>
  <si>
    <t>Formação</t>
  </si>
  <si>
    <t>Gestão</t>
  </si>
  <si>
    <t>Música</t>
  </si>
  <si>
    <t>Patrimônio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</si>
  <si>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</si>
  <si>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</si>
  <si>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</si>
  <si>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</si>
  <si>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</si>
  <si>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</si>
  <si>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</si>
  <si>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21 - Maranhão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</si>
  <si>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</si>
  <si>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</si>
  <si>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</si>
  <si>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</si>
  <si>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</si>
  <si>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</si>
  <si>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</si>
  <si>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</si>
  <si>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</si>
  <si>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</si>
  <si>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</si>
  <si>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</si>
  <si>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</si>
  <si>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</si>
  <si>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</si>
  <si>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</si>
  <si>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</si>
  <si>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</si>
  <si>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</si>
  <si>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C4 - CONCENTRAÇÃO POR UF</t>
  </si>
  <si>
    <t>C4</t>
  </si>
  <si>
    <t>C4- CONCENTRAÇÃO POR CADEIA</t>
  </si>
  <si>
    <t>Arquitetura e Design</t>
  </si>
  <si>
    <t>Artes Cênicas e Espetáculos</t>
  </si>
  <si>
    <t>Cultura Digital</t>
  </si>
  <si>
    <t>Editorial</t>
  </si>
  <si>
    <t>Educação e Criação em Artes</t>
  </si>
  <si>
    <t>Publicidade</t>
  </si>
  <si>
    <t>Variação do C4 - Concentração por UF</t>
  </si>
  <si>
    <t>Variação do C4- Concentração por Cadeia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</si>
</sst>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* #,##0.0000_-;\-* #,##0.0000_-;_-* &quot;-&quot;??_-;_-@_-"/>
    <numFmt numFmtId="165" formatCode="_-* #,##0.00000_-;\-* #,##0.00000_-;_-* &quot;-&quot;??_-;_-@_-"/>
    <numFmt numFmtId="166" formatCode="_-* #,##0.000000_-;\-* #,##0.0000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.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Border="1"/>
    <xf numFmtId="166" fontId="0" fillId="0" borderId="0" xfId="1" applyNumberFormat="1" applyFont="1" applyBorder="1"/>
    <xf numFmtId="0" fontId="0" fillId="0" borderId="0" xfId="0" applyBorder="1"/>
    <xf numFmtId="165" fontId="0" fillId="0" borderId="0" xfId="1" applyNumberFormat="1" applyFont="1" applyBorder="1"/>
    <xf numFmtId="0" fontId="3" fillId="0" borderId="0" xfId="0" applyFont="1" applyFill="1" applyBorder="1"/>
    <xf numFmtId="0" fontId="1" fillId="2" borderId="0" xfId="0" applyFont="1" applyFill="1" applyBorder="1"/>
    <xf numFmtId="165" fontId="0" fillId="2" borderId="0" xfId="1" applyNumberFormat="1" applyFont="1" applyFill="1" applyBorder="1"/>
    <xf numFmtId="41" fontId="0" fillId="0" borderId="0" xfId="0" applyNumberFormat="1" applyBorder="1"/>
    <xf numFmtId="164" fontId="0" fillId="0" borderId="0" xfId="1" applyNumberFormat="1" applyFont="1" applyBorder="1"/>
    <xf numFmtId="164" fontId="0" fillId="2" borderId="0" xfId="1" applyNumberFormat="1" applyFont="1" applyFill="1" applyBorder="1"/>
    <xf numFmtId="0" fontId="4" fillId="3" borderId="0" xfId="0" applyFont="1" applyFill="1" applyBorder="1"/>
    <xf numFmtId="0" fontId="5" fillId="3" borderId="0" xfId="0" applyFont="1" applyFill="1" applyBorder="1"/>
    <xf numFmtId="0" fontId="5" fillId="3" borderId="0" xfId="0" applyFont="1" applyFill="1"/>
    <xf numFmtId="0" fontId="1" fillId="3" borderId="0" xfId="0" applyFont="1" applyFill="1" applyBorder="1"/>
    <xf numFmtId="0" fontId="1" fillId="3" borderId="0" xfId="0" applyFont="1" applyFill="1"/>
    <xf numFmtId="0" fontId="0" fillId="3" borderId="0" xfId="0" applyFill="1" applyBorder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ris\Google%20Drive\Atlas\Dados\Eixo%201\Vari&#225;veis%20(nova%20CSC)\NECCULT%20-%202017%20-%20ATLAS%20-%20V01%20-%20TOTAL%20(FINAL)%20(16%20NOV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DIN"/>
      <sheetName val="todos"/>
      <sheetName val="com_mic"/>
      <sheetName val="com_p"/>
      <sheetName val="com_m"/>
      <sheetName val="com_g"/>
      <sheetName val="ser_mic"/>
      <sheetName val="ser_p"/>
      <sheetName val="ser_m"/>
      <sheetName val="ser_g"/>
      <sheetName val="CNAEs"/>
      <sheetName val="Formatos_Analises"/>
      <sheetName val="Total x Ano"/>
      <sheetName val="SCC x Ano"/>
      <sheetName val="comercio"/>
      <sheetName val="servico"/>
      <sheetName val="SCC x Atuacao = Comércio"/>
      <sheetName val="SCC x Atuacao = Serv. Industria"/>
      <sheetName val="mic"/>
      <sheetName val="p"/>
      <sheetName val="m"/>
      <sheetName val="SCC x Porte = Micro"/>
      <sheetName val="SCC x Porte = Pequena"/>
      <sheetName val="SCC x Porte = Média"/>
      <sheetName val="g"/>
      <sheetName val="SCC x Porte = Gran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B17">
            <v>0.13170671262658692</v>
          </cell>
          <cell r="C17">
            <v>0.13510873025456382</v>
          </cell>
          <cell r="D17">
            <v>0.13869744082919272</v>
          </cell>
          <cell r="E17">
            <v>0.14363496539348886</v>
          </cell>
          <cell r="F17">
            <v>0.14626927110388019</v>
          </cell>
          <cell r="G17">
            <v>0.15092209978573615</v>
          </cell>
          <cell r="H17">
            <v>0.154892443566644</v>
          </cell>
          <cell r="I17">
            <v>0.15645601743304002</v>
          </cell>
          <cell r="J17">
            <v>0.16017972427393998</v>
          </cell>
          <cell r="K17">
            <v>0.16011940070033104</v>
          </cell>
          <cell r="L17">
            <v>0.1599721224257416</v>
          </cell>
          <cell r="M17">
            <v>0.16034681501528592</v>
          </cell>
          <cell r="N17">
            <v>0.163615595647252</v>
          </cell>
        </row>
        <row r="18">
          <cell r="B18">
            <v>4.2141191578520497E-2</v>
          </cell>
          <cell r="C18">
            <v>4.3810443812639273E-2</v>
          </cell>
          <cell r="D18">
            <v>4.4472939039375971E-2</v>
          </cell>
          <cell r="E18">
            <v>4.5578056908485001E-2</v>
          </cell>
          <cell r="F18">
            <v>4.8171634111201497E-2</v>
          </cell>
          <cell r="G18">
            <v>4.915633608815427E-2</v>
          </cell>
          <cell r="H18">
            <v>5.04569634522401E-2</v>
          </cell>
          <cell r="I18">
            <v>5.0910729227006499E-2</v>
          </cell>
          <cell r="J18">
            <v>5.1284675063722113E-2</v>
          </cell>
          <cell r="K18">
            <v>5.1558523564417064E-2</v>
          </cell>
          <cell r="L18">
            <v>5.1239766770716767E-2</v>
          </cell>
          <cell r="M18">
            <v>4.9115421239913797E-2</v>
          </cell>
          <cell r="N18">
            <v>4.699499250405393E-2</v>
          </cell>
        </row>
        <row r="19">
          <cell r="B19">
            <v>0.12866524731618847</v>
          </cell>
          <cell r="C19">
            <v>0.12039913498797984</v>
          </cell>
          <cell r="D19">
            <v>0.1148047229791099</v>
          </cell>
          <cell r="E19">
            <v>0.10660856190720328</v>
          </cell>
          <cell r="F19">
            <v>0.10156717076182729</v>
          </cell>
          <cell r="G19">
            <v>9.7078741965105603E-2</v>
          </cell>
          <cell r="H19">
            <v>9.2995090321318447E-2</v>
          </cell>
          <cell r="I19">
            <v>9.014426392298569E-2</v>
          </cell>
          <cell r="J19">
            <v>8.680161491376584E-2</v>
          </cell>
          <cell r="K19">
            <v>8.5216509442988073E-2</v>
          </cell>
          <cell r="L19">
            <v>8.3249896931503628E-2</v>
          </cell>
          <cell r="M19">
            <v>7.9847641958602722E-2</v>
          </cell>
          <cell r="N19">
            <v>7.9599808266957672E-2</v>
          </cell>
        </row>
        <row r="20">
          <cell r="B20">
            <v>1.9713201085915762E-3</v>
          </cell>
          <cell r="C20">
            <v>3.4358979988364053E-3</v>
          </cell>
          <cell r="D20">
            <v>5.1397125607736283E-3</v>
          </cell>
          <cell r="E20">
            <v>7.5365290951038199E-3</v>
          </cell>
          <cell r="F20">
            <v>1.0290989993237349E-2</v>
          </cell>
          <cell r="G20">
            <v>1.2100168350168351E-2</v>
          </cell>
          <cell r="H20">
            <v>1.3573817531372568E-2</v>
          </cell>
          <cell r="I20">
            <v>1.5621695675760166E-2</v>
          </cell>
          <cell r="J20">
            <v>1.7591024949301381E-2</v>
          </cell>
          <cell r="K20">
            <v>1.978530835613555E-2</v>
          </cell>
          <cell r="L20">
            <v>2.2027210083043761E-2</v>
          </cell>
          <cell r="M20">
            <v>2.7665012780033079E-2</v>
          </cell>
          <cell r="N20">
            <v>3.0595698244826778E-2</v>
          </cell>
        </row>
        <row r="21">
          <cell r="B21">
            <v>0.39888254311558696</v>
          </cell>
          <cell r="C21">
            <v>0.39865198634422649</v>
          </cell>
          <cell r="D21">
            <v>0.39181492760591974</v>
          </cell>
          <cell r="E21">
            <v>0.38356318892591645</v>
          </cell>
          <cell r="F21">
            <v>0.37335711695465101</v>
          </cell>
          <cell r="G21">
            <v>0.3635407101316192</v>
          </cell>
          <cell r="H21">
            <v>0.35106531642739358</v>
          </cell>
          <cell r="I21">
            <v>0.34317159959175791</v>
          </cell>
          <cell r="J21">
            <v>0.33358760162979778</v>
          </cell>
          <cell r="K21">
            <v>0.32401791010504966</v>
          </cell>
          <cell r="L21">
            <v>0.31463376327620396</v>
          </cell>
          <cell r="M21">
            <v>0.30247080639502832</v>
          </cell>
          <cell r="N21">
            <v>0.29080191325099691</v>
          </cell>
        </row>
        <row r="22">
          <cell r="B22">
            <v>8.7616730312144453E-2</v>
          </cell>
          <cell r="C22">
            <v>9.3866976958626516E-2</v>
          </cell>
          <cell r="D22">
            <v>0.10198215525992413</v>
          </cell>
          <cell r="E22">
            <v>0.10964368110740835</v>
          </cell>
          <cell r="F22">
            <v>0.11709186423733964</v>
          </cell>
          <cell r="G22">
            <v>0.1252295684113866</v>
          </cell>
          <cell r="H22">
            <v>0.13224457093880138</v>
          </cell>
          <cell r="I22">
            <v>0.13663237065438263</v>
          </cell>
          <cell r="J22">
            <v>0.14071889709575991</v>
          </cell>
          <cell r="K22">
            <v>0.14301295421059682</v>
          </cell>
          <cell r="L22">
            <v>0.14489467381274909</v>
          </cell>
          <cell r="M22">
            <v>0.14626371974139227</v>
          </cell>
          <cell r="N22">
            <v>0.14651260032839383</v>
          </cell>
        </row>
        <row r="23">
          <cell r="B23">
            <v>7.9528685523751586E-2</v>
          </cell>
          <cell r="C23">
            <v>7.5095777028881303E-2</v>
          </cell>
          <cell r="D23">
            <v>7.2308596463108402E-2</v>
          </cell>
          <cell r="E23">
            <v>6.9182260958728536E-2</v>
          </cell>
          <cell r="F23">
            <v>6.499985298585724E-2</v>
          </cell>
          <cell r="G23">
            <v>6.1122589531680441E-2</v>
          </cell>
          <cell r="H23">
            <v>5.9400590652046323E-2</v>
          </cell>
          <cell r="I23">
            <v>5.8008992359253025E-2</v>
          </cell>
          <cell r="J23">
            <v>5.7070829224729759E-2</v>
          </cell>
          <cell r="K23">
            <v>5.8580968599911978E-2</v>
          </cell>
          <cell r="L23">
            <v>5.8670514557198107E-2</v>
          </cell>
          <cell r="M23">
            <v>5.8717987270084697E-2</v>
          </cell>
          <cell r="N23">
            <v>5.7060977226601937E-2</v>
          </cell>
        </row>
        <row r="24">
          <cell r="B24">
            <v>5.8080722742275243E-2</v>
          </cell>
          <cell r="C24">
            <v>5.2778906001295325E-2</v>
          </cell>
          <cell r="D24">
            <v>5.0029385051023133E-2</v>
          </cell>
          <cell r="E24">
            <v>4.7905665214047682E-2</v>
          </cell>
          <cell r="F24">
            <v>4.5378365398751362E-2</v>
          </cell>
          <cell r="G24">
            <v>4.3751913070094892E-2</v>
          </cell>
          <cell r="H24">
            <v>4.2305219910750057E-2</v>
          </cell>
          <cell r="I24">
            <v>4.1008100479040813E-2</v>
          </cell>
          <cell r="J24">
            <v>3.8903049359057841E-2</v>
          </cell>
          <cell r="K24">
            <v>3.7044832666806991E-2</v>
          </cell>
          <cell r="L24">
            <v>3.4807703633900698E-2</v>
          </cell>
          <cell r="M24">
            <v>3.2887285120032077E-2</v>
          </cell>
          <cell r="N24">
            <v>3.049371258401069E-2</v>
          </cell>
        </row>
        <row r="25">
          <cell r="B25">
            <v>4.8663444966374914E-3</v>
          </cell>
          <cell r="C25">
            <v>4.4567878195769343E-3</v>
          </cell>
          <cell r="D25">
            <v>4.4451568093177322E-3</v>
          </cell>
          <cell r="E25">
            <v>4.1015124327095616E-3</v>
          </cell>
          <cell r="F25">
            <v>3.881173368878086E-3</v>
          </cell>
          <cell r="G25">
            <v>3.520048974594429E-3</v>
          </cell>
          <cell r="H25">
            <v>3.5495020449230943E-3</v>
          </cell>
          <cell r="I25">
            <v>3.5951047729383314E-3</v>
          </cell>
          <cell r="J25">
            <v>3.6744869671993898E-3</v>
          </cell>
          <cell r="K25">
            <v>3.8652149786647786E-3</v>
          </cell>
          <cell r="L25">
            <v>4.0245793823743053E-3</v>
          </cell>
          <cell r="M25">
            <v>3.9492808099032724E-3</v>
          </cell>
          <cell r="N25">
            <v>3.8754551110113918E-3</v>
          </cell>
        </row>
        <row r="26">
          <cell r="B26">
            <v>6.6540502179716812E-2</v>
          </cell>
          <cell r="C26">
            <v>7.2395358793374096E-2</v>
          </cell>
          <cell r="D26">
            <v>7.6304963402254636E-2</v>
          </cell>
          <cell r="E26">
            <v>8.2245578056908492E-2</v>
          </cell>
          <cell r="F26">
            <v>8.8992561084376323E-2</v>
          </cell>
          <cell r="G26">
            <v>9.357782369146006E-2</v>
          </cell>
          <cell r="H26">
            <v>9.9516485154510476E-2</v>
          </cell>
          <cell r="I26">
            <v>0.1044511258838349</v>
          </cell>
          <cell r="J26">
            <v>0.110188096522726</v>
          </cell>
          <cell r="K26">
            <v>0.11679837737509806</v>
          </cell>
          <cell r="L26">
            <v>0.12647976912656811</v>
          </cell>
          <cell r="M26">
            <v>0.13873602966972384</v>
          </cell>
          <cell r="N26">
            <v>0.15044924683589486</v>
          </cell>
        </row>
      </sheetData>
      <sheetData sheetId="12">
        <row r="34">
          <cell r="B34">
            <v>7.3445754902954725E-3</v>
          </cell>
          <cell r="C34">
            <v>7.1242741253828333E-3</v>
          </cell>
          <cell r="D34">
            <v>7.5225730619223165E-3</v>
          </cell>
          <cell r="E34">
            <v>7.3109459113047939E-3</v>
          </cell>
          <cell r="F34">
            <v>7.6055316521449366E-3</v>
          </cell>
          <cell r="G34">
            <v>7.8244566880930518E-3</v>
          </cell>
          <cell r="H34">
            <v>7.8629389131629705E-3</v>
          </cell>
          <cell r="I34">
            <v>7.8706130067396716E-3</v>
          </cell>
          <cell r="J34">
            <v>7.5536289047238086E-3</v>
          </cell>
          <cell r="K34">
            <v>7.6730257744781006E-3</v>
          </cell>
          <cell r="L34">
            <v>7.6565168737852641E-3</v>
          </cell>
          <cell r="M34">
            <v>7.7181376234150252E-3</v>
          </cell>
          <cell r="N34">
            <v>7.6795202594515215E-3</v>
          </cell>
        </row>
        <row r="35">
          <cell r="B35">
            <v>1.7122323228909691E-3</v>
          </cell>
          <cell r="C35">
            <v>1.635619175164934E-3</v>
          </cell>
          <cell r="D35">
            <v>1.6669338034941497E-3</v>
          </cell>
          <cell r="E35">
            <v>1.6611125352473724E-3</v>
          </cell>
          <cell r="F35">
            <v>1.8229753702306162E-3</v>
          </cell>
          <cell r="G35">
            <v>1.8652433425160697E-3</v>
          </cell>
          <cell r="H35">
            <v>1.8259905532937702E-3</v>
          </cell>
          <cell r="I35">
            <v>1.9768478930479315E-3</v>
          </cell>
          <cell r="J35">
            <v>2.0000372099946047E-3</v>
          </cell>
          <cell r="K35">
            <v>1.8943380340980846E-3</v>
          </cell>
          <cell r="L35">
            <v>1.9632094548167342E-3</v>
          </cell>
          <cell r="M35">
            <v>1.8944519621109607E-3</v>
          </cell>
          <cell r="N35">
            <v>1.7439547999551263E-3</v>
          </cell>
        </row>
        <row r="36">
          <cell r="B36">
            <v>6.5785768195284599E-3</v>
          </cell>
          <cell r="C36">
            <v>6.6412724897636586E-3</v>
          </cell>
          <cell r="D36">
            <v>6.9989848800555646E-3</v>
          </cell>
          <cell r="E36">
            <v>7.2084081004870548E-3</v>
          </cell>
          <cell r="F36">
            <v>7.3017024237731669E-3</v>
          </cell>
          <cell r="G36">
            <v>7.5088001224364858E-3</v>
          </cell>
          <cell r="H36">
            <v>7.3971249965063953E-3</v>
          </cell>
          <cell r="I36">
            <v>7.1902095458766628E-3</v>
          </cell>
          <cell r="J36">
            <v>7.7768888723511133E-3</v>
          </cell>
          <cell r="K36">
            <v>7.6730257744781006E-3</v>
          </cell>
          <cell r="L36">
            <v>7.5289082592221767E-3</v>
          </cell>
          <cell r="M36">
            <v>7.4675487395379145E-3</v>
          </cell>
          <cell r="N36">
            <v>6.996216331983723E-3</v>
          </cell>
        </row>
        <row r="37">
          <cell r="B37">
            <v>1.8136144999042502E-3</v>
          </cell>
          <cell r="C37">
            <v>1.7783242038705994E-3</v>
          </cell>
          <cell r="D37">
            <v>1.6776192765934712E-3</v>
          </cell>
          <cell r="E37">
            <v>1.712381440656242E-3</v>
          </cell>
          <cell r="F37">
            <v>1.7249659417235938E-3</v>
          </cell>
          <cell r="G37">
            <v>1.7408937863483318E-3</v>
          </cell>
          <cell r="H37">
            <v>1.6862463782967979E-3</v>
          </cell>
          <cell r="I37">
            <v>1.8573175553287544E-3</v>
          </cell>
          <cell r="J37">
            <v>1.8698022288786769E-3</v>
          </cell>
          <cell r="K37">
            <v>1.8465012150552036E-3</v>
          </cell>
          <cell r="L37">
            <v>1.8257847929795631E-3</v>
          </cell>
          <cell r="M37">
            <v>1.7942164085601162E-3</v>
          </cell>
          <cell r="N37">
            <v>2.0295146502401764E-3</v>
          </cell>
        </row>
        <row r="38">
          <cell r="B38">
            <v>1.2346096222950673E-2</v>
          </cell>
          <cell r="C38">
            <v>1.2722702174605091E-2</v>
          </cell>
          <cell r="D38">
            <v>1.226692311802105E-2</v>
          </cell>
          <cell r="E38">
            <v>1.231479107921046E-2</v>
          </cell>
          <cell r="F38">
            <v>1.2604012506003077E-2</v>
          </cell>
          <cell r="G38">
            <v>1.2980180593816958E-2</v>
          </cell>
          <cell r="H38">
            <v>1.289372921305397E-2</v>
          </cell>
          <cell r="I38">
            <v>1.3654042424075249E-2</v>
          </cell>
          <cell r="J38">
            <v>1.3665370518521274E-2</v>
          </cell>
          <cell r="K38">
            <v>1.3461280878666692E-2</v>
          </cell>
          <cell r="L38">
            <v>1.3477432907316882E-2</v>
          </cell>
          <cell r="M38">
            <v>1.336139928832757E-2</v>
          </cell>
          <cell r="N38">
            <v>1.2595229110787023E-2</v>
          </cell>
        </row>
        <row r="39">
          <cell r="B39">
            <v>1.9375260495871492E-3</v>
          </cell>
          <cell r="C39">
            <v>1.8441880632732142E-3</v>
          </cell>
          <cell r="D39">
            <v>1.7844740075866859E-3</v>
          </cell>
          <cell r="E39">
            <v>1.825173032555755E-3</v>
          </cell>
          <cell r="F39">
            <v>1.9895913986925544E-3</v>
          </cell>
          <cell r="G39">
            <v>1.9895928986838076E-3</v>
          </cell>
          <cell r="H39">
            <v>2.0868463466214519E-3</v>
          </cell>
          <cell r="I39">
            <v>2.022821099863E-3</v>
          </cell>
          <cell r="J39">
            <v>1.8884072261809522E-3</v>
          </cell>
          <cell r="K39">
            <v>1.8560685788637798E-3</v>
          </cell>
          <cell r="L39">
            <v>1.7472564147868936E-3</v>
          </cell>
          <cell r="M39">
            <v>1.633839522878765E-3</v>
          </cell>
          <cell r="N39">
            <v>1.6419691391390369E-3</v>
          </cell>
        </row>
        <row r="40">
          <cell r="B40">
            <v>3.9313755308483436E-3</v>
          </cell>
          <cell r="C40">
            <v>4.2482189314686546E-3</v>
          </cell>
          <cell r="D40">
            <v>4.1887054549340176E-3</v>
          </cell>
          <cell r="E40">
            <v>4.2450653678543964E-3</v>
          </cell>
          <cell r="F40">
            <v>4.4202252256667091E-3</v>
          </cell>
          <cell r="G40">
            <v>4.1991888582797671E-3</v>
          </cell>
          <cell r="H40">
            <v>4.2202740849085606E-3</v>
          </cell>
          <cell r="I40">
            <v>4.2111457442602449E-3</v>
          </cell>
          <cell r="J40">
            <v>4.2047293903142383E-3</v>
          </cell>
          <cell r="K40">
            <v>4.2383421671992501E-3</v>
          </cell>
          <cell r="L40">
            <v>4.2503484696782296E-3</v>
          </cell>
          <cell r="M40">
            <v>4.4203879115922414E-3</v>
          </cell>
          <cell r="N40">
            <v>4.5077662080711452E-3</v>
          </cell>
        </row>
        <row r="41">
          <cell r="B41">
            <v>9.9917767789755897E-3</v>
          </cell>
          <cell r="C41">
            <v>9.4843957539765301E-3</v>
          </cell>
          <cell r="D41">
            <v>9.2322487578137529E-3</v>
          </cell>
          <cell r="E41">
            <v>9.8538836195847211E-3</v>
          </cell>
          <cell r="F41">
            <v>1.0232184336133135E-2</v>
          </cell>
          <cell r="G41">
            <v>1.0502754820936639E-2</v>
          </cell>
          <cell r="H41">
            <v>1.0657822413102414E-2</v>
          </cell>
          <cell r="I41">
            <v>1.0674978622458831E-2</v>
          </cell>
          <cell r="J41">
            <v>1.0995553405644756E-2</v>
          </cell>
          <cell r="K41">
            <v>1.1136411473182679E-2</v>
          </cell>
          <cell r="L41">
            <v>1.1445511121581561E-2</v>
          </cell>
          <cell r="M41">
            <v>1.1186287776274244E-2</v>
          </cell>
          <cell r="N41">
            <v>1.0749288650015808E-2</v>
          </cell>
        </row>
        <row r="42">
          <cell r="B42">
            <v>6.2293715431493814E-3</v>
          </cell>
          <cell r="C42">
            <v>6.235112023447534E-3</v>
          </cell>
          <cell r="D42">
            <v>6.2403162900037399E-3</v>
          </cell>
          <cell r="E42">
            <v>6.5214047680082028E-3</v>
          </cell>
          <cell r="F42">
            <v>6.6646411384775218E-3</v>
          </cell>
          <cell r="G42">
            <v>6.8105295378022655E-3</v>
          </cell>
          <cell r="H42">
            <v>7.0803715331799249E-3</v>
          </cell>
          <cell r="I42">
            <v>7.162625621787622E-3</v>
          </cell>
          <cell r="J42">
            <v>7.4047889263056058E-3</v>
          </cell>
          <cell r="K42">
            <v>7.6538910468609478E-3</v>
          </cell>
          <cell r="L42">
            <v>7.6957810628815989E-3</v>
          </cell>
          <cell r="M42">
            <v>7.6980905127048563E-3</v>
          </cell>
          <cell r="N42">
            <v>7.5469389003906054E-3</v>
          </cell>
        </row>
        <row r="43">
          <cell r="B43">
            <v>2.1177610309440934E-2</v>
          </cell>
          <cell r="C43">
            <v>2.1372822376148501E-2</v>
          </cell>
          <cell r="D43">
            <v>2.1413688091040231E-2</v>
          </cell>
          <cell r="E43">
            <v>2.250704947449372E-2</v>
          </cell>
          <cell r="F43">
            <v>2.3287040213268516E-2</v>
          </cell>
          <cell r="G43">
            <v>2.3607284970921336E-2</v>
          </cell>
          <cell r="H43">
            <v>2.3886937646149117E-2</v>
          </cell>
          <cell r="I43">
            <v>2.4485329949705311E-2</v>
          </cell>
          <cell r="J43">
            <v>2.5023721371560403E-2</v>
          </cell>
          <cell r="K43">
            <v>2.54300530031955E-2</v>
          </cell>
          <cell r="L43">
            <v>2.5767124094469639E-2</v>
          </cell>
          <cell r="M43">
            <v>2.6361950583872099E-2</v>
          </cell>
          <cell r="N43">
            <v>2.5802372186470583E-2</v>
          </cell>
        </row>
        <row r="44">
          <cell r="B44">
            <v>1.0374776114359096E-2</v>
          </cell>
          <cell r="C44">
            <v>9.8356696707904753E-3</v>
          </cell>
          <cell r="D44">
            <v>9.5848693700913614E-3</v>
          </cell>
          <cell r="E44">
            <v>1.0038451679056652E-2</v>
          </cell>
          <cell r="F44">
            <v>1.0104772079074007E-2</v>
          </cell>
          <cell r="G44">
            <v>1.0722757881848791E-2</v>
          </cell>
          <cell r="H44">
            <v>1.0834831701431912E-2</v>
          </cell>
          <cell r="I44">
            <v>1.0619810774280749E-2</v>
          </cell>
          <cell r="J44">
            <v>1.0800200933970865E-2</v>
          </cell>
          <cell r="K44">
            <v>1.0820688467499666E-2</v>
          </cell>
          <cell r="L44">
            <v>1.1151029703359051E-2</v>
          </cell>
          <cell r="M44">
            <v>1.0985816669172555E-2</v>
          </cell>
          <cell r="N44">
            <v>1.0657501555281328E-2</v>
          </cell>
        </row>
        <row r="45">
          <cell r="B45">
            <v>8.0767801020580586E-3</v>
          </cell>
          <cell r="C45">
            <v>7.9914816075172621E-3</v>
          </cell>
          <cell r="D45">
            <v>8.2598707057754978E-3</v>
          </cell>
          <cell r="E45">
            <v>8.3875929248910536E-3</v>
          </cell>
          <cell r="F45">
            <v>8.8796542227362277E-3</v>
          </cell>
          <cell r="G45">
            <v>8.7618610345883072E-3</v>
          </cell>
          <cell r="H45">
            <v>8.990208591471878E-3</v>
          </cell>
          <cell r="I45">
            <v>9.415312755725963E-3</v>
          </cell>
          <cell r="J45">
            <v>9.8420435729036811E-3</v>
          </cell>
          <cell r="K45">
            <v>1.0122270909473603E-2</v>
          </cell>
          <cell r="L45">
            <v>9.9632879831949277E-3</v>
          </cell>
          <cell r="M45">
            <v>1.0214002906831053E-2</v>
          </cell>
          <cell r="N45">
            <v>1.0320948874588233E-2</v>
          </cell>
        </row>
        <row r="46">
          <cell r="B46">
            <v>2.3610782557759679E-2</v>
          </cell>
          <cell r="C46">
            <v>2.3392647397828689E-2</v>
          </cell>
          <cell r="D46">
            <v>2.379654859218892E-2</v>
          </cell>
          <cell r="E46">
            <v>2.4086131761086902E-2</v>
          </cell>
          <cell r="F46">
            <v>2.4237731669786634E-2</v>
          </cell>
          <cell r="G46">
            <v>2.5596877869605142E-2</v>
          </cell>
          <cell r="H46">
            <v>2.555455146777965E-2</v>
          </cell>
          <cell r="I46">
            <v>2.5993251133239546E-2</v>
          </cell>
          <cell r="J46">
            <v>2.5926063740720758E-2</v>
          </cell>
          <cell r="K46">
            <v>2.5917988557432884E-2</v>
          </cell>
          <cell r="L46">
            <v>2.5698411763551053E-2</v>
          </cell>
          <cell r="M46">
            <v>2.6422091916002605E-2</v>
          </cell>
          <cell r="N46">
            <v>2.5425025241451051E-2</v>
          </cell>
        </row>
        <row r="47">
          <cell r="B47">
            <v>6.387077151836707E-3</v>
          </cell>
          <cell r="C47">
            <v>6.2899985729497126E-3</v>
          </cell>
          <cell r="D47">
            <v>6.4326548057915267E-3</v>
          </cell>
          <cell r="E47">
            <v>6.1727762112278907E-3</v>
          </cell>
          <cell r="F47">
            <v>6.2922053101508368E-3</v>
          </cell>
          <cell r="G47">
            <v>6.7627027854300584E-3</v>
          </cell>
          <cell r="H47">
            <v>6.8101994615191123E-3</v>
          </cell>
          <cell r="I47">
            <v>7.3557130904109086E-3</v>
          </cell>
          <cell r="J47">
            <v>7.2931589424919535E-3</v>
          </cell>
          <cell r="K47">
            <v>7.2042249478578672E-3</v>
          </cell>
          <cell r="L47">
            <v>6.9988417064216577E-3</v>
          </cell>
          <cell r="M47">
            <v>7.026512303914198E-3</v>
          </cell>
          <cell r="N47">
            <v>6.9758191998205051E-3</v>
          </cell>
        </row>
        <row r="48">
          <cell r="B48">
            <v>6.9503114685771578E-3</v>
          </cell>
          <cell r="C48">
            <v>6.7290909689671453E-3</v>
          </cell>
          <cell r="D48">
            <v>6.5395095367847414E-3</v>
          </cell>
          <cell r="E48">
            <v>6.9110484491156114E-3</v>
          </cell>
          <cell r="F48">
            <v>7.0566788525056106E-3</v>
          </cell>
          <cell r="G48">
            <v>7.116620752984389E-3</v>
          </cell>
          <cell r="H48">
            <v>7.4250738315057904E-3</v>
          </cell>
          <cell r="I48">
            <v>7.2545720354177589E-3</v>
          </cell>
          <cell r="J48">
            <v>7.3117639397942283E-3</v>
          </cell>
          <cell r="K48">
            <v>7.3190333135607815E-3</v>
          </cell>
          <cell r="L48">
            <v>7.7154131574297662E-3</v>
          </cell>
          <cell r="M48">
            <v>7.7582318448353631E-3</v>
          </cell>
          <cell r="N48">
            <v>8.0160729401446158E-3</v>
          </cell>
        </row>
        <row r="49">
          <cell r="B49">
            <v>3.8502697892377188E-2</v>
          </cell>
          <cell r="C49">
            <v>3.7542399859490434E-2</v>
          </cell>
          <cell r="D49">
            <v>3.7591494363412942E-2</v>
          </cell>
          <cell r="E49">
            <v>3.7836452191745709E-2</v>
          </cell>
          <cell r="F49">
            <v>3.8174672403485217E-2</v>
          </cell>
          <cell r="G49">
            <v>3.8012702785430057E-2</v>
          </cell>
          <cell r="H49">
            <v>3.7861355145846334E-2</v>
          </cell>
          <cell r="I49">
            <v>3.8589909800568228E-2</v>
          </cell>
          <cell r="J49">
            <v>3.8289084448082752E-2</v>
          </cell>
          <cell r="K49">
            <v>3.8212051051453283E-2</v>
          </cell>
          <cell r="L49">
            <v>3.8253136227104072E-2</v>
          </cell>
          <cell r="M49">
            <v>3.9623114318648824E-2</v>
          </cell>
          <cell r="N49">
            <v>3.9886591945172509E-2</v>
          </cell>
        </row>
        <row r="50">
          <cell r="B50">
            <v>0.11573338740382774</v>
          </cell>
          <cell r="C50">
            <v>0.11570084635059333</v>
          </cell>
          <cell r="D50">
            <v>0.11327670032590693</v>
          </cell>
          <cell r="E50">
            <v>0.11150986926429121</v>
          </cell>
          <cell r="F50">
            <v>0.11140731738393234</v>
          </cell>
          <cell r="G50">
            <v>0.11044153657790022</v>
          </cell>
          <cell r="H50">
            <v>0.10952216808429369</v>
          </cell>
          <cell r="I50">
            <v>0.10970126610211568</v>
          </cell>
          <cell r="J50">
            <v>0.10946250162793726</v>
          </cell>
          <cell r="K50">
            <v>0.10918275578347142</v>
          </cell>
          <cell r="L50">
            <v>0.10978267271335179</v>
          </cell>
          <cell r="M50">
            <v>0.10926677692577558</v>
          </cell>
          <cell r="N50">
            <v>0.10951220258431664</v>
          </cell>
        </row>
        <row r="51">
          <cell r="B51">
            <v>2.0941051896409945E-2</v>
          </cell>
          <cell r="C51">
            <v>2.1372822376148501E-2</v>
          </cell>
          <cell r="D51">
            <v>2.0847358016776191E-2</v>
          </cell>
          <cell r="E51">
            <v>2.0579338631120225E-2</v>
          </cell>
          <cell r="F51">
            <v>2.0454567729415569E-2</v>
          </cell>
          <cell r="G51">
            <v>2.068028772574227E-2</v>
          </cell>
          <cell r="H51">
            <v>2.0970942527878962E-2</v>
          </cell>
          <cell r="I51">
            <v>2.0982171590397117E-2</v>
          </cell>
          <cell r="J51">
            <v>2.1098066940780293E-2</v>
          </cell>
          <cell r="K51">
            <v>2.1182143472187675E-2</v>
          </cell>
          <cell r="L51">
            <v>2.1016157213813141E-2</v>
          </cell>
          <cell r="M51">
            <v>2.1209843131358694E-2</v>
          </cell>
          <cell r="N51">
            <v>2.1121230355012087E-2</v>
          </cell>
        </row>
        <row r="52">
          <cell r="B52">
            <v>9.924188660966736E-2</v>
          </cell>
          <cell r="C52">
            <v>9.711626068915552E-2</v>
          </cell>
          <cell r="D52">
            <v>9.7280547096222691E-2</v>
          </cell>
          <cell r="E52">
            <v>9.5811330428095365E-2</v>
          </cell>
          <cell r="F52">
            <v>9.5549391851496107E-2</v>
          </cell>
          <cell r="G52">
            <v>9.5624808692990518E-2</v>
          </cell>
          <cell r="H52">
            <v>9.5585015697928988E-2</v>
          </cell>
          <cell r="I52">
            <v>9.4337020384519896E-2</v>
          </cell>
          <cell r="J52">
            <v>9.3769186403467972E-2</v>
          </cell>
          <cell r="K52">
            <v>9.2640783758443201E-2</v>
          </cell>
          <cell r="L52">
            <v>9.086714961619255E-2</v>
          </cell>
          <cell r="M52">
            <v>8.8327569789004162E-2</v>
          </cell>
          <cell r="N52">
            <v>8.8686730645671216E-2</v>
          </cell>
        </row>
        <row r="53">
          <cell r="B53">
            <v>0.30336926768274136</v>
          </cell>
          <cell r="C53">
            <v>0.3058717630657431</v>
          </cell>
          <cell r="D53">
            <v>0.30472832184644977</v>
          </cell>
          <cell r="E53">
            <v>0.30392207126377851</v>
          </cell>
          <cell r="F53">
            <v>0.30315296331507091</v>
          </cell>
          <cell r="G53">
            <v>0.30146158555249464</v>
          </cell>
          <cell r="H53">
            <v>0.30102758550014441</v>
          </cell>
          <cell r="I53">
            <v>0.29908329425610752</v>
          </cell>
          <cell r="J53">
            <v>0.29821950175817225</v>
          </cell>
          <cell r="K53">
            <v>0.29827213409617115</v>
          </cell>
          <cell r="L53">
            <v>0.2970237744664978</v>
          </cell>
          <cell r="M53">
            <v>0.29420137322708367</v>
          </cell>
          <cell r="N53">
            <v>0.29498332534445659</v>
          </cell>
        </row>
        <row r="54">
          <cell r="B54">
            <v>7.3344372725941451E-2</v>
          </cell>
          <cell r="C54">
            <v>7.3965114109136421E-2</v>
          </cell>
          <cell r="D54">
            <v>7.5492867446706205E-2</v>
          </cell>
          <cell r="E54">
            <v>7.6852089207895408E-2</v>
          </cell>
          <cell r="F54">
            <v>7.5771089178779005E-2</v>
          </cell>
          <cell r="G54">
            <v>7.5499311294765836E-2</v>
          </cell>
          <cell r="H54">
            <v>7.5256896375036103E-2</v>
          </cell>
          <cell r="I54">
            <v>7.5359280611259752E-2</v>
          </cell>
          <cell r="J54">
            <v>7.5601406537796054E-2</v>
          </cell>
          <cell r="K54">
            <v>7.5735251908689086E-2</v>
          </cell>
          <cell r="L54">
            <v>7.6947994581541904E-2</v>
          </cell>
          <cell r="M54">
            <v>7.6810504686012124E-2</v>
          </cell>
          <cell r="N54">
            <v>7.6999173916147384E-2</v>
          </cell>
        </row>
        <row r="55">
          <cell r="B55">
            <v>5.7314724071508227E-2</v>
          </cell>
          <cell r="C55">
            <v>5.7532081188184023E-2</v>
          </cell>
          <cell r="D55">
            <v>5.8246513864401349E-2</v>
          </cell>
          <cell r="E55">
            <v>5.7503204306588056E-2</v>
          </cell>
          <cell r="F55">
            <v>5.6786662876968763E-2</v>
          </cell>
          <cell r="G55">
            <v>5.5880777471686564E-2</v>
          </cell>
          <cell r="H55">
            <v>5.5804507215457572E-2</v>
          </cell>
          <cell r="I55">
            <v>5.571033201849962E-2</v>
          </cell>
          <cell r="J55">
            <v>5.5666151928407973E-2</v>
          </cell>
          <cell r="K55">
            <v>5.5777731003999159E-2</v>
          </cell>
          <cell r="L55">
            <v>5.6510984156899702E-2</v>
          </cell>
          <cell r="M55">
            <v>5.7625419736380495E-2</v>
          </cell>
          <cell r="N55">
            <v>5.8427585081537538E-2</v>
          </cell>
        </row>
        <row r="56">
          <cell r="B56">
            <v>8.5487704594865557E-2</v>
          </cell>
          <cell r="C56">
            <v>8.499731055907439E-2</v>
          </cell>
          <cell r="D56">
            <v>8.4906769247208413E-2</v>
          </cell>
          <cell r="E56">
            <v>8.4204050243527298E-2</v>
          </cell>
          <cell r="F56">
            <v>8.2994384059746545E-2</v>
          </cell>
          <cell r="G56">
            <v>8.2702020202020207E-2</v>
          </cell>
          <cell r="H56">
            <v>8.2169574898219661E-2</v>
          </cell>
          <cell r="I56">
            <v>8.1574858172656972E-2</v>
          </cell>
          <cell r="J56">
            <v>8.1443375690710529E-2</v>
          </cell>
          <cell r="K56">
            <v>8.1274755553854688E-2</v>
          </cell>
          <cell r="L56">
            <v>8.0452323458389777E-2</v>
          </cell>
          <cell r="M56">
            <v>8.0799879717335737E-2</v>
          </cell>
          <cell r="N56">
            <v>8.1404954463402443E-2</v>
          </cell>
        </row>
        <row r="57">
          <cell r="B57">
            <v>1.1884244083223503E-2</v>
          </cell>
          <cell r="C57">
            <v>1.1460311536054974E-2</v>
          </cell>
          <cell r="D57">
            <v>1.197841534433937E-2</v>
          </cell>
          <cell r="E57">
            <v>1.2119969238656755E-2</v>
          </cell>
          <cell r="F57">
            <v>1.2280581391929904E-2</v>
          </cell>
          <cell r="G57">
            <v>1.2549739822467095E-2</v>
          </cell>
          <cell r="H57">
            <v>1.2660822254725682E-2</v>
          </cell>
          <cell r="I57">
            <v>1.2955249680486213E-2</v>
          </cell>
          <cell r="J57">
            <v>1.2921170626430259E-2</v>
          </cell>
          <cell r="K57">
            <v>1.2944643233003579E-2</v>
          </cell>
          <cell r="L57">
            <v>1.3251663820012957E-2</v>
          </cell>
          <cell r="M57">
            <v>1.3401493509747908E-2</v>
          </cell>
          <cell r="N57">
            <v>1.3451908661642174E-2</v>
          </cell>
        </row>
        <row r="58">
          <cell r="B58">
            <v>1.4261092899868204E-2</v>
          </cell>
          <cell r="C58">
            <v>1.4731549886384842E-2</v>
          </cell>
          <cell r="D58">
            <v>1.5002404231447348E-2</v>
          </cell>
          <cell r="E58">
            <v>1.4806459882081518E-2</v>
          </cell>
          <cell r="F58">
            <v>1.524046613284198E-2</v>
          </cell>
          <cell r="G58">
            <v>1.521847260483624E-2</v>
          </cell>
          <cell r="H58">
            <v>1.5437073197998863E-2</v>
          </cell>
          <cell r="I58">
            <v>1.5695252806664277E-2</v>
          </cell>
          <cell r="J58">
            <v>1.5414240264935162E-2</v>
          </cell>
          <cell r="K58">
            <v>1.5891391286045043E-2</v>
          </cell>
          <cell r="L58">
            <v>1.625537428588256E-2</v>
          </cell>
          <cell r="M58">
            <v>1.6859620107252043E-2</v>
          </cell>
          <cell r="N58">
            <v>1.7194782413592648E-2</v>
          </cell>
        </row>
        <row r="59">
          <cell r="B59">
            <v>2.7666069638290922E-2</v>
          </cell>
          <cell r="C59">
            <v>2.7454252060989934E-2</v>
          </cell>
          <cell r="D59">
            <v>2.8070737831917509E-2</v>
          </cell>
          <cell r="E59">
            <v>2.9089976928992567E-2</v>
          </cell>
          <cell r="F59">
            <v>2.9598847409120759E-2</v>
          </cell>
          <cell r="G59">
            <v>2.9939546985001529E-2</v>
          </cell>
          <cell r="H59">
            <v>3.063192315933631E-2</v>
          </cell>
          <cell r="I59">
            <v>3.0967552110629924E-2</v>
          </cell>
          <cell r="J59">
            <v>3.1535470427356785E-2</v>
          </cell>
          <cell r="K59">
            <v>3.2088938213964524E-2</v>
          </cell>
          <cell r="L59">
            <v>3.2648173233602293E-2</v>
          </cell>
          <cell r="M59">
            <v>3.3869593544830351E-2</v>
          </cell>
          <cell r="N59">
            <v>3.3808246560533592E-2</v>
          </cell>
        </row>
        <row r="60">
          <cell r="B60">
            <v>2.3791017539116624E-2</v>
          </cell>
          <cell r="C60">
            <v>2.4929470783889698E-2</v>
          </cell>
          <cell r="D60">
            <v>2.4971950633114279E-2</v>
          </cell>
          <cell r="E60">
            <v>2.5008972058446551E-2</v>
          </cell>
          <cell r="F60">
            <v>2.4365143926845762E-2</v>
          </cell>
          <cell r="G60">
            <v>2.3999464340373432E-2</v>
          </cell>
          <cell r="H60">
            <v>2.3858988811149721E-2</v>
          </cell>
          <cell r="I60">
            <v>2.3299221213876554E-2</v>
          </cell>
          <cell r="J60">
            <v>2.3023684161565798E-2</v>
          </cell>
          <cell r="K60">
            <v>2.2550276496814067E-2</v>
          </cell>
          <cell r="L60">
            <v>2.2125370555784597E-2</v>
          </cell>
          <cell r="M60">
            <v>2.2081892447251041E-2</v>
          </cell>
          <cell r="N60">
            <v>2.1835129980724712E-2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topLeftCell="A22" workbookViewId="0">
      <selection activeCell="A46" sqref="A46:E46"/>
    </sheetView>
  </sheetViews>
  <sheetFormatPr defaultRowHeight="15" x14ac:dyDescent="0.25"/>
  <cols>
    <col min="1" max="1" width="31" style="2" bestFit="1" customWidth="1"/>
    <col min="2" max="14" width="15.140625" style="4" customWidth="1"/>
    <col min="15" max="20" width="9.140625" style="4"/>
  </cols>
  <sheetData>
    <row r="1" spans="1:20" s="16" customFormat="1" x14ac:dyDescent="0.25">
      <c r="A1" s="15" t="s">
        <v>37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s="1" customFormat="1" x14ac:dyDescent="0.25">
      <c r="A2" s="2"/>
      <c r="B2" s="2">
        <v>2007</v>
      </c>
      <c r="C2" s="2">
        <v>2008</v>
      </c>
      <c r="D2" s="2">
        <v>2009</v>
      </c>
      <c r="E2" s="2">
        <v>2010</v>
      </c>
      <c r="F2" s="2">
        <v>2011</v>
      </c>
      <c r="G2" s="2">
        <v>2012</v>
      </c>
      <c r="H2" s="2">
        <v>2013</v>
      </c>
      <c r="I2" s="2">
        <v>2014</v>
      </c>
      <c r="J2" s="2">
        <v>2015</v>
      </c>
      <c r="K2" s="2">
        <v>2016</v>
      </c>
      <c r="L2" s="2">
        <v>2017</v>
      </c>
      <c r="M2" s="2">
        <v>2018</v>
      </c>
      <c r="N2" s="2">
        <v>2018</v>
      </c>
      <c r="O2" s="2"/>
      <c r="P2" s="2"/>
      <c r="Q2" s="2"/>
      <c r="R2" s="2"/>
      <c r="S2" s="2"/>
      <c r="T2" s="2"/>
    </row>
    <row r="3" spans="1:20" x14ac:dyDescent="0.25">
      <c r="A3" s="2" t="s">
        <v>10</v>
      </c>
      <c r="B3" s="3">
        <f>'[1]Total x Ano'!B34</f>
        <v>7.3445754902954725E-3</v>
      </c>
      <c r="C3" s="3">
        <f>'[1]Total x Ano'!C34</f>
        <v>7.1242741253828333E-3</v>
      </c>
      <c r="D3" s="3">
        <f>'[1]Total x Ano'!D34</f>
        <v>7.5225730619223165E-3</v>
      </c>
      <c r="E3" s="3">
        <f>'[1]Total x Ano'!E34</f>
        <v>7.3109459113047939E-3</v>
      </c>
      <c r="F3" s="3">
        <f>'[1]Total x Ano'!F34</f>
        <v>7.6055316521449366E-3</v>
      </c>
      <c r="G3" s="3">
        <f>'[1]Total x Ano'!G34</f>
        <v>7.8244566880930518E-3</v>
      </c>
      <c r="H3" s="3">
        <f>'[1]Total x Ano'!H34</f>
        <v>7.8629389131629705E-3</v>
      </c>
      <c r="I3" s="3">
        <f>'[1]Total x Ano'!I34</f>
        <v>7.8706130067396716E-3</v>
      </c>
      <c r="J3" s="3">
        <f>'[1]Total x Ano'!J34</f>
        <v>7.5536289047238086E-3</v>
      </c>
      <c r="K3" s="3">
        <f>'[1]Total x Ano'!K34</f>
        <v>7.6730257744781006E-3</v>
      </c>
      <c r="L3" s="3">
        <f>'[1]Total x Ano'!L34</f>
        <v>7.6565168737852641E-3</v>
      </c>
      <c r="M3" s="3">
        <f>'[1]Total x Ano'!M34</f>
        <v>7.7181376234150252E-3</v>
      </c>
      <c r="N3" s="3">
        <f>'[1]Total x Ano'!N34</f>
        <v>7.6795202594515215E-3</v>
      </c>
      <c r="O3" s="3"/>
    </row>
    <row r="4" spans="1:20" x14ac:dyDescent="0.25">
      <c r="A4" s="2" t="s">
        <v>11</v>
      </c>
      <c r="B4" s="3">
        <f>'[1]Total x Ano'!B35</f>
        <v>1.7122323228909691E-3</v>
      </c>
      <c r="C4" s="3">
        <f>'[1]Total x Ano'!C35</f>
        <v>1.635619175164934E-3</v>
      </c>
      <c r="D4" s="3">
        <f>'[1]Total x Ano'!D35</f>
        <v>1.6669338034941497E-3</v>
      </c>
      <c r="E4" s="3">
        <f>'[1]Total x Ano'!E35</f>
        <v>1.6611125352473724E-3</v>
      </c>
      <c r="F4" s="3">
        <f>'[1]Total x Ano'!F35</f>
        <v>1.8229753702306162E-3</v>
      </c>
      <c r="G4" s="3">
        <f>'[1]Total x Ano'!G35</f>
        <v>1.8652433425160697E-3</v>
      </c>
      <c r="H4" s="3">
        <f>'[1]Total x Ano'!H35</f>
        <v>1.8259905532937702E-3</v>
      </c>
      <c r="I4" s="3">
        <f>'[1]Total x Ano'!I35</f>
        <v>1.9768478930479315E-3</v>
      </c>
      <c r="J4" s="3">
        <f>'[1]Total x Ano'!J35</f>
        <v>2.0000372099946047E-3</v>
      </c>
      <c r="K4" s="3">
        <f>'[1]Total x Ano'!K35</f>
        <v>1.8943380340980846E-3</v>
      </c>
      <c r="L4" s="3">
        <f>'[1]Total x Ano'!L35</f>
        <v>1.9632094548167342E-3</v>
      </c>
      <c r="M4" s="3">
        <f>'[1]Total x Ano'!M35</f>
        <v>1.8944519621109607E-3</v>
      </c>
      <c r="N4" s="3">
        <f>'[1]Total x Ano'!N35</f>
        <v>1.7439547999551263E-3</v>
      </c>
    </row>
    <row r="5" spans="1:20" x14ac:dyDescent="0.25">
      <c r="A5" s="2" t="s">
        <v>12</v>
      </c>
      <c r="B5" s="3">
        <f>'[1]Total x Ano'!B36</f>
        <v>6.5785768195284599E-3</v>
      </c>
      <c r="C5" s="3">
        <f>'[1]Total x Ano'!C36</f>
        <v>6.6412724897636586E-3</v>
      </c>
      <c r="D5" s="3">
        <f>'[1]Total x Ano'!D36</f>
        <v>6.9989848800555646E-3</v>
      </c>
      <c r="E5" s="3">
        <f>'[1]Total x Ano'!E36</f>
        <v>7.2084081004870548E-3</v>
      </c>
      <c r="F5" s="3">
        <f>'[1]Total x Ano'!F36</f>
        <v>7.3017024237731669E-3</v>
      </c>
      <c r="G5" s="3">
        <f>'[1]Total x Ano'!G36</f>
        <v>7.5088001224364858E-3</v>
      </c>
      <c r="H5" s="3">
        <f>'[1]Total x Ano'!H36</f>
        <v>7.3971249965063953E-3</v>
      </c>
      <c r="I5" s="3">
        <f>'[1]Total x Ano'!I36</f>
        <v>7.1902095458766628E-3</v>
      </c>
      <c r="J5" s="3">
        <f>'[1]Total x Ano'!J36</f>
        <v>7.7768888723511133E-3</v>
      </c>
      <c r="K5" s="3">
        <f>'[1]Total x Ano'!K36</f>
        <v>7.6730257744781006E-3</v>
      </c>
      <c r="L5" s="3">
        <f>'[1]Total x Ano'!L36</f>
        <v>7.5289082592221767E-3</v>
      </c>
      <c r="M5" s="3">
        <f>'[1]Total x Ano'!M36</f>
        <v>7.4675487395379145E-3</v>
      </c>
      <c r="N5" s="3">
        <f>'[1]Total x Ano'!N36</f>
        <v>6.996216331983723E-3</v>
      </c>
    </row>
    <row r="6" spans="1:20" x14ac:dyDescent="0.25">
      <c r="A6" s="2" t="s">
        <v>13</v>
      </c>
      <c r="B6" s="3">
        <f>'[1]Total x Ano'!B37</f>
        <v>1.8136144999042502E-3</v>
      </c>
      <c r="C6" s="3">
        <f>'[1]Total x Ano'!C37</f>
        <v>1.7783242038705994E-3</v>
      </c>
      <c r="D6" s="3">
        <f>'[1]Total x Ano'!D37</f>
        <v>1.6776192765934712E-3</v>
      </c>
      <c r="E6" s="3">
        <f>'[1]Total x Ano'!E37</f>
        <v>1.712381440656242E-3</v>
      </c>
      <c r="F6" s="3">
        <f>'[1]Total x Ano'!F37</f>
        <v>1.7249659417235938E-3</v>
      </c>
      <c r="G6" s="3">
        <f>'[1]Total x Ano'!G37</f>
        <v>1.7408937863483318E-3</v>
      </c>
      <c r="H6" s="3">
        <f>'[1]Total x Ano'!H37</f>
        <v>1.6862463782967979E-3</v>
      </c>
      <c r="I6" s="3">
        <f>'[1]Total x Ano'!I37</f>
        <v>1.8573175553287544E-3</v>
      </c>
      <c r="J6" s="3">
        <f>'[1]Total x Ano'!J37</f>
        <v>1.8698022288786769E-3</v>
      </c>
      <c r="K6" s="3">
        <f>'[1]Total x Ano'!K37</f>
        <v>1.8465012150552036E-3</v>
      </c>
      <c r="L6" s="3">
        <f>'[1]Total x Ano'!L37</f>
        <v>1.8257847929795631E-3</v>
      </c>
      <c r="M6" s="3">
        <f>'[1]Total x Ano'!M37</f>
        <v>1.7942164085601162E-3</v>
      </c>
      <c r="N6" s="3">
        <f>'[1]Total x Ano'!N37</f>
        <v>2.0295146502401764E-3</v>
      </c>
    </row>
    <row r="7" spans="1:20" x14ac:dyDescent="0.25">
      <c r="A7" s="2" t="s">
        <v>14</v>
      </c>
      <c r="B7" s="3">
        <f>'[1]Total x Ano'!B38</f>
        <v>1.2346096222950673E-2</v>
      </c>
      <c r="C7" s="3">
        <f>'[1]Total x Ano'!C38</f>
        <v>1.2722702174605091E-2</v>
      </c>
      <c r="D7" s="3">
        <f>'[1]Total x Ano'!D38</f>
        <v>1.226692311802105E-2</v>
      </c>
      <c r="E7" s="3">
        <f>'[1]Total x Ano'!E38</f>
        <v>1.231479107921046E-2</v>
      </c>
      <c r="F7" s="3">
        <f>'[1]Total x Ano'!F38</f>
        <v>1.2604012506003077E-2</v>
      </c>
      <c r="G7" s="3">
        <f>'[1]Total x Ano'!G38</f>
        <v>1.2980180593816958E-2</v>
      </c>
      <c r="H7" s="3">
        <f>'[1]Total x Ano'!H38</f>
        <v>1.289372921305397E-2</v>
      </c>
      <c r="I7" s="3">
        <f>'[1]Total x Ano'!I38</f>
        <v>1.3654042424075249E-2</v>
      </c>
      <c r="J7" s="3">
        <f>'[1]Total x Ano'!J38</f>
        <v>1.3665370518521274E-2</v>
      </c>
      <c r="K7" s="3">
        <f>'[1]Total x Ano'!K38</f>
        <v>1.3461280878666692E-2</v>
      </c>
      <c r="L7" s="3">
        <f>'[1]Total x Ano'!L38</f>
        <v>1.3477432907316882E-2</v>
      </c>
      <c r="M7" s="3">
        <f>'[1]Total x Ano'!M38</f>
        <v>1.336139928832757E-2</v>
      </c>
      <c r="N7" s="3">
        <f>'[1]Total x Ano'!N38</f>
        <v>1.2595229110787023E-2</v>
      </c>
    </row>
    <row r="8" spans="1:20" x14ac:dyDescent="0.25">
      <c r="A8" s="2" t="s">
        <v>15</v>
      </c>
      <c r="B8" s="3">
        <f>'[1]Total x Ano'!B39</f>
        <v>1.9375260495871492E-3</v>
      </c>
      <c r="C8" s="3">
        <f>'[1]Total x Ano'!C39</f>
        <v>1.8441880632732142E-3</v>
      </c>
      <c r="D8" s="3">
        <f>'[1]Total x Ano'!D39</f>
        <v>1.7844740075866859E-3</v>
      </c>
      <c r="E8" s="3">
        <f>'[1]Total x Ano'!E39</f>
        <v>1.825173032555755E-3</v>
      </c>
      <c r="F8" s="3">
        <f>'[1]Total x Ano'!F39</f>
        <v>1.9895913986925544E-3</v>
      </c>
      <c r="G8" s="3">
        <f>'[1]Total x Ano'!G39</f>
        <v>1.9895928986838076E-3</v>
      </c>
      <c r="H8" s="3">
        <f>'[1]Total x Ano'!H39</f>
        <v>2.0868463466214519E-3</v>
      </c>
      <c r="I8" s="3">
        <f>'[1]Total x Ano'!I39</f>
        <v>2.022821099863E-3</v>
      </c>
      <c r="J8" s="3">
        <f>'[1]Total x Ano'!J39</f>
        <v>1.8884072261809522E-3</v>
      </c>
      <c r="K8" s="3">
        <f>'[1]Total x Ano'!K39</f>
        <v>1.8560685788637798E-3</v>
      </c>
      <c r="L8" s="3">
        <f>'[1]Total x Ano'!L39</f>
        <v>1.7472564147868936E-3</v>
      </c>
      <c r="M8" s="3">
        <f>'[1]Total x Ano'!M39</f>
        <v>1.633839522878765E-3</v>
      </c>
      <c r="N8" s="3">
        <f>'[1]Total x Ano'!N39</f>
        <v>1.6419691391390369E-3</v>
      </c>
    </row>
    <row r="9" spans="1:20" x14ac:dyDescent="0.25">
      <c r="A9" s="2" t="s">
        <v>16</v>
      </c>
      <c r="B9" s="3">
        <f>'[1]Total x Ano'!B40</f>
        <v>3.9313755308483436E-3</v>
      </c>
      <c r="C9" s="3">
        <f>'[1]Total x Ano'!C40</f>
        <v>4.2482189314686546E-3</v>
      </c>
      <c r="D9" s="3">
        <f>'[1]Total x Ano'!D40</f>
        <v>4.1887054549340176E-3</v>
      </c>
      <c r="E9" s="3">
        <f>'[1]Total x Ano'!E40</f>
        <v>4.2450653678543964E-3</v>
      </c>
      <c r="F9" s="3">
        <f>'[1]Total x Ano'!F40</f>
        <v>4.4202252256667091E-3</v>
      </c>
      <c r="G9" s="3">
        <f>'[1]Total x Ano'!G40</f>
        <v>4.1991888582797671E-3</v>
      </c>
      <c r="H9" s="3">
        <f>'[1]Total x Ano'!H40</f>
        <v>4.2202740849085606E-3</v>
      </c>
      <c r="I9" s="3">
        <f>'[1]Total x Ano'!I40</f>
        <v>4.2111457442602449E-3</v>
      </c>
      <c r="J9" s="3">
        <f>'[1]Total x Ano'!J40</f>
        <v>4.2047293903142383E-3</v>
      </c>
      <c r="K9" s="3">
        <f>'[1]Total x Ano'!K40</f>
        <v>4.2383421671992501E-3</v>
      </c>
      <c r="L9" s="3">
        <f>'[1]Total x Ano'!L40</f>
        <v>4.2503484696782296E-3</v>
      </c>
      <c r="M9" s="3">
        <f>'[1]Total x Ano'!M40</f>
        <v>4.4203879115922414E-3</v>
      </c>
      <c r="N9" s="3">
        <f>'[1]Total x Ano'!N40</f>
        <v>4.5077662080711452E-3</v>
      </c>
    </row>
    <row r="10" spans="1:20" x14ac:dyDescent="0.25">
      <c r="A10" s="2" t="s">
        <v>17</v>
      </c>
      <c r="B10" s="3">
        <f>'[1]Total x Ano'!B41</f>
        <v>9.9917767789755897E-3</v>
      </c>
      <c r="C10" s="3">
        <f>'[1]Total x Ano'!C41</f>
        <v>9.4843957539765301E-3</v>
      </c>
      <c r="D10" s="3">
        <f>'[1]Total x Ano'!D41</f>
        <v>9.2322487578137529E-3</v>
      </c>
      <c r="E10" s="3">
        <f>'[1]Total x Ano'!E41</f>
        <v>9.8538836195847211E-3</v>
      </c>
      <c r="F10" s="3">
        <f>'[1]Total x Ano'!F41</f>
        <v>1.0232184336133135E-2</v>
      </c>
      <c r="G10" s="3">
        <f>'[1]Total x Ano'!G41</f>
        <v>1.0502754820936639E-2</v>
      </c>
      <c r="H10" s="3">
        <f>'[1]Total x Ano'!H41</f>
        <v>1.0657822413102414E-2</v>
      </c>
      <c r="I10" s="3">
        <f>'[1]Total x Ano'!I41</f>
        <v>1.0674978622458831E-2</v>
      </c>
      <c r="J10" s="3">
        <f>'[1]Total x Ano'!J41</f>
        <v>1.0995553405644756E-2</v>
      </c>
      <c r="K10" s="3">
        <f>'[1]Total x Ano'!K41</f>
        <v>1.1136411473182679E-2</v>
      </c>
      <c r="L10" s="3">
        <f>'[1]Total x Ano'!L41</f>
        <v>1.1445511121581561E-2</v>
      </c>
      <c r="M10" s="3">
        <f>'[1]Total x Ano'!M41</f>
        <v>1.1186287776274244E-2</v>
      </c>
      <c r="N10" s="3">
        <f>'[1]Total x Ano'!N41</f>
        <v>1.0749288650015808E-2</v>
      </c>
    </row>
    <row r="11" spans="1:20" x14ac:dyDescent="0.25">
      <c r="A11" s="2" t="s">
        <v>18</v>
      </c>
      <c r="B11" s="3">
        <f>'[1]Total x Ano'!B42</f>
        <v>6.2293715431493814E-3</v>
      </c>
      <c r="C11" s="3">
        <f>'[1]Total x Ano'!C42</f>
        <v>6.235112023447534E-3</v>
      </c>
      <c r="D11" s="3">
        <f>'[1]Total x Ano'!D42</f>
        <v>6.2403162900037399E-3</v>
      </c>
      <c r="E11" s="3">
        <f>'[1]Total x Ano'!E42</f>
        <v>6.5214047680082028E-3</v>
      </c>
      <c r="F11" s="3">
        <f>'[1]Total x Ano'!F42</f>
        <v>6.6646411384775218E-3</v>
      </c>
      <c r="G11" s="3">
        <f>'[1]Total x Ano'!G42</f>
        <v>6.8105295378022655E-3</v>
      </c>
      <c r="H11" s="3">
        <f>'[1]Total x Ano'!H42</f>
        <v>7.0803715331799249E-3</v>
      </c>
      <c r="I11" s="3">
        <f>'[1]Total x Ano'!I42</f>
        <v>7.162625621787622E-3</v>
      </c>
      <c r="J11" s="3">
        <f>'[1]Total x Ano'!J42</f>
        <v>7.4047889263056058E-3</v>
      </c>
      <c r="K11" s="3">
        <f>'[1]Total x Ano'!K42</f>
        <v>7.6538910468609478E-3</v>
      </c>
      <c r="L11" s="3">
        <f>'[1]Total x Ano'!L42</f>
        <v>7.6957810628815989E-3</v>
      </c>
      <c r="M11" s="3">
        <f>'[1]Total x Ano'!M42</f>
        <v>7.6980905127048563E-3</v>
      </c>
      <c r="N11" s="3">
        <f>'[1]Total x Ano'!N42</f>
        <v>7.5469389003906054E-3</v>
      </c>
    </row>
    <row r="12" spans="1:20" x14ac:dyDescent="0.25">
      <c r="A12" s="2" t="s">
        <v>19</v>
      </c>
      <c r="B12" s="3">
        <f>'[1]Total x Ano'!B43</f>
        <v>2.1177610309440934E-2</v>
      </c>
      <c r="C12" s="3">
        <f>'[1]Total x Ano'!C43</f>
        <v>2.1372822376148501E-2</v>
      </c>
      <c r="D12" s="3">
        <f>'[1]Total x Ano'!D43</f>
        <v>2.1413688091040231E-2</v>
      </c>
      <c r="E12" s="3">
        <f>'[1]Total x Ano'!E43</f>
        <v>2.250704947449372E-2</v>
      </c>
      <c r="F12" s="3">
        <f>'[1]Total x Ano'!F43</f>
        <v>2.3287040213268516E-2</v>
      </c>
      <c r="G12" s="3">
        <f>'[1]Total x Ano'!G43</f>
        <v>2.3607284970921336E-2</v>
      </c>
      <c r="H12" s="3">
        <f>'[1]Total x Ano'!H43</f>
        <v>2.3886937646149117E-2</v>
      </c>
      <c r="I12" s="3">
        <f>'[1]Total x Ano'!I43</f>
        <v>2.4485329949705311E-2</v>
      </c>
      <c r="J12" s="3">
        <f>'[1]Total x Ano'!J43</f>
        <v>2.5023721371560403E-2</v>
      </c>
      <c r="K12" s="3">
        <f>'[1]Total x Ano'!K43</f>
        <v>2.54300530031955E-2</v>
      </c>
      <c r="L12" s="3">
        <f>'[1]Total x Ano'!L43</f>
        <v>2.5767124094469639E-2</v>
      </c>
      <c r="M12" s="3">
        <f>'[1]Total x Ano'!M43</f>
        <v>2.6361950583872099E-2</v>
      </c>
      <c r="N12" s="3">
        <f>'[1]Total x Ano'!N43</f>
        <v>2.5802372186470583E-2</v>
      </c>
    </row>
    <row r="13" spans="1:20" x14ac:dyDescent="0.25">
      <c r="A13" s="2" t="s">
        <v>20</v>
      </c>
      <c r="B13" s="3">
        <f>'[1]Total x Ano'!B44</f>
        <v>1.0374776114359096E-2</v>
      </c>
      <c r="C13" s="3">
        <f>'[1]Total x Ano'!C44</f>
        <v>9.8356696707904753E-3</v>
      </c>
      <c r="D13" s="3">
        <f>'[1]Total x Ano'!D44</f>
        <v>9.5848693700913614E-3</v>
      </c>
      <c r="E13" s="3">
        <f>'[1]Total x Ano'!E44</f>
        <v>1.0038451679056652E-2</v>
      </c>
      <c r="F13" s="3">
        <f>'[1]Total x Ano'!F44</f>
        <v>1.0104772079074007E-2</v>
      </c>
      <c r="G13" s="3">
        <f>'[1]Total x Ano'!G44</f>
        <v>1.0722757881848791E-2</v>
      </c>
      <c r="H13" s="3">
        <f>'[1]Total x Ano'!H44</f>
        <v>1.0834831701431912E-2</v>
      </c>
      <c r="I13" s="3">
        <f>'[1]Total x Ano'!I44</f>
        <v>1.0619810774280749E-2</v>
      </c>
      <c r="J13" s="3">
        <f>'[1]Total x Ano'!J44</f>
        <v>1.0800200933970865E-2</v>
      </c>
      <c r="K13" s="3">
        <f>'[1]Total x Ano'!K44</f>
        <v>1.0820688467499666E-2</v>
      </c>
      <c r="L13" s="3">
        <f>'[1]Total x Ano'!L44</f>
        <v>1.1151029703359051E-2</v>
      </c>
      <c r="M13" s="3">
        <f>'[1]Total x Ano'!M44</f>
        <v>1.0985816669172555E-2</v>
      </c>
      <c r="N13" s="3">
        <f>'[1]Total x Ano'!N44</f>
        <v>1.0657501555281328E-2</v>
      </c>
    </row>
    <row r="14" spans="1:20" x14ac:dyDescent="0.25">
      <c r="A14" s="2" t="s">
        <v>21</v>
      </c>
      <c r="B14" s="3">
        <f>'[1]Total x Ano'!B45</f>
        <v>8.0767801020580586E-3</v>
      </c>
      <c r="C14" s="3">
        <f>'[1]Total x Ano'!C45</f>
        <v>7.9914816075172621E-3</v>
      </c>
      <c r="D14" s="3">
        <f>'[1]Total x Ano'!D45</f>
        <v>8.2598707057754978E-3</v>
      </c>
      <c r="E14" s="3">
        <f>'[1]Total x Ano'!E45</f>
        <v>8.3875929248910536E-3</v>
      </c>
      <c r="F14" s="3">
        <f>'[1]Total x Ano'!F45</f>
        <v>8.8796542227362277E-3</v>
      </c>
      <c r="G14" s="3">
        <f>'[1]Total x Ano'!G45</f>
        <v>8.7618610345883072E-3</v>
      </c>
      <c r="H14" s="3">
        <f>'[1]Total x Ano'!H45</f>
        <v>8.990208591471878E-3</v>
      </c>
      <c r="I14" s="3">
        <f>'[1]Total x Ano'!I45</f>
        <v>9.415312755725963E-3</v>
      </c>
      <c r="J14" s="3">
        <f>'[1]Total x Ano'!J45</f>
        <v>9.8420435729036811E-3</v>
      </c>
      <c r="K14" s="3">
        <f>'[1]Total x Ano'!K45</f>
        <v>1.0122270909473603E-2</v>
      </c>
      <c r="L14" s="3">
        <f>'[1]Total x Ano'!L45</f>
        <v>9.9632879831949277E-3</v>
      </c>
      <c r="M14" s="3">
        <f>'[1]Total x Ano'!M45</f>
        <v>1.0214002906831053E-2</v>
      </c>
      <c r="N14" s="3">
        <f>'[1]Total x Ano'!N45</f>
        <v>1.0320948874588233E-2</v>
      </c>
    </row>
    <row r="15" spans="1:20" x14ac:dyDescent="0.25">
      <c r="A15" s="2" t="s">
        <v>22</v>
      </c>
      <c r="B15" s="3">
        <f>'[1]Total x Ano'!B46</f>
        <v>2.3610782557759679E-2</v>
      </c>
      <c r="C15" s="3">
        <f>'[1]Total x Ano'!C46</f>
        <v>2.3392647397828689E-2</v>
      </c>
      <c r="D15" s="3">
        <f>'[1]Total x Ano'!D46</f>
        <v>2.379654859218892E-2</v>
      </c>
      <c r="E15" s="3">
        <f>'[1]Total x Ano'!E46</f>
        <v>2.4086131761086902E-2</v>
      </c>
      <c r="F15" s="3">
        <f>'[1]Total x Ano'!F46</f>
        <v>2.4237731669786634E-2</v>
      </c>
      <c r="G15" s="3">
        <f>'[1]Total x Ano'!G46</f>
        <v>2.5596877869605142E-2</v>
      </c>
      <c r="H15" s="3">
        <f>'[1]Total x Ano'!H46</f>
        <v>2.555455146777965E-2</v>
      </c>
      <c r="I15" s="3">
        <f>'[1]Total x Ano'!I46</f>
        <v>2.5993251133239546E-2</v>
      </c>
      <c r="J15" s="3">
        <f>'[1]Total x Ano'!J46</f>
        <v>2.5926063740720758E-2</v>
      </c>
      <c r="K15" s="3">
        <f>'[1]Total x Ano'!K46</f>
        <v>2.5917988557432884E-2</v>
      </c>
      <c r="L15" s="3">
        <f>'[1]Total x Ano'!L46</f>
        <v>2.5698411763551053E-2</v>
      </c>
      <c r="M15" s="3">
        <f>'[1]Total x Ano'!M46</f>
        <v>2.6422091916002605E-2</v>
      </c>
      <c r="N15" s="3">
        <f>'[1]Total x Ano'!N46</f>
        <v>2.5425025241451051E-2</v>
      </c>
    </row>
    <row r="16" spans="1:20" x14ac:dyDescent="0.25">
      <c r="A16" s="2" t="s">
        <v>23</v>
      </c>
      <c r="B16" s="3">
        <f>'[1]Total x Ano'!B47</f>
        <v>6.387077151836707E-3</v>
      </c>
      <c r="C16" s="3">
        <f>'[1]Total x Ano'!C47</f>
        <v>6.2899985729497126E-3</v>
      </c>
      <c r="D16" s="3">
        <f>'[1]Total x Ano'!D47</f>
        <v>6.4326548057915267E-3</v>
      </c>
      <c r="E16" s="3">
        <f>'[1]Total x Ano'!E47</f>
        <v>6.1727762112278907E-3</v>
      </c>
      <c r="F16" s="3">
        <f>'[1]Total x Ano'!F47</f>
        <v>6.2922053101508368E-3</v>
      </c>
      <c r="G16" s="3">
        <f>'[1]Total x Ano'!G47</f>
        <v>6.7627027854300584E-3</v>
      </c>
      <c r="H16" s="3">
        <f>'[1]Total x Ano'!H47</f>
        <v>6.8101994615191123E-3</v>
      </c>
      <c r="I16" s="3">
        <f>'[1]Total x Ano'!I47</f>
        <v>7.3557130904109086E-3</v>
      </c>
      <c r="J16" s="3">
        <f>'[1]Total x Ano'!J47</f>
        <v>7.2931589424919535E-3</v>
      </c>
      <c r="K16" s="3">
        <f>'[1]Total x Ano'!K47</f>
        <v>7.2042249478578672E-3</v>
      </c>
      <c r="L16" s="3">
        <f>'[1]Total x Ano'!L47</f>
        <v>6.9988417064216577E-3</v>
      </c>
      <c r="M16" s="3">
        <f>'[1]Total x Ano'!M47</f>
        <v>7.026512303914198E-3</v>
      </c>
      <c r="N16" s="3">
        <f>'[1]Total x Ano'!N47</f>
        <v>6.9758191998205051E-3</v>
      </c>
    </row>
    <row r="17" spans="1:20" x14ac:dyDescent="0.25">
      <c r="A17" s="2" t="s">
        <v>24</v>
      </c>
      <c r="B17" s="3">
        <f>'[1]Total x Ano'!B48</f>
        <v>6.9503114685771578E-3</v>
      </c>
      <c r="C17" s="3">
        <f>'[1]Total x Ano'!C48</f>
        <v>6.7290909689671453E-3</v>
      </c>
      <c r="D17" s="3">
        <f>'[1]Total x Ano'!D48</f>
        <v>6.5395095367847414E-3</v>
      </c>
      <c r="E17" s="3">
        <f>'[1]Total x Ano'!E48</f>
        <v>6.9110484491156114E-3</v>
      </c>
      <c r="F17" s="3">
        <f>'[1]Total x Ano'!F48</f>
        <v>7.0566788525056106E-3</v>
      </c>
      <c r="G17" s="3">
        <f>'[1]Total x Ano'!G48</f>
        <v>7.116620752984389E-3</v>
      </c>
      <c r="H17" s="3">
        <f>'[1]Total x Ano'!H48</f>
        <v>7.4250738315057904E-3</v>
      </c>
      <c r="I17" s="3">
        <f>'[1]Total x Ano'!I48</f>
        <v>7.2545720354177589E-3</v>
      </c>
      <c r="J17" s="3">
        <f>'[1]Total x Ano'!J48</f>
        <v>7.3117639397942283E-3</v>
      </c>
      <c r="K17" s="3">
        <f>'[1]Total x Ano'!K48</f>
        <v>7.3190333135607815E-3</v>
      </c>
      <c r="L17" s="3">
        <f>'[1]Total x Ano'!L48</f>
        <v>7.7154131574297662E-3</v>
      </c>
      <c r="M17" s="3">
        <f>'[1]Total x Ano'!M48</f>
        <v>7.7582318448353631E-3</v>
      </c>
      <c r="N17" s="3">
        <f>'[1]Total x Ano'!N48</f>
        <v>8.0160729401446158E-3</v>
      </c>
    </row>
    <row r="18" spans="1:20" x14ac:dyDescent="0.25">
      <c r="A18" s="2" t="s">
        <v>25</v>
      </c>
      <c r="B18" s="3">
        <f>'[1]Total x Ano'!B49</f>
        <v>3.8502697892377188E-2</v>
      </c>
      <c r="C18" s="3">
        <f>'[1]Total x Ano'!C49</f>
        <v>3.7542399859490434E-2</v>
      </c>
      <c r="D18" s="3">
        <f>'[1]Total x Ano'!D49</f>
        <v>3.7591494363412942E-2</v>
      </c>
      <c r="E18" s="3">
        <f>'[1]Total x Ano'!E49</f>
        <v>3.7836452191745709E-2</v>
      </c>
      <c r="F18" s="3">
        <f>'[1]Total x Ano'!F49</f>
        <v>3.8174672403485217E-2</v>
      </c>
      <c r="G18" s="3">
        <f>'[1]Total x Ano'!G49</f>
        <v>3.8012702785430057E-2</v>
      </c>
      <c r="H18" s="3">
        <f>'[1]Total x Ano'!H49</f>
        <v>3.7861355145846334E-2</v>
      </c>
      <c r="I18" s="3">
        <f>'[1]Total x Ano'!I49</f>
        <v>3.8589909800568228E-2</v>
      </c>
      <c r="J18" s="3">
        <f>'[1]Total x Ano'!J49</f>
        <v>3.8289084448082752E-2</v>
      </c>
      <c r="K18" s="3">
        <f>'[1]Total x Ano'!K49</f>
        <v>3.8212051051453283E-2</v>
      </c>
      <c r="L18" s="3">
        <f>'[1]Total x Ano'!L49</f>
        <v>3.8253136227104072E-2</v>
      </c>
      <c r="M18" s="3">
        <f>'[1]Total x Ano'!M49</f>
        <v>3.9623114318648824E-2</v>
      </c>
      <c r="N18" s="3">
        <f>'[1]Total x Ano'!N49</f>
        <v>3.9886591945172509E-2</v>
      </c>
    </row>
    <row r="19" spans="1:20" x14ac:dyDescent="0.25">
      <c r="A19" s="2" t="s">
        <v>26</v>
      </c>
      <c r="B19" s="3">
        <f>'[1]Total x Ano'!B50</f>
        <v>0.11573338740382774</v>
      </c>
      <c r="C19" s="3">
        <f>'[1]Total x Ano'!C50</f>
        <v>0.11570084635059333</v>
      </c>
      <c r="D19" s="3">
        <f>'[1]Total x Ano'!D50</f>
        <v>0.11327670032590693</v>
      </c>
      <c r="E19" s="3">
        <f>'[1]Total x Ano'!E50</f>
        <v>0.11150986926429121</v>
      </c>
      <c r="F19" s="3">
        <f>'[1]Total x Ano'!F50</f>
        <v>0.11140731738393234</v>
      </c>
      <c r="G19" s="3">
        <f>'[1]Total x Ano'!G50</f>
        <v>0.11044153657790022</v>
      </c>
      <c r="H19" s="3">
        <f>'[1]Total x Ano'!H50</f>
        <v>0.10952216808429369</v>
      </c>
      <c r="I19" s="3">
        <f>'[1]Total x Ano'!I50</f>
        <v>0.10970126610211568</v>
      </c>
      <c r="J19" s="3">
        <f>'[1]Total x Ano'!J50</f>
        <v>0.10946250162793726</v>
      </c>
      <c r="K19" s="3">
        <f>'[1]Total x Ano'!K50</f>
        <v>0.10918275578347142</v>
      </c>
      <c r="L19" s="3">
        <f>'[1]Total x Ano'!L50</f>
        <v>0.10978267271335179</v>
      </c>
      <c r="M19" s="3">
        <f>'[1]Total x Ano'!M50</f>
        <v>0.10926677692577558</v>
      </c>
      <c r="N19" s="3">
        <f>'[1]Total x Ano'!N50</f>
        <v>0.10951220258431664</v>
      </c>
    </row>
    <row r="20" spans="1:20" x14ac:dyDescent="0.25">
      <c r="A20" s="2" t="s">
        <v>27</v>
      </c>
      <c r="B20" s="3">
        <f>'[1]Total x Ano'!B51</f>
        <v>2.0941051896409945E-2</v>
      </c>
      <c r="C20" s="3">
        <f>'[1]Total x Ano'!C51</f>
        <v>2.1372822376148501E-2</v>
      </c>
      <c r="D20" s="3">
        <f>'[1]Total x Ano'!D51</f>
        <v>2.0847358016776191E-2</v>
      </c>
      <c r="E20" s="3">
        <f>'[1]Total x Ano'!E51</f>
        <v>2.0579338631120225E-2</v>
      </c>
      <c r="F20" s="3">
        <f>'[1]Total x Ano'!F51</f>
        <v>2.0454567729415569E-2</v>
      </c>
      <c r="G20" s="3">
        <f>'[1]Total x Ano'!G51</f>
        <v>2.068028772574227E-2</v>
      </c>
      <c r="H20" s="3">
        <f>'[1]Total x Ano'!H51</f>
        <v>2.0970942527878962E-2</v>
      </c>
      <c r="I20" s="3">
        <f>'[1]Total x Ano'!I51</f>
        <v>2.0982171590397117E-2</v>
      </c>
      <c r="J20" s="3">
        <f>'[1]Total x Ano'!J51</f>
        <v>2.1098066940780293E-2</v>
      </c>
      <c r="K20" s="3">
        <f>'[1]Total x Ano'!K51</f>
        <v>2.1182143472187675E-2</v>
      </c>
      <c r="L20" s="3">
        <f>'[1]Total x Ano'!L51</f>
        <v>2.1016157213813141E-2</v>
      </c>
      <c r="M20" s="3">
        <f>'[1]Total x Ano'!M51</f>
        <v>2.1209843131358694E-2</v>
      </c>
      <c r="N20" s="3">
        <f>'[1]Total x Ano'!N51</f>
        <v>2.1121230355012087E-2</v>
      </c>
    </row>
    <row r="21" spans="1:20" x14ac:dyDescent="0.25">
      <c r="A21" s="2" t="s">
        <v>28</v>
      </c>
      <c r="B21" s="3">
        <f>'[1]Total x Ano'!B52</f>
        <v>9.924188660966736E-2</v>
      </c>
      <c r="C21" s="3">
        <f>'[1]Total x Ano'!C52</f>
        <v>9.711626068915552E-2</v>
      </c>
      <c r="D21" s="3">
        <f>'[1]Total x Ano'!D52</f>
        <v>9.7280547096222691E-2</v>
      </c>
      <c r="E21" s="3">
        <f>'[1]Total x Ano'!E52</f>
        <v>9.5811330428095365E-2</v>
      </c>
      <c r="F21" s="3">
        <f>'[1]Total x Ano'!F52</f>
        <v>9.5549391851496107E-2</v>
      </c>
      <c r="G21" s="3">
        <f>'[1]Total x Ano'!G52</f>
        <v>9.5624808692990518E-2</v>
      </c>
      <c r="H21" s="3">
        <f>'[1]Total x Ano'!H52</f>
        <v>9.5585015697928988E-2</v>
      </c>
      <c r="I21" s="3">
        <f>'[1]Total x Ano'!I52</f>
        <v>9.4337020384519896E-2</v>
      </c>
      <c r="J21" s="3">
        <f>'[1]Total x Ano'!J52</f>
        <v>9.3769186403467972E-2</v>
      </c>
      <c r="K21" s="3">
        <f>'[1]Total x Ano'!K52</f>
        <v>9.2640783758443201E-2</v>
      </c>
      <c r="L21" s="3">
        <f>'[1]Total x Ano'!L52</f>
        <v>9.086714961619255E-2</v>
      </c>
      <c r="M21" s="3">
        <f>'[1]Total x Ano'!M52</f>
        <v>8.8327569789004162E-2</v>
      </c>
      <c r="N21" s="3">
        <f>'[1]Total x Ano'!N52</f>
        <v>8.8686730645671216E-2</v>
      </c>
    </row>
    <row r="22" spans="1:20" x14ac:dyDescent="0.25">
      <c r="A22" s="2" t="s">
        <v>29</v>
      </c>
      <c r="B22" s="3">
        <f>'[1]Total x Ano'!B53</f>
        <v>0.30336926768274136</v>
      </c>
      <c r="C22" s="3">
        <f>'[1]Total x Ano'!C53</f>
        <v>0.3058717630657431</v>
      </c>
      <c r="D22" s="3">
        <f>'[1]Total x Ano'!D53</f>
        <v>0.30472832184644977</v>
      </c>
      <c r="E22" s="3">
        <f>'[1]Total x Ano'!E53</f>
        <v>0.30392207126377851</v>
      </c>
      <c r="F22" s="3">
        <f>'[1]Total x Ano'!F53</f>
        <v>0.30315296331507091</v>
      </c>
      <c r="G22" s="3">
        <f>'[1]Total x Ano'!G53</f>
        <v>0.30146158555249464</v>
      </c>
      <c r="H22" s="3">
        <f>'[1]Total x Ano'!H53</f>
        <v>0.30102758550014441</v>
      </c>
      <c r="I22" s="3">
        <f>'[1]Total x Ano'!I53</f>
        <v>0.29908329425610752</v>
      </c>
      <c r="J22" s="3">
        <f>'[1]Total x Ano'!J53</f>
        <v>0.29821950175817225</v>
      </c>
      <c r="K22" s="3">
        <f>'[1]Total x Ano'!K53</f>
        <v>0.29827213409617115</v>
      </c>
      <c r="L22" s="3">
        <f>'[1]Total x Ano'!L53</f>
        <v>0.2970237744664978</v>
      </c>
      <c r="M22" s="3">
        <f>'[1]Total x Ano'!M53</f>
        <v>0.29420137322708367</v>
      </c>
      <c r="N22" s="3">
        <f>'[1]Total x Ano'!N53</f>
        <v>0.29498332534445659</v>
      </c>
    </row>
    <row r="23" spans="1:20" x14ac:dyDescent="0.25">
      <c r="A23" s="2" t="s">
        <v>30</v>
      </c>
      <c r="B23" s="3">
        <f>'[1]Total x Ano'!B54</f>
        <v>7.3344372725941451E-2</v>
      </c>
      <c r="C23" s="3">
        <f>'[1]Total x Ano'!C54</f>
        <v>7.3965114109136421E-2</v>
      </c>
      <c r="D23" s="3">
        <f>'[1]Total x Ano'!D54</f>
        <v>7.5492867446706205E-2</v>
      </c>
      <c r="E23" s="3">
        <f>'[1]Total x Ano'!E54</f>
        <v>7.6852089207895408E-2</v>
      </c>
      <c r="F23" s="3">
        <f>'[1]Total x Ano'!F54</f>
        <v>7.5771089178779005E-2</v>
      </c>
      <c r="G23" s="3">
        <f>'[1]Total x Ano'!G54</f>
        <v>7.5499311294765836E-2</v>
      </c>
      <c r="H23" s="3">
        <f>'[1]Total x Ano'!H54</f>
        <v>7.5256896375036103E-2</v>
      </c>
      <c r="I23" s="3">
        <f>'[1]Total x Ano'!I54</f>
        <v>7.5359280611259752E-2</v>
      </c>
      <c r="J23" s="3">
        <f>'[1]Total x Ano'!J54</f>
        <v>7.5601406537796054E-2</v>
      </c>
      <c r="K23" s="3">
        <f>'[1]Total x Ano'!K54</f>
        <v>7.5735251908689086E-2</v>
      </c>
      <c r="L23" s="3">
        <f>'[1]Total x Ano'!L54</f>
        <v>7.6947994581541904E-2</v>
      </c>
      <c r="M23" s="3">
        <f>'[1]Total x Ano'!M54</f>
        <v>7.6810504686012124E-2</v>
      </c>
      <c r="N23" s="3">
        <f>'[1]Total x Ano'!N54</f>
        <v>7.6999173916147384E-2</v>
      </c>
    </row>
    <row r="24" spans="1:20" x14ac:dyDescent="0.25">
      <c r="A24" s="2" t="s">
        <v>31</v>
      </c>
      <c r="B24" s="3">
        <f>'[1]Total x Ano'!B55</f>
        <v>5.7314724071508227E-2</v>
      </c>
      <c r="C24" s="3">
        <f>'[1]Total x Ano'!C55</f>
        <v>5.7532081188184023E-2</v>
      </c>
      <c r="D24" s="3">
        <f>'[1]Total x Ano'!D55</f>
        <v>5.8246513864401349E-2</v>
      </c>
      <c r="E24" s="3">
        <f>'[1]Total x Ano'!E55</f>
        <v>5.7503204306588056E-2</v>
      </c>
      <c r="F24" s="3">
        <f>'[1]Total x Ano'!F55</f>
        <v>5.6786662876968763E-2</v>
      </c>
      <c r="G24" s="3">
        <f>'[1]Total x Ano'!G55</f>
        <v>5.5880777471686564E-2</v>
      </c>
      <c r="H24" s="3">
        <f>'[1]Total x Ano'!H55</f>
        <v>5.5804507215457572E-2</v>
      </c>
      <c r="I24" s="3">
        <f>'[1]Total x Ano'!I55</f>
        <v>5.571033201849962E-2</v>
      </c>
      <c r="J24" s="3">
        <f>'[1]Total x Ano'!J55</f>
        <v>5.5666151928407973E-2</v>
      </c>
      <c r="K24" s="3">
        <f>'[1]Total x Ano'!K55</f>
        <v>5.5777731003999159E-2</v>
      </c>
      <c r="L24" s="3">
        <f>'[1]Total x Ano'!L55</f>
        <v>5.6510984156899702E-2</v>
      </c>
      <c r="M24" s="3">
        <f>'[1]Total x Ano'!M55</f>
        <v>5.7625419736380495E-2</v>
      </c>
      <c r="N24" s="3">
        <f>'[1]Total x Ano'!N55</f>
        <v>5.8427585081537538E-2</v>
      </c>
    </row>
    <row r="25" spans="1:20" x14ac:dyDescent="0.25">
      <c r="A25" s="2" t="s">
        <v>32</v>
      </c>
      <c r="B25" s="3">
        <f>'[1]Total x Ano'!B56</f>
        <v>8.5487704594865557E-2</v>
      </c>
      <c r="C25" s="3">
        <f>'[1]Total x Ano'!C56</f>
        <v>8.499731055907439E-2</v>
      </c>
      <c r="D25" s="3">
        <f>'[1]Total x Ano'!D56</f>
        <v>8.4906769247208413E-2</v>
      </c>
      <c r="E25" s="3">
        <f>'[1]Total x Ano'!E56</f>
        <v>8.4204050243527298E-2</v>
      </c>
      <c r="F25" s="3">
        <f>'[1]Total x Ano'!F56</f>
        <v>8.2994384059746545E-2</v>
      </c>
      <c r="G25" s="3">
        <f>'[1]Total x Ano'!G56</f>
        <v>8.2702020202020207E-2</v>
      </c>
      <c r="H25" s="3">
        <f>'[1]Total x Ano'!H56</f>
        <v>8.2169574898219661E-2</v>
      </c>
      <c r="I25" s="3">
        <f>'[1]Total x Ano'!I56</f>
        <v>8.1574858172656972E-2</v>
      </c>
      <c r="J25" s="3">
        <f>'[1]Total x Ano'!J56</f>
        <v>8.1443375690710529E-2</v>
      </c>
      <c r="K25" s="3">
        <f>'[1]Total x Ano'!K56</f>
        <v>8.1274755553854688E-2</v>
      </c>
      <c r="L25" s="3">
        <f>'[1]Total x Ano'!L56</f>
        <v>8.0452323458389777E-2</v>
      </c>
      <c r="M25" s="3">
        <f>'[1]Total x Ano'!M56</f>
        <v>8.0799879717335737E-2</v>
      </c>
      <c r="N25" s="3">
        <f>'[1]Total x Ano'!N56</f>
        <v>8.1404954463402443E-2</v>
      </c>
    </row>
    <row r="26" spans="1:20" x14ac:dyDescent="0.25">
      <c r="A26" s="2" t="s">
        <v>33</v>
      </c>
      <c r="B26" s="3">
        <f>'[1]Total x Ano'!B57</f>
        <v>1.1884244083223503E-2</v>
      </c>
      <c r="C26" s="3">
        <f>'[1]Total x Ano'!C57</f>
        <v>1.1460311536054974E-2</v>
      </c>
      <c r="D26" s="3">
        <f>'[1]Total x Ano'!D57</f>
        <v>1.197841534433937E-2</v>
      </c>
      <c r="E26" s="3">
        <f>'[1]Total x Ano'!E57</f>
        <v>1.2119969238656755E-2</v>
      </c>
      <c r="F26" s="3">
        <f>'[1]Total x Ano'!F57</f>
        <v>1.2280581391929904E-2</v>
      </c>
      <c r="G26" s="3">
        <f>'[1]Total x Ano'!G57</f>
        <v>1.2549739822467095E-2</v>
      </c>
      <c r="H26" s="3">
        <f>'[1]Total x Ano'!H57</f>
        <v>1.2660822254725682E-2</v>
      </c>
      <c r="I26" s="3">
        <f>'[1]Total x Ano'!I57</f>
        <v>1.2955249680486213E-2</v>
      </c>
      <c r="J26" s="3">
        <f>'[1]Total x Ano'!J57</f>
        <v>1.2921170626430259E-2</v>
      </c>
      <c r="K26" s="3">
        <f>'[1]Total x Ano'!K57</f>
        <v>1.2944643233003579E-2</v>
      </c>
      <c r="L26" s="3">
        <f>'[1]Total x Ano'!L57</f>
        <v>1.3251663820012957E-2</v>
      </c>
      <c r="M26" s="3">
        <f>'[1]Total x Ano'!M57</f>
        <v>1.3401493509747908E-2</v>
      </c>
      <c r="N26" s="3">
        <f>'[1]Total x Ano'!N57</f>
        <v>1.3451908661642174E-2</v>
      </c>
    </row>
    <row r="27" spans="1:20" x14ac:dyDescent="0.25">
      <c r="A27" s="2" t="s">
        <v>34</v>
      </c>
      <c r="B27" s="3">
        <f>'[1]Total x Ano'!B58</f>
        <v>1.4261092899868204E-2</v>
      </c>
      <c r="C27" s="3">
        <f>'[1]Total x Ano'!C58</f>
        <v>1.4731549886384842E-2</v>
      </c>
      <c r="D27" s="3">
        <f>'[1]Total x Ano'!D58</f>
        <v>1.5002404231447348E-2</v>
      </c>
      <c r="E27" s="3">
        <f>'[1]Total x Ano'!E58</f>
        <v>1.4806459882081518E-2</v>
      </c>
      <c r="F27" s="3">
        <f>'[1]Total x Ano'!F58</f>
        <v>1.524046613284198E-2</v>
      </c>
      <c r="G27" s="3">
        <f>'[1]Total x Ano'!G58</f>
        <v>1.521847260483624E-2</v>
      </c>
      <c r="H27" s="3">
        <f>'[1]Total x Ano'!H58</f>
        <v>1.5437073197998863E-2</v>
      </c>
      <c r="I27" s="3">
        <f>'[1]Total x Ano'!I58</f>
        <v>1.5695252806664277E-2</v>
      </c>
      <c r="J27" s="3">
        <f>'[1]Total x Ano'!J58</f>
        <v>1.5414240264935162E-2</v>
      </c>
      <c r="K27" s="3">
        <f>'[1]Total x Ano'!K58</f>
        <v>1.5891391286045043E-2</v>
      </c>
      <c r="L27" s="3">
        <f>'[1]Total x Ano'!L58</f>
        <v>1.625537428588256E-2</v>
      </c>
      <c r="M27" s="3">
        <f>'[1]Total x Ano'!M58</f>
        <v>1.6859620107252043E-2</v>
      </c>
      <c r="N27" s="3">
        <f>'[1]Total x Ano'!N58</f>
        <v>1.7194782413592648E-2</v>
      </c>
    </row>
    <row r="28" spans="1:20" x14ac:dyDescent="0.25">
      <c r="A28" s="2" t="s">
        <v>35</v>
      </c>
      <c r="B28" s="3">
        <f>'[1]Total x Ano'!B59</f>
        <v>2.7666069638290922E-2</v>
      </c>
      <c r="C28" s="3">
        <f>'[1]Total x Ano'!C59</f>
        <v>2.7454252060989934E-2</v>
      </c>
      <c r="D28" s="3">
        <f>'[1]Total x Ano'!D59</f>
        <v>2.8070737831917509E-2</v>
      </c>
      <c r="E28" s="3">
        <f>'[1]Total x Ano'!E59</f>
        <v>2.9089976928992567E-2</v>
      </c>
      <c r="F28" s="3">
        <f>'[1]Total x Ano'!F59</f>
        <v>2.9598847409120759E-2</v>
      </c>
      <c r="G28" s="3">
        <f>'[1]Total x Ano'!G59</f>
        <v>2.9939546985001529E-2</v>
      </c>
      <c r="H28" s="3">
        <f>'[1]Total x Ano'!H59</f>
        <v>3.063192315933631E-2</v>
      </c>
      <c r="I28" s="3">
        <f>'[1]Total x Ano'!I59</f>
        <v>3.0967552110629924E-2</v>
      </c>
      <c r="J28" s="3">
        <f>'[1]Total x Ano'!J59</f>
        <v>3.1535470427356785E-2</v>
      </c>
      <c r="K28" s="3">
        <f>'[1]Total x Ano'!K59</f>
        <v>3.2088938213964524E-2</v>
      </c>
      <c r="L28" s="3">
        <f>'[1]Total x Ano'!L59</f>
        <v>3.2648173233602293E-2</v>
      </c>
      <c r="M28" s="3">
        <f>'[1]Total x Ano'!M59</f>
        <v>3.3869593544830351E-2</v>
      </c>
      <c r="N28" s="3">
        <f>'[1]Total x Ano'!N59</f>
        <v>3.3808246560533592E-2</v>
      </c>
    </row>
    <row r="29" spans="1:20" x14ac:dyDescent="0.25">
      <c r="A29" s="2" t="s">
        <v>36</v>
      </c>
      <c r="B29" s="3">
        <f>'[1]Total x Ano'!B60</f>
        <v>2.3791017539116624E-2</v>
      </c>
      <c r="C29" s="3">
        <f>'[1]Total x Ano'!C60</f>
        <v>2.4929470783889698E-2</v>
      </c>
      <c r="D29" s="3">
        <f>'[1]Total x Ano'!D60</f>
        <v>2.4971950633114279E-2</v>
      </c>
      <c r="E29" s="3">
        <f>'[1]Total x Ano'!E60</f>
        <v>2.5008972058446551E-2</v>
      </c>
      <c r="F29" s="3">
        <f>'[1]Total x Ano'!F60</f>
        <v>2.4365143926845762E-2</v>
      </c>
      <c r="G29" s="3">
        <f>'[1]Total x Ano'!G60</f>
        <v>2.3999464340373432E-2</v>
      </c>
      <c r="H29" s="3">
        <f>'[1]Total x Ano'!H60</f>
        <v>2.3858988811149721E-2</v>
      </c>
      <c r="I29" s="3">
        <f>'[1]Total x Ano'!I60</f>
        <v>2.3299221213876554E-2</v>
      </c>
      <c r="J29" s="3">
        <f>'[1]Total x Ano'!J60</f>
        <v>2.3023684161565798E-2</v>
      </c>
      <c r="K29" s="3">
        <f>'[1]Total x Ano'!K60</f>
        <v>2.2550276496814067E-2</v>
      </c>
      <c r="L29" s="3">
        <f>'[1]Total x Ano'!L60</f>
        <v>2.2125370555784597E-2</v>
      </c>
      <c r="M29" s="3">
        <f>'[1]Total x Ano'!M60</f>
        <v>2.2081892447251041E-2</v>
      </c>
      <c r="N29" s="3">
        <f>'[1]Total x Ano'!N60</f>
        <v>2.1835129980724712E-2</v>
      </c>
    </row>
    <row r="30" spans="1:20" x14ac:dyDescent="0.25">
      <c r="A30" s="7" t="s">
        <v>38</v>
      </c>
      <c r="B30" s="8">
        <f>SUM(LARGE(B3:B29,{1;2;3;4}))</f>
        <v>0.60383224629110199</v>
      </c>
      <c r="C30" s="8">
        <f>SUM(LARGE(C3:C29,{1;2;3;4}))</f>
        <v>0.60368618066456636</v>
      </c>
      <c r="D30" s="8">
        <f>SUM(LARGE(D3:D29,{1;2;3;4}))</f>
        <v>0.60019233851578779</v>
      </c>
      <c r="E30" s="8">
        <f>SUM(LARGE(E3:E29,{1;2;3;4}))</f>
        <v>0.59544732119969246</v>
      </c>
      <c r="F30" s="8">
        <f>SUM(LARGE(F3:F29,{1;2;3;4}))</f>
        <v>0.5931040566102459</v>
      </c>
      <c r="G30" s="8">
        <f>SUM(LARGE(G3:G29,{1;2;3;4}))</f>
        <v>0.59022995102540565</v>
      </c>
      <c r="H30" s="8">
        <f>SUM(LARGE(H3:H29,{1;2;3;4}))</f>
        <v>0.58830434418058675</v>
      </c>
      <c r="I30" s="8">
        <f>SUM(LARGE(I3:I29,{1;2;3;4}))</f>
        <v>0.58469643891540002</v>
      </c>
      <c r="J30" s="8">
        <f>SUM(LARGE(J3:J29,{1;2;3;4}))</f>
        <v>0.58289456548028795</v>
      </c>
      <c r="K30" s="8">
        <f>SUM(LARGE(K3:K29,{1;2;3;4}))</f>
        <v>0.58137042919194037</v>
      </c>
      <c r="L30" s="8">
        <f>SUM(LARGE(L3:L29,{1;2;3;4}))</f>
        <v>0.57812592025443199</v>
      </c>
      <c r="M30" s="8">
        <f>SUM(LARGE(M3:M29,{1;2;3;4}))</f>
        <v>0.57259559965919915</v>
      </c>
      <c r="N30" s="8">
        <f>SUM(LARGE(N3:N29,{1;2;3;4}))</f>
        <v>0.57458721303784688</v>
      </c>
    </row>
    <row r="32" spans="1:20" s="18" customFormat="1" x14ac:dyDescent="0.25">
      <c r="A32" s="15" t="s">
        <v>39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</row>
    <row r="33" spans="1:20" s="1" customFormat="1" x14ac:dyDescent="0.25">
      <c r="A33" s="2"/>
      <c r="B33" s="2">
        <v>2007</v>
      </c>
      <c r="C33" s="2">
        <v>2008</v>
      </c>
      <c r="D33" s="2">
        <v>2009</v>
      </c>
      <c r="E33" s="2">
        <v>2010</v>
      </c>
      <c r="F33" s="2">
        <v>2011</v>
      </c>
      <c r="G33" s="2">
        <v>2012</v>
      </c>
      <c r="H33" s="2">
        <v>2013</v>
      </c>
      <c r="I33" s="2">
        <v>2014</v>
      </c>
      <c r="J33" s="2">
        <v>2015</v>
      </c>
      <c r="K33" s="2">
        <v>2016</v>
      </c>
      <c r="L33" s="2">
        <v>2017</v>
      </c>
      <c r="M33" s="2">
        <v>2018</v>
      </c>
      <c r="N33" s="2">
        <v>2019</v>
      </c>
      <c r="O33" s="2"/>
      <c r="P33" s="2"/>
      <c r="Q33" s="2"/>
      <c r="R33" s="2"/>
      <c r="S33" s="2"/>
      <c r="T33" s="2"/>
    </row>
    <row r="34" spans="1:20" ht="15.75" x14ac:dyDescent="0.25">
      <c r="A34" s="6" t="s">
        <v>40</v>
      </c>
      <c r="B34" s="9">
        <f>[1]Formatos_Analises!B17</f>
        <v>0.13170671262658692</v>
      </c>
      <c r="C34" s="9">
        <f>[1]Formatos_Analises!C17</f>
        <v>0.13510873025456382</v>
      </c>
      <c r="D34" s="9">
        <f>[1]Formatos_Analises!D17</f>
        <v>0.13869744082919272</v>
      </c>
      <c r="E34" s="9">
        <f>[1]Formatos_Analises!E17</f>
        <v>0.14363496539348886</v>
      </c>
      <c r="F34" s="9">
        <f>[1]Formatos_Analises!F17</f>
        <v>0.14626927110388019</v>
      </c>
      <c r="G34" s="9">
        <f>[1]Formatos_Analises!G17</f>
        <v>0.15092209978573615</v>
      </c>
      <c r="H34" s="9">
        <f>[1]Formatos_Analises!H17</f>
        <v>0.154892443566644</v>
      </c>
      <c r="I34" s="9">
        <f>[1]Formatos_Analises!I17</f>
        <v>0.15645601743304002</v>
      </c>
      <c r="J34" s="9">
        <f>[1]Formatos_Analises!J17</f>
        <v>0.16017972427393998</v>
      </c>
      <c r="K34" s="9">
        <f>[1]Formatos_Analises!K17</f>
        <v>0.16011940070033104</v>
      </c>
      <c r="L34" s="9">
        <f>[1]Formatos_Analises!L17</f>
        <v>0.1599721224257416</v>
      </c>
      <c r="M34" s="9">
        <f>[1]Formatos_Analises!M17</f>
        <v>0.16034681501528592</v>
      </c>
      <c r="N34" s="9">
        <f>[1]Formatos_Analises!N17</f>
        <v>0.163615595647252</v>
      </c>
    </row>
    <row r="35" spans="1:20" ht="15.75" x14ac:dyDescent="0.25">
      <c r="A35" s="6" t="s">
        <v>41</v>
      </c>
      <c r="B35" s="9">
        <f>[1]Formatos_Analises!B18</f>
        <v>4.2141191578520497E-2</v>
      </c>
      <c r="C35" s="9">
        <f>[1]Formatos_Analises!C18</f>
        <v>4.3810443812639273E-2</v>
      </c>
      <c r="D35" s="9">
        <f>[1]Formatos_Analises!D18</f>
        <v>4.4472939039375971E-2</v>
      </c>
      <c r="E35" s="9">
        <f>[1]Formatos_Analises!E18</f>
        <v>4.5578056908485001E-2</v>
      </c>
      <c r="F35" s="9">
        <f>[1]Formatos_Analises!F18</f>
        <v>4.8171634111201497E-2</v>
      </c>
      <c r="G35" s="9">
        <f>[1]Formatos_Analises!G18</f>
        <v>4.915633608815427E-2</v>
      </c>
      <c r="H35" s="9">
        <f>[1]Formatos_Analises!H18</f>
        <v>5.04569634522401E-2</v>
      </c>
      <c r="I35" s="9">
        <f>[1]Formatos_Analises!I18</f>
        <v>5.0910729227006499E-2</v>
      </c>
      <c r="J35" s="9">
        <f>[1]Formatos_Analises!J18</f>
        <v>5.1284675063722113E-2</v>
      </c>
      <c r="K35" s="9">
        <f>[1]Formatos_Analises!K18</f>
        <v>5.1558523564417064E-2</v>
      </c>
      <c r="L35" s="9">
        <f>[1]Formatos_Analises!L18</f>
        <v>5.1239766770716767E-2</v>
      </c>
      <c r="M35" s="9">
        <f>[1]Formatos_Analises!M18</f>
        <v>4.9115421239913797E-2</v>
      </c>
      <c r="N35" s="9">
        <f>[1]Formatos_Analises!N18</f>
        <v>4.699499250405393E-2</v>
      </c>
    </row>
    <row r="36" spans="1:20" ht="15.75" x14ac:dyDescent="0.25">
      <c r="A36" s="6" t="s">
        <v>2</v>
      </c>
      <c r="B36" s="9">
        <f>[1]Formatos_Analises!B19</f>
        <v>0.12866524731618847</v>
      </c>
      <c r="C36" s="9">
        <f>[1]Formatos_Analises!C19</f>
        <v>0.12039913498797984</v>
      </c>
      <c r="D36" s="9">
        <f>[1]Formatos_Analises!D19</f>
        <v>0.1148047229791099</v>
      </c>
      <c r="E36" s="9">
        <f>[1]Formatos_Analises!E19</f>
        <v>0.10660856190720328</v>
      </c>
      <c r="F36" s="9">
        <f>[1]Formatos_Analises!F19</f>
        <v>0.10156717076182729</v>
      </c>
      <c r="G36" s="9">
        <f>[1]Formatos_Analises!G19</f>
        <v>9.7078741965105603E-2</v>
      </c>
      <c r="H36" s="9">
        <f>[1]Formatos_Analises!H19</f>
        <v>9.2995090321318447E-2</v>
      </c>
      <c r="I36" s="9">
        <f>[1]Formatos_Analises!I19</f>
        <v>9.014426392298569E-2</v>
      </c>
      <c r="J36" s="9">
        <f>[1]Formatos_Analises!J19</f>
        <v>8.680161491376584E-2</v>
      </c>
      <c r="K36" s="9">
        <f>[1]Formatos_Analises!K19</f>
        <v>8.5216509442988073E-2</v>
      </c>
      <c r="L36" s="9">
        <f>[1]Formatos_Analises!L19</f>
        <v>8.3249896931503628E-2</v>
      </c>
      <c r="M36" s="9">
        <f>[1]Formatos_Analises!M19</f>
        <v>7.9847641958602722E-2</v>
      </c>
      <c r="N36" s="9">
        <f>[1]Formatos_Analises!N19</f>
        <v>7.9599808266957672E-2</v>
      </c>
    </row>
    <row r="37" spans="1:20" ht="15.75" x14ac:dyDescent="0.25">
      <c r="A37" s="6" t="s">
        <v>42</v>
      </c>
      <c r="B37" s="9">
        <f>[1]Formatos_Analises!B20</f>
        <v>1.9713201085915762E-3</v>
      </c>
      <c r="C37" s="9">
        <f>[1]Formatos_Analises!C20</f>
        <v>3.4358979988364053E-3</v>
      </c>
      <c r="D37" s="9">
        <f>[1]Formatos_Analises!D20</f>
        <v>5.1397125607736283E-3</v>
      </c>
      <c r="E37" s="9">
        <f>[1]Formatos_Analises!E20</f>
        <v>7.5365290951038199E-3</v>
      </c>
      <c r="F37" s="9">
        <f>[1]Formatos_Analises!F20</f>
        <v>1.0290989993237349E-2</v>
      </c>
      <c r="G37" s="9">
        <f>[1]Formatos_Analises!G20</f>
        <v>1.2100168350168351E-2</v>
      </c>
      <c r="H37" s="9">
        <f>[1]Formatos_Analises!H20</f>
        <v>1.3573817531372568E-2</v>
      </c>
      <c r="I37" s="9">
        <f>[1]Formatos_Analises!I20</f>
        <v>1.5621695675760166E-2</v>
      </c>
      <c r="J37" s="9">
        <f>[1]Formatos_Analises!J20</f>
        <v>1.7591024949301381E-2</v>
      </c>
      <c r="K37" s="9">
        <f>[1]Formatos_Analises!K20</f>
        <v>1.978530835613555E-2</v>
      </c>
      <c r="L37" s="9">
        <f>[1]Formatos_Analises!L20</f>
        <v>2.2027210083043761E-2</v>
      </c>
      <c r="M37" s="9">
        <f>[1]Formatos_Analises!M20</f>
        <v>2.7665012780033079E-2</v>
      </c>
      <c r="N37" s="9">
        <f>[1]Formatos_Analises!N20</f>
        <v>3.0595698244826778E-2</v>
      </c>
    </row>
    <row r="38" spans="1:20" ht="15.75" x14ac:dyDescent="0.25">
      <c r="A38" s="6" t="s">
        <v>43</v>
      </c>
      <c r="B38" s="9">
        <f>[1]Formatos_Analises!B21</f>
        <v>0.39888254311558696</v>
      </c>
      <c r="C38" s="9">
        <f>[1]Formatos_Analises!C21</f>
        <v>0.39865198634422649</v>
      </c>
      <c r="D38" s="9">
        <f>[1]Formatos_Analises!D21</f>
        <v>0.39181492760591974</v>
      </c>
      <c r="E38" s="9">
        <f>[1]Formatos_Analises!E21</f>
        <v>0.38356318892591645</v>
      </c>
      <c r="F38" s="9">
        <f>[1]Formatos_Analises!F21</f>
        <v>0.37335711695465101</v>
      </c>
      <c r="G38" s="9">
        <f>[1]Formatos_Analises!G21</f>
        <v>0.3635407101316192</v>
      </c>
      <c r="H38" s="9">
        <f>[1]Formatos_Analises!H21</f>
        <v>0.35106531642739358</v>
      </c>
      <c r="I38" s="9">
        <f>[1]Formatos_Analises!I21</f>
        <v>0.34317159959175791</v>
      </c>
      <c r="J38" s="9">
        <f>[1]Formatos_Analises!J21</f>
        <v>0.33358760162979778</v>
      </c>
      <c r="K38" s="9">
        <f>[1]Formatos_Analises!K21</f>
        <v>0.32401791010504966</v>
      </c>
      <c r="L38" s="9">
        <f>[1]Formatos_Analises!L21</f>
        <v>0.31463376327620396</v>
      </c>
      <c r="M38" s="9">
        <f>[1]Formatos_Analises!M21</f>
        <v>0.30247080639502832</v>
      </c>
      <c r="N38" s="9">
        <f>[1]Formatos_Analises!N21</f>
        <v>0.29080191325099691</v>
      </c>
    </row>
    <row r="39" spans="1:20" ht="15.75" x14ac:dyDescent="0.25">
      <c r="A39" s="6" t="s">
        <v>44</v>
      </c>
      <c r="B39" s="9">
        <f>[1]Formatos_Analises!B22</f>
        <v>8.7616730312144453E-2</v>
      </c>
      <c r="C39" s="9">
        <f>[1]Formatos_Analises!C22</f>
        <v>9.3866976958626516E-2</v>
      </c>
      <c r="D39" s="9">
        <f>[1]Formatos_Analises!D22</f>
        <v>0.10198215525992413</v>
      </c>
      <c r="E39" s="9">
        <f>[1]Formatos_Analises!E22</f>
        <v>0.10964368110740835</v>
      </c>
      <c r="F39" s="9">
        <f>[1]Formatos_Analises!F22</f>
        <v>0.11709186423733964</v>
      </c>
      <c r="G39" s="9">
        <f>[1]Formatos_Analises!G22</f>
        <v>0.1252295684113866</v>
      </c>
      <c r="H39" s="9">
        <f>[1]Formatos_Analises!H22</f>
        <v>0.13224457093880138</v>
      </c>
      <c r="I39" s="9">
        <f>[1]Formatos_Analises!I22</f>
        <v>0.13663237065438263</v>
      </c>
      <c r="J39" s="9">
        <f>[1]Formatos_Analises!J22</f>
        <v>0.14071889709575991</v>
      </c>
      <c r="K39" s="9">
        <f>[1]Formatos_Analises!K22</f>
        <v>0.14301295421059682</v>
      </c>
      <c r="L39" s="9">
        <f>[1]Formatos_Analises!L22</f>
        <v>0.14489467381274909</v>
      </c>
      <c r="M39" s="9">
        <f>[1]Formatos_Analises!M22</f>
        <v>0.14626371974139227</v>
      </c>
      <c r="N39" s="9">
        <f>[1]Formatos_Analises!N22</f>
        <v>0.14651260032839383</v>
      </c>
    </row>
    <row r="40" spans="1:20" ht="15.75" x14ac:dyDescent="0.25">
      <c r="A40" s="6" t="s">
        <v>5</v>
      </c>
      <c r="B40" s="9">
        <f>[1]Formatos_Analises!B23</f>
        <v>7.9528685523751586E-2</v>
      </c>
      <c r="C40" s="9">
        <f>[1]Formatos_Analises!C23</f>
        <v>7.5095777028881303E-2</v>
      </c>
      <c r="D40" s="9">
        <f>[1]Formatos_Analises!D23</f>
        <v>7.2308596463108402E-2</v>
      </c>
      <c r="E40" s="9">
        <f>[1]Formatos_Analises!E23</f>
        <v>6.9182260958728536E-2</v>
      </c>
      <c r="F40" s="9">
        <f>[1]Formatos_Analises!F23</f>
        <v>6.499985298585724E-2</v>
      </c>
      <c r="G40" s="9">
        <f>[1]Formatos_Analises!G23</f>
        <v>6.1122589531680441E-2</v>
      </c>
      <c r="H40" s="9">
        <f>[1]Formatos_Analises!H23</f>
        <v>5.9400590652046323E-2</v>
      </c>
      <c r="I40" s="9">
        <f>[1]Formatos_Analises!I23</f>
        <v>5.8008992359253025E-2</v>
      </c>
      <c r="J40" s="9">
        <f>[1]Formatos_Analises!J23</f>
        <v>5.7070829224729759E-2</v>
      </c>
      <c r="K40" s="9">
        <f>[1]Formatos_Analises!K23</f>
        <v>5.8580968599911978E-2</v>
      </c>
      <c r="L40" s="9">
        <f>[1]Formatos_Analises!L23</f>
        <v>5.8670514557198107E-2</v>
      </c>
      <c r="M40" s="9">
        <f>[1]Formatos_Analises!M23</f>
        <v>5.8717987270084697E-2</v>
      </c>
      <c r="N40" s="9">
        <f>[1]Formatos_Analises!N23</f>
        <v>5.7060977226601937E-2</v>
      </c>
    </row>
    <row r="41" spans="1:20" ht="15.75" x14ac:dyDescent="0.25">
      <c r="A41" s="6" t="s">
        <v>8</v>
      </c>
      <c r="B41" s="9">
        <f>[1]Formatos_Analises!B24</f>
        <v>5.8080722742275243E-2</v>
      </c>
      <c r="C41" s="9">
        <f>[1]Formatos_Analises!C24</f>
        <v>5.2778906001295325E-2</v>
      </c>
      <c r="D41" s="9">
        <f>[1]Formatos_Analises!D24</f>
        <v>5.0029385051023133E-2</v>
      </c>
      <c r="E41" s="9">
        <f>[1]Formatos_Analises!E24</f>
        <v>4.7905665214047682E-2</v>
      </c>
      <c r="F41" s="9">
        <f>[1]Formatos_Analises!F24</f>
        <v>4.5378365398751362E-2</v>
      </c>
      <c r="G41" s="9">
        <f>[1]Formatos_Analises!G24</f>
        <v>4.3751913070094892E-2</v>
      </c>
      <c r="H41" s="9">
        <f>[1]Formatos_Analises!H24</f>
        <v>4.2305219910750057E-2</v>
      </c>
      <c r="I41" s="9">
        <f>[1]Formatos_Analises!I24</f>
        <v>4.1008100479040813E-2</v>
      </c>
      <c r="J41" s="9">
        <f>[1]Formatos_Analises!J24</f>
        <v>3.8903049359057841E-2</v>
      </c>
      <c r="K41" s="9">
        <f>[1]Formatos_Analises!K24</f>
        <v>3.7044832666806991E-2</v>
      </c>
      <c r="L41" s="9">
        <f>[1]Formatos_Analises!L24</f>
        <v>3.4807703633900698E-2</v>
      </c>
      <c r="M41" s="9">
        <f>[1]Formatos_Analises!M24</f>
        <v>3.2887285120032077E-2</v>
      </c>
      <c r="N41" s="9">
        <f>[1]Formatos_Analises!N24</f>
        <v>3.049371258401069E-2</v>
      </c>
    </row>
    <row r="42" spans="1:20" ht="15.75" x14ac:dyDescent="0.25">
      <c r="A42" s="6" t="s">
        <v>9</v>
      </c>
      <c r="B42" s="9">
        <f>[1]Formatos_Analises!B25</f>
        <v>4.8663444966374914E-3</v>
      </c>
      <c r="C42" s="9">
        <f>[1]Formatos_Analises!C25</f>
        <v>4.4567878195769343E-3</v>
      </c>
      <c r="D42" s="9">
        <f>[1]Formatos_Analises!D25</f>
        <v>4.4451568093177322E-3</v>
      </c>
      <c r="E42" s="9">
        <f>[1]Formatos_Analises!E25</f>
        <v>4.1015124327095616E-3</v>
      </c>
      <c r="F42" s="9">
        <f>[1]Formatos_Analises!F25</f>
        <v>3.881173368878086E-3</v>
      </c>
      <c r="G42" s="9">
        <f>[1]Formatos_Analises!G25</f>
        <v>3.520048974594429E-3</v>
      </c>
      <c r="H42" s="9">
        <f>[1]Formatos_Analises!H25</f>
        <v>3.5495020449230943E-3</v>
      </c>
      <c r="I42" s="9">
        <f>[1]Formatos_Analises!I25</f>
        <v>3.5951047729383314E-3</v>
      </c>
      <c r="J42" s="9">
        <f>[1]Formatos_Analises!J25</f>
        <v>3.6744869671993898E-3</v>
      </c>
      <c r="K42" s="9">
        <f>[1]Formatos_Analises!K25</f>
        <v>3.8652149786647786E-3</v>
      </c>
      <c r="L42" s="9">
        <f>[1]Formatos_Analises!L25</f>
        <v>4.0245793823743053E-3</v>
      </c>
      <c r="M42" s="9">
        <f>[1]Formatos_Analises!M25</f>
        <v>3.9492808099032724E-3</v>
      </c>
      <c r="N42" s="9">
        <f>[1]Formatos_Analises!N25</f>
        <v>3.8754551110113918E-3</v>
      </c>
    </row>
    <row r="43" spans="1:20" ht="15.75" x14ac:dyDescent="0.25">
      <c r="A43" s="6" t="s">
        <v>45</v>
      </c>
      <c r="B43" s="9">
        <f>[1]Formatos_Analises!B26</f>
        <v>6.6540502179716812E-2</v>
      </c>
      <c r="C43" s="9">
        <f>[1]Formatos_Analises!C26</f>
        <v>7.2395358793374096E-2</v>
      </c>
      <c r="D43" s="9">
        <f>[1]Formatos_Analises!D26</f>
        <v>7.6304963402254636E-2</v>
      </c>
      <c r="E43" s="9">
        <f>[1]Formatos_Analises!E26</f>
        <v>8.2245578056908492E-2</v>
      </c>
      <c r="F43" s="9">
        <f>[1]Formatos_Analises!F26</f>
        <v>8.8992561084376323E-2</v>
      </c>
      <c r="G43" s="9">
        <f>[1]Formatos_Analises!G26</f>
        <v>9.357782369146006E-2</v>
      </c>
      <c r="H43" s="9">
        <f>[1]Formatos_Analises!H26</f>
        <v>9.9516485154510476E-2</v>
      </c>
      <c r="I43" s="9">
        <f>[1]Formatos_Analises!I26</f>
        <v>0.1044511258838349</v>
      </c>
      <c r="J43" s="9">
        <f>[1]Formatos_Analises!J26</f>
        <v>0.110188096522726</v>
      </c>
      <c r="K43" s="9">
        <f>[1]Formatos_Analises!K26</f>
        <v>0.11679837737509806</v>
      </c>
      <c r="L43" s="9">
        <f>[1]Formatos_Analises!L26</f>
        <v>0.12647976912656811</v>
      </c>
      <c r="M43" s="9">
        <f>[1]Formatos_Analises!M26</f>
        <v>0.13873602966972384</v>
      </c>
      <c r="N43" s="9">
        <f>[1]Formatos_Analises!N26</f>
        <v>0.15044924683589486</v>
      </c>
    </row>
    <row r="45" spans="1:20" x14ac:dyDescent="0.25">
      <c r="A45" s="4"/>
    </row>
    <row r="46" spans="1:20" x14ac:dyDescent="0.25">
      <c r="A46" s="7" t="s">
        <v>38</v>
      </c>
      <c r="B46" s="8">
        <f>SUM(LARGE(B34:B43,{1;2;3;4}))</f>
        <v>0.74687123337050676</v>
      </c>
      <c r="C46" s="8">
        <f>SUM(LARGE(C34:C43,{1;2;3;4}))</f>
        <v>0.7480268285453967</v>
      </c>
      <c r="D46" s="8">
        <f>SUM(LARGE(D34:D43,{1;2;3;4}))</f>
        <v>0.7472992466741466</v>
      </c>
      <c r="E46" s="8">
        <f>SUM(LARGE(E34:E43,{1;2;3;4}))</f>
        <v>0.74345039733401697</v>
      </c>
      <c r="F46" s="8">
        <f>SUM(LARGE(F34:F43,{1;2;3;4}))</f>
        <v>0.73828542305769818</v>
      </c>
      <c r="G46" s="8">
        <f>SUM(LARGE(G34:G43,{1;2;3;4}))</f>
        <v>0.73677112029384761</v>
      </c>
      <c r="H46" s="8">
        <f>SUM(LARGE(H34:H43,{1;2;3;4}))</f>
        <v>0.73771881608734946</v>
      </c>
      <c r="I46" s="8">
        <f>SUM(LARGE(I34:I43,{1;2;3;4}))</f>
        <v>0.74071111356301544</v>
      </c>
      <c r="J46" s="8">
        <f>SUM(LARGE(J34:J43,{1;2;3;4}))</f>
        <v>0.74467431952222363</v>
      </c>
      <c r="K46" s="8">
        <f>SUM(LARGE(K34:K43,{1;2;3;4}))</f>
        <v>0.7439486423910755</v>
      </c>
      <c r="L46" s="8">
        <f>SUM(LARGE(L34:L43,{1;2;3;4}))</f>
        <v>0.74598032864126274</v>
      </c>
      <c r="M46" s="8">
        <f>SUM(LARGE(M34:M43,{1;2;3;4}))</f>
        <v>0.7478173708214304</v>
      </c>
      <c r="N46" s="8">
        <f>SUM(LARGE(N34:N43,{1;2;3;4}))</f>
        <v>0.7513793560625377</v>
      </c>
    </row>
    <row r="47" spans="1:20" x14ac:dyDescent="0.25">
      <c r="A47" s="4"/>
    </row>
    <row r="48" spans="1:20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</sheetData>
  <sortState xmlns:xlrd2="http://schemas.microsoft.com/office/spreadsheetml/2017/richdata2" ref="Q3:Q29">
    <sortCondition descending="1" ref="Q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6"/>
  <sheetViews>
    <sheetView tabSelected="1" workbookViewId="0">
      <selection activeCell="B1" sqref="B1:B1048576"/>
    </sheetView>
  </sheetViews>
  <sheetFormatPr defaultRowHeight="15" x14ac:dyDescent="0.25"/>
  <cols>
    <col min="1" max="1" width="23.140625" style="2" bestFit="1" customWidth="1"/>
    <col min="2" max="2" width="23.140625" style="2" customWidth="1"/>
    <col min="3" max="14" width="12" style="4" customWidth="1"/>
    <col min="15" max="19" width="9.140625" style="4"/>
  </cols>
  <sheetData>
    <row r="1" spans="1:19" s="16" customFormat="1" x14ac:dyDescent="0.25">
      <c r="A1" s="15" t="s">
        <v>46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s="1" customFormat="1" x14ac:dyDescent="0.25">
      <c r="A2" s="2"/>
      <c r="B2" s="2"/>
      <c r="C2" s="2">
        <v>2008</v>
      </c>
      <c r="D2" s="2">
        <v>2009</v>
      </c>
      <c r="E2" s="2">
        <v>2010</v>
      </c>
      <c r="F2" s="2">
        <v>2011</v>
      </c>
      <c r="G2" s="2">
        <v>2012</v>
      </c>
      <c r="H2" s="2">
        <v>2013</v>
      </c>
      <c r="I2" s="2">
        <v>2014</v>
      </c>
      <c r="J2" s="2">
        <v>2015</v>
      </c>
      <c r="K2" s="2">
        <v>2016</v>
      </c>
      <c r="L2" s="2">
        <v>2017</v>
      </c>
      <c r="M2" s="2">
        <v>2018</v>
      </c>
      <c r="N2" s="2">
        <v>2019</v>
      </c>
      <c r="O2" s="2"/>
      <c r="P2" s="2"/>
      <c r="Q2" s="2"/>
      <c r="R2" s="2"/>
      <c r="S2" s="2"/>
    </row>
    <row r="3" spans="1:19" x14ac:dyDescent="0.25">
      <c r="A3" s="2" t="s">
        <v>10</v>
      </c>
      <c r="C3" s="10"/>
      <c r="D3" s="10"/>
      <c r="E3" s="10"/>
      <c r="F3" s="10"/>
      <c r="G3" s="10"/>
      <c r="H3" s="10"/>
      <c r="I3" s="10"/>
    </row>
    <row r="4" spans="1:19" x14ac:dyDescent="0.25">
      <c r="A4" s="2" t="s">
        <v>11</v>
      </c>
      <c r="C4" s="10"/>
      <c r="D4" s="10"/>
      <c r="E4" s="10"/>
      <c r="F4" s="10"/>
      <c r="G4" s="10"/>
      <c r="H4" s="10"/>
      <c r="I4" s="10"/>
    </row>
    <row r="5" spans="1:19" x14ac:dyDescent="0.25">
      <c r="A5" s="2" t="s">
        <v>12</v>
      </c>
      <c r="C5" s="10"/>
      <c r="D5" s="10"/>
      <c r="E5" s="10"/>
      <c r="F5" s="10"/>
      <c r="G5" s="10"/>
      <c r="H5" s="10"/>
      <c r="I5" s="10"/>
    </row>
    <row r="6" spans="1:19" x14ac:dyDescent="0.25">
      <c r="A6" s="2" t="s">
        <v>13</v>
      </c>
      <c r="C6" s="10"/>
      <c r="D6" s="10"/>
      <c r="E6" s="10"/>
      <c r="F6" s="10"/>
      <c r="G6" s="10"/>
      <c r="H6" s="10"/>
      <c r="I6" s="10"/>
    </row>
    <row r="7" spans="1:19" x14ac:dyDescent="0.25">
      <c r="A7" s="2" t="s">
        <v>14</v>
      </c>
      <c r="C7" s="10"/>
      <c r="D7" s="10"/>
      <c r="E7" s="10"/>
      <c r="F7" s="10"/>
      <c r="G7" s="10"/>
      <c r="H7" s="10"/>
      <c r="I7" s="10"/>
    </row>
    <row r="8" spans="1:19" x14ac:dyDescent="0.25">
      <c r="A8" s="2" t="s">
        <v>15</v>
      </c>
      <c r="C8" s="10"/>
      <c r="D8" s="10"/>
      <c r="E8" s="10"/>
      <c r="F8" s="10"/>
      <c r="G8" s="10"/>
      <c r="H8" s="10"/>
      <c r="I8" s="10"/>
    </row>
    <row r="9" spans="1:19" x14ac:dyDescent="0.25">
      <c r="A9" s="2" t="s">
        <v>16</v>
      </c>
      <c r="C9" s="10"/>
      <c r="D9" s="10"/>
      <c r="E9" s="10"/>
      <c r="F9" s="10"/>
      <c r="G9" s="10"/>
      <c r="H9" s="10"/>
      <c r="I9" s="10"/>
    </row>
    <row r="10" spans="1:19" x14ac:dyDescent="0.25">
      <c r="A10" s="2" t="s">
        <v>17</v>
      </c>
      <c r="C10" s="10"/>
      <c r="D10" s="10"/>
      <c r="E10" s="10"/>
      <c r="F10" s="10"/>
      <c r="G10" s="10"/>
      <c r="H10" s="10"/>
      <c r="I10" s="10"/>
    </row>
    <row r="11" spans="1:19" x14ac:dyDescent="0.25">
      <c r="A11" s="2" t="s">
        <v>18</v>
      </c>
      <c r="C11" s="10"/>
      <c r="D11" s="10"/>
      <c r="E11" s="10"/>
      <c r="F11" s="10"/>
      <c r="G11" s="10"/>
      <c r="H11" s="10"/>
      <c r="I11" s="10"/>
    </row>
    <row r="12" spans="1:19" x14ac:dyDescent="0.25">
      <c r="A12" s="2" t="s">
        <v>19</v>
      </c>
      <c r="C12" s="10"/>
      <c r="D12" s="10"/>
      <c r="E12" s="10"/>
      <c r="F12" s="10"/>
      <c r="G12" s="10"/>
      <c r="H12" s="10"/>
      <c r="I12" s="10"/>
    </row>
    <row r="13" spans="1:19" x14ac:dyDescent="0.25">
      <c r="A13" s="2" t="s">
        <v>20</v>
      </c>
      <c r="C13" s="10"/>
      <c r="D13" s="10"/>
      <c r="E13" s="10"/>
      <c r="F13" s="10"/>
      <c r="G13" s="10"/>
      <c r="H13" s="10"/>
      <c r="I13" s="10"/>
    </row>
    <row r="14" spans="1:19" x14ac:dyDescent="0.25">
      <c r="A14" s="2" t="s">
        <v>21</v>
      </c>
      <c r="C14" s="10"/>
      <c r="D14" s="10"/>
      <c r="E14" s="10"/>
      <c r="F14" s="10"/>
      <c r="G14" s="10"/>
      <c r="H14" s="10"/>
      <c r="I14" s="10"/>
    </row>
    <row r="15" spans="1:19" x14ac:dyDescent="0.25">
      <c r="A15" s="2" t="s">
        <v>22</v>
      </c>
      <c r="C15" s="10"/>
      <c r="D15" s="10"/>
      <c r="E15" s="10"/>
      <c r="F15" s="10"/>
      <c r="G15" s="10"/>
      <c r="H15" s="10"/>
      <c r="I15" s="10"/>
    </row>
    <row r="16" spans="1:19" x14ac:dyDescent="0.25">
      <c r="A16" s="2" t="s">
        <v>23</v>
      </c>
      <c r="C16" s="10"/>
      <c r="D16" s="10"/>
      <c r="E16" s="10"/>
      <c r="F16" s="10"/>
      <c r="G16" s="10"/>
      <c r="H16" s="10"/>
      <c r="I16" s="10"/>
    </row>
    <row r="17" spans="1:15" x14ac:dyDescent="0.25">
      <c r="A17" s="2" t="s">
        <v>24</v>
      </c>
      <c r="C17" s="10"/>
      <c r="D17" s="10"/>
      <c r="E17" s="10"/>
      <c r="F17" s="10"/>
      <c r="G17" s="10"/>
      <c r="H17" s="10"/>
      <c r="I17" s="10"/>
    </row>
    <row r="18" spans="1:15" x14ac:dyDescent="0.25">
      <c r="A18" s="2" t="s">
        <v>25</v>
      </c>
      <c r="C18" s="10"/>
      <c r="D18" s="10"/>
      <c r="E18" s="10"/>
      <c r="F18" s="10"/>
      <c r="G18" s="10"/>
      <c r="H18" s="10"/>
      <c r="I18" s="10"/>
    </row>
    <row r="19" spans="1:15" x14ac:dyDescent="0.25">
      <c r="A19" s="2" t="s">
        <v>26</v>
      </c>
      <c r="C19" s="10"/>
      <c r="D19" s="10"/>
      <c r="E19" s="10"/>
      <c r="F19" s="10"/>
      <c r="G19" s="10"/>
      <c r="H19" s="10"/>
      <c r="I19" s="10"/>
    </row>
    <row r="20" spans="1:15" x14ac:dyDescent="0.25">
      <c r="A20" s="2" t="s">
        <v>27</v>
      </c>
      <c r="C20" s="10"/>
      <c r="D20" s="10"/>
      <c r="E20" s="10"/>
      <c r="F20" s="10"/>
      <c r="G20" s="10"/>
      <c r="H20" s="10"/>
      <c r="I20" s="10"/>
    </row>
    <row r="21" spans="1:15" x14ac:dyDescent="0.25">
      <c r="A21" s="2" t="s">
        <v>28</v>
      </c>
      <c r="C21" s="10"/>
      <c r="D21" s="10"/>
      <c r="E21" s="10"/>
      <c r="F21" s="10"/>
      <c r="G21" s="10"/>
      <c r="H21" s="10"/>
      <c r="I21" s="10"/>
    </row>
    <row r="22" spans="1:15" x14ac:dyDescent="0.25">
      <c r="A22" s="2" t="s">
        <v>29</v>
      </c>
      <c r="C22" s="10"/>
      <c r="D22" s="10"/>
      <c r="E22" s="10"/>
      <c r="F22" s="10"/>
      <c r="G22" s="10"/>
      <c r="H22" s="10"/>
      <c r="I22" s="10"/>
    </row>
    <row r="23" spans="1:15" x14ac:dyDescent="0.25">
      <c r="A23" s="2" t="s">
        <v>30</v>
      </c>
      <c r="C23" s="10"/>
      <c r="D23" s="10"/>
      <c r="E23" s="10"/>
      <c r="F23" s="10"/>
      <c r="G23" s="10"/>
      <c r="H23" s="10"/>
      <c r="I23" s="10"/>
    </row>
    <row r="24" spans="1:15" x14ac:dyDescent="0.25">
      <c r="A24" s="2" t="s">
        <v>31</v>
      </c>
      <c r="C24" s="10"/>
      <c r="D24" s="10"/>
      <c r="E24" s="10"/>
      <c r="F24" s="10"/>
      <c r="G24" s="10"/>
      <c r="H24" s="10"/>
      <c r="I24" s="10"/>
    </row>
    <row r="25" spans="1:15" x14ac:dyDescent="0.25">
      <c r="A25" s="2" t="s">
        <v>32</v>
      </c>
      <c r="C25" s="10"/>
      <c r="D25" s="10"/>
      <c r="E25" s="10"/>
      <c r="F25" s="10"/>
      <c r="G25" s="10"/>
      <c r="H25" s="10"/>
      <c r="I25" s="10"/>
    </row>
    <row r="26" spans="1:15" x14ac:dyDescent="0.25">
      <c r="A26" s="2" t="s">
        <v>33</v>
      </c>
      <c r="C26" s="10"/>
      <c r="D26" s="10"/>
      <c r="E26" s="10"/>
      <c r="F26" s="10"/>
      <c r="G26" s="10"/>
      <c r="H26" s="10"/>
      <c r="I26" s="10"/>
    </row>
    <row r="27" spans="1:15" x14ac:dyDescent="0.25">
      <c r="A27" s="2" t="s">
        <v>34</v>
      </c>
      <c r="C27" s="10"/>
      <c r="D27" s="10"/>
      <c r="E27" s="10"/>
      <c r="F27" s="10"/>
      <c r="G27" s="10"/>
      <c r="H27" s="10"/>
      <c r="I27" s="10"/>
    </row>
    <row r="28" spans="1:15" x14ac:dyDescent="0.25">
      <c r="A28" s="2" t="s">
        <v>35</v>
      </c>
      <c r="C28" s="10"/>
      <c r="D28" s="10"/>
      <c r="E28" s="10"/>
      <c r="F28" s="10"/>
      <c r="G28" s="10"/>
      <c r="H28" s="10"/>
      <c r="I28" s="10"/>
    </row>
    <row r="29" spans="1:15" x14ac:dyDescent="0.25">
      <c r="A29" s="2" t="s">
        <v>36</v>
      </c>
      <c r="C29" s="10"/>
      <c r="D29" s="10"/>
      <c r="E29" s="10"/>
      <c r="F29" s="10"/>
      <c r="G29" s="10"/>
      <c r="H29" s="10"/>
      <c r="I29" s="10"/>
    </row>
    <row r="30" spans="1:15" x14ac:dyDescent="0.25">
      <c r="A30" s="7" t="s">
        <v>38</v>
      </c>
      <c r="B30" s="7"/>
      <c r="C30" s="11">
        <f>+'Total x Ano'!C30/'Total x Ano'!B30-1</f>
        <v>-2.4189769167315411E-4</v>
      </c>
      <c r="D30" s="11">
        <f>+'Total x Ano'!D30/'Total x Ano'!C30-1</f>
        <v>-5.787513878373618E-3</v>
      </c>
      <c r="E30" s="11">
        <f>+'Total x Ano'!E30/'Total x Ano'!D30-1</f>
        <v>-7.9058278681618521E-3</v>
      </c>
      <c r="F30" s="11">
        <f>+'Total x Ano'!F30/'Total x Ano'!E30-1</f>
        <v>-3.9353012533928089E-3</v>
      </c>
      <c r="G30" s="11">
        <f>+'Total x Ano'!G30/'Total x Ano'!F30-1</f>
        <v>-4.8458707250571553E-3</v>
      </c>
      <c r="H30" s="11">
        <f>+'Total x Ano'!H30/'Total x Ano'!G30-1</f>
        <v>-3.2624688758569054E-3</v>
      </c>
      <c r="I30" s="11">
        <f>+'Total x Ano'!I30/'Total x Ano'!H30-1</f>
        <v>-6.1327190609342663E-3</v>
      </c>
      <c r="J30" s="11">
        <f>+'Total x Ano'!J30/'Total x Ano'!I30-1</f>
        <v>-3.0817246611840599E-3</v>
      </c>
      <c r="K30" s="11">
        <f>+'Total x Ano'!K30/'Total x Ano'!J30-1</f>
        <v>-2.6147718277176324E-3</v>
      </c>
      <c r="L30" s="11">
        <f>+'Total x Ano'!L30/'Total x Ano'!K30-1</f>
        <v>-5.5807945753587607E-3</v>
      </c>
      <c r="M30" s="11">
        <f>+'Total x Ano'!M30/'Total x Ano'!L30-1</f>
        <v>-9.5659447215218352E-3</v>
      </c>
      <c r="N30" s="11">
        <f>+'Total x Ano'!N30/'Total x Ano'!M30-1</f>
        <v>3.4782198463159109E-3</v>
      </c>
      <c r="O30" s="10"/>
    </row>
    <row r="34" spans="1:19" s="14" customFormat="1" x14ac:dyDescent="0.25">
      <c r="A34" s="12" t="s">
        <v>47</v>
      </c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</row>
    <row r="35" spans="1:19" x14ac:dyDescent="0.25">
      <c r="C35" s="2">
        <v>2008</v>
      </c>
      <c r="D35" s="2">
        <v>2009</v>
      </c>
      <c r="E35" s="2">
        <v>2010</v>
      </c>
      <c r="F35" s="2">
        <v>2011</v>
      </c>
      <c r="G35" s="2">
        <v>2012</v>
      </c>
      <c r="H35" s="2">
        <v>2013</v>
      </c>
      <c r="I35" s="2">
        <v>2014</v>
      </c>
      <c r="J35" s="2">
        <v>2015</v>
      </c>
      <c r="K35" s="2">
        <v>2016</v>
      </c>
      <c r="L35" s="2">
        <v>2017</v>
      </c>
      <c r="M35" s="2">
        <v>2018</v>
      </c>
      <c r="N35" s="2">
        <v>2019</v>
      </c>
    </row>
    <row r="36" spans="1:19" x14ac:dyDescent="0.25">
      <c r="A36" s="2" t="s">
        <v>0</v>
      </c>
      <c r="C36" s="5"/>
      <c r="D36" s="5"/>
      <c r="E36" s="5"/>
      <c r="F36" s="5"/>
      <c r="G36" s="5"/>
      <c r="H36" s="5"/>
      <c r="I36" s="5"/>
    </row>
    <row r="37" spans="1:19" x14ac:dyDescent="0.25">
      <c r="A37" s="2" t="s">
        <v>1</v>
      </c>
      <c r="C37" s="5"/>
      <c r="D37" s="5"/>
      <c r="E37" s="5"/>
      <c r="F37" s="5"/>
      <c r="G37" s="5"/>
      <c r="H37" s="5"/>
      <c r="I37" s="5"/>
    </row>
    <row r="38" spans="1:19" x14ac:dyDescent="0.25">
      <c r="A38" s="2" t="s">
        <v>2</v>
      </c>
      <c r="C38" s="5"/>
      <c r="D38" s="5"/>
      <c r="E38" s="5"/>
      <c r="F38" s="5"/>
      <c r="G38" s="5"/>
      <c r="H38" s="5"/>
      <c r="I38" s="5"/>
    </row>
    <row r="39" spans="1:19" x14ac:dyDescent="0.25">
      <c r="A39" s="2" t="s">
        <v>3</v>
      </c>
      <c r="C39" s="5"/>
      <c r="D39" s="5"/>
      <c r="E39" s="5"/>
      <c r="F39" s="5"/>
      <c r="G39" s="5"/>
      <c r="H39" s="5"/>
      <c r="I39" s="5"/>
    </row>
    <row r="40" spans="1:19" x14ac:dyDescent="0.25">
      <c r="A40" s="2" t="s">
        <v>4</v>
      </c>
      <c r="C40" s="5"/>
      <c r="D40" s="5"/>
      <c r="E40" s="5"/>
      <c r="F40" s="5"/>
      <c r="G40" s="5"/>
      <c r="H40" s="5"/>
      <c r="I40" s="5"/>
    </row>
    <row r="41" spans="1:19" x14ac:dyDescent="0.25">
      <c r="A41" s="2" t="s">
        <v>5</v>
      </c>
      <c r="C41" s="5"/>
      <c r="D41" s="5"/>
      <c r="E41" s="5"/>
      <c r="F41" s="5"/>
      <c r="G41" s="5"/>
      <c r="H41" s="5"/>
      <c r="I41" s="5"/>
    </row>
    <row r="42" spans="1:19" x14ac:dyDescent="0.25">
      <c r="A42" s="2" t="s">
        <v>6</v>
      </c>
      <c r="C42" s="5"/>
      <c r="D42" s="5"/>
      <c r="E42" s="5"/>
      <c r="F42" s="5"/>
      <c r="G42" s="5"/>
      <c r="H42" s="5"/>
      <c r="I42" s="5"/>
    </row>
    <row r="43" spans="1:19" x14ac:dyDescent="0.25">
      <c r="A43" s="2" t="s">
        <v>7</v>
      </c>
      <c r="C43" s="5"/>
      <c r="D43" s="5"/>
      <c r="E43" s="5"/>
      <c r="F43" s="5"/>
      <c r="G43" s="5"/>
      <c r="H43" s="5"/>
      <c r="I43" s="5"/>
    </row>
    <row r="44" spans="1:19" x14ac:dyDescent="0.25">
      <c r="A44" s="2" t="s">
        <v>8</v>
      </c>
      <c r="C44" s="5"/>
      <c r="D44" s="5"/>
      <c r="E44" s="5"/>
      <c r="F44" s="5"/>
      <c r="G44" s="5"/>
      <c r="H44" s="5"/>
      <c r="I44" s="5"/>
    </row>
    <row r="45" spans="1:19" x14ac:dyDescent="0.25">
      <c r="A45" s="2" t="s">
        <v>9</v>
      </c>
      <c r="C45" s="5"/>
      <c r="D45" s="5"/>
      <c r="E45" s="5"/>
      <c r="F45" s="5"/>
      <c r="G45" s="5"/>
      <c r="H45" s="5"/>
      <c r="I45" s="5"/>
    </row>
    <row r="46" spans="1:19" x14ac:dyDescent="0.25">
      <c r="A46" s="7" t="s">
        <v>38</v>
      </c>
      <c r="B46" s="7"/>
      <c r="C46" s="8">
        <f>+'Total x Ano'!C46/'Total x Ano'!B46-1</f>
        <v>1.5472482045866265E-3</v>
      </c>
      <c r="D46" s="8">
        <f>+'Total x Ano'!D46/'Total x Ano'!C46-1</f>
        <v>-9.7266814970387028E-4</v>
      </c>
      <c r="E46" s="8">
        <f>+'Total x Ano'!E46/'Total x Ano'!D46-1</f>
        <v>-5.1503455372916562E-3</v>
      </c>
      <c r="F46" s="8">
        <f>+'Total x Ano'!F46/'Total x Ano'!E46-1</f>
        <v>-6.9473017901936496E-3</v>
      </c>
      <c r="G46" s="8">
        <f>+'Total x Ano'!G46/'Total x Ano'!F46-1</f>
        <v>-2.0511074938726059E-3</v>
      </c>
      <c r="H46" s="8">
        <f>+'Total x Ano'!H46/'Total x Ano'!G46-1</f>
        <v>1.2862824931627603E-3</v>
      </c>
      <c r="I46" s="8">
        <f>+'Total x Ano'!I46/'Total x Ano'!H46-1</f>
        <v>4.056149050848834E-3</v>
      </c>
      <c r="J46" s="8">
        <f>+'Total x Ano'!J46/'Total x Ano'!I46-1</f>
        <v>5.3505420489023958E-3</v>
      </c>
      <c r="K46" s="8">
        <f>+'Total x Ano'!K46/'Total x Ano'!J46-1</f>
        <v>-9.7448926614485121E-4</v>
      </c>
      <c r="L46" s="8">
        <f>+'Total x Ano'!L46/'Total x Ano'!K46-1</f>
        <v>2.7309496038023795E-3</v>
      </c>
      <c r="M46" s="8">
        <f>+'Total x Ano'!M46/'Total x Ano'!L46-1</f>
        <v>2.4625879659772032E-3</v>
      </c>
      <c r="N46" s="8">
        <f>+'Total x Ano'!N46/'Total x Ano'!M46-1</f>
        <v>4.7631753153776213E-3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x Ano</vt:lpstr>
      <vt:lpstr>Total x Ano_TX_VAR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Matheus</cp:lastModifiedBy>
  <dcterms:created xsi:type="dcterms:W3CDTF">2017-03-30T12:48:29Z</dcterms:created>
  <dcterms:modified xsi:type="dcterms:W3CDTF">2021-06-27T22:20:36Z</dcterms:modified>
</cp:coreProperties>
</file>