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s\atlas-backend\src\data\sheets\"/>
    </mc:Choice>
  </mc:AlternateContent>
  <xr:revisionPtr revIDLastSave="0" documentId="13_ncr:1_{3538AB95-882A-4B6C-B866-C0F8849D9A6B}" xr6:coauthVersionLast="47" xr6:coauthVersionMax="47" xr10:uidLastSave="{00000000-0000-0000-0000-000000000000}"/>
  <bookViews>
    <workbookView xWindow="-120" yWindow="-120" windowWidth="38640" windowHeight="16440" tabRatio="648" activeTab="1" xr2:uid="{00000000-000D-0000-FFFF-FFFF00000000}"/>
  </bookViews>
  <sheets>
    <sheet name="Total x Ano" sheetId="8" r:id="rId1"/>
    <sheet name="Total x Ano_TX_VAR" sheetId="2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8" l="1"/>
  <c r="M35" i="8"/>
  <c r="L36" i="8"/>
  <c r="M36" i="8"/>
  <c r="L37" i="8"/>
  <c r="M37" i="8"/>
  <c r="L38" i="8"/>
  <c r="M38" i="8"/>
  <c r="L39" i="8"/>
  <c r="M39" i="8"/>
  <c r="L40" i="8"/>
  <c r="M40" i="8"/>
  <c r="L41" i="8"/>
  <c r="M41" i="8"/>
  <c r="L42" i="8"/>
  <c r="M42" i="8"/>
  <c r="L43" i="8"/>
  <c r="M43" i="8"/>
  <c r="L34" i="8"/>
  <c r="L46" i="8" s="1"/>
  <c r="M34" i="8"/>
  <c r="M46" i="8" s="1"/>
  <c r="M46" i="21" s="1"/>
  <c r="L4" i="8"/>
  <c r="M4" i="8"/>
  <c r="L5" i="8"/>
  <c r="M5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L21" i="8"/>
  <c r="M21" i="8"/>
  <c r="L22" i="8"/>
  <c r="M22" i="8"/>
  <c r="L23" i="8"/>
  <c r="M23" i="8"/>
  <c r="L24" i="8"/>
  <c r="M24" i="8"/>
  <c r="L25" i="8"/>
  <c r="M25" i="8"/>
  <c r="L26" i="8"/>
  <c r="M26" i="8"/>
  <c r="L27" i="8"/>
  <c r="M27" i="8"/>
  <c r="L28" i="8"/>
  <c r="M28" i="8"/>
  <c r="L29" i="8"/>
  <c r="M29" i="8"/>
  <c r="L3" i="8"/>
  <c r="M3" i="8"/>
  <c r="M30" i="8" l="1"/>
  <c r="M30" i="21" s="1"/>
  <c r="L30" i="8"/>
  <c r="J35" i="8"/>
  <c r="K35" i="8"/>
  <c r="J36" i="8"/>
  <c r="K36" i="8"/>
  <c r="J37" i="8"/>
  <c r="K37" i="8"/>
  <c r="J38" i="8"/>
  <c r="K38" i="8"/>
  <c r="J39" i="8"/>
  <c r="K39" i="8"/>
  <c r="J40" i="8"/>
  <c r="K40" i="8"/>
  <c r="J41" i="8"/>
  <c r="K41" i="8"/>
  <c r="J42" i="8"/>
  <c r="K42" i="8"/>
  <c r="J43" i="8"/>
  <c r="K43" i="8"/>
  <c r="K34" i="8"/>
  <c r="J4" i="8"/>
  <c r="K4" i="8"/>
  <c r="J5" i="8"/>
  <c r="K5" i="8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J15" i="8"/>
  <c r="K15" i="8"/>
  <c r="J16" i="8"/>
  <c r="K16" i="8"/>
  <c r="J17" i="8"/>
  <c r="K17" i="8"/>
  <c r="J18" i="8"/>
  <c r="K18" i="8"/>
  <c r="J19" i="8"/>
  <c r="K19" i="8"/>
  <c r="J20" i="8"/>
  <c r="K20" i="8"/>
  <c r="J21" i="8"/>
  <c r="K21" i="8"/>
  <c r="J22" i="8"/>
  <c r="K22" i="8"/>
  <c r="J23" i="8"/>
  <c r="K23" i="8"/>
  <c r="J24" i="8"/>
  <c r="K24" i="8"/>
  <c r="J25" i="8"/>
  <c r="K25" i="8"/>
  <c r="J26" i="8"/>
  <c r="K26" i="8"/>
  <c r="J27" i="8"/>
  <c r="K27" i="8"/>
  <c r="J28" i="8"/>
  <c r="K28" i="8"/>
  <c r="J29" i="8"/>
  <c r="K29" i="8"/>
  <c r="K3" i="8"/>
  <c r="K30" i="8" l="1"/>
  <c r="L30" i="21" s="1"/>
  <c r="K46" i="8"/>
  <c r="L46" i="21" s="1"/>
  <c r="J34" i="8"/>
  <c r="J46" i="8" l="1"/>
  <c r="K46" i="21" s="1"/>
  <c r="J3" i="8"/>
  <c r="J30" i="8" s="1"/>
  <c r="K30" i="21" s="1"/>
  <c r="I43" i="8" l="1"/>
  <c r="H43" i="8"/>
  <c r="G43" i="8"/>
  <c r="F43" i="8"/>
  <c r="E43" i="8"/>
  <c r="D43" i="8"/>
  <c r="C43" i="8"/>
  <c r="B43" i="8"/>
  <c r="I42" i="8"/>
  <c r="H42" i="8"/>
  <c r="G42" i="8"/>
  <c r="F42" i="8"/>
  <c r="E42" i="8"/>
  <c r="D42" i="8"/>
  <c r="C42" i="8"/>
  <c r="B42" i="8"/>
  <c r="I41" i="8"/>
  <c r="H41" i="8"/>
  <c r="G41" i="8"/>
  <c r="F41" i="8"/>
  <c r="E41" i="8"/>
  <c r="D41" i="8"/>
  <c r="C41" i="8"/>
  <c r="B41" i="8"/>
  <c r="I40" i="8"/>
  <c r="H40" i="8"/>
  <c r="G40" i="8"/>
  <c r="F40" i="8"/>
  <c r="E40" i="8"/>
  <c r="D40" i="8"/>
  <c r="C40" i="8"/>
  <c r="B40" i="8"/>
  <c r="I39" i="8"/>
  <c r="H39" i="8"/>
  <c r="G39" i="8"/>
  <c r="F39" i="8"/>
  <c r="E39" i="8"/>
  <c r="D39" i="8"/>
  <c r="C39" i="8"/>
  <c r="B39" i="8"/>
  <c r="I38" i="8"/>
  <c r="H38" i="8"/>
  <c r="G38" i="8"/>
  <c r="F38" i="8"/>
  <c r="E38" i="8"/>
  <c r="D38" i="8"/>
  <c r="C38" i="8"/>
  <c r="B38" i="8"/>
  <c r="I37" i="8"/>
  <c r="H37" i="8"/>
  <c r="G37" i="8"/>
  <c r="F37" i="8"/>
  <c r="E37" i="8"/>
  <c r="D37" i="8"/>
  <c r="C37" i="8"/>
  <c r="B37" i="8"/>
  <c r="I36" i="8"/>
  <c r="H36" i="8"/>
  <c r="G36" i="8"/>
  <c r="F36" i="8"/>
  <c r="E36" i="8"/>
  <c r="D36" i="8"/>
  <c r="C36" i="8"/>
  <c r="B36" i="8"/>
  <c r="I35" i="8"/>
  <c r="H35" i="8"/>
  <c r="G35" i="8"/>
  <c r="F35" i="8"/>
  <c r="E35" i="8"/>
  <c r="D35" i="8"/>
  <c r="C35" i="8"/>
  <c r="B35" i="8"/>
  <c r="I34" i="8"/>
  <c r="I46" i="8" s="1"/>
  <c r="J46" i="21" s="1"/>
  <c r="H34" i="8"/>
  <c r="H46" i="8" s="1"/>
  <c r="G34" i="8"/>
  <c r="G46" i="8" s="1"/>
  <c r="F34" i="8"/>
  <c r="F46" i="8" s="1"/>
  <c r="E34" i="8"/>
  <c r="E46" i="8" s="1"/>
  <c r="D34" i="8"/>
  <c r="D46" i="8" s="1"/>
  <c r="C34" i="8"/>
  <c r="B34" i="8"/>
  <c r="I29" i="8"/>
  <c r="H29" i="8"/>
  <c r="G29" i="8"/>
  <c r="F29" i="8"/>
  <c r="E29" i="8"/>
  <c r="D29" i="8"/>
  <c r="C29" i="8"/>
  <c r="B29" i="8"/>
  <c r="I28" i="8"/>
  <c r="H28" i="8"/>
  <c r="G28" i="8"/>
  <c r="F28" i="8"/>
  <c r="E28" i="8"/>
  <c r="D28" i="8"/>
  <c r="C28" i="8"/>
  <c r="B28" i="8"/>
  <c r="I27" i="8"/>
  <c r="H27" i="8"/>
  <c r="G27" i="8"/>
  <c r="F27" i="8"/>
  <c r="E27" i="8"/>
  <c r="D27" i="8"/>
  <c r="C27" i="8"/>
  <c r="B27" i="8"/>
  <c r="I26" i="8"/>
  <c r="H26" i="8"/>
  <c r="G26" i="8"/>
  <c r="F26" i="8"/>
  <c r="E26" i="8"/>
  <c r="D26" i="8"/>
  <c r="C26" i="8"/>
  <c r="B26" i="8"/>
  <c r="I25" i="8"/>
  <c r="H25" i="8"/>
  <c r="G25" i="8"/>
  <c r="F25" i="8"/>
  <c r="E25" i="8"/>
  <c r="D25" i="8"/>
  <c r="C25" i="8"/>
  <c r="B25" i="8"/>
  <c r="I24" i="8"/>
  <c r="H24" i="8"/>
  <c r="G24" i="8"/>
  <c r="F24" i="8"/>
  <c r="E24" i="8"/>
  <c r="D24" i="8"/>
  <c r="C24" i="8"/>
  <c r="B24" i="8"/>
  <c r="I23" i="8"/>
  <c r="H23" i="8"/>
  <c r="G23" i="8"/>
  <c r="F23" i="8"/>
  <c r="E23" i="8"/>
  <c r="D23" i="8"/>
  <c r="C23" i="8"/>
  <c r="B23" i="8"/>
  <c r="I22" i="8"/>
  <c r="H22" i="8"/>
  <c r="G22" i="8"/>
  <c r="F22" i="8"/>
  <c r="E22" i="8"/>
  <c r="D22" i="8"/>
  <c r="C22" i="8"/>
  <c r="B22" i="8"/>
  <c r="I21" i="8"/>
  <c r="H21" i="8"/>
  <c r="G21" i="8"/>
  <c r="F21" i="8"/>
  <c r="E21" i="8"/>
  <c r="D21" i="8"/>
  <c r="C21" i="8"/>
  <c r="B21" i="8"/>
  <c r="I20" i="8"/>
  <c r="H20" i="8"/>
  <c r="G20" i="8"/>
  <c r="F20" i="8"/>
  <c r="E20" i="8"/>
  <c r="D20" i="8"/>
  <c r="C20" i="8"/>
  <c r="B20" i="8"/>
  <c r="I19" i="8"/>
  <c r="H19" i="8"/>
  <c r="G19" i="8"/>
  <c r="F19" i="8"/>
  <c r="E19" i="8"/>
  <c r="D19" i="8"/>
  <c r="C19" i="8"/>
  <c r="B19" i="8"/>
  <c r="I18" i="8"/>
  <c r="H18" i="8"/>
  <c r="G18" i="8"/>
  <c r="F18" i="8"/>
  <c r="E18" i="8"/>
  <c r="D18" i="8"/>
  <c r="C18" i="8"/>
  <c r="B18" i="8"/>
  <c r="I17" i="8"/>
  <c r="H17" i="8"/>
  <c r="G17" i="8"/>
  <c r="F17" i="8"/>
  <c r="E17" i="8"/>
  <c r="D17" i="8"/>
  <c r="C17" i="8"/>
  <c r="B17" i="8"/>
  <c r="I16" i="8"/>
  <c r="H16" i="8"/>
  <c r="G16" i="8"/>
  <c r="F16" i="8"/>
  <c r="E16" i="8"/>
  <c r="D16" i="8"/>
  <c r="C16" i="8"/>
  <c r="B16" i="8"/>
  <c r="I15" i="8"/>
  <c r="H15" i="8"/>
  <c r="G15" i="8"/>
  <c r="F15" i="8"/>
  <c r="E15" i="8"/>
  <c r="D15" i="8"/>
  <c r="C15" i="8"/>
  <c r="B15" i="8"/>
  <c r="I14" i="8"/>
  <c r="H14" i="8"/>
  <c r="G14" i="8"/>
  <c r="F14" i="8"/>
  <c r="E14" i="8"/>
  <c r="D14" i="8"/>
  <c r="C14" i="8"/>
  <c r="B14" i="8"/>
  <c r="I13" i="8"/>
  <c r="H13" i="8"/>
  <c r="G13" i="8"/>
  <c r="F13" i="8"/>
  <c r="E13" i="8"/>
  <c r="D13" i="8"/>
  <c r="C13" i="8"/>
  <c r="B13" i="8"/>
  <c r="I12" i="8"/>
  <c r="H12" i="8"/>
  <c r="G12" i="8"/>
  <c r="F12" i="8"/>
  <c r="E12" i="8"/>
  <c r="D12" i="8"/>
  <c r="C12" i="8"/>
  <c r="B12" i="8"/>
  <c r="I11" i="8"/>
  <c r="H11" i="8"/>
  <c r="G11" i="8"/>
  <c r="F11" i="8"/>
  <c r="E11" i="8"/>
  <c r="D11" i="8"/>
  <c r="C11" i="8"/>
  <c r="B11" i="8"/>
  <c r="I10" i="8"/>
  <c r="H10" i="8"/>
  <c r="G10" i="8"/>
  <c r="F10" i="8"/>
  <c r="E10" i="8"/>
  <c r="D10" i="8"/>
  <c r="C10" i="8"/>
  <c r="B10" i="8"/>
  <c r="I9" i="8"/>
  <c r="H9" i="8"/>
  <c r="G9" i="8"/>
  <c r="F9" i="8"/>
  <c r="E9" i="8"/>
  <c r="D9" i="8"/>
  <c r="C9" i="8"/>
  <c r="B9" i="8"/>
  <c r="I8" i="8"/>
  <c r="H8" i="8"/>
  <c r="G8" i="8"/>
  <c r="F8" i="8"/>
  <c r="E8" i="8"/>
  <c r="D8" i="8"/>
  <c r="C8" i="8"/>
  <c r="B8" i="8"/>
  <c r="I7" i="8"/>
  <c r="H7" i="8"/>
  <c r="G7" i="8"/>
  <c r="F7" i="8"/>
  <c r="E7" i="8"/>
  <c r="D7" i="8"/>
  <c r="C7" i="8"/>
  <c r="B7" i="8"/>
  <c r="I6" i="8"/>
  <c r="H6" i="8"/>
  <c r="G6" i="8"/>
  <c r="F6" i="8"/>
  <c r="E6" i="8"/>
  <c r="D6" i="8"/>
  <c r="C6" i="8"/>
  <c r="B6" i="8"/>
  <c r="I5" i="8"/>
  <c r="H5" i="8"/>
  <c r="G5" i="8"/>
  <c r="F5" i="8"/>
  <c r="E5" i="8"/>
  <c r="D5" i="8"/>
  <c r="C5" i="8"/>
  <c r="B5" i="8"/>
  <c r="I4" i="8"/>
  <c r="H4" i="8"/>
  <c r="G4" i="8"/>
  <c r="F4" i="8"/>
  <c r="E4" i="8"/>
  <c r="D4" i="8"/>
  <c r="C4" i="8"/>
  <c r="B4" i="8"/>
  <c r="I3" i="8"/>
  <c r="I30" i="8" s="1"/>
  <c r="J30" i="21" s="1"/>
  <c r="H3" i="8"/>
  <c r="H30" i="8" s="1"/>
  <c r="G3" i="8"/>
  <c r="G30" i="8" s="1"/>
  <c r="F3" i="8"/>
  <c r="F30" i="8" s="1"/>
  <c r="E3" i="8"/>
  <c r="E30" i="8" s="1"/>
  <c r="D3" i="8"/>
  <c r="D30" i="8" s="1"/>
  <c r="C3" i="8"/>
  <c r="C30" i="8" s="1"/>
  <c r="B3" i="8"/>
  <c r="B30" i="8" s="1"/>
  <c r="C46" i="8" l="1"/>
  <c r="D46" i="21" s="1"/>
  <c r="B46" i="8"/>
  <c r="E46" i="21"/>
  <c r="F46" i="21"/>
  <c r="G46" i="21"/>
  <c r="H46" i="21"/>
  <c r="I46" i="21"/>
  <c r="C30" i="21"/>
  <c r="D30" i="21"/>
  <c r="E30" i="21"/>
  <c r="F30" i="21"/>
  <c r="G30" i="21"/>
  <c r="H30" i="21"/>
  <c r="I30" i="21"/>
  <c r="C46" i="21" l="1"/>
</calcChain>
</file>

<file path=xl/sharedStrings.xml><?xml version="1.0" encoding="utf-8"?>
<sst xmlns="http://schemas.openxmlformats.org/spreadsheetml/2006/main" count="82" uniqueCount="48">
  <si>
    <t>Arquitetura</t>
  </si>
  <si>
    <t>Artes</t>
  </si>
  <si>
    <t>Audiovisual</t>
  </si>
  <si>
    <t>Design</t>
  </si>
  <si>
    <t>Editoração</t>
  </si>
  <si>
    <t>Entretenimento</t>
  </si>
  <si>
    <t>Formação</t>
  </si>
  <si>
    <t>Gestão</t>
  </si>
  <si>
    <t>Música</t>
  </si>
  <si>
    <t>Patrimônio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</si>
  <si>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</si>
  <si>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</si>
  <si>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</si>
  <si>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</si>
  <si>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</si>
  <si>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</si>
  <si>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</si>
  <si>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</si>
  <si>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</si>
  <si>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</si>
  <si>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</si>
  <si>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</si>
  <si>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</si>
  <si>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</si>
  <si>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</si>
  <si>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</si>
  <si>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</si>
  <si>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</si>
  <si>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</si>
  <si>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</si>
  <si>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</si>
  <si>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</si>
  <si>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</si>
  <si>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</si>
  <si>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</si>
  <si>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</si>
  <si>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</si>
  <si>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C4 - CONCENTRAÇÃO POR UF</t>
  </si>
  <si>
    <t>C4</t>
  </si>
  <si>
    <t>C4- CONCENTRAÇÃO POR CADEIA</t>
  </si>
  <si>
    <t>Arquitetura e Design</t>
  </si>
  <si>
    <t>Artes Cênicas e Espetáculos</t>
  </si>
  <si>
    <t>Cultura Digital</t>
  </si>
  <si>
    <t>Editorial</t>
  </si>
  <si>
    <t>Educação e Criação em Artes</t>
  </si>
  <si>
    <t>Publicidade</t>
  </si>
  <si>
    <t>Variação do C4 - Concentração por UF</t>
  </si>
  <si>
    <t>Variação do C4- Concentração por Cadeia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</si>
</sst>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_-;\-* #,##0.0000_-;_-* &quot;-&quot;??_-;_-@_-"/>
    <numFmt numFmtId="165" formatCode="_-* #,##0.00000_-;\-* #,##0.00000_-;_-* &quot;-&quot;??_-;_-@_-"/>
    <numFmt numFmtId="166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166" fontId="0" fillId="0" borderId="0" xfId="1" applyNumberFormat="1" applyFont="1" applyBorder="1"/>
    <xf numFmtId="0" fontId="0" fillId="0" borderId="0" xfId="0" applyBorder="1"/>
    <xf numFmtId="165" fontId="0" fillId="0" borderId="0" xfId="1" applyNumberFormat="1" applyFont="1" applyBorder="1"/>
    <xf numFmtId="0" fontId="3" fillId="0" borderId="0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0" fillId="2" borderId="0" xfId="0" applyFill="1" applyBorder="1"/>
    <xf numFmtId="0" fontId="0" fillId="2" borderId="0" xfId="0" applyFill="1"/>
    <xf numFmtId="164" fontId="0" fillId="0" borderId="0" xfId="1" applyNumberFormat="1" applyFont="1" applyBorder="1"/>
    <xf numFmtId="0" fontId="1" fillId="0" borderId="0" xfId="0" applyFont="1" applyFill="1" applyBorder="1"/>
    <xf numFmtId="0" fontId="1" fillId="3" borderId="0" xfId="0" applyFont="1" applyFill="1" applyBorder="1"/>
    <xf numFmtId="164" fontId="0" fillId="3" borderId="0" xfId="1" applyNumberFormat="1" applyFont="1" applyFill="1" applyBorder="1"/>
    <xf numFmtId="165" fontId="0" fillId="3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ris\Google%20Drive\Atlas\Dados\Eixo%201\Vari&#225;veis%20(nova%20CSC)\NECCULT-%202017%20-%20ATLAS%20-%20V08%20-%20Valor%20Adicionado%20(05%20SE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onversões"/>
      <sheetName val="colagem"/>
      <sheetName val="OUTPUTs"/>
      <sheetName val="tab_dinamicas"/>
      <sheetName val="Formatos_Análises"/>
      <sheetName val="Total x Ano"/>
      <sheetName val="Plan1"/>
      <sheetName val="Total x Ano_TX_VAR"/>
      <sheetName val="SCC x Atuacao = Comércio"/>
      <sheetName val="SCC x Atuacao = Comércio_TX_VAR"/>
      <sheetName val="SCC x Atuacao = Serv. Indústria"/>
      <sheetName val="SCC x Atuacao = Não Fin_TX_VAR"/>
      <sheetName val="SCC x Ano"/>
      <sheetName val="SCC x Ano_TX_VAR"/>
    </sheetNames>
    <sheetDataSet>
      <sheetData sheetId="0"/>
      <sheetData sheetId="1"/>
      <sheetData sheetId="2"/>
      <sheetData sheetId="3"/>
      <sheetData sheetId="4"/>
      <sheetData sheetId="5">
        <row r="4">
          <cell r="B4">
            <v>3372933.8024069536</v>
          </cell>
          <cell r="C4">
            <v>4222578.9034617487</v>
          </cell>
          <cell r="D4">
            <v>3398767.8910015267</v>
          </cell>
          <cell r="E4">
            <v>4446212.3510021623</v>
          </cell>
          <cell r="F4">
            <v>4202850.7543099597</v>
          </cell>
          <cell r="G4">
            <v>5171979.5854877401</v>
          </cell>
          <cell r="H4">
            <v>4968661.6721138852</v>
          </cell>
          <cell r="I4">
            <v>5350218.1522388086</v>
          </cell>
          <cell r="J4">
            <v>5155492.4025002494</v>
          </cell>
          <cell r="K4">
            <v>4536039.3593448</v>
          </cell>
          <cell r="L4">
            <v>4739837.0927630411</v>
          </cell>
          <cell r="M4">
            <v>4322612.5545081655</v>
          </cell>
        </row>
        <row r="5">
          <cell r="B5">
            <v>770430.69248158857</v>
          </cell>
          <cell r="C5">
            <v>969011.99616174516</v>
          </cell>
          <cell r="D5">
            <v>1093380.8879606538</v>
          </cell>
          <cell r="E5">
            <v>1254506.0827911152</v>
          </cell>
          <cell r="F5">
            <v>1330620.8602506639</v>
          </cell>
          <cell r="G5">
            <v>1438777.4691587985</v>
          </cell>
          <cell r="H5">
            <v>1555926.3868402881</v>
          </cell>
          <cell r="I5">
            <v>1652263.4392467691</v>
          </cell>
          <cell r="J5">
            <v>1493035.6814181055</v>
          </cell>
          <cell r="K5">
            <v>1311945.1032639986</v>
          </cell>
          <cell r="L5">
            <v>1381422.6197324521</v>
          </cell>
          <cell r="M5">
            <v>1348389.6873322739</v>
          </cell>
        </row>
        <row r="6">
          <cell r="B6">
            <v>22479778.197881803</v>
          </cell>
          <cell r="C6">
            <v>23209322.455033001</v>
          </cell>
          <cell r="D6">
            <v>27341815.982922733</v>
          </cell>
          <cell r="E6">
            <v>29832722.1206799</v>
          </cell>
          <cell r="F6">
            <v>31914619.438069854</v>
          </cell>
          <cell r="G6">
            <v>33566174.575455412</v>
          </cell>
          <cell r="H6">
            <v>32950318.811256718</v>
          </cell>
          <cell r="I6">
            <v>32957944.729289465</v>
          </cell>
          <cell r="J6">
            <v>25262931.823294304</v>
          </cell>
          <cell r="K6">
            <v>21791653.670129217</v>
          </cell>
          <cell r="L6">
            <v>21171719.464352738</v>
          </cell>
          <cell r="M6">
            <v>19087010.916941993</v>
          </cell>
        </row>
        <row r="7">
          <cell r="B7">
            <v>60239.931862135243</v>
          </cell>
          <cell r="C7">
            <v>208947.98748385886</v>
          </cell>
          <cell r="D7">
            <v>677622.1386605351</v>
          </cell>
          <cell r="E7">
            <v>1057589.5828762825</v>
          </cell>
          <cell r="F7">
            <v>1422982.1764412508</v>
          </cell>
          <cell r="G7">
            <v>1546393.7189294463</v>
          </cell>
          <cell r="H7">
            <v>2122866.0882156286</v>
          </cell>
          <cell r="I7">
            <v>2653258.8579539671</v>
          </cell>
          <cell r="J7">
            <v>3071949.8674741122</v>
          </cell>
          <cell r="K7">
            <v>3225408.9443516908</v>
          </cell>
          <cell r="L7">
            <v>3970331.2593847755</v>
          </cell>
          <cell r="M7">
            <v>4311789.8849534458</v>
          </cell>
        </row>
        <row r="8">
          <cell r="B8">
            <v>16137507.828759044</v>
          </cell>
          <cell r="C8">
            <v>17937680.982610866</v>
          </cell>
          <cell r="D8">
            <v>18363790.781502098</v>
          </cell>
          <cell r="E8">
            <v>20244582.251381695</v>
          </cell>
          <cell r="F8">
            <v>20791590.961451519</v>
          </cell>
          <cell r="G8">
            <v>21672989.338020302</v>
          </cell>
          <cell r="H8">
            <v>20570289.188929327</v>
          </cell>
          <cell r="I8">
            <v>20432567.887340795</v>
          </cell>
          <cell r="J8">
            <v>16875469.394280262</v>
          </cell>
          <cell r="K8">
            <v>16034476.164274396</v>
          </cell>
          <cell r="L8">
            <v>15701431.523964282</v>
          </cell>
          <cell r="M8">
            <v>15657879.625698751</v>
          </cell>
        </row>
        <row r="9">
          <cell r="B9">
            <v>1347743.8928281846</v>
          </cell>
          <cell r="C9">
            <v>1709703.9459851203</v>
          </cell>
          <cell r="D9">
            <v>1772123.2336095972</v>
          </cell>
          <cell r="E9">
            <v>2118484.5081042396</v>
          </cell>
          <cell r="F9">
            <v>2286042.8243330149</v>
          </cell>
          <cell r="G9">
            <v>2479660.8139069555</v>
          </cell>
          <cell r="H9">
            <v>2636606.7252611746</v>
          </cell>
          <cell r="I9">
            <v>2758134.595944291</v>
          </cell>
          <cell r="J9">
            <v>2731143.458142275</v>
          </cell>
          <cell r="K9">
            <v>2780191.5444267076</v>
          </cell>
          <cell r="L9">
            <v>2768137.0226715421</v>
          </cell>
          <cell r="M9">
            <v>2575595.4910396654</v>
          </cell>
        </row>
        <row r="10">
          <cell r="B10">
            <v>931849.35182047857</v>
          </cell>
          <cell r="C10">
            <v>892095.14828170848</v>
          </cell>
          <cell r="D10">
            <v>883966.54529176804</v>
          </cell>
          <cell r="E10">
            <v>999715.76316107262</v>
          </cell>
          <cell r="F10">
            <v>951589.8819072207</v>
          </cell>
          <cell r="G10">
            <v>960550.48554614722</v>
          </cell>
          <cell r="H10">
            <v>1150029.5260152763</v>
          </cell>
          <cell r="I10">
            <v>1242386.579415041</v>
          </cell>
          <cell r="J10">
            <v>1169589.8492034278</v>
          </cell>
          <cell r="K10">
            <v>1145744.6189387403</v>
          </cell>
          <cell r="L10">
            <v>1208214.5760130074</v>
          </cell>
          <cell r="M10">
            <v>1098353.775678783</v>
          </cell>
        </row>
        <row r="11">
          <cell r="B11">
            <v>1616106.9681179402</v>
          </cell>
          <cell r="C11">
            <v>1689614.3340062716</v>
          </cell>
          <cell r="D11">
            <v>1769235.5304328599</v>
          </cell>
          <cell r="E11">
            <v>1834187.8080038498</v>
          </cell>
          <cell r="F11">
            <v>1778877.4908619015</v>
          </cell>
          <cell r="G11">
            <v>2076381.2124456596</v>
          </cell>
          <cell r="H11">
            <v>2700800.7156405533</v>
          </cell>
          <cell r="I11">
            <v>1884118.107666641</v>
          </cell>
          <cell r="J11">
            <v>1555161.892642695</v>
          </cell>
          <cell r="K11">
            <v>1463490.606695863</v>
          </cell>
          <cell r="L11">
            <v>1400478.7784523556</v>
          </cell>
          <cell r="M11">
            <v>1320228.928143885</v>
          </cell>
        </row>
        <row r="12">
          <cell r="B12">
            <v>491346.03095807729</v>
          </cell>
          <cell r="C12">
            <v>547018.13995281386</v>
          </cell>
          <cell r="D12">
            <v>499238.29662874574</v>
          </cell>
          <cell r="E12">
            <v>583002.54368207266</v>
          </cell>
          <cell r="F12">
            <v>503404.76714302256</v>
          </cell>
          <cell r="G12">
            <v>536110.26734617422</v>
          </cell>
          <cell r="H12">
            <v>581485.92038463335</v>
          </cell>
          <cell r="I12">
            <v>537636.38881359808</v>
          </cell>
          <cell r="J12">
            <v>466775.21740979818</v>
          </cell>
          <cell r="K12">
            <v>529541.87822721549</v>
          </cell>
          <cell r="L12">
            <v>461643.28258189547</v>
          </cell>
          <cell r="M12">
            <v>1168497.3185869523</v>
          </cell>
        </row>
        <row r="13">
          <cell r="B13">
            <v>7823275.8608480114</v>
          </cell>
          <cell r="C13">
            <v>9370866.3951035626</v>
          </cell>
          <cell r="D13">
            <v>8938098.3307572082</v>
          </cell>
          <cell r="E13">
            <v>9505651.6547150128</v>
          </cell>
          <cell r="F13">
            <v>10364397.082646813</v>
          </cell>
          <cell r="G13">
            <v>11277939.15643274</v>
          </cell>
          <cell r="H13">
            <v>11671420.762046147</v>
          </cell>
          <cell r="I13">
            <v>12612004.878194351</v>
          </cell>
          <cell r="J13">
            <v>12020113.973848216</v>
          </cell>
          <cell r="K13">
            <v>12130568.997905057</v>
          </cell>
          <cell r="L13">
            <v>11784298.001658425</v>
          </cell>
          <cell r="M13">
            <v>12591560.767818786</v>
          </cell>
        </row>
      </sheetData>
      <sheetData sheetId="6">
        <row r="34">
          <cell r="B34">
            <v>2.1830536761713423E-3</v>
          </cell>
          <cell r="C34">
            <v>2.2953963577847002E-3</v>
          </cell>
          <cell r="D34">
            <v>2.5041723544592396E-3</v>
          </cell>
          <cell r="E34">
            <v>2.7436481361357385E-3</v>
          </cell>
          <cell r="F34">
            <v>2.8650843465104691E-3</v>
          </cell>
          <cell r="G34">
            <v>2.8285619140223581E-3</v>
          </cell>
          <cell r="H34">
            <v>2.9977758932150764E-3</v>
          </cell>
          <cell r="I34">
            <v>3.3513262982371927E-3</v>
          </cell>
          <cell r="J34">
            <v>3.2097756197703078E-3</v>
          </cell>
          <cell r="K34">
            <v>3.0327303498399391E-3</v>
          </cell>
          <cell r="L34">
            <v>3.1362944876020347E-3</v>
          </cell>
          <cell r="M34">
            <v>3.0140022735275591E-3</v>
          </cell>
        </row>
        <row r="35">
          <cell r="B35">
            <v>1.1009766939429348E-3</v>
          </cell>
          <cell r="C35">
            <v>1.0559124580022702E-3</v>
          </cell>
          <cell r="D35">
            <v>1.0029320612006212E-3</v>
          </cell>
          <cell r="E35">
            <v>1.0474377460340707E-3</v>
          </cell>
          <cell r="F35">
            <v>8.5078133830595519E-4</v>
          </cell>
          <cell r="G35">
            <v>9.6089673042434355E-4</v>
          </cell>
          <cell r="H35">
            <v>1.0801453423503588E-3</v>
          </cell>
          <cell r="I35">
            <v>1.1257895956974021E-3</v>
          </cell>
          <cell r="J35">
            <v>1.1574085750592174E-3</v>
          </cell>
          <cell r="K35">
            <v>1.2833886588516042E-3</v>
          </cell>
          <cell r="L35">
            <v>1.5005684408755081E-3</v>
          </cell>
          <cell r="M35">
            <v>1.2410093528795792E-3</v>
          </cell>
        </row>
        <row r="36">
          <cell r="B36">
            <v>6.7308460385450755E-3</v>
          </cell>
          <cell r="C36">
            <v>7.1272844762562465E-3</v>
          </cell>
          <cell r="D36">
            <v>7.1263463843782345E-3</v>
          </cell>
          <cell r="E36">
            <v>7.7477444548726335E-3</v>
          </cell>
          <cell r="F36">
            <v>8.0215265270539068E-3</v>
          </cell>
          <cell r="G36">
            <v>8.2354607026814495E-3</v>
          </cell>
          <cell r="H36">
            <v>8.0516675226699214E-3</v>
          </cell>
          <cell r="I36">
            <v>8.3343391420636608E-3</v>
          </cell>
          <cell r="J36">
            <v>8.2727332434259695E-3</v>
          </cell>
          <cell r="K36">
            <v>8.1092694531600847E-3</v>
          </cell>
          <cell r="L36">
            <v>7.9835446033405671E-3</v>
          </cell>
          <cell r="M36">
            <v>7.2538677523063299E-3</v>
          </cell>
        </row>
        <row r="37">
          <cell r="B37">
            <v>6.7381534017444756E-4</v>
          </cell>
          <cell r="C37">
            <v>6.5684512606733927E-4</v>
          </cell>
          <cell r="D37">
            <v>7.3622467401996316E-4</v>
          </cell>
          <cell r="E37">
            <v>7.2301948741836835E-4</v>
          </cell>
          <cell r="F37">
            <v>7.5397093652625072E-4</v>
          </cell>
          <cell r="G37">
            <v>8.3633056263589451E-4</v>
          </cell>
          <cell r="H37">
            <v>8.8413706716609041E-4</v>
          </cell>
          <cell r="I37">
            <v>9.2682402270646326E-4</v>
          </cell>
          <cell r="J37">
            <v>1.0794866057065972E-3</v>
          </cell>
          <cell r="K37">
            <v>1.0992400269006291E-3</v>
          </cell>
          <cell r="L37">
            <v>1.1266555380334076E-3</v>
          </cell>
          <cell r="M37">
            <v>1.0913718284181202E-3</v>
          </cell>
        </row>
        <row r="38">
          <cell r="B38">
            <v>7.7180939974448243E-3</v>
          </cell>
          <cell r="C38">
            <v>8.1506999415144245E-3</v>
          </cell>
          <cell r="D38">
            <v>8.7429476890448238E-3</v>
          </cell>
          <cell r="E38">
            <v>9.1164662436870134E-3</v>
          </cell>
          <cell r="F38">
            <v>8.7293929044287358E-3</v>
          </cell>
          <cell r="G38">
            <v>8.7051741081464237E-3</v>
          </cell>
          <cell r="H38">
            <v>8.9766381848154914E-3</v>
          </cell>
          <cell r="I38">
            <v>9.6303764121373654E-3</v>
          </cell>
          <cell r="J38">
            <v>9.8942882315277841E-3</v>
          </cell>
          <cell r="K38">
            <v>9.6372671396576116E-3</v>
          </cell>
          <cell r="L38">
            <v>1.0007535458873935E-2</v>
          </cell>
          <cell r="M38">
            <v>9.338448776343343E-3</v>
          </cell>
        </row>
        <row r="39">
          <cell r="B39">
            <v>8.6652646700075605E-4</v>
          </cell>
          <cell r="C39">
            <v>9.0197521139945931E-4</v>
          </cell>
          <cell r="D39">
            <v>7.5604616264853257E-4</v>
          </cell>
          <cell r="E39">
            <v>6.750410471838286E-4</v>
          </cell>
          <cell r="F39">
            <v>7.2326832612418777E-4</v>
          </cell>
          <cell r="G39">
            <v>7.2935163163945715E-4</v>
          </cell>
          <cell r="H39">
            <v>8.1215698086282441E-4</v>
          </cell>
          <cell r="I39">
            <v>8.2236238251628285E-4</v>
          </cell>
          <cell r="J39">
            <v>8.3375080096289038E-4</v>
          </cell>
          <cell r="K39">
            <v>8.0125342285114899E-4</v>
          </cell>
          <cell r="L39">
            <v>8.3178471807620041E-4</v>
          </cell>
          <cell r="M39">
            <v>1.126165976153652E-3</v>
          </cell>
        </row>
        <row r="40">
          <cell r="B40">
            <v>1.7103223307712533E-3</v>
          </cell>
          <cell r="C40">
            <v>2.2402854095253297E-3</v>
          </cell>
          <cell r="D40">
            <v>1.3652321025593554E-3</v>
          </cell>
          <cell r="E40">
            <v>1.21440865873958E-3</v>
          </cell>
          <cell r="F40">
            <v>1.3199472318002317E-3</v>
          </cell>
          <cell r="G40">
            <v>1.4527593598463993E-3</v>
          </cell>
          <cell r="H40">
            <v>1.5509675364492005E-3</v>
          </cell>
          <cell r="I40">
            <v>1.568549240287309E-3</v>
          </cell>
          <cell r="J40">
            <v>1.7790008539048702E-3</v>
          </cell>
          <cell r="K40">
            <v>1.7836075463234528E-3</v>
          </cell>
          <cell r="L40">
            <v>1.7901295880511454E-3</v>
          </cell>
          <cell r="M40">
            <v>1.848769189058805E-3</v>
          </cell>
        </row>
        <row r="41">
          <cell r="B41">
            <v>3.6757069948833228E-3</v>
          </cell>
          <cell r="C41">
            <v>4.4963410475589889E-3</v>
          </cell>
          <cell r="D41">
            <v>3.8823202763702616E-3</v>
          </cell>
          <cell r="E41">
            <v>4.2862110851820956E-3</v>
          </cell>
          <cell r="F41">
            <v>4.4576600724401203E-3</v>
          </cell>
          <cell r="G41">
            <v>4.9734409485980334E-3</v>
          </cell>
          <cell r="H41">
            <v>5.1962664922554662E-3</v>
          </cell>
          <cell r="I41">
            <v>5.0797816349673558E-3</v>
          </cell>
          <cell r="J41">
            <v>4.7592969542825762E-3</v>
          </cell>
          <cell r="K41">
            <v>4.7465550558530075E-3</v>
          </cell>
          <cell r="L41">
            <v>4.8574197113982094E-3</v>
          </cell>
          <cell r="M41">
            <v>4.8217654381179226E-3</v>
          </cell>
        </row>
        <row r="42">
          <cell r="B42">
            <v>2.4919561656054283E-3</v>
          </cell>
          <cell r="C42">
            <v>2.533669591453948E-3</v>
          </cell>
          <cell r="D42">
            <v>2.4373860432807268E-3</v>
          </cell>
          <cell r="E42">
            <v>2.4753157170490318E-3</v>
          </cell>
          <cell r="F42">
            <v>2.7679369719000139E-3</v>
          </cell>
          <cell r="G42">
            <v>3.1740559589332764E-3</v>
          </cell>
          <cell r="H42">
            <v>3.7092217009113046E-3</v>
          </cell>
          <cell r="I42">
            <v>3.2187704940221887E-3</v>
          </cell>
          <cell r="J42">
            <v>3.5865292264405683E-3</v>
          </cell>
          <cell r="K42">
            <v>3.7937160276806797E-3</v>
          </cell>
          <cell r="L42">
            <v>3.906409107183732E-3</v>
          </cell>
          <cell r="M42">
            <v>3.9483367570609879E-3</v>
          </cell>
        </row>
        <row r="43">
          <cell r="B43">
            <v>1.1264096796876615E-2</v>
          </cell>
          <cell r="C43">
            <v>1.1924953997452109E-2</v>
          </cell>
          <cell r="D43">
            <v>1.2391085194357061E-2</v>
          </cell>
          <cell r="E43">
            <v>1.3598902049697137E-2</v>
          </cell>
          <cell r="F43">
            <v>1.3159257485770286E-2</v>
          </cell>
          <cell r="G43">
            <v>1.3701411400070187E-2</v>
          </cell>
          <cell r="H43">
            <v>1.4580583484169301E-2</v>
          </cell>
          <cell r="I43">
            <v>1.5530614380553122E-2</v>
          </cell>
          <cell r="J43">
            <v>1.7028169733904933E-2</v>
          </cell>
          <cell r="K43">
            <v>1.7706791179261834E-2</v>
          </cell>
          <cell r="L43">
            <v>1.8603552346825866E-2</v>
          </cell>
          <cell r="M43">
            <v>1.9368671759717789E-2</v>
          </cell>
        </row>
        <row r="44">
          <cell r="B44">
            <v>4.4462351852328054E-3</v>
          </cell>
          <cell r="C44">
            <v>4.4107824995227645E-3</v>
          </cell>
          <cell r="D44">
            <v>4.6958898186259517E-3</v>
          </cell>
          <cell r="E44">
            <v>5.0625963014508564E-3</v>
          </cell>
          <cell r="F44">
            <v>6.4298035629851294E-3</v>
          </cell>
          <cell r="G44">
            <v>6.389500465894986E-3</v>
          </cell>
          <cell r="H44">
            <v>6.0790697910980407E-3</v>
          </cell>
          <cell r="I44">
            <v>6.2104403887288705E-3</v>
          </cell>
          <cell r="J44">
            <v>6.9779384714470372E-3</v>
          </cell>
          <cell r="K44">
            <v>7.5661560118630454E-3</v>
          </cell>
          <cell r="L44">
            <v>7.6744310856431165E-3</v>
          </cell>
          <cell r="M44">
            <v>9.2104548800228062E-3</v>
          </cell>
        </row>
        <row r="45">
          <cell r="B45">
            <v>3.9152099535142842E-3</v>
          </cell>
          <cell r="C45">
            <v>3.6419464693636344E-3</v>
          </cell>
          <cell r="D45">
            <v>4.3738567907359513E-3</v>
          </cell>
          <cell r="E45">
            <v>4.6810777663799513E-3</v>
          </cell>
          <cell r="F45">
            <v>4.701407728729871E-3</v>
          </cell>
          <cell r="G45">
            <v>5.0451505045716032E-3</v>
          </cell>
          <cell r="H45">
            <v>5.2339273576723112E-3</v>
          </cell>
          <cell r="I45">
            <v>5.7771351035733826E-3</v>
          </cell>
          <cell r="J45">
            <v>5.5028833361393014E-3</v>
          </cell>
          <cell r="K45">
            <v>5.7406787673401037E-3</v>
          </cell>
          <cell r="L45">
            <v>5.2648455697399321E-3</v>
          </cell>
          <cell r="M45">
            <v>4.8534869425916113E-3</v>
          </cell>
        </row>
        <row r="46">
          <cell r="B46">
            <v>2.1446669429490722E-2</v>
          </cell>
          <cell r="C46">
            <v>2.2746143739946975E-2</v>
          </cell>
          <cell r="D46">
            <v>2.1248852646594735E-2</v>
          </cell>
          <cell r="E46">
            <v>2.0720899377067333E-2</v>
          </cell>
          <cell r="F46">
            <v>2.1660440435579301E-2</v>
          </cell>
          <cell r="G46">
            <v>2.217308174429565E-2</v>
          </cell>
          <cell r="H46">
            <v>2.119215460042605E-2</v>
          </cell>
          <cell r="I46">
            <v>2.0293992925611966E-2</v>
          </cell>
          <cell r="J46">
            <v>2.0316246025353566E-2</v>
          </cell>
          <cell r="K46">
            <v>2.0545785107763153E-2</v>
          </cell>
          <cell r="L46">
            <v>1.8568935401585121E-2</v>
          </cell>
          <cell r="M46">
            <v>1.8871134962938692E-2</v>
          </cell>
        </row>
        <row r="47">
          <cell r="B47">
            <v>2.7403129432187574E-3</v>
          </cell>
          <cell r="C47">
            <v>2.8000671695046051E-3</v>
          </cell>
          <cell r="D47">
            <v>3.4199187507157397E-3</v>
          </cell>
          <cell r="E47">
            <v>3.2424763957529879E-3</v>
          </cell>
          <cell r="F47">
            <v>3.1988142252634554E-3</v>
          </cell>
          <cell r="G47">
            <v>3.2418350442090555E-3</v>
          </cell>
          <cell r="H47">
            <v>3.1642193669373041E-3</v>
          </cell>
          <cell r="I47">
            <v>3.5377562244764348E-3</v>
          </cell>
          <cell r="J47">
            <v>3.135918622872567E-3</v>
          </cell>
          <cell r="K47">
            <v>3.1616995857524249E-3</v>
          </cell>
          <cell r="L47">
            <v>3.4258587597960446E-3</v>
          </cell>
          <cell r="M47">
            <v>3.5668235823610689E-3</v>
          </cell>
        </row>
        <row r="48">
          <cell r="B48">
            <v>4.030748698537593E-3</v>
          </cell>
          <cell r="C48">
            <v>3.5204188590821444E-3</v>
          </cell>
          <cell r="D48">
            <v>3.1659847187905815E-3</v>
          </cell>
          <cell r="E48">
            <v>3.1494334732975978E-3</v>
          </cell>
          <cell r="F48">
            <v>3.4460107246461224E-3</v>
          </cell>
          <cell r="G48">
            <v>3.5529414004209421E-3</v>
          </cell>
          <cell r="H48">
            <v>3.8709911253110635E-3</v>
          </cell>
          <cell r="I48">
            <v>3.996283832227744E-3</v>
          </cell>
          <cell r="J48">
            <v>3.9417061803369343E-3</v>
          </cell>
          <cell r="K48">
            <v>4.01030442822957E-3</v>
          </cell>
          <cell r="L48">
            <v>3.6799312994509532E-3</v>
          </cell>
          <cell r="M48">
            <v>3.5834097500587691E-3</v>
          </cell>
        </row>
        <row r="49">
          <cell r="B49">
            <v>1.9674990813658772E-2</v>
          </cell>
          <cell r="C49">
            <v>2.0435609555631489E-2</v>
          </cell>
          <cell r="D49">
            <v>1.9650281018284345E-2</v>
          </cell>
          <cell r="E49">
            <v>1.9809262106529123E-2</v>
          </cell>
          <cell r="F49">
            <v>2.0271861471867048E-2</v>
          </cell>
          <cell r="G49">
            <v>1.9327692145174196E-2</v>
          </cell>
          <cell r="H49">
            <v>1.9599483456122509E-2</v>
          </cell>
          <cell r="I49">
            <v>2.085447741110575E-2</v>
          </cell>
          <cell r="J49">
            <v>2.1009207580547442E-2</v>
          </cell>
          <cell r="K49">
            <v>2.0879248704343687E-2</v>
          </cell>
          <cell r="L49">
            <v>1.9607160234708078E-2</v>
          </cell>
          <cell r="M49">
            <v>2.1235116787973508E-2</v>
          </cell>
        </row>
        <row r="50">
          <cell r="B50">
            <v>5.5436683685420901E-2</v>
          </cell>
          <cell r="C50">
            <v>5.6791897349739988E-2</v>
          </cell>
          <cell r="D50">
            <v>5.3827735900682176E-2</v>
          </cell>
          <cell r="E50">
            <v>5.6720835880607438E-2</v>
          </cell>
          <cell r="F50">
            <v>5.2400925996539546E-2</v>
          </cell>
          <cell r="G50">
            <v>5.2057692715257821E-2</v>
          </cell>
          <cell r="H50">
            <v>5.272344685120646E-2</v>
          </cell>
          <cell r="I50">
            <v>5.1396921359322299E-2</v>
          </cell>
          <cell r="J50">
            <v>5.0264799710973286E-2</v>
          </cell>
          <cell r="K50">
            <v>5.0969178552461497E-2</v>
          </cell>
          <cell r="L50">
            <v>5.1134342159516455E-2</v>
          </cell>
          <cell r="M50">
            <v>5.2310729290658407E-2</v>
          </cell>
        </row>
        <row r="51">
          <cell r="B51">
            <v>1.156677849329249E-2</v>
          </cell>
          <cell r="C51">
            <v>1.3863217643913859E-2</v>
          </cell>
          <cell r="D51">
            <v>1.2626771742496393E-2</v>
          </cell>
          <cell r="E51">
            <v>1.1818699375964256E-2</v>
          </cell>
          <cell r="F51">
            <v>1.187569275772715E-2</v>
          </cell>
          <cell r="G51">
            <v>1.1747418257710498E-2</v>
          </cell>
          <cell r="H51">
            <v>1.2524699171266808E-2</v>
          </cell>
          <cell r="I51">
            <v>1.2341153758063484E-2</v>
          </cell>
          <cell r="J51">
            <v>1.1455309020295023E-2</v>
          </cell>
          <cell r="K51">
            <v>1.1070095975414238E-2</v>
          </cell>
          <cell r="L51">
            <v>1.1191852293769894E-2</v>
          </cell>
          <cell r="M51">
            <v>1.1399852290673401E-2</v>
          </cell>
        </row>
        <row r="52">
          <cell r="B52">
            <v>0.18795108258106441</v>
          </cell>
          <cell r="C52">
            <v>0.17939673514115553</v>
          </cell>
          <cell r="D52">
            <v>0.1701842984182769</v>
          </cell>
          <cell r="E52">
            <v>0.16857612460972785</v>
          </cell>
          <cell r="F52">
            <v>0.17546446453609429</v>
          </cell>
          <cell r="G52">
            <v>0.17472375993255804</v>
          </cell>
          <cell r="H52">
            <v>0.16702759751169582</v>
          </cell>
          <cell r="I52">
            <v>0.16426196894135922</v>
          </cell>
          <cell r="J52">
            <v>0.17298243280878342</v>
          </cell>
          <cell r="K52">
            <v>0.16098674385962883</v>
          </cell>
          <cell r="L52">
            <v>0.16600810499038904</v>
          </cell>
          <cell r="M52">
            <v>0.16432005154817006</v>
          </cell>
        </row>
        <row r="53">
          <cell r="B53">
            <v>0.468510262870173</v>
          </cell>
          <cell r="C53">
            <v>0.46986383115061348</v>
          </cell>
          <cell r="D53">
            <v>0.48148503169223567</v>
          </cell>
          <cell r="E53">
            <v>0.47571457546244339</v>
          </cell>
          <cell r="F53">
            <v>0.46992024895202944</v>
          </cell>
          <cell r="G53">
            <v>0.4759518667685812</v>
          </cell>
          <cell r="H53">
            <v>0.47242063294359721</v>
          </cell>
          <cell r="I53">
            <v>0.47239767942746586</v>
          </cell>
          <cell r="J53">
            <v>0.46539599833627404</v>
          </cell>
          <cell r="K53">
            <v>0.47696225696507727</v>
          </cell>
          <cell r="L53">
            <v>0.4673463808922364</v>
          </cell>
          <cell r="M53">
            <v>0.45587732800926062</v>
          </cell>
        </row>
        <row r="54">
          <cell r="B54">
            <v>4.9482253282789192E-2</v>
          </cell>
          <cell r="C54">
            <v>4.8556437709381839E-2</v>
          </cell>
          <cell r="D54">
            <v>4.8600259640630444E-2</v>
          </cell>
          <cell r="E54">
            <v>5.0122432361188414E-2</v>
          </cell>
          <cell r="F54">
            <v>4.815735026648086E-2</v>
          </cell>
          <cell r="G54">
            <v>4.9951463838302269E-2</v>
          </cell>
          <cell r="H54">
            <v>5.1128141496252368E-2</v>
          </cell>
          <cell r="I54">
            <v>4.9506662816280092E-2</v>
          </cell>
          <cell r="J54">
            <v>4.9107934642747104E-2</v>
          </cell>
          <cell r="K54">
            <v>5.0748173973298998E-2</v>
          </cell>
          <cell r="L54">
            <v>5.0369256355782759E-2</v>
          </cell>
          <cell r="M54">
            <v>5.3445404439592482E-2</v>
          </cell>
        </row>
        <row r="55">
          <cell r="B55">
            <v>2.4088562475247696E-2</v>
          </cell>
          <cell r="C55">
            <v>2.5353216165963113E-2</v>
          </cell>
          <cell r="D55">
            <v>2.5597472076935097E-2</v>
          </cell>
          <cell r="E55">
            <v>2.6258154512646067E-2</v>
          </cell>
          <cell r="F55">
            <v>2.5539045587605509E-2</v>
          </cell>
          <cell r="G55">
            <v>2.5973137786674098E-2</v>
          </cell>
          <cell r="H55">
            <v>2.762047504666339E-2</v>
          </cell>
          <cell r="I55">
            <v>2.735765779679146E-2</v>
          </cell>
          <cell r="J55">
            <v>2.6373820292161856E-2</v>
          </cell>
          <cell r="K55">
            <v>2.5975908724039376E-2</v>
          </cell>
          <cell r="L55">
            <v>2.6918093099886534E-2</v>
          </cell>
          <cell r="M55">
            <v>2.7460776851532937E-2</v>
          </cell>
        </row>
        <row r="56">
          <cell r="B56">
            <v>5.228219398149983E-2</v>
          </cell>
          <cell r="C56">
            <v>5.6118632283765062E-2</v>
          </cell>
          <cell r="D56">
            <v>5.2758926156364336E-2</v>
          </cell>
          <cell r="E56">
            <v>5.3291181110390322E-2</v>
          </cell>
          <cell r="F56">
            <v>5.1323733695646745E-2</v>
          </cell>
          <cell r="G56">
            <v>4.7698102054771783E-2</v>
          </cell>
          <cell r="H56">
            <v>4.9279910158452317E-2</v>
          </cell>
          <cell r="I56">
            <v>5.1690647261401303E-2</v>
          </cell>
          <cell r="J56">
            <v>4.5644903040721885E-2</v>
          </cell>
          <cell r="K56">
            <v>4.6988263932803809E-2</v>
          </cell>
          <cell r="L56">
            <v>4.7671394319181902E-2</v>
          </cell>
          <cell r="M56">
            <v>4.5582629380173184E-2</v>
          </cell>
        </row>
        <row r="57">
          <cell r="B57">
            <v>5.8994623774298108E-3</v>
          </cell>
          <cell r="C57">
            <v>5.5765505823698333E-3</v>
          </cell>
          <cell r="D57">
            <v>5.9126854727116918E-3</v>
          </cell>
          <cell r="E57">
            <v>5.8708406314766613E-3</v>
          </cell>
          <cell r="F57">
            <v>5.8973826547923675E-3</v>
          </cell>
          <cell r="G57">
            <v>5.836814220533686E-3</v>
          </cell>
          <cell r="H57">
            <v>6.3003589675527981E-3</v>
          </cell>
          <cell r="I57">
            <v>6.2442869930985313E-3</v>
          </cell>
          <cell r="J57">
            <v>6.0627863849229092E-3</v>
          </cell>
          <cell r="K57">
            <v>6.651452033671775E-3</v>
          </cell>
          <cell r="L57">
            <v>6.6479933300150774E-3</v>
          </cell>
          <cell r="M57">
            <v>7.0491927011499082E-3</v>
          </cell>
        </row>
        <row r="58">
          <cell r="B58">
            <v>4.8633056415173003E-3</v>
          </cell>
          <cell r="C58">
            <v>5.2364422707801041E-3</v>
          </cell>
          <cell r="D58">
            <v>5.2997309224974889E-3</v>
          </cell>
          <cell r="E58">
            <v>5.1387185377355276E-3</v>
          </cell>
          <cell r="F58">
            <v>5.5383024968709699E-3</v>
          </cell>
          <cell r="G58">
            <v>5.8928092062622214E-3</v>
          </cell>
          <cell r="H58">
            <v>5.9772716985655181E-3</v>
          </cell>
          <cell r="I58">
            <v>6.164798179193738E-3</v>
          </cell>
          <cell r="J58">
            <v>6.5062872364576247E-3</v>
          </cell>
          <cell r="K58">
            <v>6.4561685471968555E-3</v>
          </cell>
          <cell r="L58">
            <v>6.964196138020004E-3</v>
          </cell>
          <cell r="M58">
            <v>7.5229049299806589E-3</v>
          </cell>
        </row>
        <row r="59">
          <cell r="B59">
            <v>1.2864546351801317E-2</v>
          </cell>
          <cell r="C59">
            <v>1.3353551373132936E-2</v>
          </cell>
          <cell r="D59">
            <v>1.319304964572901E-2</v>
          </cell>
          <cell r="E59">
            <v>1.3947913199730488E-2</v>
          </cell>
          <cell r="F59">
            <v>1.3864520499447332E-2</v>
          </cell>
          <cell r="G59">
            <v>1.3233324224762035E-2</v>
          </cell>
          <cell r="H59">
            <v>1.4507735514605991E-2</v>
          </cell>
          <cell r="I59">
            <v>1.4598046023807126E-2</v>
          </cell>
          <cell r="J59">
            <v>1.566693045358732E-2</v>
          </cell>
          <cell r="K59">
            <v>1.5645997678005619E-2</v>
          </cell>
          <cell r="L59">
            <v>1.6593567772396765E-2</v>
          </cell>
          <cell r="M59">
            <v>1.6764538582218089E-2</v>
          </cell>
        </row>
        <row r="60">
          <cell r="B60">
            <v>3.2385306734695272E-2</v>
          </cell>
          <cell r="C60">
            <v>2.6951156419117491E-2</v>
          </cell>
          <cell r="D60">
            <v>3.3014561645374862E-2</v>
          </cell>
          <cell r="E60">
            <v>3.2246584271612262E-2</v>
          </cell>
          <cell r="F60">
            <v>3.6661168266834632E-2</v>
          </cell>
          <cell r="G60">
            <v>3.1605966373022258E-2</v>
          </cell>
          <cell r="H60">
            <v>3.3510324737709124E-2</v>
          </cell>
          <cell r="I60">
            <v>3.3781357954304647E-2</v>
          </cell>
          <cell r="J60">
            <v>3.8054458011392872E-2</v>
          </cell>
          <cell r="K60">
            <v>3.3648068292729365E-2</v>
          </cell>
          <cell r="L60">
            <v>3.718976229762138E-2</v>
          </cell>
          <cell r="M60">
            <v>4.3893755967059654E-2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opLeftCell="B1" workbookViewId="0">
      <selection activeCell="B46" sqref="B46:M46"/>
    </sheetView>
  </sheetViews>
  <sheetFormatPr defaultRowHeight="15" x14ac:dyDescent="0.25"/>
  <cols>
    <col min="1" max="1" width="31" style="2" bestFit="1" customWidth="1"/>
    <col min="2" max="9" width="14.140625" style="4" customWidth="1"/>
    <col min="10" max="13" width="13.85546875" style="4" customWidth="1"/>
    <col min="14" max="15" width="9.140625" style="4"/>
  </cols>
  <sheetData>
    <row r="1" spans="1:15" s="8" customFormat="1" x14ac:dyDescent="0.25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x14ac:dyDescent="0.25">
      <c r="A2" s="2"/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  <c r="N2" s="2"/>
      <c r="O2" s="2"/>
    </row>
    <row r="3" spans="1:15" x14ac:dyDescent="0.25">
      <c r="A3" s="2" t="s">
        <v>10</v>
      </c>
      <c r="B3" s="3">
        <f>+'[1]Total x Ano'!B34</f>
        <v>2.1830536761713423E-3</v>
      </c>
      <c r="C3" s="3">
        <f>+'[1]Total x Ano'!C34</f>
        <v>2.2953963577847002E-3</v>
      </c>
      <c r="D3" s="3">
        <f>+'[1]Total x Ano'!D34</f>
        <v>2.5041723544592396E-3</v>
      </c>
      <c r="E3" s="3">
        <f>+'[1]Total x Ano'!E34</f>
        <v>2.7436481361357385E-3</v>
      </c>
      <c r="F3" s="3">
        <f>+'[1]Total x Ano'!F34</f>
        <v>2.8650843465104691E-3</v>
      </c>
      <c r="G3" s="3">
        <f>+'[1]Total x Ano'!G34</f>
        <v>2.8285619140223581E-3</v>
      </c>
      <c r="H3" s="3">
        <f>+'[1]Total x Ano'!H34</f>
        <v>2.9977758932150764E-3</v>
      </c>
      <c r="I3" s="3">
        <f>+'[1]Total x Ano'!I34</f>
        <v>3.3513262982371927E-3</v>
      </c>
      <c r="J3" s="3">
        <f>+'[1]Total x Ano'!J34</f>
        <v>3.2097756197703078E-3</v>
      </c>
      <c r="K3" s="3">
        <f>+'[1]Total x Ano'!K34</f>
        <v>3.0327303498399391E-3</v>
      </c>
      <c r="L3" s="3">
        <f>+'[1]Total x Ano'!L34</f>
        <v>3.1362944876020347E-3</v>
      </c>
      <c r="M3" s="3">
        <f>+'[1]Total x Ano'!M34</f>
        <v>3.0140022735275591E-3</v>
      </c>
    </row>
    <row r="4" spans="1:15" x14ac:dyDescent="0.25">
      <c r="A4" s="2" t="s">
        <v>11</v>
      </c>
      <c r="B4" s="3">
        <f>+'[1]Total x Ano'!B35</f>
        <v>1.1009766939429348E-3</v>
      </c>
      <c r="C4" s="3">
        <f>+'[1]Total x Ano'!C35</f>
        <v>1.0559124580022702E-3</v>
      </c>
      <c r="D4" s="3">
        <f>+'[1]Total x Ano'!D35</f>
        <v>1.0029320612006212E-3</v>
      </c>
      <c r="E4" s="3">
        <f>+'[1]Total x Ano'!E35</f>
        <v>1.0474377460340707E-3</v>
      </c>
      <c r="F4" s="3">
        <f>+'[1]Total x Ano'!F35</f>
        <v>8.5078133830595519E-4</v>
      </c>
      <c r="G4" s="3">
        <f>+'[1]Total x Ano'!G35</f>
        <v>9.6089673042434355E-4</v>
      </c>
      <c r="H4" s="3">
        <f>+'[1]Total x Ano'!H35</f>
        <v>1.0801453423503588E-3</v>
      </c>
      <c r="I4" s="3">
        <f>+'[1]Total x Ano'!I35</f>
        <v>1.1257895956974021E-3</v>
      </c>
      <c r="J4" s="3">
        <f>+'[1]Total x Ano'!J35</f>
        <v>1.1574085750592174E-3</v>
      </c>
      <c r="K4" s="3">
        <f>+'[1]Total x Ano'!K35</f>
        <v>1.2833886588516042E-3</v>
      </c>
      <c r="L4" s="3">
        <f>+'[1]Total x Ano'!L35</f>
        <v>1.5005684408755081E-3</v>
      </c>
      <c r="M4" s="3">
        <f>+'[1]Total x Ano'!M35</f>
        <v>1.2410093528795792E-3</v>
      </c>
    </row>
    <row r="5" spans="1:15" x14ac:dyDescent="0.25">
      <c r="A5" s="2" t="s">
        <v>12</v>
      </c>
      <c r="B5" s="3">
        <f>+'[1]Total x Ano'!B36</f>
        <v>6.7308460385450755E-3</v>
      </c>
      <c r="C5" s="3">
        <f>+'[1]Total x Ano'!C36</f>
        <v>7.1272844762562465E-3</v>
      </c>
      <c r="D5" s="3">
        <f>+'[1]Total x Ano'!D36</f>
        <v>7.1263463843782345E-3</v>
      </c>
      <c r="E5" s="3">
        <f>+'[1]Total x Ano'!E36</f>
        <v>7.7477444548726335E-3</v>
      </c>
      <c r="F5" s="3">
        <f>+'[1]Total x Ano'!F36</f>
        <v>8.0215265270539068E-3</v>
      </c>
      <c r="G5" s="3">
        <f>+'[1]Total x Ano'!G36</f>
        <v>8.2354607026814495E-3</v>
      </c>
      <c r="H5" s="3">
        <f>+'[1]Total x Ano'!H36</f>
        <v>8.0516675226699214E-3</v>
      </c>
      <c r="I5" s="3">
        <f>+'[1]Total x Ano'!I36</f>
        <v>8.3343391420636608E-3</v>
      </c>
      <c r="J5" s="3">
        <f>+'[1]Total x Ano'!J36</f>
        <v>8.2727332434259695E-3</v>
      </c>
      <c r="K5" s="3">
        <f>+'[1]Total x Ano'!K36</f>
        <v>8.1092694531600847E-3</v>
      </c>
      <c r="L5" s="3">
        <f>+'[1]Total x Ano'!L36</f>
        <v>7.9835446033405671E-3</v>
      </c>
      <c r="M5" s="3">
        <f>+'[1]Total x Ano'!M36</f>
        <v>7.2538677523063299E-3</v>
      </c>
    </row>
    <row r="6" spans="1:15" x14ac:dyDescent="0.25">
      <c r="A6" s="2" t="s">
        <v>13</v>
      </c>
      <c r="B6" s="3">
        <f>+'[1]Total x Ano'!B37</f>
        <v>6.7381534017444756E-4</v>
      </c>
      <c r="C6" s="3">
        <f>+'[1]Total x Ano'!C37</f>
        <v>6.5684512606733927E-4</v>
      </c>
      <c r="D6" s="3">
        <f>+'[1]Total x Ano'!D37</f>
        <v>7.3622467401996316E-4</v>
      </c>
      <c r="E6" s="3">
        <f>+'[1]Total x Ano'!E37</f>
        <v>7.2301948741836835E-4</v>
      </c>
      <c r="F6" s="3">
        <f>+'[1]Total x Ano'!F37</f>
        <v>7.5397093652625072E-4</v>
      </c>
      <c r="G6" s="3">
        <f>+'[1]Total x Ano'!G37</f>
        <v>8.3633056263589451E-4</v>
      </c>
      <c r="H6" s="3">
        <f>+'[1]Total x Ano'!H37</f>
        <v>8.8413706716609041E-4</v>
      </c>
      <c r="I6" s="3">
        <f>+'[1]Total x Ano'!I37</f>
        <v>9.2682402270646326E-4</v>
      </c>
      <c r="J6" s="3">
        <f>+'[1]Total x Ano'!J37</f>
        <v>1.0794866057065972E-3</v>
      </c>
      <c r="K6" s="3">
        <f>+'[1]Total x Ano'!K37</f>
        <v>1.0992400269006291E-3</v>
      </c>
      <c r="L6" s="3">
        <f>+'[1]Total x Ano'!L37</f>
        <v>1.1266555380334076E-3</v>
      </c>
      <c r="M6" s="3">
        <f>+'[1]Total x Ano'!M37</f>
        <v>1.0913718284181202E-3</v>
      </c>
    </row>
    <row r="7" spans="1:15" x14ac:dyDescent="0.25">
      <c r="A7" s="2" t="s">
        <v>14</v>
      </c>
      <c r="B7" s="3">
        <f>+'[1]Total x Ano'!B38</f>
        <v>7.7180939974448243E-3</v>
      </c>
      <c r="C7" s="3">
        <f>+'[1]Total x Ano'!C38</f>
        <v>8.1506999415144245E-3</v>
      </c>
      <c r="D7" s="3">
        <f>+'[1]Total x Ano'!D38</f>
        <v>8.7429476890448238E-3</v>
      </c>
      <c r="E7" s="3">
        <f>+'[1]Total x Ano'!E38</f>
        <v>9.1164662436870134E-3</v>
      </c>
      <c r="F7" s="3">
        <f>+'[1]Total x Ano'!F38</f>
        <v>8.7293929044287358E-3</v>
      </c>
      <c r="G7" s="3">
        <f>+'[1]Total x Ano'!G38</f>
        <v>8.7051741081464237E-3</v>
      </c>
      <c r="H7" s="3">
        <f>+'[1]Total x Ano'!H38</f>
        <v>8.9766381848154914E-3</v>
      </c>
      <c r="I7" s="3">
        <f>+'[1]Total x Ano'!I38</f>
        <v>9.6303764121373654E-3</v>
      </c>
      <c r="J7" s="3">
        <f>+'[1]Total x Ano'!J38</f>
        <v>9.8942882315277841E-3</v>
      </c>
      <c r="K7" s="3">
        <f>+'[1]Total x Ano'!K38</f>
        <v>9.6372671396576116E-3</v>
      </c>
      <c r="L7" s="3">
        <f>+'[1]Total x Ano'!L38</f>
        <v>1.0007535458873935E-2</v>
      </c>
      <c r="M7" s="3">
        <f>+'[1]Total x Ano'!M38</f>
        <v>9.338448776343343E-3</v>
      </c>
    </row>
    <row r="8" spans="1:15" x14ac:dyDescent="0.25">
      <c r="A8" s="2" t="s">
        <v>15</v>
      </c>
      <c r="B8" s="3">
        <f>+'[1]Total x Ano'!B39</f>
        <v>8.6652646700075605E-4</v>
      </c>
      <c r="C8" s="3">
        <f>+'[1]Total x Ano'!C39</f>
        <v>9.0197521139945931E-4</v>
      </c>
      <c r="D8" s="3">
        <f>+'[1]Total x Ano'!D39</f>
        <v>7.5604616264853257E-4</v>
      </c>
      <c r="E8" s="3">
        <f>+'[1]Total x Ano'!E39</f>
        <v>6.750410471838286E-4</v>
      </c>
      <c r="F8" s="3">
        <f>+'[1]Total x Ano'!F39</f>
        <v>7.2326832612418777E-4</v>
      </c>
      <c r="G8" s="3">
        <f>+'[1]Total x Ano'!G39</f>
        <v>7.2935163163945715E-4</v>
      </c>
      <c r="H8" s="3">
        <f>+'[1]Total x Ano'!H39</f>
        <v>8.1215698086282441E-4</v>
      </c>
      <c r="I8" s="3">
        <f>+'[1]Total x Ano'!I39</f>
        <v>8.2236238251628285E-4</v>
      </c>
      <c r="J8" s="3">
        <f>+'[1]Total x Ano'!J39</f>
        <v>8.3375080096289038E-4</v>
      </c>
      <c r="K8" s="3">
        <f>+'[1]Total x Ano'!K39</f>
        <v>8.0125342285114899E-4</v>
      </c>
      <c r="L8" s="3">
        <f>+'[1]Total x Ano'!L39</f>
        <v>8.3178471807620041E-4</v>
      </c>
      <c r="M8" s="3">
        <f>+'[1]Total x Ano'!M39</f>
        <v>1.126165976153652E-3</v>
      </c>
    </row>
    <row r="9" spans="1:15" x14ac:dyDescent="0.25">
      <c r="A9" s="2" t="s">
        <v>16</v>
      </c>
      <c r="B9" s="3">
        <f>+'[1]Total x Ano'!B40</f>
        <v>1.7103223307712533E-3</v>
      </c>
      <c r="C9" s="3">
        <f>+'[1]Total x Ano'!C40</f>
        <v>2.2402854095253297E-3</v>
      </c>
      <c r="D9" s="3">
        <f>+'[1]Total x Ano'!D40</f>
        <v>1.3652321025593554E-3</v>
      </c>
      <c r="E9" s="3">
        <f>+'[1]Total x Ano'!E40</f>
        <v>1.21440865873958E-3</v>
      </c>
      <c r="F9" s="3">
        <f>+'[1]Total x Ano'!F40</f>
        <v>1.3199472318002317E-3</v>
      </c>
      <c r="G9" s="3">
        <f>+'[1]Total x Ano'!G40</f>
        <v>1.4527593598463993E-3</v>
      </c>
      <c r="H9" s="3">
        <f>+'[1]Total x Ano'!H40</f>
        <v>1.5509675364492005E-3</v>
      </c>
      <c r="I9" s="3">
        <f>+'[1]Total x Ano'!I40</f>
        <v>1.568549240287309E-3</v>
      </c>
      <c r="J9" s="3">
        <f>+'[1]Total x Ano'!J40</f>
        <v>1.7790008539048702E-3</v>
      </c>
      <c r="K9" s="3">
        <f>+'[1]Total x Ano'!K40</f>
        <v>1.7836075463234528E-3</v>
      </c>
      <c r="L9" s="3">
        <f>+'[1]Total x Ano'!L40</f>
        <v>1.7901295880511454E-3</v>
      </c>
      <c r="M9" s="3">
        <f>+'[1]Total x Ano'!M40</f>
        <v>1.848769189058805E-3</v>
      </c>
    </row>
    <row r="10" spans="1:15" x14ac:dyDescent="0.25">
      <c r="A10" s="2" t="s">
        <v>17</v>
      </c>
      <c r="B10" s="3">
        <f>+'[1]Total x Ano'!B41</f>
        <v>3.6757069948833228E-3</v>
      </c>
      <c r="C10" s="3">
        <f>+'[1]Total x Ano'!C41</f>
        <v>4.4963410475589889E-3</v>
      </c>
      <c r="D10" s="3">
        <f>+'[1]Total x Ano'!D41</f>
        <v>3.8823202763702616E-3</v>
      </c>
      <c r="E10" s="3">
        <f>+'[1]Total x Ano'!E41</f>
        <v>4.2862110851820956E-3</v>
      </c>
      <c r="F10" s="3">
        <f>+'[1]Total x Ano'!F41</f>
        <v>4.4576600724401203E-3</v>
      </c>
      <c r="G10" s="3">
        <f>+'[1]Total x Ano'!G41</f>
        <v>4.9734409485980334E-3</v>
      </c>
      <c r="H10" s="3">
        <f>+'[1]Total x Ano'!H41</f>
        <v>5.1962664922554662E-3</v>
      </c>
      <c r="I10" s="3">
        <f>+'[1]Total x Ano'!I41</f>
        <v>5.0797816349673558E-3</v>
      </c>
      <c r="J10" s="3">
        <f>+'[1]Total x Ano'!J41</f>
        <v>4.7592969542825762E-3</v>
      </c>
      <c r="K10" s="3">
        <f>+'[1]Total x Ano'!K41</f>
        <v>4.7465550558530075E-3</v>
      </c>
      <c r="L10" s="3">
        <f>+'[1]Total x Ano'!L41</f>
        <v>4.8574197113982094E-3</v>
      </c>
      <c r="M10" s="3">
        <f>+'[1]Total x Ano'!M41</f>
        <v>4.8217654381179226E-3</v>
      </c>
    </row>
    <row r="11" spans="1:15" x14ac:dyDescent="0.25">
      <c r="A11" s="2" t="s">
        <v>18</v>
      </c>
      <c r="B11" s="3">
        <f>+'[1]Total x Ano'!B42</f>
        <v>2.4919561656054283E-3</v>
      </c>
      <c r="C11" s="3">
        <f>+'[1]Total x Ano'!C42</f>
        <v>2.533669591453948E-3</v>
      </c>
      <c r="D11" s="3">
        <f>+'[1]Total x Ano'!D42</f>
        <v>2.4373860432807268E-3</v>
      </c>
      <c r="E11" s="3">
        <f>+'[1]Total x Ano'!E42</f>
        <v>2.4753157170490318E-3</v>
      </c>
      <c r="F11" s="3">
        <f>+'[1]Total x Ano'!F42</f>
        <v>2.7679369719000139E-3</v>
      </c>
      <c r="G11" s="3">
        <f>+'[1]Total x Ano'!G42</f>
        <v>3.1740559589332764E-3</v>
      </c>
      <c r="H11" s="3">
        <f>+'[1]Total x Ano'!H42</f>
        <v>3.7092217009113046E-3</v>
      </c>
      <c r="I11" s="3">
        <f>+'[1]Total x Ano'!I42</f>
        <v>3.2187704940221887E-3</v>
      </c>
      <c r="J11" s="3">
        <f>+'[1]Total x Ano'!J42</f>
        <v>3.5865292264405683E-3</v>
      </c>
      <c r="K11" s="3">
        <f>+'[1]Total x Ano'!K42</f>
        <v>3.7937160276806797E-3</v>
      </c>
      <c r="L11" s="3">
        <f>+'[1]Total x Ano'!L42</f>
        <v>3.906409107183732E-3</v>
      </c>
      <c r="M11" s="3">
        <f>+'[1]Total x Ano'!M42</f>
        <v>3.9483367570609879E-3</v>
      </c>
    </row>
    <row r="12" spans="1:15" x14ac:dyDescent="0.25">
      <c r="A12" s="2" t="s">
        <v>19</v>
      </c>
      <c r="B12" s="3">
        <f>+'[1]Total x Ano'!B43</f>
        <v>1.1264096796876615E-2</v>
      </c>
      <c r="C12" s="3">
        <f>+'[1]Total x Ano'!C43</f>
        <v>1.1924953997452109E-2</v>
      </c>
      <c r="D12" s="3">
        <f>+'[1]Total x Ano'!D43</f>
        <v>1.2391085194357061E-2</v>
      </c>
      <c r="E12" s="3">
        <f>+'[1]Total x Ano'!E43</f>
        <v>1.3598902049697137E-2</v>
      </c>
      <c r="F12" s="3">
        <f>+'[1]Total x Ano'!F43</f>
        <v>1.3159257485770286E-2</v>
      </c>
      <c r="G12" s="3">
        <f>+'[1]Total x Ano'!G43</f>
        <v>1.3701411400070187E-2</v>
      </c>
      <c r="H12" s="3">
        <f>+'[1]Total x Ano'!H43</f>
        <v>1.4580583484169301E-2</v>
      </c>
      <c r="I12" s="3">
        <f>+'[1]Total x Ano'!I43</f>
        <v>1.5530614380553122E-2</v>
      </c>
      <c r="J12" s="3">
        <f>+'[1]Total x Ano'!J43</f>
        <v>1.7028169733904933E-2</v>
      </c>
      <c r="K12" s="3">
        <f>+'[1]Total x Ano'!K43</f>
        <v>1.7706791179261834E-2</v>
      </c>
      <c r="L12" s="3">
        <f>+'[1]Total x Ano'!L43</f>
        <v>1.8603552346825866E-2</v>
      </c>
      <c r="M12" s="3">
        <f>+'[1]Total x Ano'!M43</f>
        <v>1.9368671759717789E-2</v>
      </c>
    </row>
    <row r="13" spans="1:15" x14ac:dyDescent="0.25">
      <c r="A13" s="2" t="s">
        <v>20</v>
      </c>
      <c r="B13" s="3">
        <f>+'[1]Total x Ano'!B44</f>
        <v>4.4462351852328054E-3</v>
      </c>
      <c r="C13" s="3">
        <f>+'[1]Total x Ano'!C44</f>
        <v>4.4107824995227645E-3</v>
      </c>
      <c r="D13" s="3">
        <f>+'[1]Total x Ano'!D44</f>
        <v>4.6958898186259517E-3</v>
      </c>
      <c r="E13" s="3">
        <f>+'[1]Total x Ano'!E44</f>
        <v>5.0625963014508564E-3</v>
      </c>
      <c r="F13" s="3">
        <f>+'[1]Total x Ano'!F44</f>
        <v>6.4298035629851294E-3</v>
      </c>
      <c r="G13" s="3">
        <f>+'[1]Total x Ano'!G44</f>
        <v>6.389500465894986E-3</v>
      </c>
      <c r="H13" s="3">
        <f>+'[1]Total x Ano'!H44</f>
        <v>6.0790697910980407E-3</v>
      </c>
      <c r="I13" s="3">
        <f>+'[1]Total x Ano'!I44</f>
        <v>6.2104403887288705E-3</v>
      </c>
      <c r="J13" s="3">
        <f>+'[1]Total x Ano'!J44</f>
        <v>6.9779384714470372E-3</v>
      </c>
      <c r="K13" s="3">
        <f>+'[1]Total x Ano'!K44</f>
        <v>7.5661560118630454E-3</v>
      </c>
      <c r="L13" s="3">
        <f>+'[1]Total x Ano'!L44</f>
        <v>7.6744310856431165E-3</v>
      </c>
      <c r="M13" s="3">
        <f>+'[1]Total x Ano'!M44</f>
        <v>9.2104548800228062E-3</v>
      </c>
    </row>
    <row r="14" spans="1:15" x14ac:dyDescent="0.25">
      <c r="A14" s="2" t="s">
        <v>21</v>
      </c>
      <c r="B14" s="3">
        <f>+'[1]Total x Ano'!B45</f>
        <v>3.9152099535142842E-3</v>
      </c>
      <c r="C14" s="3">
        <f>+'[1]Total x Ano'!C45</f>
        <v>3.6419464693636344E-3</v>
      </c>
      <c r="D14" s="3">
        <f>+'[1]Total x Ano'!D45</f>
        <v>4.3738567907359513E-3</v>
      </c>
      <c r="E14" s="3">
        <f>+'[1]Total x Ano'!E45</f>
        <v>4.6810777663799513E-3</v>
      </c>
      <c r="F14" s="3">
        <f>+'[1]Total x Ano'!F45</f>
        <v>4.701407728729871E-3</v>
      </c>
      <c r="G14" s="3">
        <f>+'[1]Total x Ano'!G45</f>
        <v>5.0451505045716032E-3</v>
      </c>
      <c r="H14" s="3">
        <f>+'[1]Total x Ano'!H45</f>
        <v>5.2339273576723112E-3</v>
      </c>
      <c r="I14" s="3">
        <f>+'[1]Total x Ano'!I45</f>
        <v>5.7771351035733826E-3</v>
      </c>
      <c r="J14" s="3">
        <f>+'[1]Total x Ano'!J45</f>
        <v>5.5028833361393014E-3</v>
      </c>
      <c r="K14" s="3">
        <f>+'[1]Total x Ano'!K45</f>
        <v>5.7406787673401037E-3</v>
      </c>
      <c r="L14" s="3">
        <f>+'[1]Total x Ano'!L45</f>
        <v>5.2648455697399321E-3</v>
      </c>
      <c r="M14" s="3">
        <f>+'[1]Total x Ano'!M45</f>
        <v>4.8534869425916113E-3</v>
      </c>
    </row>
    <row r="15" spans="1:15" x14ac:dyDescent="0.25">
      <c r="A15" s="2" t="s">
        <v>22</v>
      </c>
      <c r="B15" s="3">
        <f>+'[1]Total x Ano'!B46</f>
        <v>2.1446669429490722E-2</v>
      </c>
      <c r="C15" s="3">
        <f>+'[1]Total x Ano'!C46</f>
        <v>2.2746143739946975E-2</v>
      </c>
      <c r="D15" s="3">
        <f>+'[1]Total x Ano'!D46</f>
        <v>2.1248852646594735E-2</v>
      </c>
      <c r="E15" s="3">
        <f>+'[1]Total x Ano'!E46</f>
        <v>2.0720899377067333E-2</v>
      </c>
      <c r="F15" s="3">
        <f>+'[1]Total x Ano'!F46</f>
        <v>2.1660440435579301E-2</v>
      </c>
      <c r="G15" s="3">
        <f>+'[1]Total x Ano'!G46</f>
        <v>2.217308174429565E-2</v>
      </c>
      <c r="H15" s="3">
        <f>+'[1]Total x Ano'!H46</f>
        <v>2.119215460042605E-2</v>
      </c>
      <c r="I15" s="3">
        <f>+'[1]Total x Ano'!I46</f>
        <v>2.0293992925611966E-2</v>
      </c>
      <c r="J15" s="3">
        <f>+'[1]Total x Ano'!J46</f>
        <v>2.0316246025353566E-2</v>
      </c>
      <c r="K15" s="3">
        <f>+'[1]Total x Ano'!K46</f>
        <v>2.0545785107763153E-2</v>
      </c>
      <c r="L15" s="3">
        <f>+'[1]Total x Ano'!L46</f>
        <v>1.8568935401585121E-2</v>
      </c>
      <c r="M15" s="3">
        <f>+'[1]Total x Ano'!M46</f>
        <v>1.8871134962938692E-2</v>
      </c>
    </row>
    <row r="16" spans="1:15" x14ac:dyDescent="0.25">
      <c r="A16" s="2" t="s">
        <v>23</v>
      </c>
      <c r="B16" s="3">
        <f>+'[1]Total x Ano'!B47</f>
        <v>2.7403129432187574E-3</v>
      </c>
      <c r="C16" s="3">
        <f>+'[1]Total x Ano'!C47</f>
        <v>2.8000671695046051E-3</v>
      </c>
      <c r="D16" s="3">
        <f>+'[1]Total x Ano'!D47</f>
        <v>3.4199187507157397E-3</v>
      </c>
      <c r="E16" s="3">
        <f>+'[1]Total x Ano'!E47</f>
        <v>3.2424763957529879E-3</v>
      </c>
      <c r="F16" s="3">
        <f>+'[1]Total x Ano'!F47</f>
        <v>3.1988142252634554E-3</v>
      </c>
      <c r="G16" s="3">
        <f>+'[1]Total x Ano'!G47</f>
        <v>3.2418350442090555E-3</v>
      </c>
      <c r="H16" s="3">
        <f>+'[1]Total x Ano'!H47</f>
        <v>3.1642193669373041E-3</v>
      </c>
      <c r="I16" s="3">
        <f>+'[1]Total x Ano'!I47</f>
        <v>3.5377562244764348E-3</v>
      </c>
      <c r="J16" s="3">
        <f>+'[1]Total x Ano'!J47</f>
        <v>3.135918622872567E-3</v>
      </c>
      <c r="K16" s="3">
        <f>+'[1]Total x Ano'!K47</f>
        <v>3.1616995857524249E-3</v>
      </c>
      <c r="L16" s="3">
        <f>+'[1]Total x Ano'!L47</f>
        <v>3.4258587597960446E-3</v>
      </c>
      <c r="M16" s="3">
        <f>+'[1]Total x Ano'!M47</f>
        <v>3.5668235823610689E-3</v>
      </c>
    </row>
    <row r="17" spans="1:15" x14ac:dyDescent="0.25">
      <c r="A17" s="2" t="s">
        <v>24</v>
      </c>
      <c r="B17" s="3">
        <f>+'[1]Total x Ano'!B48</f>
        <v>4.030748698537593E-3</v>
      </c>
      <c r="C17" s="3">
        <f>+'[1]Total x Ano'!C48</f>
        <v>3.5204188590821444E-3</v>
      </c>
      <c r="D17" s="3">
        <f>+'[1]Total x Ano'!D48</f>
        <v>3.1659847187905815E-3</v>
      </c>
      <c r="E17" s="3">
        <f>+'[1]Total x Ano'!E48</f>
        <v>3.1494334732975978E-3</v>
      </c>
      <c r="F17" s="3">
        <f>+'[1]Total x Ano'!F48</f>
        <v>3.4460107246461224E-3</v>
      </c>
      <c r="G17" s="3">
        <f>+'[1]Total x Ano'!G48</f>
        <v>3.5529414004209421E-3</v>
      </c>
      <c r="H17" s="3">
        <f>+'[1]Total x Ano'!H48</f>
        <v>3.8709911253110635E-3</v>
      </c>
      <c r="I17" s="3">
        <f>+'[1]Total x Ano'!I48</f>
        <v>3.996283832227744E-3</v>
      </c>
      <c r="J17" s="3">
        <f>+'[1]Total x Ano'!J48</f>
        <v>3.9417061803369343E-3</v>
      </c>
      <c r="K17" s="3">
        <f>+'[1]Total x Ano'!K48</f>
        <v>4.01030442822957E-3</v>
      </c>
      <c r="L17" s="3">
        <f>+'[1]Total x Ano'!L48</f>
        <v>3.6799312994509532E-3</v>
      </c>
      <c r="M17" s="3">
        <f>+'[1]Total x Ano'!M48</f>
        <v>3.5834097500587691E-3</v>
      </c>
    </row>
    <row r="18" spans="1:15" x14ac:dyDescent="0.25">
      <c r="A18" s="2" t="s">
        <v>25</v>
      </c>
      <c r="B18" s="3">
        <f>+'[1]Total x Ano'!B49</f>
        <v>1.9674990813658772E-2</v>
      </c>
      <c r="C18" s="3">
        <f>+'[1]Total x Ano'!C49</f>
        <v>2.0435609555631489E-2</v>
      </c>
      <c r="D18" s="3">
        <f>+'[1]Total x Ano'!D49</f>
        <v>1.9650281018284345E-2</v>
      </c>
      <c r="E18" s="3">
        <f>+'[1]Total x Ano'!E49</f>
        <v>1.9809262106529123E-2</v>
      </c>
      <c r="F18" s="3">
        <f>+'[1]Total x Ano'!F49</f>
        <v>2.0271861471867048E-2</v>
      </c>
      <c r="G18" s="3">
        <f>+'[1]Total x Ano'!G49</f>
        <v>1.9327692145174196E-2</v>
      </c>
      <c r="H18" s="3">
        <f>+'[1]Total x Ano'!H49</f>
        <v>1.9599483456122509E-2</v>
      </c>
      <c r="I18" s="3">
        <f>+'[1]Total x Ano'!I49</f>
        <v>2.085447741110575E-2</v>
      </c>
      <c r="J18" s="3">
        <f>+'[1]Total x Ano'!J49</f>
        <v>2.1009207580547442E-2</v>
      </c>
      <c r="K18" s="3">
        <f>+'[1]Total x Ano'!K49</f>
        <v>2.0879248704343687E-2</v>
      </c>
      <c r="L18" s="3">
        <f>+'[1]Total x Ano'!L49</f>
        <v>1.9607160234708078E-2</v>
      </c>
      <c r="M18" s="3">
        <f>+'[1]Total x Ano'!M49</f>
        <v>2.1235116787973508E-2</v>
      </c>
    </row>
    <row r="19" spans="1:15" x14ac:dyDescent="0.25">
      <c r="A19" s="2" t="s">
        <v>26</v>
      </c>
      <c r="B19" s="3">
        <f>+'[1]Total x Ano'!B50</f>
        <v>5.5436683685420901E-2</v>
      </c>
      <c r="C19" s="3">
        <f>+'[1]Total x Ano'!C50</f>
        <v>5.6791897349739988E-2</v>
      </c>
      <c r="D19" s="3">
        <f>+'[1]Total x Ano'!D50</f>
        <v>5.3827735900682176E-2</v>
      </c>
      <c r="E19" s="3">
        <f>+'[1]Total x Ano'!E50</f>
        <v>5.6720835880607438E-2</v>
      </c>
      <c r="F19" s="3">
        <f>+'[1]Total x Ano'!F50</f>
        <v>5.2400925996539546E-2</v>
      </c>
      <c r="G19" s="3">
        <f>+'[1]Total x Ano'!G50</f>
        <v>5.2057692715257821E-2</v>
      </c>
      <c r="H19" s="3">
        <f>+'[1]Total x Ano'!H50</f>
        <v>5.272344685120646E-2</v>
      </c>
      <c r="I19" s="3">
        <f>+'[1]Total x Ano'!I50</f>
        <v>5.1396921359322299E-2</v>
      </c>
      <c r="J19" s="3">
        <f>+'[1]Total x Ano'!J50</f>
        <v>5.0264799710973286E-2</v>
      </c>
      <c r="K19" s="3">
        <f>+'[1]Total x Ano'!K50</f>
        <v>5.0969178552461497E-2</v>
      </c>
      <c r="L19" s="3">
        <f>+'[1]Total x Ano'!L50</f>
        <v>5.1134342159516455E-2</v>
      </c>
      <c r="M19" s="3">
        <f>+'[1]Total x Ano'!M50</f>
        <v>5.2310729290658407E-2</v>
      </c>
    </row>
    <row r="20" spans="1:15" x14ac:dyDescent="0.25">
      <c r="A20" s="2" t="s">
        <v>27</v>
      </c>
      <c r="B20" s="3">
        <f>+'[1]Total x Ano'!B51</f>
        <v>1.156677849329249E-2</v>
      </c>
      <c r="C20" s="3">
        <f>+'[1]Total x Ano'!C51</f>
        <v>1.3863217643913859E-2</v>
      </c>
      <c r="D20" s="3">
        <f>+'[1]Total x Ano'!D51</f>
        <v>1.2626771742496393E-2</v>
      </c>
      <c r="E20" s="3">
        <f>+'[1]Total x Ano'!E51</f>
        <v>1.1818699375964256E-2</v>
      </c>
      <c r="F20" s="3">
        <f>+'[1]Total x Ano'!F51</f>
        <v>1.187569275772715E-2</v>
      </c>
      <c r="G20" s="3">
        <f>+'[1]Total x Ano'!G51</f>
        <v>1.1747418257710498E-2</v>
      </c>
      <c r="H20" s="3">
        <f>+'[1]Total x Ano'!H51</f>
        <v>1.2524699171266808E-2</v>
      </c>
      <c r="I20" s="3">
        <f>+'[1]Total x Ano'!I51</f>
        <v>1.2341153758063484E-2</v>
      </c>
      <c r="J20" s="3">
        <f>+'[1]Total x Ano'!J51</f>
        <v>1.1455309020295023E-2</v>
      </c>
      <c r="K20" s="3">
        <f>+'[1]Total x Ano'!K51</f>
        <v>1.1070095975414238E-2</v>
      </c>
      <c r="L20" s="3">
        <f>+'[1]Total x Ano'!L51</f>
        <v>1.1191852293769894E-2</v>
      </c>
      <c r="M20" s="3">
        <f>+'[1]Total x Ano'!M51</f>
        <v>1.1399852290673401E-2</v>
      </c>
    </row>
    <row r="21" spans="1:15" x14ac:dyDescent="0.25">
      <c r="A21" s="2" t="s">
        <v>28</v>
      </c>
      <c r="B21" s="3">
        <f>+'[1]Total x Ano'!B52</f>
        <v>0.18795108258106441</v>
      </c>
      <c r="C21" s="3">
        <f>+'[1]Total x Ano'!C52</f>
        <v>0.17939673514115553</v>
      </c>
      <c r="D21" s="3">
        <f>+'[1]Total x Ano'!D52</f>
        <v>0.1701842984182769</v>
      </c>
      <c r="E21" s="3">
        <f>+'[1]Total x Ano'!E52</f>
        <v>0.16857612460972785</v>
      </c>
      <c r="F21" s="3">
        <f>+'[1]Total x Ano'!F52</f>
        <v>0.17546446453609429</v>
      </c>
      <c r="G21" s="3">
        <f>+'[1]Total x Ano'!G52</f>
        <v>0.17472375993255804</v>
      </c>
      <c r="H21" s="3">
        <f>+'[1]Total x Ano'!H52</f>
        <v>0.16702759751169582</v>
      </c>
      <c r="I21" s="3">
        <f>+'[1]Total x Ano'!I52</f>
        <v>0.16426196894135922</v>
      </c>
      <c r="J21" s="3">
        <f>+'[1]Total x Ano'!J52</f>
        <v>0.17298243280878342</v>
      </c>
      <c r="K21" s="3">
        <f>+'[1]Total x Ano'!K52</f>
        <v>0.16098674385962883</v>
      </c>
      <c r="L21" s="3">
        <f>+'[1]Total x Ano'!L52</f>
        <v>0.16600810499038904</v>
      </c>
      <c r="M21" s="3">
        <f>+'[1]Total x Ano'!M52</f>
        <v>0.16432005154817006</v>
      </c>
    </row>
    <row r="22" spans="1:15" x14ac:dyDescent="0.25">
      <c r="A22" s="2" t="s">
        <v>29</v>
      </c>
      <c r="B22" s="3">
        <f>+'[1]Total x Ano'!B53</f>
        <v>0.468510262870173</v>
      </c>
      <c r="C22" s="3">
        <f>+'[1]Total x Ano'!C53</f>
        <v>0.46986383115061348</v>
      </c>
      <c r="D22" s="3">
        <f>+'[1]Total x Ano'!D53</f>
        <v>0.48148503169223567</v>
      </c>
      <c r="E22" s="3">
        <f>+'[1]Total x Ano'!E53</f>
        <v>0.47571457546244339</v>
      </c>
      <c r="F22" s="3">
        <f>+'[1]Total x Ano'!F53</f>
        <v>0.46992024895202944</v>
      </c>
      <c r="G22" s="3">
        <f>+'[1]Total x Ano'!G53</f>
        <v>0.4759518667685812</v>
      </c>
      <c r="H22" s="3">
        <f>+'[1]Total x Ano'!H53</f>
        <v>0.47242063294359721</v>
      </c>
      <c r="I22" s="3">
        <f>+'[1]Total x Ano'!I53</f>
        <v>0.47239767942746586</v>
      </c>
      <c r="J22" s="3">
        <f>+'[1]Total x Ano'!J53</f>
        <v>0.46539599833627404</v>
      </c>
      <c r="K22" s="3">
        <f>+'[1]Total x Ano'!K53</f>
        <v>0.47696225696507727</v>
      </c>
      <c r="L22" s="3">
        <f>+'[1]Total x Ano'!L53</f>
        <v>0.4673463808922364</v>
      </c>
      <c r="M22" s="3">
        <f>+'[1]Total x Ano'!M53</f>
        <v>0.45587732800926062</v>
      </c>
    </row>
    <row r="23" spans="1:15" x14ac:dyDescent="0.25">
      <c r="A23" s="2" t="s">
        <v>30</v>
      </c>
      <c r="B23" s="3">
        <f>+'[1]Total x Ano'!B54</f>
        <v>4.9482253282789192E-2</v>
      </c>
      <c r="C23" s="3">
        <f>+'[1]Total x Ano'!C54</f>
        <v>4.8556437709381839E-2</v>
      </c>
      <c r="D23" s="3">
        <f>+'[1]Total x Ano'!D54</f>
        <v>4.8600259640630444E-2</v>
      </c>
      <c r="E23" s="3">
        <f>+'[1]Total x Ano'!E54</f>
        <v>5.0122432361188414E-2</v>
      </c>
      <c r="F23" s="3">
        <f>+'[1]Total x Ano'!F54</f>
        <v>4.815735026648086E-2</v>
      </c>
      <c r="G23" s="3">
        <f>+'[1]Total x Ano'!G54</f>
        <v>4.9951463838302269E-2</v>
      </c>
      <c r="H23" s="3">
        <f>+'[1]Total x Ano'!H54</f>
        <v>5.1128141496252368E-2</v>
      </c>
      <c r="I23" s="3">
        <f>+'[1]Total x Ano'!I54</f>
        <v>4.9506662816280092E-2</v>
      </c>
      <c r="J23" s="3">
        <f>+'[1]Total x Ano'!J54</f>
        <v>4.9107934642747104E-2</v>
      </c>
      <c r="K23" s="3">
        <f>+'[1]Total x Ano'!K54</f>
        <v>5.0748173973298998E-2</v>
      </c>
      <c r="L23" s="3">
        <f>+'[1]Total x Ano'!L54</f>
        <v>5.0369256355782759E-2</v>
      </c>
      <c r="M23" s="3">
        <f>+'[1]Total x Ano'!M54</f>
        <v>5.3445404439592482E-2</v>
      </c>
    </row>
    <row r="24" spans="1:15" x14ac:dyDescent="0.25">
      <c r="A24" s="2" t="s">
        <v>31</v>
      </c>
      <c r="B24" s="3">
        <f>+'[1]Total x Ano'!B55</f>
        <v>2.4088562475247696E-2</v>
      </c>
      <c r="C24" s="3">
        <f>+'[1]Total x Ano'!C55</f>
        <v>2.5353216165963113E-2</v>
      </c>
      <c r="D24" s="3">
        <f>+'[1]Total x Ano'!D55</f>
        <v>2.5597472076935097E-2</v>
      </c>
      <c r="E24" s="3">
        <f>+'[1]Total x Ano'!E55</f>
        <v>2.6258154512646067E-2</v>
      </c>
      <c r="F24" s="3">
        <f>+'[1]Total x Ano'!F55</f>
        <v>2.5539045587605509E-2</v>
      </c>
      <c r="G24" s="3">
        <f>+'[1]Total x Ano'!G55</f>
        <v>2.5973137786674098E-2</v>
      </c>
      <c r="H24" s="3">
        <f>+'[1]Total x Ano'!H55</f>
        <v>2.762047504666339E-2</v>
      </c>
      <c r="I24" s="3">
        <f>+'[1]Total x Ano'!I55</f>
        <v>2.735765779679146E-2</v>
      </c>
      <c r="J24" s="3">
        <f>+'[1]Total x Ano'!J55</f>
        <v>2.6373820292161856E-2</v>
      </c>
      <c r="K24" s="3">
        <f>+'[1]Total x Ano'!K55</f>
        <v>2.5975908724039376E-2</v>
      </c>
      <c r="L24" s="3">
        <f>+'[1]Total x Ano'!L55</f>
        <v>2.6918093099886534E-2</v>
      </c>
      <c r="M24" s="3">
        <f>+'[1]Total x Ano'!M55</f>
        <v>2.7460776851532937E-2</v>
      </c>
    </row>
    <row r="25" spans="1:15" x14ac:dyDescent="0.25">
      <c r="A25" s="2" t="s">
        <v>32</v>
      </c>
      <c r="B25" s="3">
        <f>+'[1]Total x Ano'!B56</f>
        <v>5.228219398149983E-2</v>
      </c>
      <c r="C25" s="3">
        <f>+'[1]Total x Ano'!C56</f>
        <v>5.6118632283765062E-2</v>
      </c>
      <c r="D25" s="3">
        <f>+'[1]Total x Ano'!D56</f>
        <v>5.2758926156364336E-2</v>
      </c>
      <c r="E25" s="3">
        <f>+'[1]Total x Ano'!E56</f>
        <v>5.3291181110390322E-2</v>
      </c>
      <c r="F25" s="3">
        <f>+'[1]Total x Ano'!F56</f>
        <v>5.1323733695646745E-2</v>
      </c>
      <c r="G25" s="3">
        <f>+'[1]Total x Ano'!G56</f>
        <v>4.7698102054771783E-2</v>
      </c>
      <c r="H25" s="3">
        <f>+'[1]Total x Ano'!H56</f>
        <v>4.9279910158452317E-2</v>
      </c>
      <c r="I25" s="3">
        <f>+'[1]Total x Ano'!I56</f>
        <v>5.1690647261401303E-2</v>
      </c>
      <c r="J25" s="3">
        <f>+'[1]Total x Ano'!J56</f>
        <v>4.5644903040721885E-2</v>
      </c>
      <c r="K25" s="3">
        <f>+'[1]Total x Ano'!K56</f>
        <v>4.6988263932803809E-2</v>
      </c>
      <c r="L25" s="3">
        <f>+'[1]Total x Ano'!L56</f>
        <v>4.7671394319181902E-2</v>
      </c>
      <c r="M25" s="3">
        <f>+'[1]Total x Ano'!M56</f>
        <v>4.5582629380173184E-2</v>
      </c>
    </row>
    <row r="26" spans="1:15" x14ac:dyDescent="0.25">
      <c r="A26" s="2" t="s">
        <v>33</v>
      </c>
      <c r="B26" s="3">
        <f>+'[1]Total x Ano'!B57</f>
        <v>5.8994623774298108E-3</v>
      </c>
      <c r="C26" s="3">
        <f>+'[1]Total x Ano'!C57</f>
        <v>5.5765505823698333E-3</v>
      </c>
      <c r="D26" s="3">
        <f>+'[1]Total x Ano'!D57</f>
        <v>5.9126854727116918E-3</v>
      </c>
      <c r="E26" s="3">
        <f>+'[1]Total x Ano'!E57</f>
        <v>5.8708406314766613E-3</v>
      </c>
      <c r="F26" s="3">
        <f>+'[1]Total x Ano'!F57</f>
        <v>5.8973826547923675E-3</v>
      </c>
      <c r="G26" s="3">
        <f>+'[1]Total x Ano'!G57</f>
        <v>5.836814220533686E-3</v>
      </c>
      <c r="H26" s="3">
        <f>+'[1]Total x Ano'!H57</f>
        <v>6.3003589675527981E-3</v>
      </c>
      <c r="I26" s="3">
        <f>+'[1]Total x Ano'!I57</f>
        <v>6.2442869930985313E-3</v>
      </c>
      <c r="J26" s="3">
        <f>+'[1]Total x Ano'!J57</f>
        <v>6.0627863849229092E-3</v>
      </c>
      <c r="K26" s="3">
        <f>+'[1]Total x Ano'!K57</f>
        <v>6.651452033671775E-3</v>
      </c>
      <c r="L26" s="3">
        <f>+'[1]Total x Ano'!L57</f>
        <v>6.6479933300150774E-3</v>
      </c>
      <c r="M26" s="3">
        <f>+'[1]Total x Ano'!M57</f>
        <v>7.0491927011499082E-3</v>
      </c>
    </row>
    <row r="27" spans="1:15" x14ac:dyDescent="0.25">
      <c r="A27" s="2" t="s">
        <v>34</v>
      </c>
      <c r="B27" s="3">
        <f>+'[1]Total x Ano'!B58</f>
        <v>4.8633056415173003E-3</v>
      </c>
      <c r="C27" s="3">
        <f>+'[1]Total x Ano'!C58</f>
        <v>5.2364422707801041E-3</v>
      </c>
      <c r="D27" s="3">
        <f>+'[1]Total x Ano'!D58</f>
        <v>5.2997309224974889E-3</v>
      </c>
      <c r="E27" s="3">
        <f>+'[1]Total x Ano'!E58</f>
        <v>5.1387185377355276E-3</v>
      </c>
      <c r="F27" s="3">
        <f>+'[1]Total x Ano'!F58</f>
        <v>5.5383024968709699E-3</v>
      </c>
      <c r="G27" s="3">
        <f>+'[1]Total x Ano'!G58</f>
        <v>5.8928092062622214E-3</v>
      </c>
      <c r="H27" s="3">
        <f>+'[1]Total x Ano'!H58</f>
        <v>5.9772716985655181E-3</v>
      </c>
      <c r="I27" s="3">
        <f>+'[1]Total x Ano'!I58</f>
        <v>6.164798179193738E-3</v>
      </c>
      <c r="J27" s="3">
        <f>+'[1]Total x Ano'!J58</f>
        <v>6.5062872364576247E-3</v>
      </c>
      <c r="K27" s="3">
        <f>+'[1]Total x Ano'!K58</f>
        <v>6.4561685471968555E-3</v>
      </c>
      <c r="L27" s="3">
        <f>+'[1]Total x Ano'!L58</f>
        <v>6.964196138020004E-3</v>
      </c>
      <c r="M27" s="3">
        <f>+'[1]Total x Ano'!M58</f>
        <v>7.5229049299806589E-3</v>
      </c>
    </row>
    <row r="28" spans="1:15" x14ac:dyDescent="0.25">
      <c r="A28" s="2" t="s">
        <v>35</v>
      </c>
      <c r="B28" s="3">
        <f>+'[1]Total x Ano'!B59</f>
        <v>1.2864546351801317E-2</v>
      </c>
      <c r="C28" s="3">
        <f>+'[1]Total x Ano'!C59</f>
        <v>1.3353551373132936E-2</v>
      </c>
      <c r="D28" s="3">
        <f>+'[1]Total x Ano'!D59</f>
        <v>1.319304964572901E-2</v>
      </c>
      <c r="E28" s="3">
        <f>+'[1]Total x Ano'!E59</f>
        <v>1.3947913199730488E-2</v>
      </c>
      <c r="F28" s="3">
        <f>+'[1]Total x Ano'!F59</f>
        <v>1.3864520499447332E-2</v>
      </c>
      <c r="G28" s="3">
        <f>+'[1]Total x Ano'!G59</f>
        <v>1.3233324224762035E-2</v>
      </c>
      <c r="H28" s="3">
        <f>+'[1]Total x Ano'!H59</f>
        <v>1.4507735514605991E-2</v>
      </c>
      <c r="I28" s="3">
        <f>+'[1]Total x Ano'!I59</f>
        <v>1.4598046023807126E-2</v>
      </c>
      <c r="J28" s="3">
        <f>+'[1]Total x Ano'!J59</f>
        <v>1.566693045358732E-2</v>
      </c>
      <c r="K28" s="3">
        <f>+'[1]Total x Ano'!K59</f>
        <v>1.5645997678005619E-2</v>
      </c>
      <c r="L28" s="3">
        <f>+'[1]Total x Ano'!L59</f>
        <v>1.6593567772396765E-2</v>
      </c>
      <c r="M28" s="3">
        <f>+'[1]Total x Ano'!M59</f>
        <v>1.6764538582218089E-2</v>
      </c>
    </row>
    <row r="29" spans="1:15" x14ac:dyDescent="0.25">
      <c r="A29" s="2" t="s">
        <v>36</v>
      </c>
      <c r="B29" s="3">
        <f>+'[1]Total x Ano'!B60</f>
        <v>3.2385306734695272E-2</v>
      </c>
      <c r="C29" s="3">
        <f>+'[1]Total x Ano'!C60</f>
        <v>2.6951156419117491E-2</v>
      </c>
      <c r="D29" s="3">
        <f>+'[1]Total x Ano'!D60</f>
        <v>3.3014561645374862E-2</v>
      </c>
      <c r="E29" s="3">
        <f>+'[1]Total x Ano'!E60</f>
        <v>3.2246584271612262E-2</v>
      </c>
      <c r="F29" s="3">
        <f>+'[1]Total x Ano'!F60</f>
        <v>3.6661168266834632E-2</v>
      </c>
      <c r="G29" s="3">
        <f>+'[1]Total x Ano'!G60</f>
        <v>3.1605966373022258E-2</v>
      </c>
      <c r="H29" s="3">
        <f>+'[1]Total x Ano'!H60</f>
        <v>3.3510324737709124E-2</v>
      </c>
      <c r="I29" s="3">
        <f>+'[1]Total x Ano'!I60</f>
        <v>3.3781357954304647E-2</v>
      </c>
      <c r="J29" s="3">
        <f>+'[1]Total x Ano'!J60</f>
        <v>3.8054458011392872E-2</v>
      </c>
      <c r="K29" s="3">
        <f>+'[1]Total x Ano'!K60</f>
        <v>3.3648068292729365E-2</v>
      </c>
      <c r="L29" s="3">
        <f>+'[1]Total x Ano'!L60</f>
        <v>3.718976229762138E-2</v>
      </c>
      <c r="M29" s="3">
        <f>+'[1]Total x Ano'!M60</f>
        <v>4.3893755967059654E-2</v>
      </c>
    </row>
    <row r="30" spans="1:15" x14ac:dyDescent="0.25">
      <c r="A30" s="13" t="s">
        <v>38</v>
      </c>
      <c r="B30" s="15">
        <f>SUM(LARGE(B3:B29,{1;2;3;4}))</f>
        <v>0.76418022311815803</v>
      </c>
      <c r="C30" s="15">
        <f>SUM(LARGE(C3:C29,{1;2;3;4}))</f>
        <v>0.76217109592527399</v>
      </c>
      <c r="D30" s="15">
        <f>SUM(LARGE(D3:D29,{1;2;3;4}))</f>
        <v>0.75825599216755901</v>
      </c>
      <c r="E30" s="15">
        <f>SUM(LARGE(E3:E29,{1;2;3;4}))</f>
        <v>0.75430271706316898</v>
      </c>
      <c r="F30" s="15">
        <f>SUM(LARGE(F3:F29,{1;2;3;4}))</f>
        <v>0.74910937318031001</v>
      </c>
      <c r="G30" s="15">
        <f>SUM(LARGE(G3:G29,{1;2;3;4}))</f>
        <v>0.75268478325469934</v>
      </c>
      <c r="H30" s="15">
        <f>SUM(LARGE(H3:H29,{1;2;3;4}))</f>
        <v>0.74329981880275187</v>
      </c>
      <c r="I30" s="15">
        <f>SUM(LARGE(I3:I29,{1;2;3;4}))</f>
        <v>0.73974721698954859</v>
      </c>
      <c r="J30" s="15">
        <f>SUM(LARGE(J3:J29,{1;2;3;4}))</f>
        <v>0.73775116549877784</v>
      </c>
      <c r="K30" s="15">
        <f>SUM(LARGE(K3:K29,{1;2;3;4}))</f>
        <v>0.7396663533504666</v>
      </c>
      <c r="L30" s="15">
        <f>SUM(LARGE(L3:L29,{1;2;3;4}))</f>
        <v>0.73485808439792466</v>
      </c>
      <c r="M30" s="15">
        <f>SUM(LARGE(M3:M29,{1;2;3;4}))</f>
        <v>0.72595351328768154</v>
      </c>
    </row>
    <row r="32" spans="1:15" s="10" customFormat="1" x14ac:dyDescent="0.25">
      <c r="A32" s="7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s="1" customFormat="1" x14ac:dyDescent="0.25">
      <c r="A33" s="2"/>
      <c r="B33" s="2">
        <v>2007</v>
      </c>
      <c r="C33" s="2">
        <v>2008</v>
      </c>
      <c r="D33" s="2">
        <v>2009</v>
      </c>
      <c r="E33" s="2">
        <v>2010</v>
      </c>
      <c r="F33" s="2">
        <v>2011</v>
      </c>
      <c r="G33" s="2">
        <v>2012</v>
      </c>
      <c r="H33" s="2">
        <v>2013</v>
      </c>
      <c r="I33" s="2">
        <v>2014</v>
      </c>
      <c r="J33" s="2">
        <v>2015</v>
      </c>
      <c r="K33" s="2">
        <v>2016</v>
      </c>
      <c r="L33" s="2">
        <v>2017</v>
      </c>
      <c r="M33" s="2">
        <v>2018</v>
      </c>
      <c r="N33" s="2"/>
      <c r="O33" s="2"/>
    </row>
    <row r="34" spans="1:15" ht="15.75" x14ac:dyDescent="0.25">
      <c r="A34" s="6" t="s">
        <v>40</v>
      </c>
      <c r="B34" s="5">
        <f>+[1]Formatos_Análises!B4/SUM([1]Formatos_Análises!B$4:B$13)</f>
        <v>6.1291286265121869E-2</v>
      </c>
      <c r="C34" s="5">
        <f>+[1]Formatos_Análises!C4/SUM([1]Formatos_Análises!C$4:C$13)</f>
        <v>6.9499646187001191E-2</v>
      </c>
      <c r="D34" s="5">
        <f>+[1]Formatos_Análises!D4/SUM([1]Formatos_Análises!D$4:D$13)</f>
        <v>5.2500321465035769E-2</v>
      </c>
      <c r="E34" s="5">
        <f>+[1]Formatos_Análises!E4/SUM([1]Formatos_Análises!E$4:E$13)</f>
        <v>6.1858921671277815E-2</v>
      </c>
      <c r="F34" s="5">
        <f>+[1]Formatos_Análises!F4/SUM([1]Formatos_Análises!F$4:F$13)</f>
        <v>5.5632282900403701E-2</v>
      </c>
      <c r="G34" s="5">
        <f>+[1]Formatos_Análises!G4/SUM([1]Formatos_Análises!G$4:G$13)</f>
        <v>6.4067565555066708E-2</v>
      </c>
      <c r="H34" s="5">
        <f>+[1]Formatos_Análises!H4/SUM([1]Formatos_Análises!H$4:H$13)</f>
        <v>6.1410945169263473E-2</v>
      </c>
      <c r="I34" s="5">
        <f>+[1]Formatos_Análises!I4/SUM([1]Formatos_Análises!I$4:I$13)</f>
        <v>6.5182545928150842E-2</v>
      </c>
      <c r="J34" s="5">
        <f>+[1]Formatos_Análises!J4/SUM([1]Formatos_Análises!J$4:J$13)</f>
        <v>7.3859162368715398E-2</v>
      </c>
      <c r="K34" s="5">
        <f>+[1]Formatos_Análises!K4/SUM([1]Formatos_Análises!K$4:K$13)</f>
        <v>6.9839952993281385E-2</v>
      </c>
      <c r="L34" s="5">
        <f>+[1]Formatos_Análises!L4/SUM([1]Formatos_Análises!L$4:L$13)</f>
        <v>7.3386275875771873E-2</v>
      </c>
      <c r="M34" s="5">
        <f>+[1]Formatos_Análises!M4/SUM([1]Formatos_Análises!M$4:M$13)</f>
        <v>6.8092027241093936E-2</v>
      </c>
    </row>
    <row r="35" spans="1:15" ht="15.75" x14ac:dyDescent="0.25">
      <c r="A35" s="6" t="s">
        <v>41</v>
      </c>
      <c r="B35" s="5">
        <f>+[1]Formatos_Análises!B5/SUM([1]Formatos_Análises!B$4:B$13)</f>
        <v>1.3999885822433883E-2</v>
      </c>
      <c r="C35" s="5">
        <f>+[1]Formatos_Análises!C5/SUM([1]Formatos_Análises!C$4:C$13)</f>
        <v>1.5949018934611158E-2</v>
      </c>
      <c r="D35" s="5">
        <f>+[1]Formatos_Análises!D5/SUM([1]Formatos_Análises!D$4:D$13)</f>
        <v>1.6889311051113139E-2</v>
      </c>
      <c r="E35" s="5">
        <f>+[1]Formatos_Análises!E5/SUM([1]Formatos_Análises!E$4:E$13)</f>
        <v>1.7453595866608985E-2</v>
      </c>
      <c r="F35" s="5">
        <f>+[1]Formatos_Análises!F5/SUM([1]Formatos_Análises!F$4:F$13)</f>
        <v>1.7613158415090393E-2</v>
      </c>
      <c r="G35" s="5">
        <f>+[1]Formatos_Análises!G5/SUM([1]Formatos_Análises!G$4:G$13)</f>
        <v>1.7822763663478656E-2</v>
      </c>
      <c r="H35" s="5">
        <f>+[1]Formatos_Análises!H5/SUM([1]Formatos_Análises!H$4:H$13)</f>
        <v>1.923071368814042E-2</v>
      </c>
      <c r="I35" s="5">
        <f>+[1]Formatos_Análises!I5/SUM([1]Formatos_Análises!I$4:I$13)</f>
        <v>2.0129784328334396E-2</v>
      </c>
      <c r="J35" s="5">
        <f>+[1]Formatos_Análises!J5/SUM([1]Formatos_Análises!J$4:J$13)</f>
        <v>2.1389686223311263E-2</v>
      </c>
      <c r="K35" s="5">
        <f>+[1]Formatos_Análises!K5/SUM([1]Formatos_Análises!K$4:K$13)</f>
        <v>2.0199600815403448E-2</v>
      </c>
      <c r="L35" s="5">
        <f>+[1]Formatos_Análises!L5/SUM([1]Formatos_Análises!L$4:L$13)</f>
        <v>2.138838518891379E-2</v>
      </c>
      <c r="M35" s="5">
        <f>+[1]Formatos_Análises!M5/SUM([1]Formatos_Análises!M$4:M$13)</f>
        <v>2.1240531313796215E-2</v>
      </c>
    </row>
    <row r="36" spans="1:15" ht="15.75" x14ac:dyDescent="0.25">
      <c r="A36" s="6" t="s">
        <v>2</v>
      </c>
      <c r="B36" s="5">
        <f>+[1]Formatos_Análises!B6/SUM([1]Formatos_Análises!B$4:B$13)</f>
        <v>0.40849142064976168</v>
      </c>
      <c r="C36" s="5">
        <f>+[1]Formatos_Análises!C6/SUM([1]Formatos_Análises!C$4:C$13)</f>
        <v>0.38200344759512145</v>
      </c>
      <c r="D36" s="5">
        <f>+[1]Formatos_Análises!D6/SUM([1]Formatos_Análises!D$4:D$13)</f>
        <v>0.42234544240039473</v>
      </c>
      <c r="E36" s="5">
        <f>+[1]Formatos_Análises!E6/SUM([1]Formatos_Análises!E$4:E$13)</f>
        <v>0.41505440478752281</v>
      </c>
      <c r="F36" s="5">
        <f>+[1]Formatos_Análises!F6/SUM([1]Formatos_Análises!F$4:F$13)</f>
        <v>0.42244734372656323</v>
      </c>
      <c r="G36" s="5">
        <f>+[1]Formatos_Análises!G6/SUM([1]Formatos_Análises!G$4:G$13)</f>
        <v>0.41579883572626308</v>
      </c>
      <c r="H36" s="5">
        <f>+[1]Formatos_Análises!H6/SUM([1]Formatos_Análises!H$4:H$13)</f>
        <v>0.40725457987702907</v>
      </c>
      <c r="I36" s="5">
        <f>+[1]Formatos_Análises!I6/SUM([1]Formatos_Análises!I$4:I$13)</f>
        <v>0.40153180391633458</v>
      </c>
      <c r="J36" s="5">
        <f>+[1]Formatos_Análises!J6/SUM([1]Formatos_Análises!J$4:J$13)</f>
        <v>0.36192449484390271</v>
      </c>
      <c r="K36" s="5">
        <f>+[1]Formatos_Análises!K6/SUM([1]Formatos_Análises!K$4:K$13)</f>
        <v>0.33551914950480594</v>
      </c>
      <c r="L36" s="5">
        <f>+[1]Formatos_Análises!L6/SUM([1]Formatos_Análises!L$4:L$13)</f>
        <v>0.3277989548939787</v>
      </c>
      <c r="M36" s="5">
        <f>+[1]Formatos_Análises!M6/SUM([1]Formatos_Análises!M$4:M$13)</f>
        <v>0.30066846170425532</v>
      </c>
    </row>
    <row r="37" spans="1:15" ht="15.75" x14ac:dyDescent="0.25">
      <c r="A37" s="6" t="s">
        <v>42</v>
      </c>
      <c r="B37" s="5">
        <f>+[1]Formatos_Análises!B7/SUM([1]Formatos_Análises!B$4:B$13)</f>
        <v>1.0946502732187612E-3</v>
      </c>
      <c r="C37" s="5">
        <f>+[1]Formatos_Análises!C7/SUM([1]Formatos_Análises!C$4:C$13)</f>
        <v>3.4390858131055631E-3</v>
      </c>
      <c r="D37" s="5">
        <f>+[1]Formatos_Análises!D7/SUM([1]Formatos_Análises!D$4:D$13)</f>
        <v>1.0467140226224749E-2</v>
      </c>
      <c r="E37" s="5">
        <f>+[1]Formatos_Análises!E7/SUM([1]Formatos_Análises!E$4:E$13)</f>
        <v>1.4713951112289446E-2</v>
      </c>
      <c r="F37" s="5">
        <f>+[1]Formatos_Análises!F7/SUM([1]Formatos_Análises!F$4:F$13)</f>
        <v>1.8835726422317189E-2</v>
      </c>
      <c r="G37" s="5">
        <f>+[1]Formatos_Análises!G7/SUM([1]Formatos_Análises!G$4:G$13)</f>
        <v>1.915585305855623E-2</v>
      </c>
      <c r="H37" s="5">
        <f>+[1]Formatos_Análises!H7/SUM([1]Formatos_Análises!H$4:H$13)</f>
        <v>2.6237892927339308E-2</v>
      </c>
      <c r="I37" s="5">
        <f>+[1]Formatos_Análises!I7/SUM([1]Formatos_Análises!I$4:I$13)</f>
        <v>3.2325068333052522E-2</v>
      </c>
      <c r="J37" s="5">
        <f>+[1]Formatos_Análises!J7/SUM([1]Formatos_Análises!J$4:J$13)</f>
        <v>4.4009694193378884E-2</v>
      </c>
      <c r="K37" s="5">
        <f>+[1]Formatos_Análises!K7/SUM([1]Formatos_Análises!K$4:K$13)</f>
        <v>4.9660594014371388E-2</v>
      </c>
      <c r="L37" s="5">
        <f>+[1]Formatos_Análises!L7/SUM([1]Formatos_Análises!L$4:L$13)</f>
        <v>6.1472118011035255E-2</v>
      </c>
      <c r="M37" s="5">
        <f>+[1]Formatos_Análises!M7/SUM([1]Formatos_Análises!M$4:M$13)</f>
        <v>6.7921542956220257E-2</v>
      </c>
    </row>
    <row r="38" spans="1:15" ht="15.75" x14ac:dyDescent="0.25">
      <c r="A38" s="6" t="s">
        <v>43</v>
      </c>
      <c r="B38" s="5">
        <f>+[1]Formatos_Análises!B8/SUM([1]Formatos_Análises!B$4:B$13)</f>
        <v>0.29324281764210552</v>
      </c>
      <c r="C38" s="5">
        <f>+[1]Formatos_Análises!C8/SUM([1]Formatos_Análises!C$4:C$13)</f>
        <v>0.29523722592482948</v>
      </c>
      <c r="D38" s="5">
        <f>+[1]Formatos_Análises!D8/SUM([1]Formatos_Análises!D$4:D$13)</f>
        <v>0.28366306563565435</v>
      </c>
      <c r="E38" s="5">
        <f>+[1]Formatos_Análises!E8/SUM([1]Formatos_Análises!E$4:E$13)</f>
        <v>0.28165726890522785</v>
      </c>
      <c r="F38" s="5">
        <f>+[1]Formatos_Análises!F8/SUM([1]Formatos_Análises!F$4:F$13)</f>
        <v>0.27521407205116333</v>
      </c>
      <c r="G38" s="5">
        <f>+[1]Formatos_Análises!G8/SUM([1]Formatos_Análises!G$4:G$13)</f>
        <v>0.26847276603411663</v>
      </c>
      <c r="H38" s="5">
        <f>+[1]Formatos_Análises!H8/SUM([1]Formatos_Análises!H$4:H$13)</f>
        <v>0.25424168213888354</v>
      </c>
      <c r="I38" s="5">
        <f>+[1]Formatos_Análises!I8/SUM([1]Formatos_Análises!I$4:I$13)</f>
        <v>0.24893317559197797</v>
      </c>
      <c r="J38" s="5">
        <f>+[1]Formatos_Análises!J8/SUM([1]Formatos_Análises!J$4:J$13)</f>
        <v>0.24176314049768843</v>
      </c>
      <c r="K38" s="5">
        <f>+[1]Formatos_Análises!K8/SUM([1]Formatos_Análises!K$4:K$13)</f>
        <v>0.24687772148136053</v>
      </c>
      <c r="L38" s="5">
        <f>+[1]Formatos_Análises!L8/SUM([1]Formatos_Análises!L$4:L$13)</f>
        <v>0.24310320437415706</v>
      </c>
      <c r="M38" s="5">
        <f>+[1]Formatos_Análises!M8/SUM([1]Formatos_Análises!M$4:M$13)</f>
        <v>0.24665101314687699</v>
      </c>
    </row>
    <row r="39" spans="1:15" ht="15.75" x14ac:dyDescent="0.25">
      <c r="A39" s="6" t="s">
        <v>44</v>
      </c>
      <c r="B39" s="5">
        <f>+[1]Formatos_Análises!B9/SUM([1]Formatos_Análises!B$4:B$13)</f>
        <v>2.4490536010061747E-2</v>
      </c>
      <c r="C39" s="5">
        <f>+[1]Formatos_Análises!C9/SUM([1]Formatos_Análises!C$4:C$13)</f>
        <v>2.8140106330060921E-2</v>
      </c>
      <c r="D39" s="5">
        <f>+[1]Formatos_Análises!D9/SUM([1]Formatos_Análises!D$4:D$13)</f>
        <v>2.7373754967641224E-2</v>
      </c>
      <c r="E39" s="5">
        <f>+[1]Formatos_Análises!E9/SUM([1]Formatos_Análises!E$4:E$13)</f>
        <v>2.9473888537756874E-2</v>
      </c>
      <c r="F39" s="5">
        <f>+[1]Formatos_Análises!F9/SUM([1]Formatos_Análises!F$4:F$13)</f>
        <v>3.0259885149457967E-2</v>
      </c>
      <c r="G39" s="5">
        <f>+[1]Formatos_Análises!G9/SUM([1]Formatos_Análises!G$4:G$13)</f>
        <v>3.0716639368624309E-2</v>
      </c>
      <c r="H39" s="5">
        <f>+[1]Formatos_Análises!H9/SUM([1]Formatos_Análises!H$4:H$13)</f>
        <v>3.2587550073426307E-2</v>
      </c>
      <c r="I39" s="5">
        <f>+[1]Formatos_Análises!I9/SUM([1]Formatos_Análises!I$4:I$13)</f>
        <v>3.360278587910108E-2</v>
      </c>
      <c r="J39" s="5">
        <f>+[1]Formatos_Análises!J9/SUM([1]Formatos_Análises!J$4:J$13)</f>
        <v>3.9127197244895051E-2</v>
      </c>
      <c r="K39" s="5">
        <f>+[1]Formatos_Análises!K9/SUM([1]Formatos_Análises!K$4:K$13)</f>
        <v>4.2805723538326158E-2</v>
      </c>
      <c r="L39" s="5">
        <f>+[1]Formatos_Análises!L9/SUM([1]Formatos_Análises!L$4:L$13)</f>
        <v>4.285870236297324E-2</v>
      </c>
      <c r="M39" s="5">
        <f>+[1]Formatos_Análises!M9/SUM([1]Formatos_Análises!M$4:M$13)</f>
        <v>4.0572111454913032E-2</v>
      </c>
    </row>
    <row r="40" spans="1:15" ht="15.75" x14ac:dyDescent="0.25">
      <c r="A40" s="6" t="s">
        <v>5</v>
      </c>
      <c r="B40" s="5">
        <f>+[1]Formatos_Análises!B10/SUM([1]Formatos_Análises!B$4:B$13)</f>
        <v>1.6933105932182842E-2</v>
      </c>
      <c r="C40" s="5">
        <f>+[1]Formatos_Análises!C10/SUM([1]Formatos_Análises!C$4:C$13)</f>
        <v>1.4683040527647715E-2</v>
      </c>
      <c r="D40" s="5">
        <f>+[1]Formatos_Análises!D10/SUM([1]Formatos_Análises!D$4:D$13)</f>
        <v>1.3654515189173322E-2</v>
      </c>
      <c r="E40" s="5">
        <f>+[1]Formatos_Análises!E10/SUM([1]Formatos_Análises!E$4:E$13)</f>
        <v>1.3908768678802233E-2</v>
      </c>
      <c r="F40" s="5">
        <f>+[1]Formatos_Análises!F10/SUM([1]Formatos_Análises!F$4:F$13)</f>
        <v>1.259600223994059E-2</v>
      </c>
      <c r="G40" s="5">
        <f>+[1]Formatos_Análises!G10/SUM([1]Formatos_Análises!G$4:G$13)</f>
        <v>1.1898757561680406E-2</v>
      </c>
      <c r="H40" s="5">
        <f>+[1]Formatos_Análises!H10/SUM([1]Formatos_Análises!H$4:H$13)</f>
        <v>1.421396843369927E-2</v>
      </c>
      <c r="I40" s="5">
        <f>+[1]Formatos_Análises!I10/SUM([1]Formatos_Análises!I$4:I$13)</f>
        <v>1.5136190332603931E-2</v>
      </c>
      <c r="J40" s="5">
        <f>+[1]Formatos_Análises!J10/SUM([1]Formatos_Análises!J$4:J$13)</f>
        <v>1.6755902217065317E-2</v>
      </c>
      <c r="K40" s="5">
        <f>+[1]Formatos_Análises!K10/SUM([1]Formatos_Análises!K$4:K$13)</f>
        <v>1.7640664903874396E-2</v>
      </c>
      <c r="L40" s="5">
        <f>+[1]Formatos_Análises!L10/SUM([1]Formatos_Análises!L$4:L$13)</f>
        <v>1.8706627771616541E-2</v>
      </c>
      <c r="M40" s="5">
        <f>+[1]Formatos_Análises!M10/SUM([1]Formatos_Análises!M$4:M$13)</f>
        <v>1.7301836394260809E-2</v>
      </c>
    </row>
    <row r="41" spans="1:15" ht="15.75" x14ac:dyDescent="0.25">
      <c r="A41" s="6" t="s">
        <v>8</v>
      </c>
      <c r="B41" s="5">
        <f>+[1]Formatos_Análises!B11/SUM([1]Formatos_Análises!B$4:B$13)</f>
        <v>2.9367097198080085E-2</v>
      </c>
      <c r="C41" s="5">
        <f>+[1]Formatos_Análises!C11/SUM([1]Formatos_Análises!C$4:C$13)</f>
        <v>2.7809450359743946E-2</v>
      </c>
      <c r="D41" s="5">
        <f>+[1]Formatos_Análises!D11/SUM([1]Formatos_Análises!D$4:D$13)</f>
        <v>2.7329148995731318E-2</v>
      </c>
      <c r="E41" s="5">
        <f>+[1]Formatos_Análises!E11/SUM([1]Formatos_Análises!E$4:E$13)</f>
        <v>2.551854724620815E-2</v>
      </c>
      <c r="F41" s="5">
        <f>+[1]Formatos_Análises!F11/SUM([1]Formatos_Análises!F$4:F$13)</f>
        <v>2.3546640507114018E-2</v>
      </c>
      <c r="G41" s="5">
        <f>+[1]Formatos_Análises!G11/SUM([1]Formatos_Análises!G$4:G$13)</f>
        <v>2.572103915857317E-2</v>
      </c>
      <c r="H41" s="5">
        <f>+[1]Formatos_Análises!H11/SUM([1]Formatos_Análises!H$4:H$13)</f>
        <v>3.3380965661674047E-2</v>
      </c>
      <c r="I41" s="5">
        <f>+[1]Formatos_Análises!I11/SUM([1]Formatos_Análises!I$4:I$13)</f>
        <v>2.2954506076663571E-2</v>
      </c>
      <c r="J41" s="5">
        <f>+[1]Formatos_Análises!J11/SUM([1]Formatos_Análises!J$4:J$13)</f>
        <v>2.2279725343525028E-2</v>
      </c>
      <c r="K41" s="5">
        <f>+[1]Formatos_Análises!K11/SUM([1]Formatos_Análises!K$4:K$13)</f>
        <v>2.2532898654678224E-2</v>
      </c>
      <c r="L41" s="5">
        <f>+[1]Formatos_Análises!L11/SUM([1]Formatos_Análises!L$4:L$13)</f>
        <v>2.1683429194347344E-2</v>
      </c>
      <c r="M41" s="5">
        <f>+[1]Formatos_Análises!M11/SUM([1]Formatos_Análises!M$4:M$13)</f>
        <v>2.0796928479259069E-2</v>
      </c>
    </row>
    <row r="42" spans="1:15" ht="15.75" x14ac:dyDescent="0.25">
      <c r="A42" s="6" t="s">
        <v>9</v>
      </c>
      <c r="B42" s="5">
        <f>+[1]Formatos_Análises!B12/SUM([1]Formatos_Análises!B$4:B$13)</f>
        <v>8.928497267628694E-3</v>
      </c>
      <c r="C42" s="5">
        <f>+[1]Formatos_Análises!C12/SUM([1]Formatos_Análises!C$4:C$13)</f>
        <v>9.0034000675332689E-3</v>
      </c>
      <c r="D42" s="5">
        <f>+[1]Formatos_Análises!D12/SUM([1]Formatos_Análises!D$4:D$13)</f>
        <v>7.711668434334476E-3</v>
      </c>
      <c r="E42" s="5">
        <f>+[1]Formatos_Análises!E12/SUM([1]Formatos_Análises!E$4:E$13)</f>
        <v>8.1111530077182126E-3</v>
      </c>
      <c r="F42" s="5">
        <f>+[1]Formatos_Análises!F12/SUM([1]Formatos_Análises!F$4:F$13)</f>
        <v>6.663466788677473E-3</v>
      </c>
      <c r="G42" s="5">
        <f>+[1]Formatos_Análises!G12/SUM([1]Formatos_Análises!G$4:G$13)</f>
        <v>6.6410315683228397E-3</v>
      </c>
      <c r="H42" s="5">
        <f>+[1]Formatos_Análises!H12/SUM([1]Formatos_Análises!H$4:H$13)</f>
        <v>7.1869654908998876E-3</v>
      </c>
      <c r="I42" s="5">
        <f>+[1]Formatos_Análises!I12/SUM([1]Formatos_Análises!I$4:I$13)</f>
        <v>6.550108352464671E-3</v>
      </c>
      <c r="J42" s="5">
        <f>+[1]Formatos_Análises!J12/SUM([1]Formatos_Análises!J$4:J$13)</f>
        <v>6.6871646548529746E-3</v>
      </c>
      <c r="K42" s="5">
        <f>+[1]Formatos_Análises!K12/SUM([1]Formatos_Análises!K$4:K$13)</f>
        <v>8.1531876056526609E-3</v>
      </c>
      <c r="L42" s="5">
        <f>+[1]Formatos_Análises!L12/SUM([1]Formatos_Análises!L$4:L$13)</f>
        <v>7.1475623800401301E-3</v>
      </c>
      <c r="M42" s="5">
        <f>+[1]Formatos_Análises!M12/SUM([1]Formatos_Análises!M$4:M$13)</f>
        <v>1.8406773738115202E-2</v>
      </c>
    </row>
    <row r="43" spans="1:15" ht="15.75" x14ac:dyDescent="0.25">
      <c r="A43" s="6" t="s">
        <v>45</v>
      </c>
      <c r="B43" s="5">
        <f>+[1]Formatos_Análises!B13/SUM([1]Formatos_Análises!B$4:B$13)</f>
        <v>0.14216070293940514</v>
      </c>
      <c r="C43" s="5">
        <f>+[1]Formatos_Análises!C13/SUM([1]Formatos_Análises!C$4:C$13)</f>
        <v>0.15423557826034515</v>
      </c>
      <c r="D43" s="5">
        <f>+[1]Formatos_Análises!D13/SUM([1]Formatos_Análises!D$4:D$13)</f>
        <v>0.13806563163469707</v>
      </c>
      <c r="E43" s="5">
        <f>+[1]Formatos_Análises!E13/SUM([1]Formatos_Análises!E$4:E$13)</f>
        <v>0.13224950018658754</v>
      </c>
      <c r="F43" s="5">
        <f>+[1]Formatos_Análises!F13/SUM([1]Formatos_Análises!F$4:F$13)</f>
        <v>0.13719142179927205</v>
      </c>
      <c r="G43" s="5">
        <f>+[1]Formatos_Análises!G13/SUM([1]Formatos_Análises!G$4:G$13)</f>
        <v>0.13970474830531815</v>
      </c>
      <c r="H43" s="5">
        <f>+[1]Formatos_Análises!H13/SUM([1]Formatos_Análises!H$4:H$13)</f>
        <v>0.14425473653964474</v>
      </c>
      <c r="I43" s="5">
        <f>+[1]Formatos_Análises!I13/SUM([1]Formatos_Análises!I$4:I$13)</f>
        <v>0.15365403126131663</v>
      </c>
      <c r="J43" s="5">
        <f>+[1]Formatos_Análises!J13/SUM([1]Formatos_Análises!J$4:J$13)</f>
        <v>0.17220383241266493</v>
      </c>
      <c r="K43" s="5">
        <f>+[1]Formatos_Análises!K13/SUM([1]Formatos_Análises!K$4:K$13)</f>
        <v>0.18677050648824564</v>
      </c>
      <c r="L43" s="5">
        <f>+[1]Formatos_Análises!L13/SUM([1]Formatos_Análises!L$4:L$13)</f>
        <v>0.18245473994716607</v>
      </c>
      <c r="M43" s="5">
        <f>+[1]Formatos_Análises!M13/SUM([1]Formatos_Análises!M$4:M$13)</f>
        <v>0.19834877357120925</v>
      </c>
    </row>
    <row r="44" spans="1:15" x14ac:dyDescent="0.25">
      <c r="A44" s="13" t="s">
        <v>38</v>
      </c>
    </row>
    <row r="45" spans="1:15" x14ac:dyDescent="0.25">
      <c r="A45" s="4"/>
    </row>
    <row r="46" spans="1:15" x14ac:dyDescent="0.25">
      <c r="A46" s="4"/>
      <c r="B46" s="15">
        <f>SUM(LARGE(B34:B43,{1;2;3;4}))</f>
        <v>0.90518622749639421</v>
      </c>
      <c r="C46" s="15">
        <f>SUM(LARGE(C34:C43,{1;2;3;4}))</f>
        <v>0.90097589796729738</v>
      </c>
      <c r="D46" s="15">
        <f>SUM(LARGE(D34:D43,{1;2;3;4}))</f>
        <v>0.89657446113578199</v>
      </c>
      <c r="E46" s="15">
        <f>SUM(LARGE(E34:E43,{1;2;3;4}))</f>
        <v>0.89082009555061603</v>
      </c>
      <c r="F46" s="15">
        <f>SUM(LARGE(F34:F43,{1;2;3;4}))</f>
        <v>0.89048512047740225</v>
      </c>
      <c r="G46" s="15">
        <f>SUM(LARGE(G34:G43,{1;2;3;4}))</f>
        <v>0.88804391562076446</v>
      </c>
      <c r="H46" s="15">
        <f>SUM(LARGE(H34:H43,{1;2;3;4}))</f>
        <v>0.86716194372482081</v>
      </c>
      <c r="I46" s="15">
        <f>SUM(LARGE(I34:I43,{1;2;3;4}))</f>
        <v>0.86930155669778009</v>
      </c>
      <c r="J46" s="15">
        <f>SUM(LARGE(J34:J43,{1;2;3;4}))</f>
        <v>0.84975063012297147</v>
      </c>
      <c r="K46" s="15">
        <f>SUM(LARGE(K34:K43,{1;2;3;4}))</f>
        <v>0.83900733046769349</v>
      </c>
      <c r="L46" s="15">
        <f>SUM(LARGE(L34:L43,{1;2;3;4}))</f>
        <v>0.82674317509107376</v>
      </c>
      <c r="M46" s="15">
        <f>SUM(LARGE(M34:M43,{1;2;3;4}))</f>
        <v>0.81376027566343556</v>
      </c>
    </row>
    <row r="47" spans="1:15" x14ac:dyDescent="0.25">
      <c r="A47" s="4"/>
    </row>
    <row r="48" spans="1:1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</sheetData>
  <sortState xmlns:xlrd2="http://schemas.microsoft.com/office/spreadsheetml/2017/richdata2" ref="O3:O29">
    <sortCondition descending="1" ref="O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abSelected="1" workbookViewId="0">
      <selection activeCell="D11" sqref="D11"/>
    </sheetView>
  </sheetViews>
  <sheetFormatPr defaultRowHeight="15" x14ac:dyDescent="0.25"/>
  <cols>
    <col min="1" max="1" width="23.140625" style="2" bestFit="1" customWidth="1"/>
    <col min="2" max="2" width="23.140625" style="2" customWidth="1"/>
    <col min="3" max="13" width="13.28515625" style="4" customWidth="1"/>
    <col min="14" max="16" width="9.140625" style="4"/>
  </cols>
  <sheetData>
    <row r="1" spans="1:16" s="8" customFormat="1" x14ac:dyDescent="0.25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x14ac:dyDescent="0.25">
      <c r="A2" s="2"/>
      <c r="B2" s="2"/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  <c r="N2" s="2"/>
      <c r="O2" s="2"/>
      <c r="P2" s="2"/>
    </row>
    <row r="3" spans="1:16" x14ac:dyDescent="0.25">
      <c r="A3" s="2" t="s">
        <v>10</v>
      </c>
      <c r="C3" s="11"/>
      <c r="D3" s="11"/>
      <c r="E3" s="11"/>
      <c r="F3" s="11"/>
      <c r="G3" s="11"/>
      <c r="H3" s="11"/>
      <c r="I3" s="11"/>
    </row>
    <row r="4" spans="1:16" x14ac:dyDescent="0.25">
      <c r="A4" s="2" t="s">
        <v>11</v>
      </c>
      <c r="C4" s="11"/>
      <c r="D4" s="11"/>
      <c r="E4" s="11"/>
      <c r="F4" s="11"/>
      <c r="G4" s="11"/>
      <c r="H4" s="11"/>
      <c r="I4" s="11"/>
    </row>
    <row r="5" spans="1:16" x14ac:dyDescent="0.25">
      <c r="A5" s="2" t="s">
        <v>12</v>
      </c>
      <c r="C5" s="11"/>
      <c r="D5" s="11"/>
      <c r="E5" s="11"/>
      <c r="F5" s="11"/>
      <c r="G5" s="11"/>
      <c r="H5" s="11"/>
      <c r="I5" s="11"/>
    </row>
    <row r="6" spans="1:16" x14ac:dyDescent="0.25">
      <c r="A6" s="2" t="s">
        <v>13</v>
      </c>
      <c r="C6" s="11"/>
      <c r="D6" s="11"/>
      <c r="E6" s="11"/>
      <c r="F6" s="11"/>
      <c r="G6" s="11"/>
      <c r="H6" s="11"/>
      <c r="I6" s="11"/>
    </row>
    <row r="7" spans="1:16" x14ac:dyDescent="0.25">
      <c r="A7" s="2" t="s">
        <v>14</v>
      </c>
      <c r="C7" s="11"/>
      <c r="D7" s="11"/>
      <c r="E7" s="11"/>
      <c r="F7" s="11"/>
      <c r="G7" s="11"/>
      <c r="H7" s="11"/>
      <c r="I7" s="11"/>
    </row>
    <row r="8" spans="1:16" x14ac:dyDescent="0.25">
      <c r="A8" s="2" t="s">
        <v>15</v>
      </c>
      <c r="C8" s="11"/>
      <c r="D8" s="11"/>
      <c r="E8" s="11"/>
      <c r="F8" s="11"/>
      <c r="G8" s="11"/>
      <c r="H8" s="11"/>
      <c r="I8" s="11"/>
    </row>
    <row r="9" spans="1:16" x14ac:dyDescent="0.25">
      <c r="A9" s="2" t="s">
        <v>16</v>
      </c>
      <c r="C9" s="11"/>
      <c r="D9" s="11"/>
      <c r="E9" s="11"/>
      <c r="F9" s="11"/>
      <c r="G9" s="11"/>
      <c r="H9" s="11"/>
      <c r="I9" s="11"/>
    </row>
    <row r="10" spans="1:16" x14ac:dyDescent="0.25">
      <c r="A10" s="2" t="s">
        <v>17</v>
      </c>
      <c r="C10" s="11"/>
      <c r="D10" s="11"/>
      <c r="E10" s="11"/>
      <c r="F10" s="11"/>
      <c r="G10" s="11"/>
      <c r="H10" s="11"/>
      <c r="I10" s="11"/>
    </row>
    <row r="11" spans="1:16" x14ac:dyDescent="0.25">
      <c r="A11" s="2" t="s">
        <v>18</v>
      </c>
      <c r="C11" s="11"/>
      <c r="D11" s="11"/>
      <c r="E11" s="11"/>
      <c r="F11" s="11"/>
      <c r="G11" s="11"/>
      <c r="H11" s="11"/>
      <c r="I11" s="11"/>
    </row>
    <row r="12" spans="1:16" x14ac:dyDescent="0.25">
      <c r="A12" s="2" t="s">
        <v>19</v>
      </c>
      <c r="C12" s="11"/>
      <c r="D12" s="11"/>
      <c r="E12" s="11"/>
      <c r="F12" s="11"/>
      <c r="G12" s="11"/>
      <c r="H12" s="11"/>
      <c r="I12" s="11"/>
    </row>
    <row r="13" spans="1:16" x14ac:dyDescent="0.25">
      <c r="A13" s="2" t="s">
        <v>20</v>
      </c>
      <c r="C13" s="11"/>
      <c r="D13" s="11"/>
      <c r="E13" s="11"/>
      <c r="F13" s="11"/>
      <c r="G13" s="11"/>
      <c r="H13" s="11"/>
      <c r="I13" s="11"/>
    </row>
    <row r="14" spans="1:16" x14ac:dyDescent="0.25">
      <c r="A14" s="2" t="s">
        <v>21</v>
      </c>
      <c r="C14" s="11"/>
      <c r="D14" s="11"/>
      <c r="E14" s="11"/>
      <c r="F14" s="11"/>
      <c r="G14" s="11"/>
      <c r="H14" s="11"/>
      <c r="I14" s="11"/>
    </row>
    <row r="15" spans="1:16" x14ac:dyDescent="0.25">
      <c r="A15" s="2" t="s">
        <v>22</v>
      </c>
      <c r="C15" s="11"/>
      <c r="D15" s="11"/>
      <c r="E15" s="11"/>
      <c r="F15" s="11"/>
      <c r="G15" s="11"/>
      <c r="H15" s="11"/>
      <c r="I15" s="11"/>
    </row>
    <row r="16" spans="1:16" x14ac:dyDescent="0.25">
      <c r="A16" s="2" t="s">
        <v>23</v>
      </c>
      <c r="C16" s="11"/>
      <c r="D16" s="11"/>
      <c r="E16" s="11"/>
      <c r="F16" s="11"/>
      <c r="G16" s="11"/>
      <c r="H16" s="11"/>
      <c r="I16" s="11"/>
    </row>
    <row r="17" spans="1:13" x14ac:dyDescent="0.25">
      <c r="A17" s="2" t="s">
        <v>24</v>
      </c>
      <c r="C17" s="11"/>
      <c r="D17" s="11"/>
      <c r="E17" s="11"/>
      <c r="F17" s="11"/>
      <c r="G17" s="11"/>
      <c r="H17" s="11"/>
      <c r="I17" s="11"/>
    </row>
    <row r="18" spans="1:13" x14ac:dyDescent="0.25">
      <c r="A18" s="2" t="s">
        <v>25</v>
      </c>
      <c r="C18" s="11"/>
      <c r="D18" s="11"/>
      <c r="E18" s="11"/>
      <c r="F18" s="11"/>
      <c r="G18" s="11"/>
      <c r="H18" s="11"/>
      <c r="I18" s="11"/>
    </row>
    <row r="19" spans="1:13" x14ac:dyDescent="0.25">
      <c r="A19" s="2" t="s">
        <v>26</v>
      </c>
      <c r="C19" s="11"/>
      <c r="D19" s="11"/>
      <c r="E19" s="11"/>
      <c r="F19" s="11"/>
      <c r="G19" s="11"/>
      <c r="H19" s="11"/>
      <c r="I19" s="11"/>
    </row>
    <row r="20" spans="1:13" x14ac:dyDescent="0.25">
      <c r="A20" s="2" t="s">
        <v>27</v>
      </c>
      <c r="C20" s="11"/>
      <c r="D20" s="11"/>
      <c r="E20" s="11"/>
      <c r="F20" s="11"/>
      <c r="G20" s="11"/>
      <c r="H20" s="11"/>
      <c r="I20" s="11"/>
    </row>
    <row r="21" spans="1:13" x14ac:dyDescent="0.25">
      <c r="A21" s="2" t="s">
        <v>28</v>
      </c>
      <c r="C21" s="11"/>
      <c r="D21" s="11"/>
      <c r="E21" s="11"/>
      <c r="F21" s="11"/>
      <c r="G21" s="11"/>
      <c r="H21" s="11"/>
      <c r="I21" s="11"/>
    </row>
    <row r="22" spans="1:13" x14ac:dyDescent="0.25">
      <c r="A22" s="2" t="s">
        <v>29</v>
      </c>
      <c r="C22" s="11"/>
      <c r="D22" s="11"/>
      <c r="E22" s="11"/>
      <c r="F22" s="11"/>
      <c r="G22" s="11"/>
      <c r="H22" s="11"/>
      <c r="I22" s="11"/>
    </row>
    <row r="23" spans="1:13" x14ac:dyDescent="0.25">
      <c r="A23" s="2" t="s">
        <v>30</v>
      </c>
      <c r="C23" s="11"/>
      <c r="D23" s="11"/>
      <c r="E23" s="11"/>
      <c r="F23" s="11"/>
      <c r="G23" s="11"/>
      <c r="H23" s="11"/>
      <c r="I23" s="11"/>
    </row>
    <row r="24" spans="1:13" x14ac:dyDescent="0.25">
      <c r="A24" s="2" t="s">
        <v>31</v>
      </c>
      <c r="C24" s="11"/>
      <c r="D24" s="11"/>
      <c r="E24" s="11"/>
      <c r="F24" s="11"/>
      <c r="G24" s="11"/>
      <c r="H24" s="11"/>
      <c r="I24" s="11"/>
    </row>
    <row r="25" spans="1:13" x14ac:dyDescent="0.25">
      <c r="A25" s="2" t="s">
        <v>32</v>
      </c>
      <c r="C25" s="11"/>
      <c r="D25" s="11"/>
      <c r="E25" s="11"/>
      <c r="F25" s="11"/>
      <c r="G25" s="11"/>
      <c r="H25" s="11"/>
      <c r="I25" s="11"/>
    </row>
    <row r="26" spans="1:13" x14ac:dyDescent="0.25">
      <c r="A26" s="2" t="s">
        <v>33</v>
      </c>
      <c r="C26" s="11"/>
      <c r="D26" s="11"/>
      <c r="E26" s="11"/>
      <c r="F26" s="11"/>
      <c r="G26" s="11"/>
      <c r="H26" s="11"/>
      <c r="I26" s="11"/>
    </row>
    <row r="27" spans="1:13" x14ac:dyDescent="0.25">
      <c r="A27" s="2" t="s">
        <v>34</v>
      </c>
      <c r="C27" s="11"/>
      <c r="D27" s="11"/>
      <c r="E27" s="11"/>
      <c r="F27" s="11"/>
      <c r="G27" s="11"/>
      <c r="H27" s="11"/>
      <c r="I27" s="11"/>
    </row>
    <row r="28" spans="1:13" x14ac:dyDescent="0.25">
      <c r="A28" s="2" t="s">
        <v>35</v>
      </c>
      <c r="C28" s="11"/>
      <c r="D28" s="11"/>
      <c r="E28" s="11"/>
      <c r="F28" s="11"/>
      <c r="G28" s="11"/>
      <c r="H28" s="11"/>
      <c r="I28" s="11"/>
    </row>
    <row r="29" spans="1:13" x14ac:dyDescent="0.25">
      <c r="A29" s="2" t="s">
        <v>36</v>
      </c>
      <c r="C29" s="11"/>
      <c r="D29" s="11"/>
      <c r="E29" s="11"/>
      <c r="F29" s="11"/>
      <c r="G29" s="11"/>
      <c r="H29" s="11"/>
      <c r="I29" s="11"/>
    </row>
    <row r="30" spans="1:13" x14ac:dyDescent="0.25">
      <c r="A30" s="13" t="s">
        <v>38</v>
      </c>
      <c r="B30" s="13"/>
      <c r="C30" s="14">
        <f>+'Total x Ano'!C30/'Total x Ano'!B30-1</f>
        <v>-2.6291274389252939E-3</v>
      </c>
      <c r="D30" s="14">
        <f>+'Total x Ano'!D30/'Total x Ano'!C30-1</f>
        <v>-5.1367780523899897E-3</v>
      </c>
      <c r="E30" s="14">
        <f>+'Total x Ano'!E30/'Total x Ano'!D30-1</f>
        <v>-5.2136417584899286E-3</v>
      </c>
      <c r="F30" s="14">
        <f>+'Total x Ano'!F30/'Total x Ano'!E30-1</f>
        <v>-6.8849597984731448E-3</v>
      </c>
      <c r="G30" s="14">
        <f>+'Total x Ano'!G30/'Total x Ano'!F30-1</f>
        <v>4.772881240572513E-3</v>
      </c>
      <c r="H30" s="14">
        <f>+'Total x Ano'!H30/'Total x Ano'!G30-1</f>
        <v>-1.2468651765970007E-2</v>
      </c>
      <c r="I30" s="14">
        <f>+'Total x Ano'!I30/'Total x Ano'!H30-1</f>
        <v>-4.7795004429377341E-3</v>
      </c>
      <c r="J30" s="14">
        <f>+'Total x Ano'!J30/'Total x Ano'!I30-1</f>
        <v>-2.6982886112012494E-3</v>
      </c>
      <c r="K30" s="14">
        <f>+'Total x Ano'!K30/'Total x Ano'!J30-1</f>
        <v>2.5959807876330121E-3</v>
      </c>
      <c r="L30" s="14">
        <f>+'Total x Ano'!L30/'Total x Ano'!K30-1</f>
        <v>-6.5005916934871566E-3</v>
      </c>
      <c r="M30" s="14">
        <f>+'Total x Ano'!M30/'Total x Ano'!L30-1</f>
        <v>-1.2117402392788135E-2</v>
      </c>
    </row>
    <row r="34" spans="1:16" s="10" customFormat="1" x14ac:dyDescent="0.25">
      <c r="A34" s="7" t="s">
        <v>47</v>
      </c>
      <c r="B34" s="7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C35" s="2">
        <v>2008</v>
      </c>
      <c r="D35" s="2">
        <v>2009</v>
      </c>
      <c r="E35" s="2">
        <v>2010</v>
      </c>
      <c r="F35" s="2">
        <v>2011</v>
      </c>
      <c r="G35" s="2">
        <v>2012</v>
      </c>
      <c r="H35" s="2">
        <v>2013</v>
      </c>
      <c r="I35" s="2">
        <v>2014</v>
      </c>
      <c r="J35" s="12">
        <v>2015</v>
      </c>
      <c r="K35" s="12">
        <v>2016</v>
      </c>
      <c r="L35" s="12">
        <v>2017</v>
      </c>
      <c r="M35" s="12">
        <v>2018</v>
      </c>
    </row>
    <row r="36" spans="1:16" x14ac:dyDescent="0.25">
      <c r="A36" s="2" t="s">
        <v>0</v>
      </c>
      <c r="C36" s="5"/>
      <c r="D36" s="5"/>
      <c r="E36" s="5"/>
      <c r="F36" s="5"/>
      <c r="G36" s="5"/>
      <c r="H36" s="5"/>
      <c r="I36" s="5"/>
    </row>
    <row r="37" spans="1:16" x14ac:dyDescent="0.25">
      <c r="A37" s="2" t="s">
        <v>1</v>
      </c>
      <c r="C37" s="5"/>
      <c r="D37" s="5"/>
      <c r="E37" s="5"/>
      <c r="F37" s="5"/>
      <c r="G37" s="5"/>
      <c r="H37" s="5"/>
      <c r="I37" s="5"/>
    </row>
    <row r="38" spans="1:16" x14ac:dyDescent="0.25">
      <c r="A38" s="2" t="s">
        <v>2</v>
      </c>
      <c r="C38" s="5"/>
      <c r="D38" s="5"/>
      <c r="E38" s="5"/>
      <c r="F38" s="5"/>
      <c r="G38" s="5"/>
      <c r="H38" s="5"/>
      <c r="I38" s="5"/>
    </row>
    <row r="39" spans="1:16" x14ac:dyDescent="0.25">
      <c r="A39" s="2" t="s">
        <v>3</v>
      </c>
      <c r="C39" s="5"/>
      <c r="D39" s="5"/>
      <c r="E39" s="5"/>
      <c r="F39" s="5"/>
      <c r="G39" s="5"/>
      <c r="H39" s="5"/>
      <c r="I39" s="5"/>
    </row>
    <row r="40" spans="1:16" x14ac:dyDescent="0.25">
      <c r="A40" s="2" t="s">
        <v>4</v>
      </c>
      <c r="C40" s="5"/>
      <c r="D40" s="5"/>
      <c r="E40" s="5"/>
      <c r="F40" s="5"/>
      <c r="G40" s="5"/>
      <c r="H40" s="5"/>
      <c r="I40" s="5"/>
    </row>
    <row r="41" spans="1:16" x14ac:dyDescent="0.25">
      <c r="A41" s="2" t="s">
        <v>5</v>
      </c>
      <c r="C41" s="5"/>
      <c r="D41" s="5"/>
      <c r="E41" s="5"/>
      <c r="F41" s="5"/>
      <c r="G41" s="5"/>
      <c r="H41" s="5"/>
      <c r="I41" s="5"/>
    </row>
    <row r="42" spans="1:16" x14ac:dyDescent="0.25">
      <c r="A42" s="2" t="s">
        <v>6</v>
      </c>
      <c r="C42" s="5"/>
      <c r="D42" s="5"/>
      <c r="E42" s="5"/>
      <c r="F42" s="5"/>
      <c r="G42" s="5"/>
      <c r="H42" s="5"/>
      <c r="I42" s="5"/>
    </row>
    <row r="43" spans="1:16" x14ac:dyDescent="0.25">
      <c r="A43" s="2" t="s">
        <v>7</v>
      </c>
      <c r="C43" s="5"/>
      <c r="D43" s="5"/>
      <c r="E43" s="5"/>
      <c r="F43" s="5"/>
      <c r="G43" s="5"/>
      <c r="H43" s="5"/>
      <c r="I43" s="5"/>
    </row>
    <row r="44" spans="1:16" x14ac:dyDescent="0.25">
      <c r="A44" s="2" t="s">
        <v>8</v>
      </c>
      <c r="C44" s="5"/>
      <c r="D44" s="5"/>
      <c r="E44" s="5"/>
      <c r="F44" s="5"/>
      <c r="G44" s="5"/>
      <c r="H44" s="5"/>
      <c r="I44" s="5"/>
    </row>
    <row r="45" spans="1:16" x14ac:dyDescent="0.25">
      <c r="A45" s="2" t="s">
        <v>9</v>
      </c>
      <c r="C45" s="5"/>
      <c r="D45" s="5"/>
      <c r="E45" s="5"/>
      <c r="F45" s="5"/>
      <c r="G45" s="5"/>
      <c r="H45" s="5"/>
      <c r="I45" s="5"/>
    </row>
    <row r="46" spans="1:16" x14ac:dyDescent="0.25">
      <c r="A46" s="13" t="s">
        <v>38</v>
      </c>
      <c r="B46" s="13"/>
      <c r="C46" s="15">
        <f>+'Total x Ano'!C46/'Total x Ano'!B46-1</f>
        <v>-4.6513406868130547E-3</v>
      </c>
      <c r="D46" s="15">
        <f>+'Total x Ano'!D46/'Total x Ano'!C46-1</f>
        <v>-4.8851882069714803E-3</v>
      </c>
      <c r="E46" s="15">
        <f>+'Total x Ano'!E46/'Total x Ano'!D46-1</f>
        <v>-6.4181680770566407E-3</v>
      </c>
      <c r="F46" s="15">
        <f>+'Total x Ano'!F46/'Total x Ano'!E46-1</f>
        <v>-3.7602999178720786E-4</v>
      </c>
      <c r="G46" s="15">
        <f>+'Total x Ano'!G46/'Total x Ano'!F46-1</f>
        <v>-2.7414325074056611E-3</v>
      </c>
      <c r="H46" s="15">
        <f>+'Total x Ano'!H46/'Total x Ano'!G46-1</f>
        <v>-2.3514571215035751E-2</v>
      </c>
      <c r="I46" s="15">
        <f>+'Total x Ano'!I46/'Total x Ano'!H46-1</f>
        <v>2.4673741605503174E-3</v>
      </c>
      <c r="J46" s="15">
        <f>+'Total x Ano'!J46/'Total x Ano'!I46-1</f>
        <v>-2.2490384866072022E-2</v>
      </c>
      <c r="K46" s="15">
        <f>+'Total x Ano'!K46/'Total x Ano'!J46-1</f>
        <v>-1.2642885188238417E-2</v>
      </c>
      <c r="L46" s="15">
        <f>+'Total x Ano'!L46/'Total x Ano'!K46-1</f>
        <v>-1.4617459146373912E-2</v>
      </c>
      <c r="M46" s="15">
        <f>+'Total x Ano'!M46/'Total x Ano'!L46-1</f>
        <v>-1.5703666892935675E-2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x Ano</vt:lpstr>
      <vt:lpstr>Total x Ano_TX_VAR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Rodrigues Sanguinet</dc:creator>
  <cp:lastModifiedBy>Matheus</cp:lastModifiedBy>
  <dcterms:created xsi:type="dcterms:W3CDTF">2017-03-30T12:48:29Z</dcterms:created>
  <dcterms:modified xsi:type="dcterms:W3CDTF">2021-06-27T22:20:07Z</dcterms:modified>
</cp:coreProperties>
</file>