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Projects\atlas-backend\src\data\sheets\"/>
    </mc:Choice>
  </mc:AlternateContent>
  <xr:revisionPtr revIDLastSave="0" documentId="13_ncr:1_{B8C911F1-87CA-4D7B-9D61-9C4E2BA4BE1D}" xr6:coauthVersionLast="47" xr6:coauthVersionMax="47" xr10:uidLastSave="{00000000-0000-0000-0000-000000000000}"/>
  <bookViews>
    <workbookView xWindow="1095" yWindow="3975" windowWidth="28800" windowHeight="11835" tabRatio="648" xr2:uid="{00000000-000D-0000-FFFF-FFFF00000000}"/>
  </bookViews>
  <sheets>
    <sheet name="Total x Ano" sheetId="8" r:id="rId1"/>
    <sheet name="Total x Ano_TX_VAR" sheetId="2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7" i="21" l="1"/>
  <c r="N31" i="21"/>
  <c r="N47" i="8"/>
  <c r="N38" i="8"/>
  <c r="N39" i="8"/>
  <c r="N40" i="8"/>
  <c r="N41" i="8"/>
  <c r="N42" i="8"/>
  <c r="N43" i="8"/>
  <c r="N44" i="8"/>
  <c r="N45" i="8"/>
  <c r="N46" i="8"/>
  <c r="N37" i="8"/>
  <c r="N31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4" i="8" l="1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37" i="8"/>
  <c r="M37" i="8"/>
  <c r="M47" i="8" s="1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4" i="8"/>
  <c r="M4" i="8"/>
  <c r="L47" i="8" l="1"/>
  <c r="M47" i="21" s="1"/>
  <c r="M31" i="8"/>
  <c r="L31" i="8"/>
  <c r="B37" i="8"/>
  <c r="C37" i="8"/>
  <c r="D37" i="8"/>
  <c r="E37" i="8"/>
  <c r="F37" i="8"/>
  <c r="G37" i="8"/>
  <c r="H37" i="8"/>
  <c r="I37" i="8"/>
  <c r="J37" i="8"/>
  <c r="K37" i="8"/>
  <c r="B38" i="8"/>
  <c r="C38" i="8"/>
  <c r="D38" i="8"/>
  <c r="E38" i="8"/>
  <c r="F38" i="8"/>
  <c r="G38" i="8"/>
  <c r="H38" i="8"/>
  <c r="I38" i="8"/>
  <c r="J38" i="8"/>
  <c r="K38" i="8"/>
  <c r="B39" i="8"/>
  <c r="C39" i="8"/>
  <c r="D39" i="8"/>
  <c r="E39" i="8"/>
  <c r="F39" i="8"/>
  <c r="G39" i="8"/>
  <c r="H39" i="8"/>
  <c r="I39" i="8"/>
  <c r="J39" i="8"/>
  <c r="K39" i="8"/>
  <c r="B40" i="8"/>
  <c r="C40" i="8"/>
  <c r="D40" i="8"/>
  <c r="E40" i="8"/>
  <c r="F40" i="8"/>
  <c r="G40" i="8"/>
  <c r="H40" i="8"/>
  <c r="I40" i="8"/>
  <c r="J40" i="8"/>
  <c r="K40" i="8"/>
  <c r="B41" i="8"/>
  <c r="C41" i="8"/>
  <c r="D41" i="8"/>
  <c r="E41" i="8"/>
  <c r="F41" i="8"/>
  <c r="G41" i="8"/>
  <c r="H41" i="8"/>
  <c r="I41" i="8"/>
  <c r="J41" i="8"/>
  <c r="K41" i="8"/>
  <c r="B42" i="8"/>
  <c r="C42" i="8"/>
  <c r="D42" i="8"/>
  <c r="E42" i="8"/>
  <c r="F42" i="8"/>
  <c r="G42" i="8"/>
  <c r="H42" i="8"/>
  <c r="I42" i="8"/>
  <c r="J42" i="8"/>
  <c r="K42" i="8"/>
  <c r="B43" i="8"/>
  <c r="C43" i="8"/>
  <c r="D43" i="8"/>
  <c r="E43" i="8"/>
  <c r="F43" i="8"/>
  <c r="G43" i="8"/>
  <c r="H43" i="8"/>
  <c r="I43" i="8"/>
  <c r="J43" i="8"/>
  <c r="K43" i="8"/>
  <c r="B44" i="8"/>
  <c r="C44" i="8"/>
  <c r="D44" i="8"/>
  <c r="E44" i="8"/>
  <c r="F44" i="8"/>
  <c r="G44" i="8"/>
  <c r="H44" i="8"/>
  <c r="I44" i="8"/>
  <c r="J44" i="8"/>
  <c r="K44" i="8"/>
  <c r="B45" i="8"/>
  <c r="C45" i="8"/>
  <c r="D45" i="8"/>
  <c r="E45" i="8"/>
  <c r="F45" i="8"/>
  <c r="G45" i="8"/>
  <c r="H45" i="8"/>
  <c r="I45" i="8"/>
  <c r="J45" i="8"/>
  <c r="K45" i="8"/>
  <c r="B46" i="8"/>
  <c r="C46" i="8"/>
  <c r="D46" i="8"/>
  <c r="E46" i="8"/>
  <c r="F46" i="8"/>
  <c r="G46" i="8"/>
  <c r="H46" i="8"/>
  <c r="I46" i="8"/>
  <c r="J46" i="8"/>
  <c r="K46" i="8"/>
  <c r="B4" i="8"/>
  <c r="C4" i="8"/>
  <c r="D4" i="8"/>
  <c r="E4" i="8"/>
  <c r="F4" i="8"/>
  <c r="G4" i="8"/>
  <c r="H4" i="8"/>
  <c r="I4" i="8"/>
  <c r="J4" i="8"/>
  <c r="K4" i="8"/>
  <c r="B5" i="8"/>
  <c r="C5" i="8"/>
  <c r="D5" i="8"/>
  <c r="E5" i="8"/>
  <c r="F5" i="8"/>
  <c r="G5" i="8"/>
  <c r="H5" i="8"/>
  <c r="I5" i="8"/>
  <c r="J5" i="8"/>
  <c r="K5" i="8"/>
  <c r="B6" i="8"/>
  <c r="C6" i="8"/>
  <c r="D6" i="8"/>
  <c r="E6" i="8"/>
  <c r="F6" i="8"/>
  <c r="G6" i="8"/>
  <c r="H6" i="8"/>
  <c r="I6" i="8"/>
  <c r="J6" i="8"/>
  <c r="K6" i="8"/>
  <c r="B7" i="8"/>
  <c r="C7" i="8"/>
  <c r="D7" i="8"/>
  <c r="E7" i="8"/>
  <c r="F7" i="8"/>
  <c r="G7" i="8"/>
  <c r="H7" i="8"/>
  <c r="I7" i="8"/>
  <c r="J7" i="8"/>
  <c r="K7" i="8"/>
  <c r="B8" i="8"/>
  <c r="C8" i="8"/>
  <c r="D8" i="8"/>
  <c r="E8" i="8"/>
  <c r="F8" i="8"/>
  <c r="G8" i="8"/>
  <c r="H8" i="8"/>
  <c r="I8" i="8"/>
  <c r="J8" i="8"/>
  <c r="K8" i="8"/>
  <c r="B9" i="8"/>
  <c r="C9" i="8"/>
  <c r="D9" i="8"/>
  <c r="E9" i="8"/>
  <c r="F9" i="8"/>
  <c r="G9" i="8"/>
  <c r="H9" i="8"/>
  <c r="I9" i="8"/>
  <c r="J9" i="8"/>
  <c r="K9" i="8"/>
  <c r="B10" i="8"/>
  <c r="C10" i="8"/>
  <c r="D10" i="8"/>
  <c r="E10" i="8"/>
  <c r="F10" i="8"/>
  <c r="G10" i="8"/>
  <c r="H10" i="8"/>
  <c r="I10" i="8"/>
  <c r="J10" i="8"/>
  <c r="K10" i="8"/>
  <c r="B11" i="8"/>
  <c r="C11" i="8"/>
  <c r="D11" i="8"/>
  <c r="E11" i="8"/>
  <c r="F11" i="8"/>
  <c r="G11" i="8"/>
  <c r="H11" i="8"/>
  <c r="I11" i="8"/>
  <c r="J11" i="8"/>
  <c r="K11" i="8"/>
  <c r="B12" i="8"/>
  <c r="C12" i="8"/>
  <c r="D12" i="8"/>
  <c r="E12" i="8"/>
  <c r="F12" i="8"/>
  <c r="G12" i="8"/>
  <c r="H12" i="8"/>
  <c r="I12" i="8"/>
  <c r="J12" i="8"/>
  <c r="K12" i="8"/>
  <c r="B13" i="8"/>
  <c r="C13" i="8"/>
  <c r="D13" i="8"/>
  <c r="E13" i="8"/>
  <c r="F13" i="8"/>
  <c r="G13" i="8"/>
  <c r="H13" i="8"/>
  <c r="I13" i="8"/>
  <c r="J13" i="8"/>
  <c r="K13" i="8"/>
  <c r="B14" i="8"/>
  <c r="C14" i="8"/>
  <c r="D14" i="8"/>
  <c r="E14" i="8"/>
  <c r="F14" i="8"/>
  <c r="G14" i="8"/>
  <c r="H14" i="8"/>
  <c r="I14" i="8"/>
  <c r="J14" i="8"/>
  <c r="K14" i="8"/>
  <c r="B15" i="8"/>
  <c r="C15" i="8"/>
  <c r="D15" i="8"/>
  <c r="E15" i="8"/>
  <c r="F15" i="8"/>
  <c r="G15" i="8"/>
  <c r="H15" i="8"/>
  <c r="I15" i="8"/>
  <c r="J15" i="8"/>
  <c r="K15" i="8"/>
  <c r="B16" i="8"/>
  <c r="C16" i="8"/>
  <c r="D16" i="8"/>
  <c r="E16" i="8"/>
  <c r="F16" i="8"/>
  <c r="G16" i="8"/>
  <c r="H16" i="8"/>
  <c r="I16" i="8"/>
  <c r="J16" i="8"/>
  <c r="K16" i="8"/>
  <c r="B17" i="8"/>
  <c r="C17" i="8"/>
  <c r="D17" i="8"/>
  <c r="E17" i="8"/>
  <c r="F17" i="8"/>
  <c r="G17" i="8"/>
  <c r="H17" i="8"/>
  <c r="I17" i="8"/>
  <c r="J17" i="8"/>
  <c r="K17" i="8"/>
  <c r="B18" i="8"/>
  <c r="C18" i="8"/>
  <c r="D18" i="8"/>
  <c r="E18" i="8"/>
  <c r="F18" i="8"/>
  <c r="G18" i="8"/>
  <c r="H18" i="8"/>
  <c r="I18" i="8"/>
  <c r="J18" i="8"/>
  <c r="K18" i="8"/>
  <c r="B19" i="8"/>
  <c r="C19" i="8"/>
  <c r="D19" i="8"/>
  <c r="E19" i="8"/>
  <c r="F19" i="8"/>
  <c r="G19" i="8"/>
  <c r="H19" i="8"/>
  <c r="I19" i="8"/>
  <c r="J19" i="8"/>
  <c r="K19" i="8"/>
  <c r="B20" i="8"/>
  <c r="C20" i="8"/>
  <c r="D20" i="8"/>
  <c r="E20" i="8"/>
  <c r="F20" i="8"/>
  <c r="G20" i="8"/>
  <c r="H20" i="8"/>
  <c r="I20" i="8"/>
  <c r="J20" i="8"/>
  <c r="K20" i="8"/>
  <c r="B21" i="8"/>
  <c r="C21" i="8"/>
  <c r="D21" i="8"/>
  <c r="E21" i="8"/>
  <c r="F21" i="8"/>
  <c r="G21" i="8"/>
  <c r="H21" i="8"/>
  <c r="I21" i="8"/>
  <c r="J21" i="8"/>
  <c r="K21" i="8"/>
  <c r="B22" i="8"/>
  <c r="C22" i="8"/>
  <c r="D22" i="8"/>
  <c r="E22" i="8"/>
  <c r="F22" i="8"/>
  <c r="G22" i="8"/>
  <c r="H22" i="8"/>
  <c r="I22" i="8"/>
  <c r="J22" i="8"/>
  <c r="K22" i="8"/>
  <c r="B23" i="8"/>
  <c r="C23" i="8"/>
  <c r="D23" i="8"/>
  <c r="E23" i="8"/>
  <c r="F23" i="8"/>
  <c r="G23" i="8"/>
  <c r="H23" i="8"/>
  <c r="I23" i="8"/>
  <c r="J23" i="8"/>
  <c r="K23" i="8"/>
  <c r="B24" i="8"/>
  <c r="C24" i="8"/>
  <c r="D24" i="8"/>
  <c r="E24" i="8"/>
  <c r="F24" i="8"/>
  <c r="G24" i="8"/>
  <c r="H24" i="8"/>
  <c r="I24" i="8"/>
  <c r="J24" i="8"/>
  <c r="K24" i="8"/>
  <c r="B25" i="8"/>
  <c r="C25" i="8"/>
  <c r="D25" i="8"/>
  <c r="E25" i="8"/>
  <c r="F25" i="8"/>
  <c r="G25" i="8"/>
  <c r="H25" i="8"/>
  <c r="I25" i="8"/>
  <c r="J25" i="8"/>
  <c r="K25" i="8"/>
  <c r="B26" i="8"/>
  <c r="C26" i="8"/>
  <c r="D26" i="8"/>
  <c r="E26" i="8"/>
  <c r="F26" i="8"/>
  <c r="G26" i="8"/>
  <c r="H26" i="8"/>
  <c r="I26" i="8"/>
  <c r="J26" i="8"/>
  <c r="K26" i="8"/>
  <c r="B27" i="8"/>
  <c r="C27" i="8"/>
  <c r="D27" i="8"/>
  <c r="E27" i="8"/>
  <c r="F27" i="8"/>
  <c r="G27" i="8"/>
  <c r="H27" i="8"/>
  <c r="I27" i="8"/>
  <c r="J27" i="8"/>
  <c r="K27" i="8"/>
  <c r="B28" i="8"/>
  <c r="C28" i="8"/>
  <c r="D28" i="8"/>
  <c r="E28" i="8"/>
  <c r="F28" i="8"/>
  <c r="G28" i="8"/>
  <c r="H28" i="8"/>
  <c r="I28" i="8"/>
  <c r="J28" i="8"/>
  <c r="K28" i="8"/>
  <c r="B29" i="8"/>
  <c r="C29" i="8"/>
  <c r="D29" i="8"/>
  <c r="E29" i="8"/>
  <c r="F29" i="8"/>
  <c r="G29" i="8"/>
  <c r="H29" i="8"/>
  <c r="I29" i="8"/>
  <c r="J29" i="8"/>
  <c r="K29" i="8"/>
  <c r="B30" i="8"/>
  <c r="C30" i="8"/>
  <c r="D30" i="8"/>
  <c r="E30" i="8"/>
  <c r="F30" i="8"/>
  <c r="G30" i="8"/>
  <c r="H30" i="8"/>
  <c r="I30" i="8"/>
  <c r="J30" i="8"/>
  <c r="K30" i="8"/>
  <c r="M31" i="21" l="1"/>
  <c r="K47" i="8"/>
  <c r="L47" i="21" s="1"/>
  <c r="K31" i="8"/>
  <c r="L31" i="21" s="1"/>
  <c r="J31" i="8"/>
  <c r="J47" i="8"/>
  <c r="D31" i="8"/>
  <c r="C31" i="8"/>
  <c r="B31" i="8"/>
  <c r="K47" i="21" l="1"/>
  <c r="C31" i="21"/>
  <c r="K31" i="21"/>
  <c r="I47" i="8"/>
  <c r="J47" i="21" s="1"/>
  <c r="G47" i="8"/>
  <c r="C47" i="8"/>
  <c r="F47" i="8"/>
  <c r="D47" i="8"/>
  <c r="I31" i="8"/>
  <c r="J31" i="21" s="1"/>
  <c r="E47" i="8"/>
  <c r="G31" i="8"/>
  <c r="D31" i="21"/>
  <c r="B47" i="8"/>
  <c r="H31" i="8"/>
  <c r="E31" i="8"/>
  <c r="E31" i="21" s="1"/>
  <c r="F31" i="8"/>
  <c r="H47" i="8"/>
  <c r="F31" i="21" l="1"/>
  <c r="E47" i="21"/>
  <c r="H31" i="21"/>
  <c r="G31" i="21"/>
  <c r="I31" i="21"/>
  <c r="H47" i="21"/>
  <c r="D47" i="21"/>
  <c r="I47" i="21"/>
  <c r="F47" i="21"/>
  <c r="G47" i="21"/>
  <c r="C47" i="21"/>
</calcChain>
</file>

<file path=xl/sharedStrings.xml><?xml version="1.0" encoding="utf-8"?>
<sst xmlns="http://schemas.openxmlformats.org/spreadsheetml/2006/main" count="82" uniqueCount="48">
  <si>
    <t>Arquitetura</t>
  </si>
  <si>
    <t>Artes</t>
  </si>
  <si>
    <t>Audiovisual</t>
  </si>
  <si>
    <t>Design</t>
  </si>
  <si>
    <t>Editoração</t>
  </si>
  <si>
    <t>Entretenimento</t>
  </si>
  <si>
    <t>Formação</t>
  </si>
  <si>
    <t>Gestão</t>
  </si>
  <si>
    <t>Música</t>
  </si>
  <si>
    <t>Patrimônio</t>
  </si>
  <si>
    <t>11 - Rondônia</t>
  </si>
  <si>
    <t>12 - Acre</t>
  </si>
  <si>
    <t>13 - Amazonas</t>
  </si>
  <si>
    <t>14 - Roraima</t>
  </si>
  <si>
    <t>15 - Pará</t>
  </si>
  <si>
    <t>16 - Amapá</t>
  </si>
  <si>
    <t>17 - Tocantins</t>
  </si>
  <si>
    <t>21 - Maranhão</t>
  </si>
  <si>
    <t>22 - Piauí</t>
  </si>
  <si>
    <t>23 - Ceará</t>
  </si>
  <si>
    <t>24 - Rio Grande do Norte</t>
  </si>
  <si>
    <t>25 - Paraíba</t>
  </si>
  <si>
    <t>26 - Pernambuco</t>
  </si>
  <si>
    <t>27 - Alagoas</t>
  </si>
  <si>
    <t>28 - Sergipe</t>
  </si>
  <si>
    <t>29 - Bahia</t>
  </si>
  <si>
    <t>31 - Minas Gerais</t>
  </si>
  <si>
    <t>32 - Espírito Santo</t>
  </si>
  <si>
    <t>33 - Rio de Janeiro</t>
  </si>
  <si>
    <t>35 - São Paulo</t>
  </si>
  <si>
    <t>41 - Paraná</t>
  </si>
  <si>
    <t>42 - Santa Catarina</t>
  </si>
  <si>
    <t>43 - Rio Grande do Sul</t>
  </si>
  <si>
    <t>50 - Mato Grosso do Sul</t>
  </si>
  <si>
    <t>51 - Mato Grosso</t>
  </si>
  <si>
    <t>52 - Goiás</t>
  </si>
  <si>
    <t>53 - Distrito Federal</t>
  </si>
  <si>
    <t>C4</t>
  </si>
  <si>
    <t>Arquitetura e Design</t>
  </si>
  <si>
    <t>Artes Cênicas e Espetáculos</t>
  </si>
  <si>
    <t>Cultura Digital</t>
  </si>
  <si>
    <t>Editorial</t>
  </si>
  <si>
    <t>Educação e Criação em Artes</t>
  </si>
  <si>
    <t>Publicidade</t>
  </si>
  <si>
    <t>C4 - Concentração por UF</t>
  </si>
  <si>
    <t>C4 - Concentração por Cadeia</t>
  </si>
  <si>
    <t>Variação do C4 - Concentração por UF</t>
  </si>
  <si>
    <t>Variação do C4 - Concentração por Cadeia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</si>
</sst>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_-;\-* #,##0.0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.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165" fontId="0" fillId="0" borderId="0" xfId="1" applyNumberFormat="1" applyFont="1" applyBorder="1"/>
    <xf numFmtId="0" fontId="3" fillId="0" borderId="0" xfId="0" applyFont="1" applyFill="1" applyBorder="1"/>
    <xf numFmtId="43" fontId="0" fillId="0" borderId="0" xfId="1" applyFont="1" applyBorder="1"/>
    <xf numFmtId="164" fontId="0" fillId="0" borderId="0" xfId="1" applyNumberFormat="1" applyFont="1" applyBorder="1"/>
    <xf numFmtId="43" fontId="0" fillId="0" borderId="0" xfId="0" applyNumberFormat="1" applyBorder="1"/>
    <xf numFmtId="0" fontId="1" fillId="2" borderId="0" xfId="0" applyFont="1" applyFill="1" applyBorder="1"/>
    <xf numFmtId="165" fontId="0" fillId="2" borderId="0" xfId="1" applyNumberFormat="1" applyFont="1" applyFill="1" applyBorder="1"/>
    <xf numFmtId="164" fontId="0" fillId="2" borderId="0" xfId="1" applyNumberFormat="1" applyFont="1" applyFill="1" applyBorder="1"/>
    <xf numFmtId="0" fontId="1" fillId="3" borderId="0" xfId="0" applyFont="1" applyFill="1" applyBorder="1"/>
    <xf numFmtId="0" fontId="1" fillId="3" borderId="0" xfId="0" applyFont="1" applyFill="1"/>
    <xf numFmtId="0" fontId="0" fillId="3" borderId="0" xfId="0" applyFill="1" applyBorder="1"/>
    <xf numFmtId="0" fontId="0" fillId="3" borderId="0" xfId="0" applyFill="1"/>
    <xf numFmtId="0" fontId="1" fillId="0" borderId="0" xfId="0" applyFont="1" applyFill="1" applyBorder="1"/>
    <xf numFmtId="165" fontId="0" fillId="0" borderId="0" xfId="1" applyNumberFormat="1" applyFont="1" applyFill="1" applyBorder="1"/>
    <xf numFmtId="0" fontId="0" fillId="0" borderId="0" xfId="0" applyFill="1"/>
    <xf numFmtId="0" fontId="0" fillId="0" borderId="0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ris\Google%20Drive\Atlas\Dados\Eixo%202\Vari&#225;veis%20Estruturadas%20(nova%20CSC%20-%20SET)\Setorial\NECCULT-%202017%20-%20ATLAS%20-%20V07%20-%20MASSA%20SALARIAL_MENSAL_REAL%20(24%20NO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DIN"/>
      <sheetName val="todos"/>
      <sheetName val="Formatos_Análises"/>
      <sheetName val="Total x Ano"/>
      <sheetName val="Total x Ano_VAR"/>
      <sheetName val="CNAEs"/>
      <sheetName val="SCC X Ano"/>
      <sheetName val="SCC X Ano_VAR"/>
      <sheetName val="sexo"/>
      <sheetName val="SCC x Sexo = Feminino"/>
      <sheetName val="SCC x Sexo = Feminino_VAR"/>
      <sheetName val="SCC x Sexo = Masculino"/>
      <sheetName val="SCC x Sexo = Masculino_VAR"/>
      <sheetName val="idade"/>
      <sheetName val="SCC X IDADE = 10 A 17"/>
      <sheetName val="SCC X IDADE = 10 A 17_VAR"/>
      <sheetName val="SCC X IDADE = 18 A 29"/>
      <sheetName val="SCC X IDADE = 18 A 29_VAR"/>
      <sheetName val="SCC X IDADE = 30 A 49"/>
      <sheetName val="SCC X IDADE = 30 A 49_VAR"/>
      <sheetName val="SCC X IDADE = 50 A 64"/>
      <sheetName val="SCC X IDADE = 50 A 64_VAR"/>
      <sheetName val="SCC X IDADE = 65 OU MAIS"/>
      <sheetName val="SCC X IDADE = 65 OU MAIS_VAR"/>
      <sheetName val="SCC X IDADE = Ñ CLASS"/>
      <sheetName val="SCC X IDADE = Ñ CLASS_VAR"/>
      <sheetName val="escolaridade"/>
      <sheetName val="SCC X ESCOLARIDADE = SEM INSTRU"/>
      <sheetName val="SCC X ESCOLARIDADE = SEM INST_V"/>
      <sheetName val="SCC X ESCOLARIDADE = FUND INCOM"/>
      <sheetName val="SCC X ESCOLARIDADE = FUND I_VAR"/>
      <sheetName val="SCC X ESCOLARIDADE = FUND COMP"/>
      <sheetName val="SCC X ESCOLARIDADE = FUND C_VAR"/>
      <sheetName val="SCC X ESCOLARIDADE = MÉDIO COMP"/>
      <sheetName val="SCC X ESCOLARIDADE = MÉDIO C_V"/>
      <sheetName val="SCC X ESCOLARIDADE = SUP INCOMP"/>
      <sheetName val="SCC X ESCOLARIDADE = SUP IN_VAR"/>
      <sheetName val="SCC X ESCOLARIDADE = SUP COMP"/>
      <sheetName val="SCC X ESCOLARIDADE = SUP CO_VAR"/>
      <sheetName val="SCC X ESCOLARIDADE = NÃO DET"/>
      <sheetName val="SCC X ESCOLARIDADE = NÃO DET_V"/>
      <sheetName val="porte"/>
      <sheetName val="SCC x Porte = Micro"/>
      <sheetName val="SCC x Porte = Micro_VAR"/>
      <sheetName val="SCC x Porte = Pequena"/>
      <sheetName val="SCC x Porte = Pequena_VAR"/>
      <sheetName val="SCC x Porte = Média"/>
      <sheetName val="SCC x Porte = Média_VAR"/>
      <sheetName val="SCC x Porte = Grande"/>
      <sheetName val="SCC x Porte = Grande_VAR"/>
    </sheetNames>
    <sheetDataSet>
      <sheetData sheetId="0"/>
      <sheetData sheetId="1"/>
      <sheetData sheetId="2">
        <row r="19">
          <cell r="B19">
            <v>7.0599769604737087E-2</v>
          </cell>
          <cell r="C19">
            <v>7.5148711991698119E-2</v>
          </cell>
          <cell r="D19">
            <v>6.7488202971037012E-2</v>
          </cell>
          <cell r="E19">
            <v>7.7583947667261663E-2</v>
          </cell>
          <cell r="F19">
            <v>7.1670221406235551E-2</v>
          </cell>
          <cell r="G19">
            <v>7.7800998257850362E-2</v>
          </cell>
          <cell r="H19">
            <v>7.8395856454330781E-2</v>
          </cell>
          <cell r="I19">
            <v>8.1481335425134568E-2</v>
          </cell>
          <cell r="J19">
            <v>8.1133754159856811E-2</v>
          </cell>
          <cell r="K19">
            <v>7.8278074423438135E-2</v>
          </cell>
          <cell r="L19">
            <v>7.9672128009554088E-2</v>
          </cell>
          <cell r="M19">
            <v>7.8553685391113875E-2</v>
          </cell>
          <cell r="N19">
            <v>8.4544699440596255E-2</v>
          </cell>
        </row>
        <row r="20">
          <cell r="B20">
            <v>2.9196981571510371E-2</v>
          </cell>
          <cell r="C20">
            <v>3.4275766566261121E-2</v>
          </cell>
          <cell r="D20">
            <v>3.8415985323535531E-2</v>
          </cell>
          <cell r="E20">
            <v>3.8678615276165861E-2</v>
          </cell>
          <cell r="F20">
            <v>3.8252061846348731E-2</v>
          </cell>
          <cell r="G20">
            <v>4.1150723640368647E-2</v>
          </cell>
          <cell r="H20">
            <v>4.1334035624581579E-2</v>
          </cell>
          <cell r="I20">
            <v>4.2803465794622138E-2</v>
          </cell>
          <cell r="J20">
            <v>4.4465041174929242E-2</v>
          </cell>
          <cell r="K20">
            <v>4.1145321527388916E-2</v>
          </cell>
          <cell r="L20">
            <v>4.235758249859424E-2</v>
          </cell>
          <cell r="M20">
            <v>4.0306980264677612E-2</v>
          </cell>
          <cell r="N20">
            <v>3.763955675601767E-2</v>
          </cell>
        </row>
        <row r="21">
          <cell r="B21">
            <v>0.30535142018364053</v>
          </cell>
          <cell r="C21">
            <v>0.28084571120832064</v>
          </cell>
          <cell r="D21">
            <v>0.29726840693881657</v>
          </cell>
          <cell r="E21">
            <v>0.29033748291448602</v>
          </cell>
          <cell r="F21">
            <v>0.29232251617069815</v>
          </cell>
          <cell r="G21">
            <v>0.28701334444185123</v>
          </cell>
          <cell r="H21">
            <v>0.28275585252861674</v>
          </cell>
          <cell r="I21">
            <v>0.27133327321797091</v>
          </cell>
          <cell r="J21">
            <v>0.27263533516164323</v>
          </cell>
          <cell r="K21">
            <v>0.27903499408475485</v>
          </cell>
          <cell r="L21">
            <v>0.2722641236032976</v>
          </cell>
          <cell r="M21">
            <v>0.26519641610100758</v>
          </cell>
          <cell r="N21">
            <v>0.26008580610880982</v>
          </cell>
        </row>
        <row r="22">
          <cell r="B22">
            <v>9.4309327906353486E-4</v>
          </cell>
          <cell r="C22">
            <v>3.3972037840238624E-3</v>
          </cell>
          <cell r="D22">
            <v>1.0595794115146844E-2</v>
          </cell>
          <cell r="E22">
            <v>1.386386140509987E-2</v>
          </cell>
          <cell r="F22">
            <v>1.8085546392479075E-2</v>
          </cell>
          <cell r="G22">
            <v>2.0312013228804843E-2</v>
          </cell>
          <cell r="H22">
            <v>2.6928192941175648E-2</v>
          </cell>
          <cell r="I22">
            <v>3.5367188918890881E-2</v>
          </cell>
          <cell r="J22">
            <v>4.369915706407175E-2</v>
          </cell>
          <cell r="K22">
            <v>4.686312045448323E-2</v>
          </cell>
          <cell r="L22">
            <v>5.2653467635246712E-2</v>
          </cell>
          <cell r="M22">
            <v>5.5931946032179401E-2</v>
          </cell>
          <cell r="N22">
            <v>6.8930731906627046E-2</v>
          </cell>
        </row>
        <row r="23">
          <cell r="B23">
            <v>0.34953867662493171</v>
          </cell>
          <cell r="C23">
            <v>0.35184658220209614</v>
          </cell>
          <cell r="D23">
            <v>0.33690793262016078</v>
          </cell>
          <cell r="E23">
            <v>0.32387978057068645</v>
          </cell>
          <cell r="F23">
            <v>0.30981819185571924</v>
          </cell>
          <cell r="G23">
            <v>0.29936918629972403</v>
          </cell>
          <cell r="H23">
            <v>0.28966724127788734</v>
          </cell>
          <cell r="I23">
            <v>0.28608108949225086</v>
          </cell>
          <cell r="J23">
            <v>0.27057189024561168</v>
          </cell>
          <cell r="K23">
            <v>0.25801071045406232</v>
          </cell>
          <cell r="L23">
            <v>0.25183607003985209</v>
          </cell>
          <cell r="M23">
            <v>0.2354762342018277</v>
          </cell>
          <cell r="N23">
            <v>0.23434629635482865</v>
          </cell>
        </row>
        <row r="24">
          <cell r="B24">
            <v>5.4979088915691122E-2</v>
          </cell>
          <cell r="C24">
            <v>5.8444804030448702E-2</v>
          </cell>
          <cell r="D24">
            <v>6.1674953635371406E-2</v>
          </cell>
          <cell r="E24">
            <v>6.6155233769137803E-2</v>
          </cell>
          <cell r="F24">
            <v>7.2288048157362117E-2</v>
          </cell>
          <cell r="G24">
            <v>7.5520841394911831E-2</v>
          </cell>
          <cell r="H24">
            <v>7.8231338611434831E-2</v>
          </cell>
          <cell r="I24">
            <v>7.937218102225449E-2</v>
          </cell>
          <cell r="J24">
            <v>8.1383549941121985E-2</v>
          </cell>
          <cell r="K24">
            <v>8.3270123186281603E-2</v>
          </cell>
          <cell r="L24">
            <v>8.3723064073812956E-2</v>
          </cell>
          <cell r="M24">
            <v>8.4042675589320825E-2</v>
          </cell>
          <cell r="N24">
            <v>7.9785765408295725E-2</v>
          </cell>
        </row>
        <row r="25">
          <cell r="B25">
            <v>4.8098962865167336E-2</v>
          </cell>
          <cell r="C25">
            <v>4.6957993538869459E-2</v>
          </cell>
          <cell r="D25">
            <v>4.7296662420274888E-2</v>
          </cell>
          <cell r="E25">
            <v>4.6053148406234534E-2</v>
          </cell>
          <cell r="F25">
            <v>4.6806956729586568E-2</v>
          </cell>
          <cell r="G25">
            <v>4.3447300886919296E-2</v>
          </cell>
          <cell r="H25">
            <v>4.6031527624052895E-2</v>
          </cell>
          <cell r="I25">
            <v>4.6006653722701206E-2</v>
          </cell>
          <cell r="J25">
            <v>4.6729844190699879E-2</v>
          </cell>
          <cell r="K25">
            <v>4.9670645718768731E-2</v>
          </cell>
          <cell r="L25">
            <v>5.0121485346704638E-2</v>
          </cell>
          <cell r="M25">
            <v>4.7136406263775237E-2</v>
          </cell>
          <cell r="N25">
            <v>4.7547673451266322E-2</v>
          </cell>
        </row>
        <row r="26">
          <cell r="B26">
            <v>1.993144331512654E-2</v>
          </cell>
          <cell r="C26">
            <v>1.8504839186526734E-2</v>
          </cell>
          <cell r="D26">
            <v>1.740566482652171E-2</v>
          </cell>
          <cell r="E26">
            <v>1.6704674541741769E-2</v>
          </cell>
          <cell r="F26">
            <v>1.575353607379372E-2</v>
          </cell>
          <cell r="G26">
            <v>1.4607509242333056E-2</v>
          </cell>
          <cell r="H26">
            <v>1.4550592389824816E-2</v>
          </cell>
          <cell r="I26">
            <v>1.4239149328276177E-2</v>
          </cell>
          <cell r="J26">
            <v>1.3752453427029902E-2</v>
          </cell>
          <cell r="K26">
            <v>1.3204229281303858E-2</v>
          </cell>
          <cell r="L26">
            <v>1.1869034239663345E-2</v>
          </cell>
          <cell r="M26">
            <v>1.1447940720133342E-2</v>
          </cell>
          <cell r="N26">
            <v>1.1302134268899136E-2</v>
          </cell>
        </row>
        <row r="27">
          <cell r="B27">
            <v>1.7310448842242157E-2</v>
          </cell>
          <cell r="C27">
            <v>1.7730565567389243E-2</v>
          </cell>
          <cell r="D27">
            <v>1.5944763954639538E-2</v>
          </cell>
          <cell r="E27">
            <v>1.6341669741343625E-2</v>
          </cell>
          <cell r="F27">
            <v>1.3228501823673045E-2</v>
          </cell>
          <cell r="G27">
            <v>1.3402708764946702E-2</v>
          </cell>
          <cell r="H27">
            <v>1.427193493691468E-2</v>
          </cell>
          <cell r="I27">
            <v>1.3032836502275869E-2</v>
          </cell>
          <cell r="J27">
            <v>1.2634167274628476E-2</v>
          </cell>
          <cell r="K27">
            <v>1.4930463190015319E-2</v>
          </cell>
          <cell r="L27">
            <v>1.3129787248385386E-2</v>
          </cell>
          <cell r="M27">
            <v>3.1800323588310496E-2</v>
          </cell>
          <cell r="N27">
            <v>1.2490136943698086E-2</v>
          </cell>
        </row>
        <row r="28">
          <cell r="B28">
            <v>0.10405011479788963</v>
          </cell>
          <cell r="C28">
            <v>0.11284782192436614</v>
          </cell>
          <cell r="D28">
            <v>0.10700163319449571</v>
          </cell>
          <cell r="E28">
            <v>0.1104015857078423</v>
          </cell>
          <cell r="F28">
            <v>0.12177441954410356</v>
          </cell>
          <cell r="G28">
            <v>0.12737537384229014</v>
          </cell>
          <cell r="H28">
            <v>0.12783342761118063</v>
          </cell>
          <cell r="I28">
            <v>0.13028282657562298</v>
          </cell>
          <cell r="J28">
            <v>0.13299480736040695</v>
          </cell>
          <cell r="K28">
            <v>0.13559231767950319</v>
          </cell>
          <cell r="L28">
            <v>0.14237325730488881</v>
          </cell>
          <cell r="M28">
            <v>0.15010739184765381</v>
          </cell>
          <cell r="N28">
            <v>0.16332719936096132</v>
          </cell>
        </row>
      </sheetData>
      <sheetData sheetId="3">
        <row r="35">
          <cell r="B35">
            <v>2.4421569921636872E-3</v>
          </cell>
          <cell r="C35">
            <v>2.533007379075693E-3</v>
          </cell>
          <cell r="D35">
            <v>2.8555097297060933E-3</v>
          </cell>
          <cell r="E35">
            <v>3.0376884005158191E-3</v>
          </cell>
          <cell r="F35">
            <v>3.1057928117502304E-3</v>
          </cell>
          <cell r="G35">
            <v>3.0334739022995169E-3</v>
          </cell>
          <cell r="H35">
            <v>3.11696601483142E-3</v>
          </cell>
          <cell r="I35">
            <v>3.2906574129204645E-3</v>
          </cell>
          <cell r="J35">
            <v>3.2514681194846869E-3</v>
          </cell>
          <cell r="K35">
            <v>3.1351574328340368E-3</v>
          </cell>
          <cell r="L35">
            <v>3.2001466928022362E-3</v>
          </cell>
          <cell r="M35">
            <v>3.1197581516186059E-3</v>
          </cell>
          <cell r="N35">
            <v>2.9039456189363E-3</v>
          </cell>
        </row>
        <row r="36">
          <cell r="B36">
            <v>1.4560521505134752E-3</v>
          </cell>
          <cell r="C36">
            <v>1.4255488012335149E-3</v>
          </cell>
          <cell r="D36">
            <v>1.3760483797803826E-3</v>
          </cell>
          <cell r="E36">
            <v>1.405548454944261E-3</v>
          </cell>
          <cell r="F36">
            <v>1.0788141375882539E-3</v>
          </cell>
          <cell r="G36">
            <v>1.1996451956407755E-3</v>
          </cell>
          <cell r="H36">
            <v>1.2541651383217911E-3</v>
          </cell>
          <cell r="I36">
            <v>1.3020003603322159E-3</v>
          </cell>
          <cell r="J36">
            <v>1.2862684731334453E-3</v>
          </cell>
          <cell r="K36">
            <v>1.5852307084530913E-3</v>
          </cell>
          <cell r="L36">
            <v>1.7906140325676756E-3</v>
          </cell>
          <cell r="M36">
            <v>1.3816367686549894E-3</v>
          </cell>
          <cell r="N36">
            <v>1.2736840506190252E-3</v>
          </cell>
        </row>
        <row r="37">
          <cell r="B37">
            <v>7.0447554703475012E-3</v>
          </cell>
          <cell r="C37">
            <v>7.7544775051842018E-3</v>
          </cell>
          <cell r="D37">
            <v>7.8899661633792719E-3</v>
          </cell>
          <cell r="E37">
            <v>8.2856538677426976E-3</v>
          </cell>
          <cell r="F37">
            <v>8.7656274202652738E-3</v>
          </cell>
          <cell r="G37">
            <v>8.7789486249576654E-3</v>
          </cell>
          <cell r="H37">
            <v>8.8183965139423288E-3</v>
          </cell>
          <cell r="I37">
            <v>8.5797221206345402E-3</v>
          </cell>
          <cell r="J37">
            <v>9.2209786876525073E-3</v>
          </cell>
          <cell r="K37">
            <v>9.2480364619759291E-3</v>
          </cell>
          <cell r="L37">
            <v>9.0050930102148537E-3</v>
          </cell>
          <cell r="M37">
            <v>8.3834408408101392E-3</v>
          </cell>
          <cell r="N37">
            <v>7.790603321985461E-3</v>
          </cell>
        </row>
        <row r="38">
          <cell r="B38">
            <v>7.867658495830205E-4</v>
          </cell>
          <cell r="C38">
            <v>7.4240572251651452E-4</v>
          </cell>
          <cell r="D38">
            <v>8.2950111255587343E-4</v>
          </cell>
          <cell r="E38">
            <v>7.8682704091397005E-4</v>
          </cell>
          <cell r="F38">
            <v>8.2127428251705856E-4</v>
          </cell>
          <cell r="G38">
            <v>8.4880182387279176E-4</v>
          </cell>
          <cell r="H38">
            <v>8.9827174947321815E-4</v>
          </cell>
          <cell r="I38">
            <v>9.9267178352867866E-4</v>
          </cell>
          <cell r="J38">
            <v>1.0923492543016928E-3</v>
          </cell>
          <cell r="K38">
            <v>1.266314159192749E-3</v>
          </cell>
          <cell r="L38">
            <v>1.2423020946413941E-3</v>
          </cell>
          <cell r="M38">
            <v>1.2412420591731072E-3</v>
          </cell>
          <cell r="N38">
            <v>1.1805170458509472E-3</v>
          </cell>
        </row>
        <row r="39">
          <cell r="B39">
            <v>8.587637266833606E-3</v>
          </cell>
          <cell r="C39">
            <v>8.9862767249889713E-3</v>
          </cell>
          <cell r="D39">
            <v>1.0928743802158089E-2</v>
          </cell>
          <cell r="E39">
            <v>1.096841640563292E-2</v>
          </cell>
          <cell r="F39">
            <v>1.0536480308756797E-2</v>
          </cell>
          <cell r="G39">
            <v>1.0324523929505761E-2</v>
          </cell>
          <cell r="H39">
            <v>1.0728908413028738E-2</v>
          </cell>
          <cell r="I39">
            <v>1.1672299321726953E-2</v>
          </cell>
          <cell r="J39">
            <v>1.1934961479979394E-2</v>
          </cell>
          <cell r="K39">
            <v>1.1521355789966168E-2</v>
          </cell>
          <cell r="L39">
            <v>1.1657709897106823E-2</v>
          </cell>
          <cell r="M39">
            <v>1.0511411730122962E-2</v>
          </cell>
          <cell r="N39">
            <v>9.4559279318984918E-3</v>
          </cell>
        </row>
        <row r="40">
          <cell r="B40">
            <v>9.2088816399495186E-4</v>
          </cell>
          <cell r="C40">
            <v>9.5974302097240327E-4</v>
          </cell>
          <cell r="D40">
            <v>7.2448521923469244E-4</v>
          </cell>
          <cell r="E40">
            <v>7.0561135571252072E-4</v>
          </cell>
          <cell r="F40">
            <v>7.6744166108647246E-4</v>
          </cell>
          <cell r="G40">
            <v>7.5734010241276404E-4</v>
          </cell>
          <cell r="H40">
            <v>8.7651039263305427E-4</v>
          </cell>
          <cell r="I40">
            <v>9.0931894795033151E-4</v>
          </cell>
          <cell r="J40">
            <v>8.8023498713560029E-4</v>
          </cell>
          <cell r="K40">
            <v>8.6737186047396305E-4</v>
          </cell>
          <cell r="L40">
            <v>8.8262035088366487E-4</v>
          </cell>
          <cell r="M40">
            <v>1.0886543468904691E-3</v>
          </cell>
          <cell r="N40">
            <v>1.0772840384002461E-3</v>
          </cell>
        </row>
        <row r="41">
          <cell r="B41">
            <v>1.8389130404528598E-3</v>
          </cell>
          <cell r="C41">
            <v>1.927475785097243E-3</v>
          </cell>
          <cell r="D41">
            <v>1.4992521001431127E-3</v>
          </cell>
          <cell r="E41">
            <v>1.3650820398544616E-3</v>
          </cell>
          <cell r="F41">
            <v>1.4023694720258549E-3</v>
          </cell>
          <cell r="G41">
            <v>1.465327142711562E-3</v>
          </cell>
          <cell r="H41">
            <v>1.5900814906326024E-3</v>
          </cell>
          <cell r="I41">
            <v>1.5789352458095197E-3</v>
          </cell>
          <cell r="J41">
            <v>1.7527729849744083E-3</v>
          </cell>
          <cell r="K41">
            <v>1.8256445961022769E-3</v>
          </cell>
          <cell r="L41">
            <v>1.811825961339191E-3</v>
          </cell>
          <cell r="M41">
            <v>1.8716026457465691E-3</v>
          </cell>
          <cell r="N41">
            <v>1.6388515391693704E-3</v>
          </cell>
        </row>
        <row r="42">
          <cell r="B42">
            <v>4.0545519054946159E-3</v>
          </cell>
          <cell r="C42">
            <v>4.4473531096902693E-3</v>
          </cell>
          <cell r="D42">
            <v>4.5473587278274203E-3</v>
          </cell>
          <cell r="E42">
            <v>4.6168935875426842E-3</v>
          </cell>
          <cell r="F42">
            <v>4.8923192122635843E-3</v>
          </cell>
          <cell r="G42">
            <v>5.3589657144569001E-3</v>
          </cell>
          <cell r="H42">
            <v>5.4937953352498636E-3</v>
          </cell>
          <cell r="I42">
            <v>5.3923090430594515E-3</v>
          </cell>
          <cell r="J42">
            <v>5.1344734456816848E-3</v>
          </cell>
          <cell r="K42">
            <v>5.0870828450520706E-3</v>
          </cell>
          <cell r="L42">
            <v>5.2203147802913595E-3</v>
          </cell>
          <cell r="M42">
            <v>5.0776065419216804E-3</v>
          </cell>
          <cell r="N42">
            <v>4.144706010535429E-3</v>
          </cell>
        </row>
        <row r="43">
          <cell r="B43">
            <v>3.1536853257616397E-3</v>
          </cell>
          <cell r="C43">
            <v>3.070786475335392E-3</v>
          </cell>
          <cell r="D43">
            <v>3.0307412824067239E-3</v>
          </cell>
          <cell r="E43">
            <v>2.9276963055206093E-3</v>
          </cell>
          <cell r="F43">
            <v>3.0982394601946914E-3</v>
          </cell>
          <cell r="G43">
            <v>3.6047389755082529E-3</v>
          </cell>
          <cell r="H43">
            <v>4.0925462543140228E-3</v>
          </cell>
          <cell r="I43">
            <v>3.675360556737786E-3</v>
          </cell>
          <cell r="J43">
            <v>3.7879908471413156E-3</v>
          </cell>
          <cell r="K43">
            <v>4.1126468904197364E-3</v>
          </cell>
          <cell r="L43">
            <v>4.2017693665238913E-3</v>
          </cell>
          <cell r="M43">
            <v>4.2799714868598186E-3</v>
          </cell>
          <cell r="N43">
            <v>4.1146142850009568E-3</v>
          </cell>
        </row>
        <row r="44">
          <cell r="B44">
            <v>1.2309040475051766E-2</v>
          </cell>
          <cell r="C44">
            <v>1.3177667718257093E-2</v>
          </cell>
          <cell r="D44">
            <v>1.3827720737536771E-2</v>
          </cell>
          <cell r="E44">
            <v>1.5152651070876447E-2</v>
          </cell>
          <cell r="F44">
            <v>1.5198872157753805E-2</v>
          </cell>
          <cell r="G44">
            <v>1.5660366162266768E-2</v>
          </cell>
          <cell r="H44">
            <v>1.6406233116091674E-2</v>
          </cell>
          <cell r="I44">
            <v>1.66008688148153E-2</v>
          </cell>
          <cell r="J44">
            <v>1.7756679171582638E-2</v>
          </cell>
          <cell r="K44">
            <v>1.8287508029448726E-2</v>
          </cell>
          <cell r="L44">
            <v>1.880996507442937E-2</v>
          </cell>
          <cell r="M44">
            <v>1.8775963312545652E-2</v>
          </cell>
          <cell r="N44">
            <v>1.8634487966276408E-2</v>
          </cell>
        </row>
        <row r="45">
          <cell r="B45">
            <v>4.9826695279064984E-3</v>
          </cell>
          <cell r="C45">
            <v>4.8306977209061292E-3</v>
          </cell>
          <cell r="D45">
            <v>4.8746520682882372E-3</v>
          </cell>
          <cell r="E45">
            <v>5.0166204508700863E-3</v>
          </cell>
          <cell r="F45">
            <v>5.4545939308360781E-3</v>
          </cell>
          <cell r="G45">
            <v>5.4163005641069276E-3</v>
          </cell>
          <cell r="H45">
            <v>5.6131234387826971E-3</v>
          </cell>
          <cell r="I45">
            <v>5.6563951325055732E-3</v>
          </cell>
          <cell r="J45">
            <v>5.8285070432309268E-3</v>
          </cell>
          <cell r="K45">
            <v>5.99667514213513E-3</v>
          </cell>
          <cell r="L45">
            <v>5.9305564614491532E-3</v>
          </cell>
          <cell r="M45">
            <v>6.2485831321135027E-3</v>
          </cell>
          <cell r="N45">
            <v>5.6439471734512177E-3</v>
          </cell>
        </row>
        <row r="46">
          <cell r="B46">
            <v>4.4636229399416874E-3</v>
          </cell>
          <cell r="C46">
            <v>4.0523435297497249E-3</v>
          </cell>
          <cell r="D46">
            <v>4.5488187863408818E-3</v>
          </cell>
          <cell r="E46">
            <v>4.5922838305782008E-3</v>
          </cell>
          <cell r="F46">
            <v>4.7851013584208988E-3</v>
          </cell>
          <cell r="G46">
            <v>5.2804800373856941E-3</v>
          </cell>
          <cell r="H46">
            <v>5.2330365954159526E-3</v>
          </cell>
          <cell r="I46">
            <v>5.7320479672016613E-3</v>
          </cell>
          <cell r="J46">
            <v>5.657000083756223E-3</v>
          </cell>
          <cell r="K46">
            <v>5.9504307690204077E-3</v>
          </cell>
          <cell r="L46">
            <v>5.4410738965663006E-3</v>
          </cell>
          <cell r="M46">
            <v>5.0728494411182217E-3</v>
          </cell>
          <cell r="N46">
            <v>5.1718505208421996E-3</v>
          </cell>
        </row>
        <row r="47">
          <cell r="B47">
            <v>2.1639013968795428E-2</v>
          </cell>
          <cell r="C47">
            <v>2.3685595172915925E-2</v>
          </cell>
          <cell r="D47">
            <v>2.2345811764148807E-2</v>
          </cell>
          <cell r="E47">
            <v>2.1564762061931714E-2</v>
          </cell>
          <cell r="F47">
            <v>2.1882644472768623E-2</v>
          </cell>
          <cell r="G47">
            <v>2.2247035449442901E-2</v>
          </cell>
          <cell r="H47">
            <v>2.0990265018788559E-2</v>
          </cell>
          <cell r="I47">
            <v>2.0873963321093255E-2</v>
          </cell>
          <cell r="J47">
            <v>2.0573980079377645E-2</v>
          </cell>
          <cell r="K47">
            <v>2.1104985943144014E-2</v>
          </cell>
          <cell r="L47">
            <v>1.9251720891060989E-2</v>
          </cell>
          <cell r="M47">
            <v>1.8882499845263686E-2</v>
          </cell>
          <cell r="N47">
            <v>1.7712111598186E-2</v>
          </cell>
        </row>
        <row r="48">
          <cell r="B48">
            <v>2.8891661506538218E-3</v>
          </cell>
          <cell r="C48">
            <v>2.8891987559181115E-3</v>
          </cell>
          <cell r="D48">
            <v>3.4974289160467969E-3</v>
          </cell>
          <cell r="E48">
            <v>2.9789006644763789E-3</v>
          </cell>
          <cell r="F48">
            <v>3.0455763738172076E-3</v>
          </cell>
          <cell r="G48">
            <v>3.15458196395674E-3</v>
          </cell>
          <cell r="H48">
            <v>2.9617792239689036E-3</v>
          </cell>
          <cell r="I48">
            <v>3.3332246663681673E-3</v>
          </cell>
          <cell r="J48">
            <v>3.3699500487531231E-3</v>
          </cell>
          <cell r="K48">
            <v>3.4209740572211842E-3</v>
          </cell>
          <cell r="L48">
            <v>3.7569202632722503E-3</v>
          </cell>
          <cell r="M48">
            <v>3.8629855676209509E-3</v>
          </cell>
          <cell r="N48">
            <v>2.7694595279615613E-3</v>
          </cell>
        </row>
        <row r="49">
          <cell r="B49">
            <v>4.619527983706761E-3</v>
          </cell>
          <cell r="C49">
            <v>3.7603244360098964E-3</v>
          </cell>
          <cell r="D49">
            <v>3.7245716801606794E-3</v>
          </cell>
          <cell r="E49">
            <v>3.5491550264912068E-3</v>
          </cell>
          <cell r="F49">
            <v>3.9000556013799982E-3</v>
          </cell>
          <cell r="G49">
            <v>3.9244114261702649E-3</v>
          </cell>
          <cell r="H49">
            <v>4.2876642861637889E-3</v>
          </cell>
          <cell r="I49">
            <v>4.1229833313928335E-3</v>
          </cell>
          <cell r="J49">
            <v>4.100240568994001E-3</v>
          </cell>
          <cell r="K49">
            <v>4.2567204523286427E-3</v>
          </cell>
          <cell r="L49">
            <v>3.8638892742835764E-3</v>
          </cell>
          <cell r="M49">
            <v>3.7380962722417047E-3</v>
          </cell>
          <cell r="N49">
            <v>3.7287270597976458E-3</v>
          </cell>
        </row>
        <row r="50">
          <cell r="B50">
            <v>2.2832494316168957E-2</v>
          </cell>
          <cell r="C50">
            <v>2.2430485466282672E-2</v>
          </cell>
          <cell r="D50">
            <v>2.2448022378203817E-2</v>
          </cell>
          <cell r="E50">
            <v>2.1579544817098593E-2</v>
          </cell>
          <cell r="F50">
            <v>2.1441232890135994E-2</v>
          </cell>
          <cell r="G50">
            <v>2.0931580119221294E-2</v>
          </cell>
          <cell r="H50">
            <v>2.0929490470409699E-2</v>
          </cell>
          <cell r="I50">
            <v>2.1918045480434415E-2</v>
          </cell>
          <cell r="J50">
            <v>2.1741677644807122E-2</v>
          </cell>
          <cell r="K50">
            <v>2.1326233062957053E-2</v>
          </cell>
          <cell r="L50">
            <v>2.0390451334781998E-2</v>
          </cell>
          <cell r="M50">
            <v>2.1691601334687446E-2</v>
          </cell>
          <cell r="N50">
            <v>2.272635428038166E-2</v>
          </cell>
        </row>
        <row r="51">
          <cell r="B51">
            <v>5.926217822789958E-2</v>
          </cell>
          <cell r="C51">
            <v>6.0447870812427945E-2</v>
          </cell>
          <cell r="D51">
            <v>5.8952186242455226E-2</v>
          </cell>
          <cell r="E51">
            <v>6.0474817819963292E-2</v>
          </cell>
          <cell r="F51">
            <v>5.6985762264812632E-2</v>
          </cell>
          <cell r="G51">
            <v>5.7705963973965088E-2</v>
          </cell>
          <cell r="H51">
            <v>5.6837539469324128E-2</v>
          </cell>
          <cell r="I51">
            <v>5.5645596488333504E-2</v>
          </cell>
          <cell r="J51">
            <v>5.4938124500779992E-2</v>
          </cell>
          <cell r="K51">
            <v>5.5332772949084348E-2</v>
          </cell>
          <cell r="L51">
            <v>5.445652194009782E-2</v>
          </cell>
          <cell r="M51">
            <v>5.4209058565206684E-2</v>
          </cell>
          <cell r="N51">
            <v>5.7207458746995253E-2</v>
          </cell>
        </row>
        <row r="52">
          <cell r="B52">
            <v>1.1300373843283138E-2</v>
          </cell>
          <cell r="C52">
            <v>1.2970995424839125E-2</v>
          </cell>
          <cell r="D52">
            <v>1.2314768157056344E-2</v>
          </cell>
          <cell r="E52">
            <v>1.1872637328217941E-2</v>
          </cell>
          <cell r="F52">
            <v>1.2155761959709648E-2</v>
          </cell>
          <cell r="G52">
            <v>1.2098831689565596E-2</v>
          </cell>
          <cell r="H52">
            <v>1.3075234919532136E-2</v>
          </cell>
          <cell r="I52">
            <v>1.2550802403479564E-2</v>
          </cell>
          <cell r="J52">
            <v>1.1671304672611941E-2</v>
          </cell>
          <cell r="K52">
            <v>1.1081012529193137E-2</v>
          </cell>
          <cell r="L52">
            <v>1.0923014519787505E-2</v>
          </cell>
          <cell r="M52">
            <v>1.0895358756054603E-2</v>
          </cell>
          <cell r="N52">
            <v>1.1138565024678297E-2</v>
          </cell>
        </row>
        <row r="53">
          <cell r="B53">
            <v>0.18478479842023712</v>
          </cell>
          <cell r="C53">
            <v>0.1718544274642449</v>
          </cell>
          <cell r="D53">
            <v>0.16799778288107911</v>
          </cell>
          <cell r="E53">
            <v>0.1678057290754581</v>
          </cell>
          <cell r="F53">
            <v>0.16982923955294682</v>
          </cell>
          <cell r="G53">
            <v>0.16937965139633135</v>
          </cell>
          <cell r="H53">
            <v>0.16378787339600107</v>
          </cell>
          <cell r="I53">
            <v>0.16595247913155117</v>
          </cell>
          <cell r="J53">
            <v>0.16607328345597674</v>
          </cell>
          <cell r="K53">
            <v>0.16258905750929012</v>
          </cell>
          <cell r="L53">
            <v>0.16396275359294835</v>
          </cell>
          <cell r="M53">
            <v>0.16279252030677949</v>
          </cell>
          <cell r="N53">
            <v>0.15487330077323691</v>
          </cell>
        </row>
        <row r="54">
          <cell r="B54">
            <v>0.44637917112457187</v>
          </cell>
          <cell r="C54">
            <v>0.45604953081347976</v>
          </cell>
          <cell r="D54">
            <v>0.45678509437381776</v>
          </cell>
          <cell r="E54">
            <v>0.45424906420126654</v>
          </cell>
          <cell r="F54">
            <v>0.4543363413817435</v>
          </cell>
          <cell r="G54">
            <v>0.45816546744032749</v>
          </cell>
          <cell r="H54">
            <v>0.45706872050244268</v>
          </cell>
          <cell r="I54">
            <v>0.45575791120314579</v>
          </cell>
          <cell r="J54">
            <v>0.45209341626888827</v>
          </cell>
          <cell r="K54">
            <v>0.45346772114633105</v>
          </cell>
          <cell r="L54">
            <v>0.45166856446477077</v>
          </cell>
          <cell r="M54">
            <v>0.43963562628751401</v>
          </cell>
          <cell r="N54">
            <v>0.46443106648168297</v>
          </cell>
        </row>
        <row r="55">
          <cell r="B55">
            <v>5.2701368919516565E-2</v>
          </cell>
          <cell r="C55">
            <v>5.3435279468372988E-2</v>
          </cell>
          <cell r="D55">
            <v>5.4897736299296236E-2</v>
          </cell>
          <cell r="E55">
            <v>5.5990238574312144E-2</v>
          </cell>
          <cell r="F55">
            <v>5.362241572739268E-2</v>
          </cell>
          <cell r="G55">
            <v>5.5638150857193688E-2</v>
          </cell>
          <cell r="H55">
            <v>5.5627419424140886E-2</v>
          </cell>
          <cell r="I55">
            <v>5.356444762125355E-2</v>
          </cell>
          <cell r="J55">
            <v>5.4221578483567637E-2</v>
          </cell>
          <cell r="K55">
            <v>5.5426446010633464E-2</v>
          </cell>
          <cell r="L55">
            <v>5.4621969256785807E-2</v>
          </cell>
          <cell r="M55">
            <v>5.563799481814867E-2</v>
          </cell>
          <cell r="N55">
            <v>5.80061600897585E-2</v>
          </cell>
        </row>
        <row r="56">
          <cell r="B56">
            <v>2.6082961030780821E-2</v>
          </cell>
          <cell r="C56">
            <v>2.6724917293149807E-2</v>
          </cell>
          <cell r="D56">
            <v>2.7283522366142836E-2</v>
          </cell>
          <cell r="E56">
            <v>2.7364975143680338E-2</v>
          </cell>
          <cell r="F56">
            <v>2.7735787967151662E-2</v>
          </cell>
          <cell r="G56">
            <v>2.7595841913565379E-2</v>
          </cell>
          <cell r="H56">
            <v>2.8658791655273998E-2</v>
          </cell>
          <cell r="I56">
            <v>2.8069647126853753E-2</v>
          </cell>
          <cell r="J56">
            <v>2.8745266998162693E-2</v>
          </cell>
          <cell r="K56">
            <v>2.8686645918630325E-2</v>
          </cell>
          <cell r="L56">
            <v>2.9609920766344233E-2</v>
          </cell>
          <cell r="M56">
            <v>2.9930077284552929E-2</v>
          </cell>
          <cell r="N56">
            <v>3.1953317893387789E-2</v>
          </cell>
        </row>
        <row r="57">
          <cell r="B57">
            <v>5.3001731748462663E-2</v>
          </cell>
          <cell r="C57">
            <v>5.506188109378593E-2</v>
          </cell>
          <cell r="D57">
            <v>5.2710192640480109E-2</v>
          </cell>
          <cell r="E57">
            <v>5.2353347427926827E-2</v>
          </cell>
          <cell r="F57">
            <v>5.1033056740109467E-2</v>
          </cell>
          <cell r="G57">
            <v>4.7826336339295623E-2</v>
          </cell>
          <cell r="H57">
            <v>4.9274520103208388E-2</v>
          </cell>
          <cell r="I57">
            <v>4.9629721157011308E-2</v>
          </cell>
          <cell r="J57">
            <v>4.798064153631347E-2</v>
          </cell>
          <cell r="K57">
            <v>4.9347080348191137E-2</v>
          </cell>
          <cell r="L57">
            <v>4.9549485319073307E-2</v>
          </cell>
          <cell r="M57">
            <v>4.7243846535660175E-2</v>
          </cell>
          <cell r="N57">
            <v>4.8410115579021286E-2</v>
          </cell>
        </row>
        <row r="58">
          <cell r="B58">
            <v>6.402070943892787E-3</v>
          </cell>
          <cell r="C58">
            <v>5.9563958238368197E-3</v>
          </cell>
          <cell r="D58">
            <v>6.3911870549781986E-3</v>
          </cell>
          <cell r="E58">
            <v>5.9868366993866742E-3</v>
          </cell>
          <cell r="F58">
            <v>6.2483073949952794E-3</v>
          </cell>
          <cell r="G58">
            <v>6.2266268338321464E-3</v>
          </cell>
          <cell r="H58">
            <v>6.8317920382199495E-3</v>
          </cell>
          <cell r="I58">
            <v>6.6841214180556321E-3</v>
          </cell>
          <cell r="J58">
            <v>6.8412535892887968E-3</v>
          </cell>
          <cell r="K58">
            <v>7.6409877672663964E-3</v>
          </cell>
          <cell r="L58">
            <v>7.6901971412575093E-3</v>
          </cell>
          <cell r="M58">
            <v>7.9199859141609232E-3</v>
          </cell>
          <cell r="N58">
            <v>8.2633207703879715E-3</v>
          </cell>
        </row>
        <row r="59">
          <cell r="B59">
            <v>5.3386531522955387E-3</v>
          </cell>
          <cell r="C59">
            <v>5.4195208731351282E-3</v>
          </cell>
          <cell r="D59">
            <v>5.6566821479277192E-3</v>
          </cell>
          <cell r="E59">
            <v>5.4876019805368981E-3</v>
          </cell>
          <cell r="F59">
            <v>5.9053094189971461E-3</v>
          </cell>
          <cell r="G59">
            <v>6.0859037594874089E-3</v>
          </cell>
          <cell r="H59">
            <v>6.0047316875834721E-3</v>
          </cell>
          <cell r="I59">
            <v>6.2441441744248427E-3</v>
          </cell>
          <cell r="J59">
            <v>6.5300440806466192E-3</v>
          </cell>
          <cell r="K59">
            <v>6.6495389152724316E-3</v>
          </cell>
          <cell r="L59">
            <v>7.0366935756057498E-3</v>
          </cell>
          <cell r="M59">
            <v>7.462393288525839E-3</v>
          </cell>
          <cell r="N59">
            <v>7.3282571330667698E-3</v>
          </cell>
        </row>
        <row r="60">
          <cell r="B60">
            <v>1.3455493058059393E-2</v>
          </cell>
          <cell r="C60">
            <v>1.3348142743253738E-2</v>
          </cell>
          <cell r="D60">
            <v>1.3582504933770371E-2</v>
          </cell>
          <cell r="E60">
            <v>1.4305720293399113E-2</v>
          </cell>
          <cell r="F60">
            <v>1.424725567503865E-2</v>
          </cell>
          <cell r="G60">
            <v>1.395703652348718E-2</v>
          </cell>
          <cell r="H60">
            <v>1.4637102451514618E-2</v>
          </cell>
          <cell r="I60">
            <v>1.504071093135665E-2</v>
          </cell>
          <cell r="J60">
            <v>1.6382296242585383E-2</v>
          </cell>
          <cell r="K60">
            <v>1.6658040065848406E-2</v>
          </cell>
          <cell r="L60">
            <v>1.7456175856507428E-2</v>
          </cell>
          <cell r="M60">
            <v>1.7417327026673871E-2</v>
          </cell>
          <cell r="N60">
            <v>1.7721788613161475E-2</v>
          </cell>
        </row>
        <row r="61">
          <cell r="B61">
            <v>3.7270258003630305E-2</v>
          </cell>
          <cell r="C61">
            <v>3.2057650865340674E-2</v>
          </cell>
          <cell r="D61">
            <v>3.4479710055078584E-2</v>
          </cell>
          <cell r="E61">
            <v>3.5575696075149973E-2</v>
          </cell>
          <cell r="F61">
            <v>3.7724326365541259E-2</v>
          </cell>
          <cell r="G61">
            <v>3.3333668139032956E-2</v>
          </cell>
          <cell r="H61">
            <v>3.490504090071065E-2</v>
          </cell>
          <cell r="I61">
            <v>3.5229614838023254E-2</v>
          </cell>
          <cell r="J61">
            <v>3.7153257251191382E-2</v>
          </cell>
          <cell r="K61">
            <v>3.4128328639534092E-2</v>
          </cell>
          <cell r="L61">
            <v>3.6567730184606961E-2</v>
          </cell>
          <cell r="M61">
            <v>5.1627907739333054E-2</v>
          </cell>
          <cell r="N61">
            <v>3.0699576925329857E-2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topLeftCell="A16" workbookViewId="0">
      <selection activeCell="M50" sqref="M50"/>
    </sheetView>
  </sheetViews>
  <sheetFormatPr defaultRowHeight="15" x14ac:dyDescent="0.25"/>
  <cols>
    <col min="1" max="1" width="31" style="2" bestFit="1" customWidth="1"/>
    <col min="2" max="8" width="16.28515625" style="3" bestFit="1" customWidth="1"/>
    <col min="9" max="14" width="15.85546875" style="3" customWidth="1"/>
  </cols>
  <sheetData>
    <row r="1" spans="1:14" s="13" customFormat="1" x14ac:dyDescent="0.25">
      <c r="A1" s="12" t="s">
        <v>44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4" s="1" customForma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1" customFormat="1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</row>
    <row r="4" spans="1:14" x14ac:dyDescent="0.25">
      <c r="A4" s="2" t="s">
        <v>10</v>
      </c>
      <c r="B4" s="3">
        <f>'[1]Total x Ano'!B35</f>
        <v>2.4421569921636872E-3</v>
      </c>
      <c r="C4" s="3">
        <f>'[1]Total x Ano'!C35</f>
        <v>2.533007379075693E-3</v>
      </c>
      <c r="D4" s="3">
        <f>'[1]Total x Ano'!D35</f>
        <v>2.8555097297060933E-3</v>
      </c>
      <c r="E4" s="3">
        <f>'[1]Total x Ano'!E35</f>
        <v>3.0376884005158191E-3</v>
      </c>
      <c r="F4" s="3">
        <f>'[1]Total x Ano'!F35</f>
        <v>3.1057928117502304E-3</v>
      </c>
      <c r="G4" s="3">
        <f>'[1]Total x Ano'!G35</f>
        <v>3.0334739022995169E-3</v>
      </c>
      <c r="H4" s="3">
        <f>'[1]Total x Ano'!H35</f>
        <v>3.11696601483142E-3</v>
      </c>
      <c r="I4" s="3">
        <f>'[1]Total x Ano'!I35</f>
        <v>3.2906574129204645E-3</v>
      </c>
      <c r="J4" s="3">
        <f>'[1]Total x Ano'!J35</f>
        <v>3.2514681194846869E-3</v>
      </c>
      <c r="K4" s="3">
        <f>'[1]Total x Ano'!K35</f>
        <v>3.1351574328340368E-3</v>
      </c>
      <c r="L4" s="3">
        <f>'[1]Total x Ano'!L35</f>
        <v>3.2001466928022362E-3</v>
      </c>
      <c r="M4" s="3">
        <f>'[1]Total x Ano'!M35</f>
        <v>3.1197581516186059E-3</v>
      </c>
      <c r="N4" s="3">
        <f>'[1]Total x Ano'!N35</f>
        <v>2.9039456189363E-3</v>
      </c>
    </row>
    <row r="5" spans="1:14" x14ac:dyDescent="0.25">
      <c r="A5" s="2" t="s">
        <v>11</v>
      </c>
      <c r="B5" s="3">
        <f>'[1]Total x Ano'!B36</f>
        <v>1.4560521505134752E-3</v>
      </c>
      <c r="C5" s="3">
        <f>'[1]Total x Ano'!C36</f>
        <v>1.4255488012335149E-3</v>
      </c>
      <c r="D5" s="3">
        <f>'[1]Total x Ano'!D36</f>
        <v>1.3760483797803826E-3</v>
      </c>
      <c r="E5" s="3">
        <f>'[1]Total x Ano'!E36</f>
        <v>1.405548454944261E-3</v>
      </c>
      <c r="F5" s="3">
        <f>'[1]Total x Ano'!F36</f>
        <v>1.0788141375882539E-3</v>
      </c>
      <c r="G5" s="3">
        <f>'[1]Total x Ano'!G36</f>
        <v>1.1996451956407755E-3</v>
      </c>
      <c r="H5" s="3">
        <f>'[1]Total x Ano'!H36</f>
        <v>1.2541651383217911E-3</v>
      </c>
      <c r="I5" s="3">
        <f>'[1]Total x Ano'!I36</f>
        <v>1.3020003603322159E-3</v>
      </c>
      <c r="J5" s="3">
        <f>'[1]Total x Ano'!J36</f>
        <v>1.2862684731334453E-3</v>
      </c>
      <c r="K5" s="3">
        <f>'[1]Total x Ano'!K36</f>
        <v>1.5852307084530913E-3</v>
      </c>
      <c r="L5" s="3">
        <f>'[1]Total x Ano'!L36</f>
        <v>1.7906140325676756E-3</v>
      </c>
      <c r="M5" s="3">
        <f>'[1]Total x Ano'!M36</f>
        <v>1.3816367686549894E-3</v>
      </c>
      <c r="N5" s="3">
        <f>'[1]Total x Ano'!N36</f>
        <v>1.2736840506190252E-3</v>
      </c>
    </row>
    <row r="6" spans="1:14" x14ac:dyDescent="0.25">
      <c r="A6" s="2" t="s">
        <v>12</v>
      </c>
      <c r="B6" s="3">
        <f>'[1]Total x Ano'!B37</f>
        <v>7.0447554703475012E-3</v>
      </c>
      <c r="C6" s="3">
        <f>'[1]Total x Ano'!C37</f>
        <v>7.7544775051842018E-3</v>
      </c>
      <c r="D6" s="3">
        <f>'[1]Total x Ano'!D37</f>
        <v>7.8899661633792719E-3</v>
      </c>
      <c r="E6" s="3">
        <f>'[1]Total x Ano'!E37</f>
        <v>8.2856538677426976E-3</v>
      </c>
      <c r="F6" s="3">
        <f>'[1]Total x Ano'!F37</f>
        <v>8.7656274202652738E-3</v>
      </c>
      <c r="G6" s="3">
        <f>'[1]Total x Ano'!G37</f>
        <v>8.7789486249576654E-3</v>
      </c>
      <c r="H6" s="3">
        <f>'[1]Total x Ano'!H37</f>
        <v>8.8183965139423288E-3</v>
      </c>
      <c r="I6" s="3">
        <f>'[1]Total x Ano'!I37</f>
        <v>8.5797221206345402E-3</v>
      </c>
      <c r="J6" s="3">
        <f>'[1]Total x Ano'!J37</f>
        <v>9.2209786876525073E-3</v>
      </c>
      <c r="K6" s="3">
        <f>'[1]Total x Ano'!K37</f>
        <v>9.2480364619759291E-3</v>
      </c>
      <c r="L6" s="3">
        <f>'[1]Total x Ano'!L37</f>
        <v>9.0050930102148537E-3</v>
      </c>
      <c r="M6" s="3">
        <f>'[1]Total x Ano'!M37</f>
        <v>8.3834408408101392E-3</v>
      </c>
      <c r="N6" s="3">
        <f>'[1]Total x Ano'!N37</f>
        <v>7.790603321985461E-3</v>
      </c>
    </row>
    <row r="7" spans="1:14" x14ac:dyDescent="0.25">
      <c r="A7" s="2" t="s">
        <v>13</v>
      </c>
      <c r="B7" s="3">
        <f>'[1]Total x Ano'!B38</f>
        <v>7.867658495830205E-4</v>
      </c>
      <c r="C7" s="3">
        <f>'[1]Total x Ano'!C38</f>
        <v>7.4240572251651452E-4</v>
      </c>
      <c r="D7" s="3">
        <f>'[1]Total x Ano'!D38</f>
        <v>8.2950111255587343E-4</v>
      </c>
      <c r="E7" s="3">
        <f>'[1]Total x Ano'!E38</f>
        <v>7.8682704091397005E-4</v>
      </c>
      <c r="F7" s="3">
        <f>'[1]Total x Ano'!F38</f>
        <v>8.2127428251705856E-4</v>
      </c>
      <c r="G7" s="3">
        <f>'[1]Total x Ano'!G38</f>
        <v>8.4880182387279176E-4</v>
      </c>
      <c r="H7" s="3">
        <f>'[1]Total x Ano'!H38</f>
        <v>8.9827174947321815E-4</v>
      </c>
      <c r="I7" s="3">
        <f>'[1]Total x Ano'!I38</f>
        <v>9.9267178352867866E-4</v>
      </c>
      <c r="J7" s="3">
        <f>'[1]Total x Ano'!J38</f>
        <v>1.0923492543016928E-3</v>
      </c>
      <c r="K7" s="3">
        <f>'[1]Total x Ano'!K38</f>
        <v>1.266314159192749E-3</v>
      </c>
      <c r="L7" s="3">
        <f>'[1]Total x Ano'!L38</f>
        <v>1.2423020946413941E-3</v>
      </c>
      <c r="M7" s="3">
        <f>'[1]Total x Ano'!M38</f>
        <v>1.2412420591731072E-3</v>
      </c>
      <c r="N7" s="3">
        <f>'[1]Total x Ano'!N38</f>
        <v>1.1805170458509472E-3</v>
      </c>
    </row>
    <row r="8" spans="1:14" x14ac:dyDescent="0.25">
      <c r="A8" s="2" t="s">
        <v>14</v>
      </c>
      <c r="B8" s="3">
        <f>'[1]Total x Ano'!B39</f>
        <v>8.587637266833606E-3</v>
      </c>
      <c r="C8" s="3">
        <f>'[1]Total x Ano'!C39</f>
        <v>8.9862767249889713E-3</v>
      </c>
      <c r="D8" s="3">
        <f>'[1]Total x Ano'!D39</f>
        <v>1.0928743802158089E-2</v>
      </c>
      <c r="E8" s="3">
        <f>'[1]Total x Ano'!E39</f>
        <v>1.096841640563292E-2</v>
      </c>
      <c r="F8" s="3">
        <f>'[1]Total x Ano'!F39</f>
        <v>1.0536480308756797E-2</v>
      </c>
      <c r="G8" s="3">
        <f>'[1]Total x Ano'!G39</f>
        <v>1.0324523929505761E-2</v>
      </c>
      <c r="H8" s="3">
        <f>'[1]Total x Ano'!H39</f>
        <v>1.0728908413028738E-2</v>
      </c>
      <c r="I8" s="3">
        <f>'[1]Total x Ano'!I39</f>
        <v>1.1672299321726953E-2</v>
      </c>
      <c r="J8" s="3">
        <f>'[1]Total x Ano'!J39</f>
        <v>1.1934961479979394E-2</v>
      </c>
      <c r="K8" s="3">
        <f>'[1]Total x Ano'!K39</f>
        <v>1.1521355789966168E-2</v>
      </c>
      <c r="L8" s="3">
        <f>'[1]Total x Ano'!L39</f>
        <v>1.1657709897106823E-2</v>
      </c>
      <c r="M8" s="3">
        <f>'[1]Total x Ano'!M39</f>
        <v>1.0511411730122962E-2</v>
      </c>
      <c r="N8" s="3">
        <f>'[1]Total x Ano'!N39</f>
        <v>9.4559279318984918E-3</v>
      </c>
    </row>
    <row r="9" spans="1:14" x14ac:dyDescent="0.25">
      <c r="A9" s="2" t="s">
        <v>15</v>
      </c>
      <c r="B9" s="3">
        <f>'[1]Total x Ano'!B40</f>
        <v>9.2088816399495186E-4</v>
      </c>
      <c r="C9" s="3">
        <f>'[1]Total x Ano'!C40</f>
        <v>9.5974302097240327E-4</v>
      </c>
      <c r="D9" s="3">
        <f>'[1]Total x Ano'!D40</f>
        <v>7.2448521923469244E-4</v>
      </c>
      <c r="E9" s="3">
        <f>'[1]Total x Ano'!E40</f>
        <v>7.0561135571252072E-4</v>
      </c>
      <c r="F9" s="3">
        <f>'[1]Total x Ano'!F40</f>
        <v>7.6744166108647246E-4</v>
      </c>
      <c r="G9" s="3">
        <f>'[1]Total x Ano'!G40</f>
        <v>7.5734010241276404E-4</v>
      </c>
      <c r="H9" s="3">
        <f>'[1]Total x Ano'!H40</f>
        <v>8.7651039263305427E-4</v>
      </c>
      <c r="I9" s="3">
        <f>'[1]Total x Ano'!I40</f>
        <v>9.0931894795033151E-4</v>
      </c>
      <c r="J9" s="3">
        <f>'[1]Total x Ano'!J40</f>
        <v>8.8023498713560029E-4</v>
      </c>
      <c r="K9" s="3">
        <f>'[1]Total x Ano'!K40</f>
        <v>8.6737186047396305E-4</v>
      </c>
      <c r="L9" s="3">
        <f>'[1]Total x Ano'!L40</f>
        <v>8.8262035088366487E-4</v>
      </c>
      <c r="M9" s="3">
        <f>'[1]Total x Ano'!M40</f>
        <v>1.0886543468904691E-3</v>
      </c>
      <c r="N9" s="3">
        <f>'[1]Total x Ano'!N40</f>
        <v>1.0772840384002461E-3</v>
      </c>
    </row>
    <row r="10" spans="1:14" x14ac:dyDescent="0.25">
      <c r="A10" s="2" t="s">
        <v>16</v>
      </c>
      <c r="B10" s="3">
        <f>'[1]Total x Ano'!B41</f>
        <v>1.8389130404528598E-3</v>
      </c>
      <c r="C10" s="3">
        <f>'[1]Total x Ano'!C41</f>
        <v>1.927475785097243E-3</v>
      </c>
      <c r="D10" s="3">
        <f>'[1]Total x Ano'!D41</f>
        <v>1.4992521001431127E-3</v>
      </c>
      <c r="E10" s="3">
        <f>'[1]Total x Ano'!E41</f>
        <v>1.3650820398544616E-3</v>
      </c>
      <c r="F10" s="3">
        <f>'[1]Total x Ano'!F41</f>
        <v>1.4023694720258549E-3</v>
      </c>
      <c r="G10" s="3">
        <f>'[1]Total x Ano'!G41</f>
        <v>1.465327142711562E-3</v>
      </c>
      <c r="H10" s="3">
        <f>'[1]Total x Ano'!H41</f>
        <v>1.5900814906326024E-3</v>
      </c>
      <c r="I10" s="3">
        <f>'[1]Total x Ano'!I41</f>
        <v>1.5789352458095197E-3</v>
      </c>
      <c r="J10" s="3">
        <f>'[1]Total x Ano'!J41</f>
        <v>1.7527729849744083E-3</v>
      </c>
      <c r="K10" s="3">
        <f>'[1]Total x Ano'!K41</f>
        <v>1.8256445961022769E-3</v>
      </c>
      <c r="L10" s="3">
        <f>'[1]Total x Ano'!L41</f>
        <v>1.811825961339191E-3</v>
      </c>
      <c r="M10" s="3">
        <f>'[1]Total x Ano'!M41</f>
        <v>1.8716026457465691E-3</v>
      </c>
      <c r="N10" s="3">
        <f>'[1]Total x Ano'!N41</f>
        <v>1.6388515391693704E-3</v>
      </c>
    </row>
    <row r="11" spans="1:14" x14ac:dyDescent="0.25">
      <c r="A11" s="2" t="s">
        <v>17</v>
      </c>
      <c r="B11" s="3">
        <f>'[1]Total x Ano'!B42</f>
        <v>4.0545519054946159E-3</v>
      </c>
      <c r="C11" s="3">
        <f>'[1]Total x Ano'!C42</f>
        <v>4.4473531096902693E-3</v>
      </c>
      <c r="D11" s="3">
        <f>'[1]Total x Ano'!D42</f>
        <v>4.5473587278274203E-3</v>
      </c>
      <c r="E11" s="3">
        <f>'[1]Total x Ano'!E42</f>
        <v>4.6168935875426842E-3</v>
      </c>
      <c r="F11" s="3">
        <f>'[1]Total x Ano'!F42</f>
        <v>4.8923192122635843E-3</v>
      </c>
      <c r="G11" s="3">
        <f>'[1]Total x Ano'!G42</f>
        <v>5.3589657144569001E-3</v>
      </c>
      <c r="H11" s="3">
        <f>'[1]Total x Ano'!H42</f>
        <v>5.4937953352498636E-3</v>
      </c>
      <c r="I11" s="3">
        <f>'[1]Total x Ano'!I42</f>
        <v>5.3923090430594515E-3</v>
      </c>
      <c r="J11" s="3">
        <f>'[1]Total x Ano'!J42</f>
        <v>5.1344734456816848E-3</v>
      </c>
      <c r="K11" s="3">
        <f>'[1]Total x Ano'!K42</f>
        <v>5.0870828450520706E-3</v>
      </c>
      <c r="L11" s="3">
        <f>'[1]Total x Ano'!L42</f>
        <v>5.2203147802913595E-3</v>
      </c>
      <c r="M11" s="3">
        <f>'[1]Total x Ano'!M42</f>
        <v>5.0776065419216804E-3</v>
      </c>
      <c r="N11" s="3">
        <f>'[1]Total x Ano'!N42</f>
        <v>4.144706010535429E-3</v>
      </c>
    </row>
    <row r="12" spans="1:14" x14ac:dyDescent="0.25">
      <c r="A12" s="2" t="s">
        <v>18</v>
      </c>
      <c r="B12" s="3">
        <f>'[1]Total x Ano'!B43</f>
        <v>3.1536853257616397E-3</v>
      </c>
      <c r="C12" s="3">
        <f>'[1]Total x Ano'!C43</f>
        <v>3.070786475335392E-3</v>
      </c>
      <c r="D12" s="3">
        <f>'[1]Total x Ano'!D43</f>
        <v>3.0307412824067239E-3</v>
      </c>
      <c r="E12" s="3">
        <f>'[1]Total x Ano'!E43</f>
        <v>2.9276963055206093E-3</v>
      </c>
      <c r="F12" s="3">
        <f>'[1]Total x Ano'!F43</f>
        <v>3.0982394601946914E-3</v>
      </c>
      <c r="G12" s="3">
        <f>'[1]Total x Ano'!G43</f>
        <v>3.6047389755082529E-3</v>
      </c>
      <c r="H12" s="3">
        <f>'[1]Total x Ano'!H43</f>
        <v>4.0925462543140228E-3</v>
      </c>
      <c r="I12" s="3">
        <f>'[1]Total x Ano'!I43</f>
        <v>3.675360556737786E-3</v>
      </c>
      <c r="J12" s="3">
        <f>'[1]Total x Ano'!J43</f>
        <v>3.7879908471413156E-3</v>
      </c>
      <c r="K12" s="3">
        <f>'[1]Total x Ano'!K43</f>
        <v>4.1126468904197364E-3</v>
      </c>
      <c r="L12" s="3">
        <f>'[1]Total x Ano'!L43</f>
        <v>4.2017693665238913E-3</v>
      </c>
      <c r="M12" s="3">
        <f>'[1]Total x Ano'!M43</f>
        <v>4.2799714868598186E-3</v>
      </c>
      <c r="N12" s="3">
        <f>'[1]Total x Ano'!N43</f>
        <v>4.1146142850009568E-3</v>
      </c>
    </row>
    <row r="13" spans="1:14" x14ac:dyDescent="0.25">
      <c r="A13" s="2" t="s">
        <v>19</v>
      </c>
      <c r="B13" s="3">
        <f>'[1]Total x Ano'!B44</f>
        <v>1.2309040475051766E-2</v>
      </c>
      <c r="C13" s="3">
        <f>'[1]Total x Ano'!C44</f>
        <v>1.3177667718257093E-2</v>
      </c>
      <c r="D13" s="3">
        <f>'[1]Total x Ano'!D44</f>
        <v>1.3827720737536771E-2</v>
      </c>
      <c r="E13" s="3">
        <f>'[1]Total x Ano'!E44</f>
        <v>1.5152651070876447E-2</v>
      </c>
      <c r="F13" s="3">
        <f>'[1]Total x Ano'!F44</f>
        <v>1.5198872157753805E-2</v>
      </c>
      <c r="G13" s="3">
        <f>'[1]Total x Ano'!G44</f>
        <v>1.5660366162266768E-2</v>
      </c>
      <c r="H13" s="3">
        <f>'[1]Total x Ano'!H44</f>
        <v>1.6406233116091674E-2</v>
      </c>
      <c r="I13" s="3">
        <f>'[1]Total x Ano'!I44</f>
        <v>1.66008688148153E-2</v>
      </c>
      <c r="J13" s="3">
        <f>'[1]Total x Ano'!J44</f>
        <v>1.7756679171582638E-2</v>
      </c>
      <c r="K13" s="3">
        <f>'[1]Total x Ano'!K44</f>
        <v>1.8287508029448726E-2</v>
      </c>
      <c r="L13" s="3">
        <f>'[1]Total x Ano'!L44</f>
        <v>1.880996507442937E-2</v>
      </c>
      <c r="M13" s="3">
        <f>'[1]Total x Ano'!M44</f>
        <v>1.8775963312545652E-2</v>
      </c>
      <c r="N13" s="3">
        <f>'[1]Total x Ano'!N44</f>
        <v>1.8634487966276408E-2</v>
      </c>
    </row>
    <row r="14" spans="1:14" x14ac:dyDescent="0.25">
      <c r="A14" s="2" t="s">
        <v>20</v>
      </c>
      <c r="B14" s="3">
        <f>'[1]Total x Ano'!B45</f>
        <v>4.9826695279064984E-3</v>
      </c>
      <c r="C14" s="3">
        <f>'[1]Total x Ano'!C45</f>
        <v>4.8306977209061292E-3</v>
      </c>
      <c r="D14" s="3">
        <f>'[1]Total x Ano'!D45</f>
        <v>4.8746520682882372E-3</v>
      </c>
      <c r="E14" s="3">
        <f>'[1]Total x Ano'!E45</f>
        <v>5.0166204508700863E-3</v>
      </c>
      <c r="F14" s="3">
        <f>'[1]Total x Ano'!F45</f>
        <v>5.4545939308360781E-3</v>
      </c>
      <c r="G14" s="3">
        <f>'[1]Total x Ano'!G45</f>
        <v>5.4163005641069276E-3</v>
      </c>
      <c r="H14" s="3">
        <f>'[1]Total x Ano'!H45</f>
        <v>5.6131234387826971E-3</v>
      </c>
      <c r="I14" s="3">
        <f>'[1]Total x Ano'!I45</f>
        <v>5.6563951325055732E-3</v>
      </c>
      <c r="J14" s="3">
        <f>'[1]Total x Ano'!J45</f>
        <v>5.8285070432309268E-3</v>
      </c>
      <c r="K14" s="3">
        <f>'[1]Total x Ano'!K45</f>
        <v>5.99667514213513E-3</v>
      </c>
      <c r="L14" s="3">
        <f>'[1]Total x Ano'!L45</f>
        <v>5.9305564614491532E-3</v>
      </c>
      <c r="M14" s="3">
        <f>'[1]Total x Ano'!M45</f>
        <v>6.2485831321135027E-3</v>
      </c>
      <c r="N14" s="3">
        <f>'[1]Total x Ano'!N45</f>
        <v>5.6439471734512177E-3</v>
      </c>
    </row>
    <row r="15" spans="1:14" x14ac:dyDescent="0.25">
      <c r="A15" s="2" t="s">
        <v>21</v>
      </c>
      <c r="B15" s="3">
        <f>'[1]Total x Ano'!B46</f>
        <v>4.4636229399416874E-3</v>
      </c>
      <c r="C15" s="3">
        <f>'[1]Total x Ano'!C46</f>
        <v>4.0523435297497249E-3</v>
      </c>
      <c r="D15" s="3">
        <f>'[1]Total x Ano'!D46</f>
        <v>4.5488187863408818E-3</v>
      </c>
      <c r="E15" s="3">
        <f>'[1]Total x Ano'!E46</f>
        <v>4.5922838305782008E-3</v>
      </c>
      <c r="F15" s="3">
        <f>'[1]Total x Ano'!F46</f>
        <v>4.7851013584208988E-3</v>
      </c>
      <c r="G15" s="3">
        <f>'[1]Total x Ano'!G46</f>
        <v>5.2804800373856941E-3</v>
      </c>
      <c r="H15" s="3">
        <f>'[1]Total x Ano'!H46</f>
        <v>5.2330365954159526E-3</v>
      </c>
      <c r="I15" s="3">
        <f>'[1]Total x Ano'!I46</f>
        <v>5.7320479672016613E-3</v>
      </c>
      <c r="J15" s="3">
        <f>'[1]Total x Ano'!J46</f>
        <v>5.657000083756223E-3</v>
      </c>
      <c r="K15" s="3">
        <f>'[1]Total x Ano'!K46</f>
        <v>5.9504307690204077E-3</v>
      </c>
      <c r="L15" s="3">
        <f>'[1]Total x Ano'!L46</f>
        <v>5.4410738965663006E-3</v>
      </c>
      <c r="M15" s="3">
        <f>'[1]Total x Ano'!M46</f>
        <v>5.0728494411182217E-3</v>
      </c>
      <c r="N15" s="3">
        <f>'[1]Total x Ano'!N46</f>
        <v>5.1718505208421996E-3</v>
      </c>
    </row>
    <row r="16" spans="1:14" x14ac:dyDescent="0.25">
      <c r="A16" s="2" t="s">
        <v>22</v>
      </c>
      <c r="B16" s="3">
        <f>'[1]Total x Ano'!B47</f>
        <v>2.1639013968795428E-2</v>
      </c>
      <c r="C16" s="3">
        <f>'[1]Total x Ano'!C47</f>
        <v>2.3685595172915925E-2</v>
      </c>
      <c r="D16" s="3">
        <f>'[1]Total x Ano'!D47</f>
        <v>2.2345811764148807E-2</v>
      </c>
      <c r="E16" s="3">
        <f>'[1]Total x Ano'!E47</f>
        <v>2.1564762061931714E-2</v>
      </c>
      <c r="F16" s="3">
        <f>'[1]Total x Ano'!F47</f>
        <v>2.1882644472768623E-2</v>
      </c>
      <c r="G16" s="3">
        <f>'[1]Total x Ano'!G47</f>
        <v>2.2247035449442901E-2</v>
      </c>
      <c r="H16" s="3">
        <f>'[1]Total x Ano'!H47</f>
        <v>2.0990265018788559E-2</v>
      </c>
      <c r="I16" s="3">
        <f>'[1]Total x Ano'!I47</f>
        <v>2.0873963321093255E-2</v>
      </c>
      <c r="J16" s="3">
        <f>'[1]Total x Ano'!J47</f>
        <v>2.0573980079377645E-2</v>
      </c>
      <c r="K16" s="3">
        <f>'[1]Total x Ano'!K47</f>
        <v>2.1104985943144014E-2</v>
      </c>
      <c r="L16" s="3">
        <f>'[1]Total x Ano'!L47</f>
        <v>1.9251720891060989E-2</v>
      </c>
      <c r="M16" s="3">
        <f>'[1]Total x Ano'!M47</f>
        <v>1.8882499845263686E-2</v>
      </c>
      <c r="N16" s="3">
        <f>'[1]Total x Ano'!N47</f>
        <v>1.7712111598186E-2</v>
      </c>
    </row>
    <row r="17" spans="1:15" x14ac:dyDescent="0.25">
      <c r="A17" s="2" t="s">
        <v>23</v>
      </c>
      <c r="B17" s="3">
        <f>'[1]Total x Ano'!B48</f>
        <v>2.8891661506538218E-3</v>
      </c>
      <c r="C17" s="3">
        <f>'[1]Total x Ano'!C48</f>
        <v>2.8891987559181115E-3</v>
      </c>
      <c r="D17" s="3">
        <f>'[1]Total x Ano'!D48</f>
        <v>3.4974289160467969E-3</v>
      </c>
      <c r="E17" s="3">
        <f>'[1]Total x Ano'!E48</f>
        <v>2.9789006644763789E-3</v>
      </c>
      <c r="F17" s="3">
        <f>'[1]Total x Ano'!F48</f>
        <v>3.0455763738172076E-3</v>
      </c>
      <c r="G17" s="3">
        <f>'[1]Total x Ano'!G48</f>
        <v>3.15458196395674E-3</v>
      </c>
      <c r="H17" s="3">
        <f>'[1]Total x Ano'!H48</f>
        <v>2.9617792239689036E-3</v>
      </c>
      <c r="I17" s="3">
        <f>'[1]Total x Ano'!I48</f>
        <v>3.3332246663681673E-3</v>
      </c>
      <c r="J17" s="3">
        <f>'[1]Total x Ano'!J48</f>
        <v>3.3699500487531231E-3</v>
      </c>
      <c r="K17" s="3">
        <f>'[1]Total x Ano'!K48</f>
        <v>3.4209740572211842E-3</v>
      </c>
      <c r="L17" s="3">
        <f>'[1]Total x Ano'!L48</f>
        <v>3.7569202632722503E-3</v>
      </c>
      <c r="M17" s="3">
        <f>'[1]Total x Ano'!M48</f>
        <v>3.8629855676209509E-3</v>
      </c>
      <c r="N17" s="3">
        <f>'[1]Total x Ano'!N48</f>
        <v>2.7694595279615613E-3</v>
      </c>
    </row>
    <row r="18" spans="1:15" x14ac:dyDescent="0.25">
      <c r="A18" s="2" t="s">
        <v>24</v>
      </c>
      <c r="B18" s="3">
        <f>'[1]Total x Ano'!B49</f>
        <v>4.619527983706761E-3</v>
      </c>
      <c r="C18" s="3">
        <f>'[1]Total x Ano'!C49</f>
        <v>3.7603244360098964E-3</v>
      </c>
      <c r="D18" s="3">
        <f>'[1]Total x Ano'!D49</f>
        <v>3.7245716801606794E-3</v>
      </c>
      <c r="E18" s="3">
        <f>'[1]Total x Ano'!E49</f>
        <v>3.5491550264912068E-3</v>
      </c>
      <c r="F18" s="3">
        <f>'[1]Total x Ano'!F49</f>
        <v>3.9000556013799982E-3</v>
      </c>
      <c r="G18" s="3">
        <f>'[1]Total x Ano'!G49</f>
        <v>3.9244114261702649E-3</v>
      </c>
      <c r="H18" s="3">
        <f>'[1]Total x Ano'!H49</f>
        <v>4.2876642861637889E-3</v>
      </c>
      <c r="I18" s="3">
        <f>'[1]Total x Ano'!I49</f>
        <v>4.1229833313928335E-3</v>
      </c>
      <c r="J18" s="3">
        <f>'[1]Total x Ano'!J49</f>
        <v>4.100240568994001E-3</v>
      </c>
      <c r="K18" s="3">
        <f>'[1]Total x Ano'!K49</f>
        <v>4.2567204523286427E-3</v>
      </c>
      <c r="L18" s="3">
        <f>'[1]Total x Ano'!L49</f>
        <v>3.8638892742835764E-3</v>
      </c>
      <c r="M18" s="3">
        <f>'[1]Total x Ano'!M49</f>
        <v>3.7380962722417047E-3</v>
      </c>
      <c r="N18" s="3">
        <f>'[1]Total x Ano'!N49</f>
        <v>3.7287270597976458E-3</v>
      </c>
    </row>
    <row r="19" spans="1:15" x14ac:dyDescent="0.25">
      <c r="A19" s="2" t="s">
        <v>25</v>
      </c>
      <c r="B19" s="3">
        <f>'[1]Total x Ano'!B50</f>
        <v>2.2832494316168957E-2</v>
      </c>
      <c r="C19" s="3">
        <f>'[1]Total x Ano'!C50</f>
        <v>2.2430485466282672E-2</v>
      </c>
      <c r="D19" s="3">
        <f>'[1]Total x Ano'!D50</f>
        <v>2.2448022378203817E-2</v>
      </c>
      <c r="E19" s="3">
        <f>'[1]Total x Ano'!E50</f>
        <v>2.1579544817098593E-2</v>
      </c>
      <c r="F19" s="3">
        <f>'[1]Total x Ano'!F50</f>
        <v>2.1441232890135994E-2</v>
      </c>
      <c r="G19" s="3">
        <f>'[1]Total x Ano'!G50</f>
        <v>2.0931580119221294E-2</v>
      </c>
      <c r="H19" s="3">
        <f>'[1]Total x Ano'!H50</f>
        <v>2.0929490470409699E-2</v>
      </c>
      <c r="I19" s="3">
        <f>'[1]Total x Ano'!I50</f>
        <v>2.1918045480434415E-2</v>
      </c>
      <c r="J19" s="3">
        <f>'[1]Total x Ano'!J50</f>
        <v>2.1741677644807122E-2</v>
      </c>
      <c r="K19" s="3">
        <f>'[1]Total x Ano'!K50</f>
        <v>2.1326233062957053E-2</v>
      </c>
      <c r="L19" s="3">
        <f>'[1]Total x Ano'!L50</f>
        <v>2.0390451334781998E-2</v>
      </c>
      <c r="M19" s="3">
        <f>'[1]Total x Ano'!M50</f>
        <v>2.1691601334687446E-2</v>
      </c>
      <c r="N19" s="3">
        <f>'[1]Total x Ano'!N50</f>
        <v>2.272635428038166E-2</v>
      </c>
    </row>
    <row r="20" spans="1:15" x14ac:dyDescent="0.25">
      <c r="A20" s="2" t="s">
        <v>26</v>
      </c>
      <c r="B20" s="3">
        <f>'[1]Total x Ano'!B51</f>
        <v>5.926217822789958E-2</v>
      </c>
      <c r="C20" s="3">
        <f>'[1]Total x Ano'!C51</f>
        <v>6.0447870812427945E-2</v>
      </c>
      <c r="D20" s="3">
        <f>'[1]Total x Ano'!D51</f>
        <v>5.8952186242455226E-2</v>
      </c>
      <c r="E20" s="3">
        <f>'[1]Total x Ano'!E51</f>
        <v>6.0474817819963292E-2</v>
      </c>
      <c r="F20" s="3">
        <f>'[1]Total x Ano'!F51</f>
        <v>5.6985762264812632E-2</v>
      </c>
      <c r="G20" s="3">
        <f>'[1]Total x Ano'!G51</f>
        <v>5.7705963973965088E-2</v>
      </c>
      <c r="H20" s="3">
        <f>'[1]Total x Ano'!H51</f>
        <v>5.6837539469324128E-2</v>
      </c>
      <c r="I20" s="3">
        <f>'[1]Total x Ano'!I51</f>
        <v>5.5645596488333504E-2</v>
      </c>
      <c r="J20" s="3">
        <f>'[1]Total x Ano'!J51</f>
        <v>5.4938124500779992E-2</v>
      </c>
      <c r="K20" s="3">
        <f>'[1]Total x Ano'!K51</f>
        <v>5.5332772949084348E-2</v>
      </c>
      <c r="L20" s="3">
        <f>'[1]Total x Ano'!L51</f>
        <v>5.445652194009782E-2</v>
      </c>
      <c r="M20" s="3">
        <f>'[1]Total x Ano'!M51</f>
        <v>5.4209058565206684E-2</v>
      </c>
      <c r="N20" s="3">
        <f>'[1]Total x Ano'!N51</f>
        <v>5.7207458746995253E-2</v>
      </c>
    </row>
    <row r="21" spans="1:15" x14ac:dyDescent="0.25">
      <c r="A21" s="2" t="s">
        <v>27</v>
      </c>
      <c r="B21" s="3">
        <f>'[1]Total x Ano'!B52</f>
        <v>1.1300373843283138E-2</v>
      </c>
      <c r="C21" s="3">
        <f>'[1]Total x Ano'!C52</f>
        <v>1.2970995424839125E-2</v>
      </c>
      <c r="D21" s="3">
        <f>'[1]Total x Ano'!D52</f>
        <v>1.2314768157056344E-2</v>
      </c>
      <c r="E21" s="3">
        <f>'[1]Total x Ano'!E52</f>
        <v>1.1872637328217941E-2</v>
      </c>
      <c r="F21" s="3">
        <f>'[1]Total x Ano'!F52</f>
        <v>1.2155761959709648E-2</v>
      </c>
      <c r="G21" s="3">
        <f>'[1]Total x Ano'!G52</f>
        <v>1.2098831689565596E-2</v>
      </c>
      <c r="H21" s="3">
        <f>'[1]Total x Ano'!H52</f>
        <v>1.3075234919532136E-2</v>
      </c>
      <c r="I21" s="3">
        <f>'[1]Total x Ano'!I52</f>
        <v>1.2550802403479564E-2</v>
      </c>
      <c r="J21" s="3">
        <f>'[1]Total x Ano'!J52</f>
        <v>1.1671304672611941E-2</v>
      </c>
      <c r="K21" s="3">
        <f>'[1]Total x Ano'!K52</f>
        <v>1.1081012529193137E-2</v>
      </c>
      <c r="L21" s="3">
        <f>'[1]Total x Ano'!L52</f>
        <v>1.0923014519787505E-2</v>
      </c>
      <c r="M21" s="3">
        <f>'[1]Total x Ano'!M52</f>
        <v>1.0895358756054603E-2</v>
      </c>
      <c r="N21" s="3">
        <f>'[1]Total x Ano'!N52</f>
        <v>1.1138565024678297E-2</v>
      </c>
    </row>
    <row r="22" spans="1:15" x14ac:dyDescent="0.25">
      <c r="A22" s="2" t="s">
        <v>28</v>
      </c>
      <c r="B22" s="3">
        <f>'[1]Total x Ano'!B53</f>
        <v>0.18478479842023712</v>
      </c>
      <c r="C22" s="3">
        <f>'[1]Total x Ano'!C53</f>
        <v>0.1718544274642449</v>
      </c>
      <c r="D22" s="3">
        <f>'[1]Total x Ano'!D53</f>
        <v>0.16799778288107911</v>
      </c>
      <c r="E22" s="3">
        <f>'[1]Total x Ano'!E53</f>
        <v>0.1678057290754581</v>
      </c>
      <c r="F22" s="3">
        <f>'[1]Total x Ano'!F53</f>
        <v>0.16982923955294682</v>
      </c>
      <c r="G22" s="3">
        <f>'[1]Total x Ano'!G53</f>
        <v>0.16937965139633135</v>
      </c>
      <c r="H22" s="3">
        <f>'[1]Total x Ano'!H53</f>
        <v>0.16378787339600107</v>
      </c>
      <c r="I22" s="3">
        <f>'[1]Total x Ano'!I53</f>
        <v>0.16595247913155117</v>
      </c>
      <c r="J22" s="3">
        <f>'[1]Total x Ano'!J53</f>
        <v>0.16607328345597674</v>
      </c>
      <c r="K22" s="3">
        <f>'[1]Total x Ano'!K53</f>
        <v>0.16258905750929012</v>
      </c>
      <c r="L22" s="3">
        <f>'[1]Total x Ano'!L53</f>
        <v>0.16396275359294835</v>
      </c>
      <c r="M22" s="3">
        <f>'[1]Total x Ano'!M53</f>
        <v>0.16279252030677949</v>
      </c>
      <c r="N22" s="3">
        <f>'[1]Total x Ano'!N53</f>
        <v>0.15487330077323691</v>
      </c>
    </row>
    <row r="23" spans="1:15" x14ac:dyDescent="0.25">
      <c r="A23" s="2" t="s">
        <v>29</v>
      </c>
      <c r="B23" s="3">
        <f>'[1]Total x Ano'!B54</f>
        <v>0.44637917112457187</v>
      </c>
      <c r="C23" s="3">
        <f>'[1]Total x Ano'!C54</f>
        <v>0.45604953081347976</v>
      </c>
      <c r="D23" s="3">
        <f>'[1]Total x Ano'!D54</f>
        <v>0.45678509437381776</v>
      </c>
      <c r="E23" s="3">
        <f>'[1]Total x Ano'!E54</f>
        <v>0.45424906420126654</v>
      </c>
      <c r="F23" s="3">
        <f>'[1]Total x Ano'!F54</f>
        <v>0.4543363413817435</v>
      </c>
      <c r="G23" s="3">
        <f>'[1]Total x Ano'!G54</f>
        <v>0.45816546744032749</v>
      </c>
      <c r="H23" s="3">
        <f>'[1]Total x Ano'!H54</f>
        <v>0.45706872050244268</v>
      </c>
      <c r="I23" s="3">
        <f>'[1]Total x Ano'!I54</f>
        <v>0.45575791120314579</v>
      </c>
      <c r="J23" s="3">
        <f>'[1]Total x Ano'!J54</f>
        <v>0.45209341626888827</v>
      </c>
      <c r="K23" s="3">
        <f>'[1]Total x Ano'!K54</f>
        <v>0.45346772114633105</v>
      </c>
      <c r="L23" s="3">
        <f>'[1]Total x Ano'!L54</f>
        <v>0.45166856446477077</v>
      </c>
      <c r="M23" s="3">
        <f>'[1]Total x Ano'!M54</f>
        <v>0.43963562628751401</v>
      </c>
      <c r="N23" s="3">
        <f>'[1]Total x Ano'!N54</f>
        <v>0.46443106648168297</v>
      </c>
    </row>
    <row r="24" spans="1:15" x14ac:dyDescent="0.25">
      <c r="A24" s="2" t="s">
        <v>30</v>
      </c>
      <c r="B24" s="3">
        <f>'[1]Total x Ano'!B55</f>
        <v>5.2701368919516565E-2</v>
      </c>
      <c r="C24" s="3">
        <f>'[1]Total x Ano'!C55</f>
        <v>5.3435279468372988E-2</v>
      </c>
      <c r="D24" s="3">
        <f>'[1]Total x Ano'!D55</f>
        <v>5.4897736299296236E-2</v>
      </c>
      <c r="E24" s="3">
        <f>'[1]Total x Ano'!E55</f>
        <v>5.5990238574312144E-2</v>
      </c>
      <c r="F24" s="3">
        <f>'[1]Total x Ano'!F55</f>
        <v>5.362241572739268E-2</v>
      </c>
      <c r="G24" s="3">
        <f>'[1]Total x Ano'!G55</f>
        <v>5.5638150857193688E-2</v>
      </c>
      <c r="H24" s="3">
        <f>'[1]Total x Ano'!H55</f>
        <v>5.5627419424140886E-2</v>
      </c>
      <c r="I24" s="3">
        <f>'[1]Total x Ano'!I55</f>
        <v>5.356444762125355E-2</v>
      </c>
      <c r="J24" s="3">
        <f>'[1]Total x Ano'!J55</f>
        <v>5.4221578483567637E-2</v>
      </c>
      <c r="K24" s="3">
        <f>'[1]Total x Ano'!K55</f>
        <v>5.5426446010633464E-2</v>
      </c>
      <c r="L24" s="3">
        <f>'[1]Total x Ano'!L55</f>
        <v>5.4621969256785807E-2</v>
      </c>
      <c r="M24" s="3">
        <f>'[1]Total x Ano'!M55</f>
        <v>5.563799481814867E-2</v>
      </c>
      <c r="N24" s="3">
        <f>'[1]Total x Ano'!N55</f>
        <v>5.80061600897585E-2</v>
      </c>
    </row>
    <row r="25" spans="1:15" x14ac:dyDescent="0.25">
      <c r="A25" s="2" t="s">
        <v>31</v>
      </c>
      <c r="B25" s="3">
        <f>'[1]Total x Ano'!B56</f>
        <v>2.6082961030780821E-2</v>
      </c>
      <c r="C25" s="3">
        <f>'[1]Total x Ano'!C56</f>
        <v>2.6724917293149807E-2</v>
      </c>
      <c r="D25" s="3">
        <f>'[1]Total x Ano'!D56</f>
        <v>2.7283522366142836E-2</v>
      </c>
      <c r="E25" s="3">
        <f>'[1]Total x Ano'!E56</f>
        <v>2.7364975143680338E-2</v>
      </c>
      <c r="F25" s="3">
        <f>'[1]Total x Ano'!F56</f>
        <v>2.7735787967151662E-2</v>
      </c>
      <c r="G25" s="3">
        <f>'[1]Total x Ano'!G56</f>
        <v>2.7595841913565379E-2</v>
      </c>
      <c r="H25" s="3">
        <f>'[1]Total x Ano'!H56</f>
        <v>2.8658791655273998E-2</v>
      </c>
      <c r="I25" s="3">
        <f>'[1]Total x Ano'!I56</f>
        <v>2.8069647126853753E-2</v>
      </c>
      <c r="J25" s="3">
        <f>'[1]Total x Ano'!J56</f>
        <v>2.8745266998162693E-2</v>
      </c>
      <c r="K25" s="3">
        <f>'[1]Total x Ano'!K56</f>
        <v>2.8686645918630325E-2</v>
      </c>
      <c r="L25" s="3">
        <f>'[1]Total x Ano'!L56</f>
        <v>2.9609920766344233E-2</v>
      </c>
      <c r="M25" s="3">
        <f>'[1]Total x Ano'!M56</f>
        <v>2.9930077284552929E-2</v>
      </c>
      <c r="N25" s="3">
        <f>'[1]Total x Ano'!N56</f>
        <v>3.1953317893387789E-2</v>
      </c>
    </row>
    <row r="26" spans="1:15" x14ac:dyDescent="0.25">
      <c r="A26" s="2" t="s">
        <v>32</v>
      </c>
      <c r="B26" s="3">
        <f>'[1]Total x Ano'!B57</f>
        <v>5.3001731748462663E-2</v>
      </c>
      <c r="C26" s="3">
        <f>'[1]Total x Ano'!C57</f>
        <v>5.506188109378593E-2</v>
      </c>
      <c r="D26" s="3">
        <f>'[1]Total x Ano'!D57</f>
        <v>5.2710192640480109E-2</v>
      </c>
      <c r="E26" s="3">
        <f>'[1]Total x Ano'!E57</f>
        <v>5.2353347427926827E-2</v>
      </c>
      <c r="F26" s="3">
        <f>'[1]Total x Ano'!F57</f>
        <v>5.1033056740109467E-2</v>
      </c>
      <c r="G26" s="3">
        <f>'[1]Total x Ano'!G57</f>
        <v>4.7826336339295623E-2</v>
      </c>
      <c r="H26" s="3">
        <f>'[1]Total x Ano'!H57</f>
        <v>4.9274520103208388E-2</v>
      </c>
      <c r="I26" s="3">
        <f>'[1]Total x Ano'!I57</f>
        <v>4.9629721157011308E-2</v>
      </c>
      <c r="J26" s="3">
        <f>'[1]Total x Ano'!J57</f>
        <v>4.798064153631347E-2</v>
      </c>
      <c r="K26" s="3">
        <f>'[1]Total x Ano'!K57</f>
        <v>4.9347080348191137E-2</v>
      </c>
      <c r="L26" s="3">
        <f>'[1]Total x Ano'!L57</f>
        <v>4.9549485319073307E-2</v>
      </c>
      <c r="M26" s="3">
        <f>'[1]Total x Ano'!M57</f>
        <v>4.7243846535660175E-2</v>
      </c>
      <c r="N26" s="3">
        <f>'[1]Total x Ano'!N57</f>
        <v>4.8410115579021286E-2</v>
      </c>
    </row>
    <row r="27" spans="1:15" x14ac:dyDescent="0.25">
      <c r="A27" s="2" t="s">
        <v>33</v>
      </c>
      <c r="B27" s="3">
        <f>'[1]Total x Ano'!B58</f>
        <v>6.402070943892787E-3</v>
      </c>
      <c r="C27" s="3">
        <f>'[1]Total x Ano'!C58</f>
        <v>5.9563958238368197E-3</v>
      </c>
      <c r="D27" s="3">
        <f>'[1]Total x Ano'!D58</f>
        <v>6.3911870549781986E-3</v>
      </c>
      <c r="E27" s="3">
        <f>'[1]Total x Ano'!E58</f>
        <v>5.9868366993866742E-3</v>
      </c>
      <c r="F27" s="3">
        <f>'[1]Total x Ano'!F58</f>
        <v>6.2483073949952794E-3</v>
      </c>
      <c r="G27" s="3">
        <f>'[1]Total x Ano'!G58</f>
        <v>6.2266268338321464E-3</v>
      </c>
      <c r="H27" s="3">
        <f>'[1]Total x Ano'!H58</f>
        <v>6.8317920382199495E-3</v>
      </c>
      <c r="I27" s="3">
        <f>'[1]Total x Ano'!I58</f>
        <v>6.6841214180556321E-3</v>
      </c>
      <c r="J27" s="3">
        <f>'[1]Total x Ano'!J58</f>
        <v>6.8412535892887968E-3</v>
      </c>
      <c r="K27" s="3">
        <f>'[1]Total x Ano'!K58</f>
        <v>7.6409877672663964E-3</v>
      </c>
      <c r="L27" s="3">
        <f>'[1]Total x Ano'!L58</f>
        <v>7.6901971412575093E-3</v>
      </c>
      <c r="M27" s="3">
        <f>'[1]Total x Ano'!M58</f>
        <v>7.9199859141609232E-3</v>
      </c>
      <c r="N27" s="3">
        <f>'[1]Total x Ano'!N58</f>
        <v>8.2633207703879715E-3</v>
      </c>
    </row>
    <row r="28" spans="1:15" x14ac:dyDescent="0.25">
      <c r="A28" s="2" t="s">
        <v>34</v>
      </c>
      <c r="B28" s="3">
        <f>'[1]Total x Ano'!B59</f>
        <v>5.3386531522955387E-3</v>
      </c>
      <c r="C28" s="3">
        <f>'[1]Total x Ano'!C59</f>
        <v>5.4195208731351282E-3</v>
      </c>
      <c r="D28" s="3">
        <f>'[1]Total x Ano'!D59</f>
        <v>5.6566821479277192E-3</v>
      </c>
      <c r="E28" s="3">
        <f>'[1]Total x Ano'!E59</f>
        <v>5.4876019805368981E-3</v>
      </c>
      <c r="F28" s="3">
        <f>'[1]Total x Ano'!F59</f>
        <v>5.9053094189971461E-3</v>
      </c>
      <c r="G28" s="3">
        <f>'[1]Total x Ano'!G59</f>
        <v>6.0859037594874089E-3</v>
      </c>
      <c r="H28" s="3">
        <f>'[1]Total x Ano'!H59</f>
        <v>6.0047316875834721E-3</v>
      </c>
      <c r="I28" s="3">
        <f>'[1]Total x Ano'!I59</f>
        <v>6.2441441744248427E-3</v>
      </c>
      <c r="J28" s="3">
        <f>'[1]Total x Ano'!J59</f>
        <v>6.5300440806466192E-3</v>
      </c>
      <c r="K28" s="3">
        <f>'[1]Total x Ano'!K59</f>
        <v>6.6495389152724316E-3</v>
      </c>
      <c r="L28" s="3">
        <f>'[1]Total x Ano'!L59</f>
        <v>7.0366935756057498E-3</v>
      </c>
      <c r="M28" s="3">
        <f>'[1]Total x Ano'!M59</f>
        <v>7.462393288525839E-3</v>
      </c>
      <c r="N28" s="3">
        <f>'[1]Total x Ano'!N59</f>
        <v>7.3282571330667698E-3</v>
      </c>
    </row>
    <row r="29" spans="1:15" x14ac:dyDescent="0.25">
      <c r="A29" s="2" t="s">
        <v>35</v>
      </c>
      <c r="B29" s="3">
        <f>'[1]Total x Ano'!B60</f>
        <v>1.3455493058059393E-2</v>
      </c>
      <c r="C29" s="3">
        <f>'[1]Total x Ano'!C60</f>
        <v>1.3348142743253738E-2</v>
      </c>
      <c r="D29" s="3">
        <f>'[1]Total x Ano'!D60</f>
        <v>1.3582504933770371E-2</v>
      </c>
      <c r="E29" s="3">
        <f>'[1]Total x Ano'!E60</f>
        <v>1.4305720293399113E-2</v>
      </c>
      <c r="F29" s="3">
        <f>'[1]Total x Ano'!F60</f>
        <v>1.424725567503865E-2</v>
      </c>
      <c r="G29" s="3">
        <f>'[1]Total x Ano'!G60</f>
        <v>1.395703652348718E-2</v>
      </c>
      <c r="H29" s="3">
        <f>'[1]Total x Ano'!H60</f>
        <v>1.4637102451514618E-2</v>
      </c>
      <c r="I29" s="3">
        <f>'[1]Total x Ano'!I60</f>
        <v>1.504071093135665E-2</v>
      </c>
      <c r="J29" s="3">
        <f>'[1]Total x Ano'!J60</f>
        <v>1.6382296242585383E-2</v>
      </c>
      <c r="K29" s="3">
        <f>'[1]Total x Ano'!K60</f>
        <v>1.6658040065848406E-2</v>
      </c>
      <c r="L29" s="3">
        <f>'[1]Total x Ano'!L60</f>
        <v>1.7456175856507428E-2</v>
      </c>
      <c r="M29" s="3">
        <f>'[1]Total x Ano'!M60</f>
        <v>1.7417327026673871E-2</v>
      </c>
      <c r="N29" s="3">
        <f>'[1]Total x Ano'!N60</f>
        <v>1.7721788613161475E-2</v>
      </c>
    </row>
    <row r="30" spans="1:15" x14ac:dyDescent="0.25">
      <c r="A30" s="2" t="s">
        <v>36</v>
      </c>
      <c r="B30" s="3">
        <f>'[1]Total x Ano'!B61</f>
        <v>3.7270258003630305E-2</v>
      </c>
      <c r="C30" s="3">
        <f>'[1]Total x Ano'!C61</f>
        <v>3.2057650865340674E-2</v>
      </c>
      <c r="D30" s="3">
        <f>'[1]Total x Ano'!D61</f>
        <v>3.4479710055078584E-2</v>
      </c>
      <c r="E30" s="3">
        <f>'[1]Total x Ano'!E61</f>
        <v>3.5575696075149973E-2</v>
      </c>
      <c r="F30" s="3">
        <f>'[1]Total x Ano'!F61</f>
        <v>3.7724326365541259E-2</v>
      </c>
      <c r="G30" s="3">
        <f>'[1]Total x Ano'!G61</f>
        <v>3.3333668139032956E-2</v>
      </c>
      <c r="H30" s="3">
        <f>'[1]Total x Ano'!H61</f>
        <v>3.490504090071065E-2</v>
      </c>
      <c r="I30" s="3">
        <f>'[1]Total x Ano'!I61</f>
        <v>3.5229614838023254E-2</v>
      </c>
      <c r="J30" s="3">
        <f>'[1]Total x Ano'!J61</f>
        <v>3.7153257251191382E-2</v>
      </c>
      <c r="K30" s="3">
        <f>'[1]Total x Ano'!K61</f>
        <v>3.4128328639534092E-2</v>
      </c>
      <c r="L30" s="3">
        <f>'[1]Total x Ano'!L61</f>
        <v>3.6567730184606961E-2</v>
      </c>
      <c r="M30" s="3">
        <f>'[1]Total x Ano'!M61</f>
        <v>5.1627907739333054E-2</v>
      </c>
      <c r="N30" s="3">
        <f>'[1]Total x Ano'!N61</f>
        <v>3.0699576925329857E-2</v>
      </c>
    </row>
    <row r="31" spans="1:15" x14ac:dyDescent="0.25">
      <c r="A31" s="9" t="s">
        <v>37</v>
      </c>
      <c r="B31" s="10">
        <f>SUM(LARGE(B4:B30,{1;2;3;4}))</f>
        <v>0.74342787952117129</v>
      </c>
      <c r="C31" s="10">
        <f>SUM(LARGE(C4:C30,{1;2;3;4}))</f>
        <v>0.74341371018393854</v>
      </c>
      <c r="D31" s="10">
        <f>SUM(LARGE(D4:D30,{1;2;3;4}))</f>
        <v>0.73863279979664842</v>
      </c>
      <c r="E31" s="10">
        <f>SUM(LARGE(E4:E30,{1;2;3;4}))</f>
        <v>0.73851984967100015</v>
      </c>
      <c r="F31" s="10">
        <f>SUM(LARGE(F4:F30,{1;2;3;4}))</f>
        <v>0.73477375892689567</v>
      </c>
      <c r="G31" s="10">
        <f>SUM(LARGE(G4:G30,{1;2;3;4}))</f>
        <v>0.74088923366781767</v>
      </c>
      <c r="H31" s="10">
        <f>SUM(LARGE(H4:H30,{1;2;3;4}))</f>
        <v>0.73332155279190869</v>
      </c>
      <c r="I31" s="10">
        <f>SUM(LARGE(I4:I30,{1;2;3;4}))</f>
        <v>0.73092043444428412</v>
      </c>
      <c r="J31" s="10">
        <f>SUM(LARGE(J4:J30,{1;2;3;4}))</f>
        <v>0.72732640270921267</v>
      </c>
      <c r="K31" s="10">
        <f>SUM(LARGE(K4:K30,{1;2;3;4}))</f>
        <v>0.72681599761533899</v>
      </c>
      <c r="L31" s="10">
        <f>SUM(LARGE(L4:L30,{1;2;3;4}))</f>
        <v>0.72470980925460271</v>
      </c>
      <c r="M31" s="10">
        <f>SUM(LARGE(M4:M30,{1;2;3;4}))</f>
        <v>0.71227519997764888</v>
      </c>
      <c r="N31" s="10">
        <f>SUM(LARGE(N4:N30,{1;2;3;4}))</f>
        <v>0.73451798609167362</v>
      </c>
    </row>
    <row r="32" spans="1:15" x14ac:dyDescent="0.25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</row>
    <row r="34" spans="1:14" s="15" customFormat="1" x14ac:dyDescent="0.25">
      <c r="A34" s="12" t="s">
        <v>45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6" spans="1:14" s="1" customFormat="1" x14ac:dyDescent="0.25">
      <c r="A36" s="2"/>
      <c r="B36" s="2">
        <v>2007</v>
      </c>
      <c r="C36" s="2">
        <v>2008</v>
      </c>
      <c r="D36" s="2">
        <v>2009</v>
      </c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</row>
    <row r="37" spans="1:14" ht="15.75" x14ac:dyDescent="0.25">
      <c r="A37" s="5" t="s">
        <v>38</v>
      </c>
      <c r="B37" s="6">
        <f>[1]Formatos_Análises!B19</f>
        <v>7.0599769604737087E-2</v>
      </c>
      <c r="C37" s="6">
        <f>[1]Formatos_Análises!C19</f>
        <v>7.5148711991698119E-2</v>
      </c>
      <c r="D37" s="6">
        <f>[1]Formatos_Análises!D19</f>
        <v>6.7488202971037012E-2</v>
      </c>
      <c r="E37" s="6">
        <f>[1]Formatos_Análises!E19</f>
        <v>7.7583947667261663E-2</v>
      </c>
      <c r="F37" s="6">
        <f>[1]Formatos_Análises!F19</f>
        <v>7.1670221406235551E-2</v>
      </c>
      <c r="G37" s="6">
        <f>[1]Formatos_Análises!G19</f>
        <v>7.7800998257850362E-2</v>
      </c>
      <c r="H37" s="6">
        <f>[1]Formatos_Análises!H19</f>
        <v>7.8395856454330781E-2</v>
      </c>
      <c r="I37" s="6">
        <f>[1]Formatos_Análises!I19</f>
        <v>8.1481335425134568E-2</v>
      </c>
      <c r="J37" s="8">
        <f>[1]Formatos_Análises!J19</f>
        <v>8.1133754159856811E-2</v>
      </c>
      <c r="K37" s="8">
        <f>[1]Formatos_Análises!K19</f>
        <v>7.8278074423438135E-2</v>
      </c>
      <c r="L37" s="8">
        <f>[1]Formatos_Análises!L19</f>
        <v>7.9672128009554088E-2</v>
      </c>
      <c r="M37" s="8">
        <f>[1]Formatos_Análises!M19</f>
        <v>7.8553685391113875E-2</v>
      </c>
      <c r="N37" s="8">
        <f>[1]Formatos_Análises!N19</f>
        <v>8.4544699440596255E-2</v>
      </c>
    </row>
    <row r="38" spans="1:14" ht="15.75" x14ac:dyDescent="0.25">
      <c r="A38" s="5" t="s">
        <v>39</v>
      </c>
      <c r="B38" s="6">
        <f>[1]Formatos_Análises!B20</f>
        <v>2.9196981571510371E-2</v>
      </c>
      <c r="C38" s="6">
        <f>[1]Formatos_Análises!C20</f>
        <v>3.4275766566261121E-2</v>
      </c>
      <c r="D38" s="6">
        <f>[1]Formatos_Análises!D20</f>
        <v>3.8415985323535531E-2</v>
      </c>
      <c r="E38" s="6">
        <f>[1]Formatos_Análises!E20</f>
        <v>3.8678615276165861E-2</v>
      </c>
      <c r="F38" s="6">
        <f>[1]Formatos_Análises!F20</f>
        <v>3.8252061846348731E-2</v>
      </c>
      <c r="G38" s="6">
        <f>[1]Formatos_Análises!G20</f>
        <v>4.1150723640368647E-2</v>
      </c>
      <c r="H38" s="6">
        <f>[1]Formatos_Análises!H20</f>
        <v>4.1334035624581579E-2</v>
      </c>
      <c r="I38" s="6">
        <f>[1]Formatos_Análises!I20</f>
        <v>4.2803465794622138E-2</v>
      </c>
      <c r="J38" s="8">
        <f>[1]Formatos_Análises!J20</f>
        <v>4.4465041174929242E-2</v>
      </c>
      <c r="K38" s="8">
        <f>[1]Formatos_Análises!K20</f>
        <v>4.1145321527388916E-2</v>
      </c>
      <c r="L38" s="8">
        <f>[1]Formatos_Análises!L20</f>
        <v>4.235758249859424E-2</v>
      </c>
      <c r="M38" s="8">
        <f>[1]Formatos_Análises!M20</f>
        <v>4.0306980264677612E-2</v>
      </c>
      <c r="N38" s="8">
        <f>[1]Formatos_Análises!N20</f>
        <v>3.763955675601767E-2</v>
      </c>
    </row>
    <row r="39" spans="1:14" ht="15.75" x14ac:dyDescent="0.25">
      <c r="A39" s="5" t="s">
        <v>2</v>
      </c>
      <c r="B39" s="6">
        <f>[1]Formatos_Análises!B21</f>
        <v>0.30535142018364053</v>
      </c>
      <c r="C39" s="6">
        <f>[1]Formatos_Análises!C21</f>
        <v>0.28084571120832064</v>
      </c>
      <c r="D39" s="6">
        <f>[1]Formatos_Análises!D21</f>
        <v>0.29726840693881657</v>
      </c>
      <c r="E39" s="6">
        <f>[1]Formatos_Análises!E21</f>
        <v>0.29033748291448602</v>
      </c>
      <c r="F39" s="6">
        <f>[1]Formatos_Análises!F21</f>
        <v>0.29232251617069815</v>
      </c>
      <c r="G39" s="6">
        <f>[1]Formatos_Análises!G21</f>
        <v>0.28701334444185123</v>
      </c>
      <c r="H39" s="6">
        <f>[1]Formatos_Análises!H21</f>
        <v>0.28275585252861674</v>
      </c>
      <c r="I39" s="6">
        <f>[1]Formatos_Análises!I21</f>
        <v>0.27133327321797091</v>
      </c>
      <c r="J39" s="8">
        <f>[1]Formatos_Análises!J21</f>
        <v>0.27263533516164323</v>
      </c>
      <c r="K39" s="8">
        <f>[1]Formatos_Análises!K21</f>
        <v>0.27903499408475485</v>
      </c>
      <c r="L39" s="8">
        <f>[1]Formatos_Análises!L21</f>
        <v>0.2722641236032976</v>
      </c>
      <c r="M39" s="8">
        <f>[1]Formatos_Análises!M21</f>
        <v>0.26519641610100758</v>
      </c>
      <c r="N39" s="8">
        <f>[1]Formatos_Análises!N21</f>
        <v>0.26008580610880982</v>
      </c>
    </row>
    <row r="40" spans="1:14" ht="15.75" x14ac:dyDescent="0.25">
      <c r="A40" s="5" t="s">
        <v>40</v>
      </c>
      <c r="B40" s="6">
        <f>[1]Formatos_Análises!B22</f>
        <v>9.4309327906353486E-4</v>
      </c>
      <c r="C40" s="6">
        <f>[1]Formatos_Análises!C22</f>
        <v>3.3972037840238624E-3</v>
      </c>
      <c r="D40" s="6">
        <f>[1]Formatos_Análises!D22</f>
        <v>1.0595794115146844E-2</v>
      </c>
      <c r="E40" s="6">
        <f>[1]Formatos_Análises!E22</f>
        <v>1.386386140509987E-2</v>
      </c>
      <c r="F40" s="6">
        <f>[1]Formatos_Análises!F22</f>
        <v>1.8085546392479075E-2</v>
      </c>
      <c r="G40" s="6">
        <f>[1]Formatos_Análises!G22</f>
        <v>2.0312013228804843E-2</v>
      </c>
      <c r="H40" s="6">
        <f>[1]Formatos_Análises!H22</f>
        <v>2.6928192941175648E-2</v>
      </c>
      <c r="I40" s="6">
        <f>[1]Formatos_Análises!I22</f>
        <v>3.5367188918890881E-2</v>
      </c>
      <c r="J40" s="8">
        <f>[1]Formatos_Análises!J22</f>
        <v>4.369915706407175E-2</v>
      </c>
      <c r="K40" s="8">
        <f>[1]Formatos_Análises!K22</f>
        <v>4.686312045448323E-2</v>
      </c>
      <c r="L40" s="8">
        <f>[1]Formatos_Análises!L22</f>
        <v>5.2653467635246712E-2</v>
      </c>
      <c r="M40" s="8">
        <f>[1]Formatos_Análises!M22</f>
        <v>5.5931946032179401E-2</v>
      </c>
      <c r="N40" s="8">
        <f>[1]Formatos_Análises!N22</f>
        <v>6.8930731906627046E-2</v>
      </c>
    </row>
    <row r="41" spans="1:14" ht="15.75" x14ac:dyDescent="0.25">
      <c r="A41" s="5" t="s">
        <v>41</v>
      </c>
      <c r="B41" s="6">
        <f>[1]Formatos_Análises!B23</f>
        <v>0.34953867662493171</v>
      </c>
      <c r="C41" s="6">
        <f>[1]Formatos_Análises!C23</f>
        <v>0.35184658220209614</v>
      </c>
      <c r="D41" s="6">
        <f>[1]Formatos_Análises!D23</f>
        <v>0.33690793262016078</v>
      </c>
      <c r="E41" s="6">
        <f>[1]Formatos_Análises!E23</f>
        <v>0.32387978057068645</v>
      </c>
      <c r="F41" s="6">
        <f>[1]Formatos_Análises!F23</f>
        <v>0.30981819185571924</v>
      </c>
      <c r="G41" s="6">
        <f>[1]Formatos_Análises!G23</f>
        <v>0.29936918629972403</v>
      </c>
      <c r="H41" s="6">
        <f>[1]Formatos_Análises!H23</f>
        <v>0.28966724127788734</v>
      </c>
      <c r="I41" s="6">
        <f>[1]Formatos_Análises!I23</f>
        <v>0.28608108949225086</v>
      </c>
      <c r="J41" s="8">
        <f>[1]Formatos_Análises!J23</f>
        <v>0.27057189024561168</v>
      </c>
      <c r="K41" s="8">
        <f>[1]Formatos_Análises!K23</f>
        <v>0.25801071045406232</v>
      </c>
      <c r="L41" s="8">
        <f>[1]Formatos_Análises!L23</f>
        <v>0.25183607003985209</v>
      </c>
      <c r="M41" s="8">
        <f>[1]Formatos_Análises!M23</f>
        <v>0.2354762342018277</v>
      </c>
      <c r="N41" s="8">
        <f>[1]Formatos_Análises!N23</f>
        <v>0.23434629635482865</v>
      </c>
    </row>
    <row r="42" spans="1:14" ht="15.75" x14ac:dyDescent="0.25">
      <c r="A42" s="5" t="s">
        <v>42</v>
      </c>
      <c r="B42" s="6">
        <f>[1]Formatos_Análises!B24</f>
        <v>5.4979088915691122E-2</v>
      </c>
      <c r="C42" s="6">
        <f>[1]Formatos_Análises!C24</f>
        <v>5.8444804030448702E-2</v>
      </c>
      <c r="D42" s="6">
        <f>[1]Formatos_Análises!D24</f>
        <v>6.1674953635371406E-2</v>
      </c>
      <c r="E42" s="6">
        <f>[1]Formatos_Análises!E24</f>
        <v>6.6155233769137803E-2</v>
      </c>
      <c r="F42" s="6">
        <f>[1]Formatos_Análises!F24</f>
        <v>7.2288048157362117E-2</v>
      </c>
      <c r="G42" s="6">
        <f>[1]Formatos_Análises!G24</f>
        <v>7.5520841394911831E-2</v>
      </c>
      <c r="H42" s="6">
        <f>[1]Formatos_Análises!H24</f>
        <v>7.8231338611434831E-2</v>
      </c>
      <c r="I42" s="6">
        <f>[1]Formatos_Análises!I24</f>
        <v>7.937218102225449E-2</v>
      </c>
      <c r="J42" s="8">
        <f>[1]Formatos_Análises!J24</f>
        <v>8.1383549941121985E-2</v>
      </c>
      <c r="K42" s="8">
        <f>[1]Formatos_Análises!K24</f>
        <v>8.3270123186281603E-2</v>
      </c>
      <c r="L42" s="8">
        <f>[1]Formatos_Análises!L24</f>
        <v>8.3723064073812956E-2</v>
      </c>
      <c r="M42" s="8">
        <f>[1]Formatos_Análises!M24</f>
        <v>8.4042675589320825E-2</v>
      </c>
      <c r="N42" s="8">
        <f>[1]Formatos_Análises!N24</f>
        <v>7.9785765408295725E-2</v>
      </c>
    </row>
    <row r="43" spans="1:14" ht="15.75" x14ac:dyDescent="0.25">
      <c r="A43" s="5" t="s">
        <v>5</v>
      </c>
      <c r="B43" s="6">
        <f>[1]Formatos_Análises!B25</f>
        <v>4.8098962865167336E-2</v>
      </c>
      <c r="C43" s="6">
        <f>[1]Formatos_Análises!C25</f>
        <v>4.6957993538869459E-2</v>
      </c>
      <c r="D43" s="6">
        <f>[1]Formatos_Análises!D25</f>
        <v>4.7296662420274888E-2</v>
      </c>
      <c r="E43" s="6">
        <f>[1]Formatos_Análises!E25</f>
        <v>4.6053148406234534E-2</v>
      </c>
      <c r="F43" s="6">
        <f>[1]Formatos_Análises!F25</f>
        <v>4.6806956729586568E-2</v>
      </c>
      <c r="G43" s="6">
        <f>[1]Formatos_Análises!G25</f>
        <v>4.3447300886919296E-2</v>
      </c>
      <c r="H43" s="6">
        <f>[1]Formatos_Análises!H25</f>
        <v>4.6031527624052895E-2</v>
      </c>
      <c r="I43" s="6">
        <f>[1]Formatos_Análises!I25</f>
        <v>4.6006653722701206E-2</v>
      </c>
      <c r="J43" s="8">
        <f>[1]Formatos_Análises!J25</f>
        <v>4.6729844190699879E-2</v>
      </c>
      <c r="K43" s="8">
        <f>[1]Formatos_Análises!K25</f>
        <v>4.9670645718768731E-2</v>
      </c>
      <c r="L43" s="8">
        <f>[1]Formatos_Análises!L25</f>
        <v>5.0121485346704638E-2</v>
      </c>
      <c r="M43" s="8">
        <f>[1]Formatos_Análises!M25</f>
        <v>4.7136406263775237E-2</v>
      </c>
      <c r="N43" s="8">
        <f>[1]Formatos_Análises!N25</f>
        <v>4.7547673451266322E-2</v>
      </c>
    </row>
    <row r="44" spans="1:14" ht="15.75" x14ac:dyDescent="0.25">
      <c r="A44" s="5" t="s">
        <v>8</v>
      </c>
      <c r="B44" s="6">
        <f>[1]Formatos_Análises!B26</f>
        <v>1.993144331512654E-2</v>
      </c>
      <c r="C44" s="6">
        <f>[1]Formatos_Análises!C26</f>
        <v>1.8504839186526734E-2</v>
      </c>
      <c r="D44" s="6">
        <f>[1]Formatos_Análises!D26</f>
        <v>1.740566482652171E-2</v>
      </c>
      <c r="E44" s="6">
        <f>[1]Formatos_Análises!E26</f>
        <v>1.6704674541741769E-2</v>
      </c>
      <c r="F44" s="6">
        <f>[1]Formatos_Análises!F26</f>
        <v>1.575353607379372E-2</v>
      </c>
      <c r="G44" s="6">
        <f>[1]Formatos_Análises!G26</f>
        <v>1.4607509242333056E-2</v>
      </c>
      <c r="H44" s="6">
        <f>[1]Formatos_Análises!H26</f>
        <v>1.4550592389824816E-2</v>
      </c>
      <c r="I44" s="6">
        <f>[1]Formatos_Análises!I26</f>
        <v>1.4239149328276177E-2</v>
      </c>
      <c r="J44" s="8">
        <f>[1]Formatos_Análises!J26</f>
        <v>1.3752453427029902E-2</v>
      </c>
      <c r="K44" s="8">
        <f>[1]Formatos_Análises!K26</f>
        <v>1.3204229281303858E-2</v>
      </c>
      <c r="L44" s="8">
        <f>[1]Formatos_Análises!L26</f>
        <v>1.1869034239663345E-2</v>
      </c>
      <c r="M44" s="8">
        <f>[1]Formatos_Análises!M26</f>
        <v>1.1447940720133342E-2</v>
      </c>
      <c r="N44" s="8">
        <f>[1]Formatos_Análises!N26</f>
        <v>1.1302134268899136E-2</v>
      </c>
    </row>
    <row r="45" spans="1:14" ht="15.75" x14ac:dyDescent="0.25">
      <c r="A45" s="5" t="s">
        <v>9</v>
      </c>
      <c r="B45" s="6">
        <f>[1]Formatos_Análises!B27</f>
        <v>1.7310448842242157E-2</v>
      </c>
      <c r="C45" s="6">
        <f>[1]Formatos_Análises!C27</f>
        <v>1.7730565567389243E-2</v>
      </c>
      <c r="D45" s="6">
        <f>[1]Formatos_Análises!D27</f>
        <v>1.5944763954639538E-2</v>
      </c>
      <c r="E45" s="6">
        <f>[1]Formatos_Análises!E27</f>
        <v>1.6341669741343625E-2</v>
      </c>
      <c r="F45" s="6">
        <f>[1]Formatos_Análises!F27</f>
        <v>1.3228501823673045E-2</v>
      </c>
      <c r="G45" s="6">
        <f>[1]Formatos_Análises!G27</f>
        <v>1.3402708764946702E-2</v>
      </c>
      <c r="H45" s="6">
        <f>[1]Formatos_Análises!H27</f>
        <v>1.427193493691468E-2</v>
      </c>
      <c r="I45" s="6">
        <f>[1]Formatos_Análises!I27</f>
        <v>1.3032836502275869E-2</v>
      </c>
      <c r="J45" s="8">
        <f>[1]Formatos_Análises!J27</f>
        <v>1.2634167274628476E-2</v>
      </c>
      <c r="K45" s="8">
        <f>[1]Formatos_Análises!K27</f>
        <v>1.4930463190015319E-2</v>
      </c>
      <c r="L45" s="8">
        <f>[1]Formatos_Análises!L27</f>
        <v>1.3129787248385386E-2</v>
      </c>
      <c r="M45" s="8">
        <f>[1]Formatos_Análises!M27</f>
        <v>3.1800323588310496E-2</v>
      </c>
      <c r="N45" s="8">
        <f>[1]Formatos_Análises!N27</f>
        <v>1.2490136943698086E-2</v>
      </c>
    </row>
    <row r="46" spans="1:14" ht="15.75" x14ac:dyDescent="0.25">
      <c r="A46" s="5" t="s">
        <v>43</v>
      </c>
      <c r="B46" s="6">
        <f>[1]Formatos_Análises!B28</f>
        <v>0.10405011479788963</v>
      </c>
      <c r="C46" s="6">
        <f>[1]Formatos_Análises!C28</f>
        <v>0.11284782192436614</v>
      </c>
      <c r="D46" s="6">
        <f>[1]Formatos_Análises!D28</f>
        <v>0.10700163319449571</v>
      </c>
      <c r="E46" s="6">
        <f>[1]Formatos_Análises!E28</f>
        <v>0.1104015857078423</v>
      </c>
      <c r="F46" s="6">
        <f>[1]Formatos_Análises!F28</f>
        <v>0.12177441954410356</v>
      </c>
      <c r="G46" s="6">
        <f>[1]Formatos_Análises!G28</f>
        <v>0.12737537384229014</v>
      </c>
      <c r="H46" s="6">
        <f>[1]Formatos_Análises!H28</f>
        <v>0.12783342761118063</v>
      </c>
      <c r="I46" s="6">
        <f>[1]Formatos_Análises!I28</f>
        <v>0.13028282657562298</v>
      </c>
      <c r="J46" s="8">
        <f>[1]Formatos_Análises!J28</f>
        <v>0.13299480736040695</v>
      </c>
      <c r="K46" s="8">
        <f>[1]Formatos_Análises!K28</f>
        <v>0.13559231767950319</v>
      </c>
      <c r="L46" s="8">
        <f>[1]Formatos_Análises!L28</f>
        <v>0.14237325730488881</v>
      </c>
      <c r="M46" s="8">
        <f>[1]Formatos_Análises!M28</f>
        <v>0.15010739184765381</v>
      </c>
      <c r="N46" s="8">
        <f>[1]Formatos_Análises!N28</f>
        <v>0.16332719936096132</v>
      </c>
    </row>
    <row r="47" spans="1:14" x14ac:dyDescent="0.25">
      <c r="A47" s="9" t="s">
        <v>37</v>
      </c>
      <c r="B47" s="11">
        <f>SUM(LARGE(B37:B46,{1;2;3;4}))</f>
        <v>0.82953998121119898</v>
      </c>
      <c r="C47" s="11">
        <f>SUM(LARGE(C37:C46,{1;2;3;4}))</f>
        <v>0.82068882732648107</v>
      </c>
      <c r="D47" s="11">
        <f>SUM(LARGE(D37:D46,{1;2;3;4}))</f>
        <v>0.80866617572451005</v>
      </c>
      <c r="E47" s="11">
        <f>SUM(LARGE(E37:E46,{1;2;3;4}))</f>
        <v>0.8022027968602764</v>
      </c>
      <c r="F47" s="11">
        <f>SUM(LARGE(F37:F46,{1;2;3;4}))</f>
        <v>0.79620317572788302</v>
      </c>
      <c r="G47" s="11">
        <f>SUM(LARGE(G37:G46,{1;2;3;4}))</f>
        <v>0.79155890284171582</v>
      </c>
      <c r="H47" s="11">
        <f>SUM(LARGE(H37:H46,{1;2;3;4}))</f>
        <v>0.77865237787201547</v>
      </c>
      <c r="I47" s="11">
        <f>SUM(LARGE(I37:I46,{1;2;3;4}))</f>
        <v>0.76917852471097925</v>
      </c>
      <c r="J47" s="11">
        <f>SUM(LARGE(J37:J46,{1;2;3;4}))</f>
        <v>0.75758558270878373</v>
      </c>
      <c r="K47" s="11">
        <f>SUM(LARGE(K37:K46,{1;2;3;4}))</f>
        <v>0.75590814540460194</v>
      </c>
      <c r="L47" s="11">
        <f>SUM(LARGE(L37:L46,{1;2;3;4}))</f>
        <v>0.75019651502185147</v>
      </c>
      <c r="M47" s="11">
        <f>SUM(LARGE(M37:M46,{1;2;3;4}))</f>
        <v>0.73482271773980989</v>
      </c>
      <c r="N47" s="11">
        <f>SUM(LARGE(N37:N46,{1;2;3;4}))</f>
        <v>0.74230400126519602</v>
      </c>
    </row>
    <row r="48" spans="1:14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</sheetData>
  <sortState xmlns:xlrd2="http://schemas.microsoft.com/office/spreadsheetml/2017/richdata2" ref="Q3:Q29">
    <sortCondition descending="1" ref="Q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7"/>
  <sheetViews>
    <sheetView workbookViewId="0">
      <selection activeCell="C37" sqref="C37"/>
    </sheetView>
  </sheetViews>
  <sheetFormatPr defaultRowHeight="15" x14ac:dyDescent="0.25"/>
  <cols>
    <col min="1" max="1" width="23.140625" style="2" bestFit="1" customWidth="1"/>
    <col min="2" max="2" width="23.140625" style="2" customWidth="1"/>
    <col min="3" max="8" width="16.28515625" style="3" bestFit="1" customWidth="1"/>
    <col min="9" max="14" width="16" style="3" customWidth="1"/>
    <col min="15" max="18" width="9.140625" style="3"/>
  </cols>
  <sheetData>
    <row r="1" spans="1:18" s="13" customFormat="1" x14ac:dyDescent="0.25">
      <c r="A1" s="12" t="s">
        <v>46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s="1" customForma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s="1" customFormat="1" x14ac:dyDescent="0.25">
      <c r="A3" s="2"/>
      <c r="B3" s="2"/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/>
      <c r="P3" s="2"/>
      <c r="Q3" s="2"/>
      <c r="R3" s="2"/>
    </row>
    <row r="4" spans="1:18" x14ac:dyDescent="0.25">
      <c r="A4" s="2" t="s">
        <v>10</v>
      </c>
      <c r="C4" s="7"/>
      <c r="D4" s="7"/>
      <c r="E4" s="7"/>
      <c r="F4" s="7"/>
      <c r="G4" s="7"/>
      <c r="H4" s="7"/>
      <c r="I4" s="7"/>
    </row>
    <row r="5" spans="1:18" x14ac:dyDescent="0.25">
      <c r="A5" s="2" t="s">
        <v>11</v>
      </c>
      <c r="C5" s="7"/>
      <c r="D5" s="7"/>
      <c r="E5" s="7"/>
      <c r="F5" s="7"/>
      <c r="G5" s="7"/>
      <c r="H5" s="7"/>
      <c r="I5" s="7"/>
    </row>
    <row r="6" spans="1:18" x14ac:dyDescent="0.25">
      <c r="A6" s="2" t="s">
        <v>12</v>
      </c>
      <c r="C6" s="7"/>
      <c r="D6" s="7"/>
      <c r="E6" s="7"/>
      <c r="F6" s="7"/>
      <c r="G6" s="7"/>
      <c r="H6" s="7"/>
      <c r="I6" s="7"/>
    </row>
    <row r="7" spans="1:18" x14ac:dyDescent="0.25">
      <c r="A7" s="2" t="s">
        <v>13</v>
      </c>
      <c r="C7" s="7"/>
      <c r="D7" s="7"/>
      <c r="E7" s="7"/>
      <c r="F7" s="7"/>
      <c r="G7" s="7"/>
      <c r="H7" s="7"/>
      <c r="I7" s="7"/>
    </row>
    <row r="8" spans="1:18" x14ac:dyDescent="0.25">
      <c r="A8" s="2" t="s">
        <v>14</v>
      </c>
      <c r="C8" s="7"/>
      <c r="D8" s="7"/>
      <c r="E8" s="7"/>
      <c r="F8" s="7"/>
      <c r="G8" s="7"/>
      <c r="H8" s="7"/>
      <c r="I8" s="7"/>
    </row>
    <row r="9" spans="1:18" x14ac:dyDescent="0.25">
      <c r="A9" s="2" t="s">
        <v>15</v>
      </c>
      <c r="C9" s="7"/>
      <c r="D9" s="7"/>
      <c r="E9" s="7"/>
      <c r="F9" s="7"/>
      <c r="G9" s="7"/>
      <c r="H9" s="7"/>
      <c r="I9" s="7"/>
    </row>
    <row r="10" spans="1:18" x14ac:dyDescent="0.25">
      <c r="A10" s="2" t="s">
        <v>16</v>
      </c>
      <c r="C10" s="7"/>
      <c r="D10" s="7"/>
      <c r="E10" s="7"/>
      <c r="F10" s="7"/>
      <c r="G10" s="7"/>
      <c r="H10" s="7"/>
      <c r="I10" s="7"/>
    </row>
    <row r="11" spans="1:18" x14ac:dyDescent="0.25">
      <c r="A11" s="2" t="s">
        <v>17</v>
      </c>
      <c r="C11" s="7"/>
      <c r="D11" s="7"/>
      <c r="E11" s="7"/>
      <c r="F11" s="7"/>
      <c r="G11" s="7"/>
      <c r="H11" s="7"/>
      <c r="I11" s="7"/>
    </row>
    <row r="12" spans="1:18" x14ac:dyDescent="0.25">
      <c r="A12" s="2" t="s">
        <v>18</v>
      </c>
      <c r="C12" s="7"/>
      <c r="D12" s="7"/>
      <c r="E12" s="7"/>
      <c r="F12" s="7"/>
      <c r="G12" s="7"/>
      <c r="H12" s="7"/>
      <c r="I12" s="7"/>
    </row>
    <row r="13" spans="1:18" x14ac:dyDescent="0.25">
      <c r="A13" s="2" t="s">
        <v>19</v>
      </c>
      <c r="C13" s="7"/>
      <c r="D13" s="7"/>
      <c r="E13" s="7"/>
      <c r="F13" s="7"/>
      <c r="G13" s="7"/>
      <c r="H13" s="7"/>
      <c r="I13" s="7"/>
    </row>
    <row r="14" spans="1:18" x14ac:dyDescent="0.25">
      <c r="A14" s="2" t="s">
        <v>20</v>
      </c>
      <c r="C14" s="7"/>
      <c r="D14" s="7"/>
      <c r="E14" s="7"/>
      <c r="F14" s="7"/>
      <c r="G14" s="7"/>
      <c r="H14" s="7"/>
      <c r="I14" s="7"/>
    </row>
    <row r="15" spans="1:18" x14ac:dyDescent="0.25">
      <c r="A15" s="2" t="s">
        <v>21</v>
      </c>
      <c r="C15" s="7"/>
      <c r="D15" s="7"/>
      <c r="E15" s="7"/>
      <c r="F15" s="7"/>
      <c r="G15" s="7"/>
      <c r="H15" s="7"/>
      <c r="I15" s="7"/>
    </row>
    <row r="16" spans="1:18" x14ac:dyDescent="0.25">
      <c r="A16" s="2" t="s">
        <v>22</v>
      </c>
      <c r="C16" s="7"/>
      <c r="D16" s="7"/>
      <c r="E16" s="7"/>
      <c r="F16" s="7"/>
      <c r="G16" s="7"/>
      <c r="H16" s="7"/>
      <c r="I16" s="7"/>
    </row>
    <row r="17" spans="1:14" x14ac:dyDescent="0.25">
      <c r="A17" s="2" t="s">
        <v>23</v>
      </c>
      <c r="C17" s="7"/>
      <c r="D17" s="7"/>
      <c r="E17" s="7"/>
      <c r="F17" s="7"/>
      <c r="G17" s="7"/>
      <c r="H17" s="7"/>
      <c r="I17" s="7"/>
    </row>
    <row r="18" spans="1:14" x14ac:dyDescent="0.25">
      <c r="A18" s="2" t="s">
        <v>24</v>
      </c>
      <c r="C18" s="7"/>
      <c r="D18" s="7"/>
      <c r="E18" s="7"/>
      <c r="F18" s="7"/>
      <c r="G18" s="7"/>
      <c r="H18" s="7"/>
      <c r="I18" s="7"/>
    </row>
    <row r="19" spans="1:14" x14ac:dyDescent="0.25">
      <c r="A19" s="2" t="s">
        <v>25</v>
      </c>
      <c r="C19" s="7"/>
      <c r="D19" s="7"/>
      <c r="E19" s="7"/>
      <c r="F19" s="7"/>
      <c r="G19" s="7"/>
      <c r="H19" s="7"/>
      <c r="I19" s="7"/>
    </row>
    <row r="20" spans="1:14" x14ac:dyDescent="0.25">
      <c r="A20" s="2" t="s">
        <v>26</v>
      </c>
      <c r="C20" s="7"/>
      <c r="D20" s="7"/>
      <c r="E20" s="7"/>
      <c r="F20" s="7"/>
      <c r="G20" s="7"/>
      <c r="H20" s="7"/>
      <c r="I20" s="7"/>
    </row>
    <row r="21" spans="1:14" x14ac:dyDescent="0.25">
      <c r="A21" s="2" t="s">
        <v>27</v>
      </c>
      <c r="C21" s="7"/>
      <c r="D21" s="7"/>
      <c r="E21" s="7"/>
      <c r="F21" s="7"/>
      <c r="G21" s="7"/>
      <c r="H21" s="7"/>
      <c r="I21" s="7"/>
    </row>
    <row r="22" spans="1:14" x14ac:dyDescent="0.25">
      <c r="A22" s="2" t="s">
        <v>28</v>
      </c>
      <c r="C22" s="7"/>
      <c r="D22" s="7"/>
      <c r="E22" s="7"/>
      <c r="F22" s="7"/>
      <c r="G22" s="7"/>
      <c r="H22" s="7"/>
      <c r="I22" s="7"/>
    </row>
    <row r="23" spans="1:14" x14ac:dyDescent="0.25">
      <c r="A23" s="2" t="s">
        <v>29</v>
      </c>
      <c r="C23" s="7"/>
      <c r="D23" s="7"/>
      <c r="E23" s="7"/>
      <c r="F23" s="7"/>
      <c r="G23" s="7"/>
      <c r="H23" s="7"/>
      <c r="I23" s="7"/>
    </row>
    <row r="24" spans="1:14" x14ac:dyDescent="0.25">
      <c r="A24" s="2" t="s">
        <v>30</v>
      </c>
      <c r="C24" s="7"/>
      <c r="D24" s="7"/>
      <c r="E24" s="7"/>
      <c r="F24" s="7"/>
      <c r="G24" s="7"/>
      <c r="H24" s="7"/>
      <c r="I24" s="7"/>
    </row>
    <row r="25" spans="1:14" x14ac:dyDescent="0.25">
      <c r="A25" s="2" t="s">
        <v>31</v>
      </c>
      <c r="C25" s="7"/>
      <c r="D25" s="7"/>
      <c r="E25" s="7"/>
      <c r="F25" s="7"/>
      <c r="G25" s="7"/>
      <c r="H25" s="7"/>
      <c r="I25" s="7"/>
    </row>
    <row r="26" spans="1:14" x14ac:dyDescent="0.25">
      <c r="A26" s="2" t="s">
        <v>32</v>
      </c>
      <c r="C26" s="7"/>
      <c r="D26" s="7"/>
      <c r="E26" s="7"/>
      <c r="F26" s="7"/>
      <c r="G26" s="7"/>
      <c r="H26" s="7"/>
      <c r="I26" s="7"/>
    </row>
    <row r="27" spans="1:14" x14ac:dyDescent="0.25">
      <c r="A27" s="2" t="s">
        <v>33</v>
      </c>
      <c r="C27" s="7"/>
      <c r="D27" s="7"/>
      <c r="E27" s="7"/>
      <c r="F27" s="7"/>
      <c r="G27" s="7"/>
      <c r="H27" s="7"/>
      <c r="I27" s="7"/>
    </row>
    <row r="28" spans="1:14" x14ac:dyDescent="0.25">
      <c r="A28" s="2" t="s">
        <v>34</v>
      </c>
      <c r="C28" s="7"/>
      <c r="D28" s="7"/>
      <c r="E28" s="7"/>
      <c r="F28" s="7"/>
      <c r="G28" s="7"/>
      <c r="H28" s="7"/>
      <c r="I28" s="7"/>
    </row>
    <row r="29" spans="1:14" x14ac:dyDescent="0.25">
      <c r="A29" s="2" t="s">
        <v>35</v>
      </c>
      <c r="C29" s="7"/>
      <c r="D29" s="7"/>
      <c r="E29" s="7"/>
      <c r="F29" s="7"/>
      <c r="G29" s="7"/>
      <c r="H29" s="7"/>
      <c r="I29" s="7"/>
    </row>
    <row r="30" spans="1:14" x14ac:dyDescent="0.25">
      <c r="A30" s="2" t="s">
        <v>36</v>
      </c>
      <c r="C30" s="7"/>
      <c r="D30" s="7"/>
      <c r="E30" s="7"/>
      <c r="F30" s="7"/>
      <c r="G30" s="7"/>
      <c r="H30" s="7"/>
      <c r="I30" s="7"/>
    </row>
    <row r="31" spans="1:14" x14ac:dyDescent="0.25">
      <c r="A31" s="9" t="s">
        <v>37</v>
      </c>
      <c r="B31" s="9"/>
      <c r="C31" s="11">
        <f>+'Total x Ano'!C31/'Total x Ano'!B31-1</f>
        <v>-1.9059464439030727E-5</v>
      </c>
      <c r="D31" s="11">
        <f>+'Total x Ano'!D31/'Total x Ano'!C31-1</f>
        <v>-6.4310226214515653E-3</v>
      </c>
      <c r="E31" s="11">
        <f>+'Total x Ano'!E31/'Total x Ano'!D31-1</f>
        <v>-1.5291783099713463E-4</v>
      </c>
      <c r="F31" s="11">
        <f>+'Total x Ano'!F31/'Total x Ano'!E31-1</f>
        <v>-5.0724306811432696E-3</v>
      </c>
      <c r="G31" s="11">
        <f>+'Total x Ano'!G31/'Total x Ano'!F31-1</f>
        <v>8.3229356881953098E-3</v>
      </c>
      <c r="H31" s="11">
        <f>+'Total x Ano'!H31/'Total x Ano'!G31-1</f>
        <v>-1.0214321563892459E-2</v>
      </c>
      <c r="I31" s="11">
        <f>+'Total x Ano'!I31/'Total x Ano'!H31-1</f>
        <v>-3.2743048918758566E-3</v>
      </c>
      <c r="J31" s="11">
        <f>+'Total x Ano'!J31/'Total x Ano'!I31-1</f>
        <v>-4.91713128502691E-3</v>
      </c>
      <c r="K31" s="11">
        <f>+'Total x Ano'!K31/'Total x Ano'!J31-1</f>
        <v>-7.0175521192750168E-4</v>
      </c>
      <c r="L31" s="11">
        <f>+'Total x Ano'!L31/'Total x Ano'!K31-1</f>
        <v>-2.8978288420269394E-3</v>
      </c>
      <c r="M31" s="11">
        <f>+'Total x Ano'!M31/'Total x Ano'!L31-1</f>
        <v>-1.7158052945003499E-2</v>
      </c>
      <c r="N31" s="11">
        <f>+'Total x Ano'!N31/'Total x Ano'!M31-1</f>
        <v>3.1227798068390822E-2</v>
      </c>
    </row>
    <row r="34" spans="1:18" s="15" customFormat="1" x14ac:dyDescent="0.25">
      <c r="A34" s="12" t="s">
        <v>47</v>
      </c>
      <c r="B34" s="12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</row>
    <row r="35" spans="1:18" s="18" customFormat="1" x14ac:dyDescent="0.25">
      <c r="A35" s="16"/>
      <c r="B35" s="16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25">
      <c r="C36" s="2">
        <v>2008</v>
      </c>
      <c r="D36" s="2">
        <v>2009</v>
      </c>
      <c r="E36" s="2">
        <v>2010</v>
      </c>
      <c r="F36" s="2">
        <v>2011</v>
      </c>
      <c r="G36" s="2">
        <v>2012</v>
      </c>
      <c r="H36" s="2">
        <v>2013</v>
      </c>
      <c r="I36" s="2">
        <v>2014</v>
      </c>
      <c r="J36" s="2">
        <v>2015</v>
      </c>
      <c r="K36" s="2">
        <v>2016</v>
      </c>
      <c r="L36" s="2">
        <v>2017</v>
      </c>
      <c r="M36" s="2">
        <v>2018</v>
      </c>
      <c r="N36" s="2">
        <v>2019</v>
      </c>
    </row>
    <row r="37" spans="1:18" x14ac:dyDescent="0.25">
      <c r="A37" s="2" t="s">
        <v>0</v>
      </c>
      <c r="C37" s="4"/>
      <c r="D37" s="4"/>
      <c r="E37" s="4"/>
      <c r="F37" s="4"/>
      <c r="G37" s="4"/>
      <c r="H37" s="4"/>
      <c r="I37" s="4"/>
    </row>
    <row r="38" spans="1:18" x14ac:dyDescent="0.25">
      <c r="A38" s="2" t="s">
        <v>1</v>
      </c>
      <c r="C38" s="4"/>
      <c r="D38" s="4"/>
      <c r="E38" s="4"/>
      <c r="F38" s="4"/>
      <c r="G38" s="4"/>
      <c r="H38" s="4"/>
      <c r="I38" s="4"/>
    </row>
    <row r="39" spans="1:18" x14ac:dyDescent="0.25">
      <c r="A39" s="2" t="s">
        <v>2</v>
      </c>
      <c r="C39" s="4"/>
      <c r="D39" s="4"/>
      <c r="E39" s="4"/>
      <c r="F39" s="4"/>
      <c r="G39" s="4"/>
      <c r="H39" s="4"/>
      <c r="I39" s="4"/>
    </row>
    <row r="40" spans="1:18" x14ac:dyDescent="0.25">
      <c r="A40" s="2" t="s">
        <v>3</v>
      </c>
      <c r="C40" s="4"/>
      <c r="D40" s="4"/>
      <c r="E40" s="4"/>
      <c r="F40" s="4"/>
      <c r="G40" s="4"/>
      <c r="H40" s="4"/>
      <c r="I40" s="4"/>
    </row>
    <row r="41" spans="1:18" x14ac:dyDescent="0.25">
      <c r="A41" s="2" t="s">
        <v>4</v>
      </c>
      <c r="C41" s="4"/>
      <c r="D41" s="4"/>
      <c r="E41" s="4"/>
      <c r="F41" s="4"/>
      <c r="G41" s="4"/>
      <c r="H41" s="4"/>
      <c r="I41" s="4"/>
    </row>
    <row r="42" spans="1:18" x14ac:dyDescent="0.25">
      <c r="A42" s="2" t="s">
        <v>5</v>
      </c>
      <c r="C42" s="4"/>
      <c r="D42" s="4"/>
      <c r="E42" s="4"/>
      <c r="F42" s="4"/>
      <c r="G42" s="4"/>
      <c r="H42" s="4"/>
      <c r="I42" s="4"/>
    </row>
    <row r="43" spans="1:18" x14ac:dyDescent="0.25">
      <c r="A43" s="2" t="s">
        <v>6</v>
      </c>
      <c r="C43" s="4"/>
      <c r="D43" s="4"/>
      <c r="E43" s="4"/>
      <c r="F43" s="4"/>
      <c r="G43" s="4"/>
      <c r="H43" s="4"/>
      <c r="I43" s="4"/>
    </row>
    <row r="44" spans="1:18" x14ac:dyDescent="0.25">
      <c r="A44" s="2" t="s">
        <v>7</v>
      </c>
      <c r="C44" s="4"/>
      <c r="D44" s="4"/>
      <c r="E44" s="4"/>
      <c r="F44" s="4"/>
      <c r="G44" s="4"/>
      <c r="H44" s="4"/>
      <c r="I44" s="4"/>
    </row>
    <row r="45" spans="1:18" x14ac:dyDescent="0.25">
      <c r="A45" s="2" t="s">
        <v>8</v>
      </c>
      <c r="C45" s="4"/>
      <c r="D45" s="4"/>
      <c r="E45" s="4"/>
      <c r="F45" s="4"/>
      <c r="G45" s="4"/>
      <c r="H45" s="4"/>
      <c r="I45" s="4"/>
    </row>
    <row r="46" spans="1:18" x14ac:dyDescent="0.25">
      <c r="A46" s="2" t="s">
        <v>9</v>
      </c>
      <c r="C46" s="4"/>
      <c r="D46" s="4"/>
      <c r="E46" s="4"/>
      <c r="F46" s="4"/>
      <c r="G46" s="4"/>
      <c r="H46" s="4"/>
      <c r="I46" s="4"/>
    </row>
    <row r="47" spans="1:18" x14ac:dyDescent="0.25">
      <c r="A47" s="9" t="s">
        <v>37</v>
      </c>
      <c r="B47" s="9"/>
      <c r="C47" s="10">
        <f>+'Total x Ano'!C47/'Total x Ano'!B47-1</f>
        <v>-1.066995453527686E-2</v>
      </c>
      <c r="D47" s="10">
        <f>+'Total x Ano'!D47/'Total x Ano'!C47-1</f>
        <v>-1.4649464208178253E-2</v>
      </c>
      <c r="E47" s="10">
        <f>+'Total x Ano'!E47/'Total x Ano'!D47-1</f>
        <v>-7.9926415352328251E-3</v>
      </c>
      <c r="F47" s="10">
        <f>+'Total x Ano'!F47/'Total x Ano'!E47-1</f>
        <v>-7.4789332022715538E-3</v>
      </c>
      <c r="G47" s="10">
        <f>+'Total x Ano'!G47/'Total x Ano'!F47-1</f>
        <v>-5.8330248204818691E-3</v>
      </c>
      <c r="H47" s="10">
        <f>+'Total x Ano'!H47/'Total x Ano'!G47-1</f>
        <v>-1.6305198417155831E-2</v>
      </c>
      <c r="I47" s="10">
        <f>+'Total x Ano'!I47/'Total x Ano'!H47-1</f>
        <v>-1.216698674564809E-2</v>
      </c>
      <c r="J47" s="10">
        <f>+'Total x Ano'!J47/'Total x Ano'!I47-1</f>
        <v>-1.5071848250770681E-2</v>
      </c>
      <c r="K47" s="10">
        <f>+'Total x Ano'!K47/'Total x Ano'!J47-1</f>
        <v>-2.2141885253201821E-3</v>
      </c>
      <c r="L47" s="10">
        <f>+'Total x Ano'!L47/'Total x Ano'!K47-1</f>
        <v>-7.5559847019419646E-3</v>
      </c>
      <c r="M47" s="10">
        <f>+'Total x Ano'!M47/'Total x Ano'!L47-1</f>
        <v>-2.049302679257814E-2</v>
      </c>
      <c r="N47" s="10">
        <f>+'Total x Ano'!N47/'Total x Ano'!M47-1</f>
        <v>1.0181072719685824E-2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x Ano</vt:lpstr>
      <vt:lpstr>Total x Ano_TX_VAR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Matheus</cp:lastModifiedBy>
  <dcterms:created xsi:type="dcterms:W3CDTF">2017-03-30T12:48:29Z</dcterms:created>
  <dcterms:modified xsi:type="dcterms:W3CDTF">2021-07-03T18:52:21Z</dcterms:modified>
</cp:coreProperties>
</file>