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laris\Google Drive\Atlas\Dados\Eixo 4\Variáveis Estruturadas\Bens\V8 - IHH VALOR ABSOLUTO PARCEIROS\"/>
    </mc:Choice>
  </mc:AlternateContent>
  <xr:revisionPtr revIDLastSave="0" documentId="13_ncr:1_{330FC19E-B8F8-4CE7-9B8E-F66D7A566354}" xr6:coauthVersionLast="46" xr6:coauthVersionMax="46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Exportação" sheetId="1" r:id="rId1"/>
    <sheet name="Exportação_VAR" sheetId="8" r:id="rId2"/>
    <sheet name="Importação" sheetId="2" r:id="rId3"/>
    <sheet name="Importação_VAR" sheetId="7" r:id="rId4"/>
    <sheet name="Valor Transacionado" sheetId="3" r:id="rId5"/>
    <sheet name="Valor Transacionado_VAR" sheetId="6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6" l="1"/>
  <c r="O10" i="3"/>
  <c r="O4" i="3"/>
  <c r="O5" i="3"/>
  <c r="O6" i="3"/>
  <c r="O7" i="3"/>
  <c r="O8" i="3"/>
  <c r="O9" i="3"/>
  <c r="O10" i="7"/>
  <c r="O10" i="2"/>
  <c r="O4" i="2"/>
  <c r="O5" i="2"/>
  <c r="O6" i="2"/>
  <c r="O7" i="2"/>
  <c r="O8" i="2"/>
  <c r="O9" i="2"/>
  <c r="O10" i="8"/>
  <c r="O10" i="1"/>
  <c r="O4" i="1"/>
  <c r="O5" i="1"/>
  <c r="O6" i="1"/>
  <c r="O7" i="1"/>
  <c r="O8" i="1"/>
  <c r="O9" i="1"/>
  <c r="B5" i="3"/>
  <c r="C5" i="3"/>
  <c r="D5" i="3"/>
  <c r="E5" i="3"/>
  <c r="F5" i="3"/>
  <c r="G5" i="3"/>
  <c r="H5" i="3"/>
  <c r="I5" i="3"/>
  <c r="J5" i="3"/>
  <c r="K5" i="3"/>
  <c r="L5" i="3"/>
  <c r="M5" i="3"/>
  <c r="N5" i="3"/>
  <c r="B6" i="3"/>
  <c r="C6" i="3"/>
  <c r="D6" i="3"/>
  <c r="E6" i="3"/>
  <c r="F6" i="3"/>
  <c r="G6" i="3"/>
  <c r="H6" i="3"/>
  <c r="I6" i="3"/>
  <c r="J6" i="3"/>
  <c r="K6" i="3"/>
  <c r="L6" i="3"/>
  <c r="M6" i="3"/>
  <c r="N6" i="3"/>
  <c r="B7" i="3"/>
  <c r="C7" i="3"/>
  <c r="D7" i="3"/>
  <c r="E7" i="3"/>
  <c r="F7" i="3"/>
  <c r="G7" i="3"/>
  <c r="H7" i="3"/>
  <c r="I7" i="3"/>
  <c r="J7" i="3"/>
  <c r="K7" i="3"/>
  <c r="L7" i="3"/>
  <c r="M7" i="3"/>
  <c r="N7" i="3"/>
  <c r="B8" i="3"/>
  <c r="C8" i="3"/>
  <c r="D8" i="3"/>
  <c r="E8" i="3"/>
  <c r="F8" i="3"/>
  <c r="G8" i="3"/>
  <c r="H8" i="3"/>
  <c r="I8" i="3"/>
  <c r="J8" i="3"/>
  <c r="K8" i="3"/>
  <c r="L8" i="3"/>
  <c r="M8" i="3"/>
  <c r="N8" i="3"/>
  <c r="B9" i="3"/>
  <c r="C9" i="3"/>
  <c r="D9" i="3"/>
  <c r="E9" i="3"/>
  <c r="F9" i="3"/>
  <c r="G9" i="3"/>
  <c r="H9" i="3"/>
  <c r="I9" i="3"/>
  <c r="J9" i="3"/>
  <c r="K9" i="3"/>
  <c r="L9" i="3"/>
  <c r="M9" i="3"/>
  <c r="N9" i="3"/>
  <c r="C4" i="3"/>
  <c r="D4" i="3"/>
  <c r="E4" i="3"/>
  <c r="F4" i="3"/>
  <c r="G4" i="3"/>
  <c r="H4" i="3"/>
  <c r="I4" i="3"/>
  <c r="J4" i="3"/>
  <c r="K4" i="3"/>
  <c r="L4" i="3"/>
  <c r="M4" i="3"/>
  <c r="M10" i="3" s="1"/>
  <c r="N4" i="3"/>
  <c r="B4" i="3"/>
  <c r="B5" i="2"/>
  <c r="C5" i="2"/>
  <c r="D5" i="2"/>
  <c r="E5" i="2"/>
  <c r="F5" i="2"/>
  <c r="G5" i="2"/>
  <c r="H5" i="2"/>
  <c r="I5" i="2"/>
  <c r="J5" i="2"/>
  <c r="K5" i="2"/>
  <c r="L5" i="2"/>
  <c r="M5" i="2"/>
  <c r="N5" i="2"/>
  <c r="B6" i="2"/>
  <c r="C6" i="2"/>
  <c r="D6" i="2"/>
  <c r="E6" i="2"/>
  <c r="F6" i="2"/>
  <c r="G6" i="2"/>
  <c r="H6" i="2"/>
  <c r="I6" i="2"/>
  <c r="J6" i="2"/>
  <c r="K6" i="2"/>
  <c r="L6" i="2"/>
  <c r="M6" i="2"/>
  <c r="N6" i="2"/>
  <c r="B7" i="2"/>
  <c r="C7" i="2"/>
  <c r="D7" i="2"/>
  <c r="E7" i="2"/>
  <c r="F7" i="2"/>
  <c r="G7" i="2"/>
  <c r="H7" i="2"/>
  <c r="I7" i="2"/>
  <c r="J7" i="2"/>
  <c r="K7" i="2"/>
  <c r="L7" i="2"/>
  <c r="M7" i="2"/>
  <c r="N7" i="2"/>
  <c r="B8" i="2"/>
  <c r="C8" i="2"/>
  <c r="D8" i="2"/>
  <c r="E8" i="2"/>
  <c r="F8" i="2"/>
  <c r="G8" i="2"/>
  <c r="H8" i="2"/>
  <c r="I8" i="2"/>
  <c r="J8" i="2"/>
  <c r="K8" i="2"/>
  <c r="L8" i="2"/>
  <c r="M8" i="2"/>
  <c r="N8" i="2"/>
  <c r="B9" i="2"/>
  <c r="C9" i="2"/>
  <c r="D9" i="2"/>
  <c r="E9" i="2"/>
  <c r="F9" i="2"/>
  <c r="G9" i="2"/>
  <c r="H9" i="2"/>
  <c r="I9" i="2"/>
  <c r="J9" i="2"/>
  <c r="K9" i="2"/>
  <c r="L9" i="2"/>
  <c r="M9" i="2"/>
  <c r="N9" i="2"/>
  <c r="C4" i="2"/>
  <c r="D4" i="2"/>
  <c r="E4" i="2"/>
  <c r="F4" i="2"/>
  <c r="G4" i="2"/>
  <c r="H4" i="2"/>
  <c r="I4" i="2"/>
  <c r="J4" i="2"/>
  <c r="K4" i="2"/>
  <c r="L4" i="2"/>
  <c r="M4" i="2"/>
  <c r="N4" i="2"/>
  <c r="B4" i="2"/>
  <c r="B5" i="1"/>
  <c r="C5" i="1"/>
  <c r="D5" i="1"/>
  <c r="E5" i="1"/>
  <c r="F5" i="1"/>
  <c r="G5" i="1"/>
  <c r="H5" i="1"/>
  <c r="I5" i="1"/>
  <c r="J5" i="1"/>
  <c r="K5" i="1"/>
  <c r="L5" i="1"/>
  <c r="M5" i="1"/>
  <c r="N5" i="1"/>
  <c r="B6" i="1"/>
  <c r="C6" i="1"/>
  <c r="D6" i="1"/>
  <c r="E6" i="1"/>
  <c r="F6" i="1"/>
  <c r="G6" i="1"/>
  <c r="H6" i="1"/>
  <c r="I6" i="1"/>
  <c r="J6" i="1"/>
  <c r="K6" i="1"/>
  <c r="L6" i="1"/>
  <c r="M6" i="1"/>
  <c r="N6" i="1"/>
  <c r="B7" i="1"/>
  <c r="C7" i="1"/>
  <c r="D7" i="1"/>
  <c r="E7" i="1"/>
  <c r="F7" i="1"/>
  <c r="G7" i="1"/>
  <c r="H7" i="1"/>
  <c r="I7" i="1"/>
  <c r="J7" i="1"/>
  <c r="K7" i="1"/>
  <c r="L7" i="1"/>
  <c r="M7" i="1"/>
  <c r="N7" i="1"/>
  <c r="B8" i="1"/>
  <c r="C8" i="1"/>
  <c r="D8" i="1"/>
  <c r="E8" i="1"/>
  <c r="F8" i="1"/>
  <c r="G8" i="1"/>
  <c r="H8" i="1"/>
  <c r="I8" i="1"/>
  <c r="J8" i="1"/>
  <c r="K8" i="1"/>
  <c r="L8" i="1"/>
  <c r="M8" i="1"/>
  <c r="N8" i="1"/>
  <c r="B9" i="1"/>
  <c r="C9" i="1"/>
  <c r="D9" i="1"/>
  <c r="E9" i="1"/>
  <c r="F9" i="1"/>
  <c r="G9" i="1"/>
  <c r="H9" i="1"/>
  <c r="I9" i="1"/>
  <c r="J9" i="1"/>
  <c r="K9" i="1"/>
  <c r="L9" i="1"/>
  <c r="M9" i="1"/>
  <c r="N9" i="1"/>
  <c r="C4" i="1"/>
  <c r="D4" i="1"/>
  <c r="E4" i="1"/>
  <c r="F4" i="1"/>
  <c r="G4" i="1"/>
  <c r="H4" i="1"/>
  <c r="I4" i="1"/>
  <c r="J4" i="1"/>
  <c r="K4" i="1"/>
  <c r="L4" i="1"/>
  <c r="M4" i="1"/>
  <c r="M10" i="1" s="1"/>
  <c r="N4" i="1"/>
  <c r="B4" i="1"/>
  <c r="N10" i="3" l="1"/>
  <c r="N10" i="6" s="1"/>
  <c r="N10" i="2"/>
  <c r="M10" i="2"/>
  <c r="N10" i="1"/>
  <c r="N10" i="8" s="1"/>
  <c r="N10" i="7"/>
  <c r="K10" i="3"/>
  <c r="F10" i="3" l="1"/>
  <c r="I10" i="3"/>
  <c r="J10" i="3"/>
  <c r="J10" i="6" s="1"/>
  <c r="C10" i="3"/>
  <c r="G10" i="2"/>
  <c r="B10" i="2"/>
  <c r="E10" i="2"/>
  <c r="K10" i="2"/>
  <c r="C10" i="2"/>
  <c r="I10" i="2"/>
  <c r="L10" i="2"/>
  <c r="M10" i="7" s="1"/>
  <c r="D10" i="2"/>
  <c r="J10" i="2"/>
  <c r="L10" i="3"/>
  <c r="D10" i="3"/>
  <c r="E10" i="3"/>
  <c r="H10" i="3"/>
  <c r="G10" i="3"/>
  <c r="B10" i="3"/>
  <c r="H10" i="2"/>
  <c r="H10" i="7" s="1"/>
  <c r="F10" i="2"/>
  <c r="G10" i="6" l="1"/>
  <c r="L10" i="6"/>
  <c r="M10" i="6"/>
  <c r="I10" i="7"/>
  <c r="D10" i="6"/>
  <c r="C10" i="6"/>
  <c r="E10" i="6"/>
  <c r="K10" i="6"/>
  <c r="C10" i="7"/>
  <c r="F10" i="7"/>
  <c r="H10" i="6"/>
  <c r="J10" i="7"/>
  <c r="I10" i="6"/>
  <c r="D10" i="7"/>
  <c r="K10" i="7"/>
  <c r="F10" i="6"/>
  <c r="L10" i="7"/>
  <c r="E10" i="7"/>
  <c r="G10" i="7"/>
  <c r="L10" i="1"/>
  <c r="M10" i="8" s="1"/>
  <c r="C10" i="1"/>
  <c r="B10" i="1"/>
  <c r="F10" i="1"/>
  <c r="E10" i="1"/>
  <c r="C10" i="8" l="1"/>
  <c r="F10" i="8"/>
  <c r="K10" i="1"/>
  <c r="L10" i="8" s="1"/>
  <c r="H10" i="1"/>
  <c r="D10" i="1"/>
  <c r="D10" i="8" s="1"/>
  <c r="G10" i="1"/>
  <c r="G10" i="8" s="1"/>
  <c r="I10" i="1"/>
  <c r="J10" i="1"/>
  <c r="J10" i="8" l="1"/>
  <c r="H10" i="8"/>
  <c r="E10" i="8"/>
  <c r="I10" i="8"/>
  <c r="K10" i="8"/>
</calcChain>
</file>

<file path=xl/sharedStrings.xml><?xml version="1.0" encoding="utf-8"?>
<sst xmlns="http://schemas.openxmlformats.org/spreadsheetml/2006/main" count="48" uniqueCount="14">
  <si>
    <t>IHH</t>
  </si>
  <si>
    <t>África</t>
  </si>
  <si>
    <t>Europa</t>
  </si>
  <si>
    <t>Oceania</t>
  </si>
  <si>
    <t>Ásia</t>
  </si>
  <si>
    <t>América do Norte</t>
  </si>
  <si>
    <t>Américo do Sul e Central</t>
  </si>
  <si>
    <t>IHH - Concentração por Parceiros Comerciais - Exportação</t>
  </si>
  <si>
    <t>Variação do IHH - Concentração por Parceiros Comerciais - Exportação</t>
  </si>
  <si>
    <t>IHH - Concentração por Parceiros Comerciais - Importação</t>
  </si>
  <si>
    <t>Variação do IHH - Concentração por Parceiros Comerciais - Importação</t>
  </si>
  <si>
    <t>IHH - Concentração por Parceiros Comerciais - Valor Transacionado</t>
  </si>
  <si>
    <t>Variação do IHH - Concentração por Parceiros Comerciais - Valor Transacionado</t>
  </si>
  <si>
    <t>América do Sul e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</si>
</sst>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0_-;\-* #,##0.00000_-;_-* &quot;-&quot;?????_-;_-@_-"/>
    <numFmt numFmtId="165" formatCode="_-* #,##0.00000_-;\-* #,##0.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Border="1"/>
    <xf numFmtId="0" fontId="2" fillId="0" borderId="0" xfId="0" applyFont="1" applyBorder="1"/>
    <xf numFmtId="0" fontId="0" fillId="0" borderId="0" xfId="0" applyBorder="1"/>
    <xf numFmtId="43" fontId="0" fillId="0" borderId="0" xfId="1" applyFont="1" applyBorder="1"/>
    <xf numFmtId="0" fontId="2" fillId="3" borderId="0" xfId="0" applyFont="1" applyFill="1" applyBorder="1"/>
    <xf numFmtId="43" fontId="0" fillId="3" borderId="0" xfId="1" applyFont="1" applyFill="1" applyBorder="1"/>
    <xf numFmtId="0" fontId="0" fillId="2" borderId="0" xfId="0" applyFill="1"/>
    <xf numFmtId="0" fontId="0" fillId="0" borderId="0" xfId="0" applyFill="1" applyBorder="1"/>
    <xf numFmtId="0" fontId="2" fillId="0" borderId="0" xfId="0" applyFont="1" applyFill="1" applyBorder="1"/>
    <xf numFmtId="164" fontId="0" fillId="0" borderId="0" xfId="0" applyNumberFormat="1" applyFill="1" applyBorder="1"/>
    <xf numFmtId="165" fontId="0" fillId="3" borderId="0" xfId="1" applyNumberFormat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ris/Google%20Drive/Atlas/Dados/Eixo%204/Vari&#225;veis%20Estruturadas/Bens/V5%20-%20C2%20VALOR%20ABSOLUTO%20PARCEIROS/V5%20-%20PARCEI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ortação"/>
      <sheetName val="Exportação_VAR"/>
      <sheetName val="Importação"/>
      <sheetName val="Importação_VAR"/>
      <sheetName val="Valor Transacionado"/>
      <sheetName val="Valor Transacionado_VAR"/>
    </sheetNames>
    <sheetDataSet>
      <sheetData sheetId="0">
        <row r="4">
          <cell r="B4">
            <v>1.6648379020085671E-2</v>
          </cell>
          <cell r="C4">
            <v>2.0365289666146785E-2</v>
          </cell>
          <cell r="D4">
            <v>2.0972427966307019E-2</v>
          </cell>
          <cell r="E4">
            <v>1.9928365360097133E-2</v>
          </cell>
          <cell r="F4">
            <v>1.4834896340222352E-2</v>
          </cell>
          <cell r="G4">
            <v>1.5547842214318E-2</v>
          </cell>
          <cell r="H4">
            <v>1.2937008884905695E-2</v>
          </cell>
          <cell r="I4">
            <v>1.5791223912540325E-2</v>
          </cell>
          <cell r="J4">
            <v>1.0023785164600368E-2</v>
          </cell>
          <cell r="K4">
            <v>3.9784134186308471E-3</v>
          </cell>
          <cell r="L4">
            <v>3.4257907975267202E-3</v>
          </cell>
          <cell r="M4">
            <v>4.5495051273029483E-3</v>
          </cell>
          <cell r="N4">
            <v>2.4129207642631227E-3</v>
          </cell>
          <cell r="O4">
            <v>1.5953073180061084E-3</v>
          </cell>
        </row>
        <row r="5">
          <cell r="B5">
            <v>0.40607839302837423</v>
          </cell>
          <cell r="C5">
            <v>0.37658466332047141</v>
          </cell>
          <cell r="D5">
            <v>0.37527512538601487</v>
          </cell>
          <cell r="E5">
            <v>0.39436881381793348</v>
          </cell>
          <cell r="F5">
            <v>0.34108878621528332</v>
          </cell>
          <cell r="G5">
            <v>0.36044806231970095</v>
          </cell>
          <cell r="H5">
            <v>0.35436166636854294</v>
          </cell>
          <cell r="I5">
            <v>0.34597113705949728</v>
          </cell>
          <cell r="J5">
            <v>0.40355649832544915</v>
          </cell>
          <cell r="K5">
            <v>0.43377556341286516</v>
          </cell>
          <cell r="L5">
            <v>0.53956195654415517</v>
          </cell>
          <cell r="M5">
            <v>0.38020455112882906</v>
          </cell>
          <cell r="N5">
            <v>0.46564094868987715</v>
          </cell>
          <cell r="O5">
            <v>0.4662606451440095</v>
          </cell>
        </row>
        <row r="6">
          <cell r="B6">
            <v>0.15452587032729651</v>
          </cell>
          <cell r="C6">
            <v>0.15977499187859123</v>
          </cell>
          <cell r="D6">
            <v>0.13985173079015875</v>
          </cell>
          <cell r="E6">
            <v>0.15265987657861288</v>
          </cell>
          <cell r="F6">
            <v>0.14110819485802259</v>
          </cell>
          <cell r="G6">
            <v>0.13741542081652447</v>
          </cell>
          <cell r="H6">
            <v>8.8592086495060313E-2</v>
          </cell>
          <cell r="I6">
            <v>9.1772425351376405E-2</v>
          </cell>
          <cell r="J6">
            <v>7.6967714294149975E-2</v>
          </cell>
          <cell r="K6">
            <v>6.2339542079485999E-2</v>
          </cell>
          <cell r="L6">
            <v>6.2682524367374579E-2</v>
          </cell>
          <cell r="M6">
            <v>3.979234510701795E-2</v>
          </cell>
          <cell r="N6">
            <v>3.1895046579766474E-2</v>
          </cell>
          <cell r="O6">
            <v>6.1019444808647544E-2</v>
          </cell>
        </row>
        <row r="7">
          <cell r="B7">
            <v>0.16280966035692659</v>
          </cell>
          <cell r="C7">
            <v>0.16116314035941906</v>
          </cell>
          <cell r="D7">
            <v>0.18608789231393871</v>
          </cell>
          <cell r="E7">
            <v>0.19696588825158232</v>
          </cell>
          <cell r="F7">
            <v>0.22919659297726319</v>
          </cell>
          <cell r="G7">
            <v>0.23520415093453872</v>
          </cell>
          <cell r="H7">
            <v>0.24647305849924869</v>
          </cell>
          <cell r="I7">
            <v>0.24374330324971805</v>
          </cell>
          <cell r="J7">
            <v>0.22210570060620907</v>
          </cell>
          <cell r="K7">
            <v>0.15857006435440332</v>
          </cell>
          <cell r="L7">
            <v>0.15938131275402906</v>
          </cell>
          <cell r="M7">
            <v>0.12142924598596894</v>
          </cell>
          <cell r="N7">
            <v>0.12525146625856715</v>
          </cell>
          <cell r="O7">
            <v>0.14662252686512356</v>
          </cell>
        </row>
        <row r="8">
          <cell r="B8">
            <v>0.25255785281034593</v>
          </cell>
          <cell r="C8">
            <v>0.27733375016369449</v>
          </cell>
          <cell r="D8">
            <v>0.2704898888015797</v>
          </cell>
          <cell r="E8">
            <v>0.23227506370374421</v>
          </cell>
          <cell r="F8">
            <v>0.26955471126987995</v>
          </cell>
          <cell r="G8">
            <v>0.24706984543443147</v>
          </cell>
          <cell r="H8">
            <v>0.29295325472515721</v>
          </cell>
          <cell r="I8">
            <v>0.29861166330485844</v>
          </cell>
          <cell r="J8">
            <v>0.28314737962687542</v>
          </cell>
          <cell r="K8">
            <v>0.33444651451954172</v>
          </cell>
          <cell r="L8">
            <v>0.22973909792400452</v>
          </cell>
          <cell r="M8">
            <v>0.44935148511941508</v>
          </cell>
          <cell r="N8">
            <v>0.3715079829095565</v>
          </cell>
          <cell r="O8">
            <v>0.30595637654398988</v>
          </cell>
        </row>
        <row r="9">
          <cell r="B9">
            <v>7.3798444569711085E-3</v>
          </cell>
          <cell r="C9">
            <v>4.77816461167699E-3</v>
          </cell>
          <cell r="D9">
            <v>7.3229347420009231E-3</v>
          </cell>
          <cell r="E9">
            <v>3.8019922880300509E-3</v>
          </cell>
          <cell r="F9">
            <v>4.2168183393286257E-3</v>
          </cell>
          <cell r="G9">
            <v>4.3146782804863431E-3</v>
          </cell>
          <cell r="H9">
            <v>4.6829250270851224E-3</v>
          </cell>
          <cell r="I9">
            <v>4.1102471220094911E-3</v>
          </cell>
          <cell r="J9">
            <v>4.1989219827159498E-3</v>
          </cell>
          <cell r="K9">
            <v>6.8899022150728717E-3</v>
          </cell>
          <cell r="L9">
            <v>5.2093176129100185E-3</v>
          </cell>
          <cell r="M9">
            <v>4.6728675314660481E-3</v>
          </cell>
          <cell r="N9">
            <v>3.291634797969391E-3</v>
          </cell>
          <cell r="O9">
            <v>1.8545699320223222E-2</v>
          </cell>
        </row>
      </sheetData>
      <sheetData sheetId="1"/>
      <sheetData sheetId="2">
        <row r="4">
          <cell r="B4">
            <v>3.7090270547343398E-5</v>
          </cell>
          <cell r="C4">
            <v>2.8702612922576313E-4</v>
          </cell>
          <cell r="D4">
            <v>2.1515795071782014E-4</v>
          </cell>
          <cell r="E4">
            <v>7.5816590375330742E-5</v>
          </cell>
          <cell r="F4">
            <v>9.7029843819588756E-5</v>
          </cell>
          <cell r="G4">
            <v>2.5198418154732949E-4</v>
          </cell>
          <cell r="H4">
            <v>4.4785783266375367E-4</v>
          </cell>
          <cell r="I4">
            <v>4.8898339938346913E-5</v>
          </cell>
          <cell r="J4">
            <v>1.6615524624476462E-4</v>
          </cell>
          <cell r="K4">
            <v>1.2545730707949138E-4</v>
          </cell>
          <cell r="L4">
            <v>1.4469508522640357E-4</v>
          </cell>
          <cell r="M4">
            <v>3.5883352872122584E-4</v>
          </cell>
          <cell r="N4">
            <v>1.2625514651772103E-4</v>
          </cell>
          <cell r="O4">
            <v>2.1321222104674293E-4</v>
          </cell>
        </row>
        <row r="5">
          <cell r="B5">
            <v>3.9889599253681671E-2</v>
          </cell>
          <cell r="C5">
            <v>3.8487976578818396E-2</v>
          </cell>
          <cell r="D5">
            <v>4.5508018058477318E-2</v>
          </cell>
          <cell r="E5">
            <v>4.7977436991561373E-2</v>
          </cell>
          <cell r="F5">
            <v>5.4776182916393794E-2</v>
          </cell>
          <cell r="G5">
            <v>8.3795897305202496E-2</v>
          </cell>
          <cell r="H5">
            <v>8.6414000149365081E-2</v>
          </cell>
          <cell r="I5">
            <v>8.5453014528744001E-2</v>
          </cell>
          <cell r="J5">
            <v>7.9937844144682565E-2</v>
          </cell>
          <cell r="K5">
            <v>7.6810496659538555E-2</v>
          </cell>
          <cell r="L5">
            <v>7.2790718635978607E-2</v>
          </cell>
          <cell r="M5">
            <v>8.6878893530079424E-2</v>
          </cell>
          <cell r="N5">
            <v>8.2176801973399063E-2</v>
          </cell>
          <cell r="O5">
            <v>8.5323765194711118E-2</v>
          </cell>
        </row>
        <row r="6">
          <cell r="B6">
            <v>7.3478341337552952E-3</v>
          </cell>
          <cell r="C6">
            <v>4.1294281245871835E-3</v>
          </cell>
          <cell r="D6">
            <v>6.7607993106195106E-3</v>
          </cell>
          <cell r="E6">
            <v>5.3394527576294676E-3</v>
          </cell>
          <cell r="F6">
            <v>4.3308926869270147E-3</v>
          </cell>
          <cell r="G6">
            <v>6.9706612905713955E-3</v>
          </cell>
          <cell r="H6">
            <v>9.0850281463033481E-3</v>
          </cell>
          <cell r="I6">
            <v>9.8931352482442489E-3</v>
          </cell>
          <cell r="J6">
            <v>1.2741532208495696E-2</v>
          </cell>
          <cell r="K6">
            <v>7.1312623622797012E-3</v>
          </cell>
          <cell r="L6">
            <v>1.2008306148713403E-2</v>
          </cell>
          <cell r="M6">
            <v>8.2832879208196673E-3</v>
          </cell>
          <cell r="N6">
            <v>9.7934956792970537E-3</v>
          </cell>
          <cell r="O6">
            <v>8.5285892095044464E-3</v>
          </cell>
        </row>
        <row r="7">
          <cell r="B7">
            <v>0.85196792392018317</v>
          </cell>
          <cell r="C7">
            <v>0.87463951050452493</v>
          </cell>
          <cell r="D7">
            <v>0.87732018493401942</v>
          </cell>
          <cell r="E7">
            <v>0.87537794283369663</v>
          </cell>
          <cell r="F7">
            <v>0.86950288581072344</v>
          </cell>
          <cell r="G7">
            <v>0.82290427960691981</v>
          </cell>
          <cell r="H7">
            <v>0.80047221475721531</v>
          </cell>
          <cell r="I7">
            <v>0.78014792911452213</v>
          </cell>
          <cell r="J7">
            <v>0.81057179799493806</v>
          </cell>
          <cell r="K7">
            <v>0.85374522493150029</v>
          </cell>
          <cell r="L7">
            <v>0.84886905505156041</v>
          </cell>
          <cell r="M7">
            <v>0.84197828096706295</v>
          </cell>
          <cell r="N7">
            <v>0.82990724859195408</v>
          </cell>
          <cell r="O7">
            <v>0.83495930365286308</v>
          </cell>
        </row>
        <row r="8">
          <cell r="B8">
            <v>0.10060850433072085</v>
          </cell>
          <cell r="C8">
            <v>8.2408459631763506E-2</v>
          </cell>
          <cell r="D8">
            <v>7.0076530881113361E-2</v>
          </cell>
          <cell r="E8">
            <v>7.1095075674258962E-2</v>
          </cell>
          <cell r="F8">
            <v>7.1116620347349543E-2</v>
          </cell>
          <cell r="G8">
            <v>8.5950666927716898E-2</v>
          </cell>
          <cell r="H8">
            <v>0.10341753129376592</v>
          </cell>
          <cell r="I8">
            <v>0.12430313445610662</v>
          </cell>
          <cell r="J8">
            <v>9.652976054867872E-2</v>
          </cell>
          <cell r="K8">
            <v>6.1989905396531986E-2</v>
          </cell>
          <cell r="L8">
            <v>6.616834044087172E-2</v>
          </cell>
          <cell r="M8">
            <v>6.2470942323279495E-2</v>
          </cell>
          <cell r="N8">
            <v>7.795780366572877E-2</v>
          </cell>
          <cell r="O8">
            <v>7.0950301278233902E-2</v>
          </cell>
        </row>
        <row r="9">
          <cell r="B9">
            <v>1.4904809111176918E-4</v>
          </cell>
          <cell r="C9">
            <v>4.7599031080227425E-5</v>
          </cell>
          <cell r="D9">
            <v>1.1930886505244349E-4</v>
          </cell>
          <cell r="E9">
            <v>1.3427515247815524E-4</v>
          </cell>
          <cell r="F9">
            <v>1.7638839478667105E-4</v>
          </cell>
          <cell r="G9">
            <v>1.2651068804223902E-4</v>
          </cell>
          <cell r="H9">
            <v>1.6336782068667341E-4</v>
          </cell>
          <cell r="I9">
            <v>1.5388831244464866E-4</v>
          </cell>
          <cell r="J9">
            <v>5.2909856960261648E-5</v>
          </cell>
          <cell r="K9">
            <v>1.9765334307007967E-4</v>
          </cell>
          <cell r="L9">
            <v>1.8884637649471437E-5</v>
          </cell>
          <cell r="M9">
            <v>2.9761730037264658E-5</v>
          </cell>
          <cell r="N9">
            <v>3.8394943103248422E-5</v>
          </cell>
          <cell r="O9">
            <v>2.4828443640678119E-5</v>
          </cell>
        </row>
      </sheetData>
      <sheetData sheetId="3"/>
      <sheetData sheetId="4">
        <row r="4">
          <cell r="B4">
            <v>6.9508430484678634E-3</v>
          </cell>
          <cell r="C4">
            <v>7.5322423001393758E-3</v>
          </cell>
          <cell r="D4">
            <v>8.0612893440325135E-3</v>
          </cell>
          <cell r="E4">
            <v>6.373261981141163E-3</v>
          </cell>
          <cell r="F4">
            <v>4.9175257423439119E-3</v>
          </cell>
          <cell r="G4">
            <v>4.7290333466794097E-3</v>
          </cell>
          <cell r="H4">
            <v>4.9508354029841085E-3</v>
          </cell>
          <cell r="I4">
            <v>5.2024890545927793E-3</v>
          </cell>
          <cell r="J4">
            <v>3.8725628839004472E-3</v>
          </cell>
          <cell r="K4">
            <v>2.1139144834806441E-3</v>
          </cell>
          <cell r="L4">
            <v>1.7082652274925596E-3</v>
          </cell>
          <cell r="M4">
            <v>2.5232120640404083E-3</v>
          </cell>
          <cell r="N4">
            <v>1.4297955560812377E-3</v>
          </cell>
          <cell r="O4">
            <v>8.001704797636264E-4</v>
          </cell>
        </row>
        <row r="5">
          <cell r="B5">
            <v>0.19230033802152768</v>
          </cell>
          <cell r="C5">
            <v>0.16048974120395684</v>
          </cell>
          <cell r="D5">
            <v>0.1701581310715071</v>
          </cell>
          <cell r="E5">
            <v>0.15785656660353389</v>
          </cell>
          <cell r="F5">
            <v>0.14842397991842202</v>
          </cell>
          <cell r="G5">
            <v>0.16477110914075502</v>
          </cell>
          <cell r="H5">
            <v>0.18302283496588784</v>
          </cell>
          <cell r="I5">
            <v>0.17073925582020669</v>
          </cell>
          <cell r="J5">
            <v>0.20161644858386549</v>
          </cell>
          <cell r="K5">
            <v>0.26103521351580472</v>
          </cell>
          <cell r="L5">
            <v>0.29522542790880479</v>
          </cell>
          <cell r="M5">
            <v>0.23837436203206858</v>
          </cell>
          <cell r="N5">
            <v>0.30077501195417161</v>
          </cell>
          <cell r="O5">
            <v>0.24710282672817119</v>
          </cell>
        </row>
        <row r="6">
          <cell r="B6">
            <v>6.860452360104681E-2</v>
          </cell>
          <cell r="C6">
            <v>6.0293934251714407E-2</v>
          </cell>
          <cell r="D6">
            <v>5.7068423331642117E-2</v>
          </cell>
          <cell r="E6">
            <v>5.2071100906106553E-2</v>
          </cell>
          <cell r="F6">
            <v>4.9068333095138028E-2</v>
          </cell>
          <cell r="G6">
            <v>4.5151428952007175E-2</v>
          </cell>
          <cell r="H6">
            <v>3.7751388167814662E-2</v>
          </cell>
          <cell r="I6">
            <v>3.6698091558663923E-2</v>
          </cell>
          <cell r="J6">
            <v>3.6890177855708584E-2</v>
          </cell>
          <cell r="K6">
            <v>3.5623489323110429E-2</v>
          </cell>
          <cell r="L6">
            <v>3.6156548546016007E-2</v>
          </cell>
          <cell r="M6">
            <v>2.4556938918677086E-2</v>
          </cell>
          <cell r="N6">
            <v>2.2392742586762722E-2</v>
          </cell>
          <cell r="O6">
            <v>3.0820789846649342E-2</v>
          </cell>
        </row>
        <row r="7">
          <cell r="B7">
            <v>0.56513467871097156</v>
          </cell>
          <cell r="C7">
            <v>0.61718245875129496</v>
          </cell>
          <cell r="D7">
            <v>0.61603826360591951</v>
          </cell>
          <cell r="E7">
            <v>0.66017822637794488</v>
          </cell>
          <cell r="F7">
            <v>0.66007000357119516</v>
          </cell>
          <cell r="G7">
            <v>0.6508863146922641</v>
          </cell>
          <cell r="H7">
            <v>0.60072719092245208</v>
          </cell>
          <cell r="I7">
            <v>0.6045442747239832</v>
          </cell>
          <cell r="J7">
            <v>0.5893121994983801</v>
          </cell>
          <cell r="K7">
            <v>0.49497497245936084</v>
          </cell>
          <cell r="L7">
            <v>0.52030124056403015</v>
          </cell>
          <cell r="M7">
            <v>0.4698324737208362</v>
          </cell>
          <cell r="N7">
            <v>0.42820999999736958</v>
          </cell>
          <cell r="O7">
            <v>0.54263140465156723</v>
          </cell>
        </row>
        <row r="8">
          <cell r="B8">
            <v>0.16385105257571589</v>
          </cell>
          <cell r="C8">
            <v>0.15274700581555126</v>
          </cell>
          <cell r="D8">
            <v>0.14583165369053977</v>
          </cell>
          <cell r="E8">
            <v>0.12222312902769231</v>
          </cell>
          <cell r="F8">
            <v>0.13602221598675474</v>
          </cell>
          <cell r="G8">
            <v>0.13310973980057036</v>
          </cell>
          <cell r="H8">
            <v>0.17175485124577247</v>
          </cell>
          <cell r="I8">
            <v>0.18136680091485607</v>
          </cell>
          <cell r="J8">
            <v>0.16669682650685475</v>
          </cell>
          <cell r="K8">
            <v>0.20260098010987326</v>
          </cell>
          <cell r="L8">
            <v>0.14411618926152686</v>
          </cell>
          <cell r="M8">
            <v>0.26228520189064392</v>
          </cell>
          <cell r="N8">
            <v>0.24529950763389852</v>
          </cell>
          <cell r="O8">
            <v>0.17075440088711377</v>
          </cell>
        </row>
        <row r="9">
          <cell r="B9">
            <v>3.1585640422704068E-3</v>
          </cell>
          <cell r="C9">
            <v>1.7546176773432435E-3</v>
          </cell>
          <cell r="D9">
            <v>2.8422389563588267E-3</v>
          </cell>
          <cell r="E9">
            <v>1.2977151035811093E-3</v>
          </cell>
          <cell r="F9">
            <v>1.4979416861462646E-3</v>
          </cell>
          <cell r="G9">
            <v>1.3523740677240292E-3</v>
          </cell>
          <cell r="H9">
            <v>1.7928992950889009E-3</v>
          </cell>
          <cell r="I9">
            <v>1.4490879276972096E-3</v>
          </cell>
          <cell r="J9">
            <v>1.6117846712906177E-3</v>
          </cell>
          <cell r="K9">
            <v>3.6514301083700185E-3</v>
          </cell>
          <cell r="L9">
            <v>2.4923284921298324E-3</v>
          </cell>
          <cell r="M9">
            <v>2.4278113737338813E-3</v>
          </cell>
          <cell r="N9">
            <v>1.8929422717160898E-3</v>
          </cell>
          <cell r="O9">
            <v>7.8904074067348094E-3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opLeftCell="B1" workbookViewId="0">
      <selection activeCell="N13" sqref="N13"/>
    </sheetView>
  </sheetViews>
  <sheetFormatPr defaultRowHeight="15" x14ac:dyDescent="0.25"/>
  <cols>
    <col min="1" max="1" width="23.140625" style="2" bestFit="1" customWidth="1"/>
    <col min="2" max="8" width="13.28515625" style="2" customWidth="1"/>
    <col min="9" max="15" width="13.28515625" style="3" customWidth="1"/>
  </cols>
  <sheetData>
    <row r="1" spans="1:15" s="7" customFormat="1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5" x14ac:dyDescent="0.25">
      <c r="B3" s="2">
        <v>2007</v>
      </c>
      <c r="C3" s="2">
        <v>2008</v>
      </c>
      <c r="D3" s="2">
        <v>2009</v>
      </c>
      <c r="E3" s="2">
        <v>2010</v>
      </c>
      <c r="F3" s="2">
        <v>2011</v>
      </c>
      <c r="G3" s="2">
        <v>2012</v>
      </c>
      <c r="H3" s="2">
        <v>2013</v>
      </c>
      <c r="I3" s="2">
        <v>2014</v>
      </c>
      <c r="J3" s="2">
        <v>2015</v>
      </c>
      <c r="K3" s="2">
        <v>2016</v>
      </c>
      <c r="L3" s="2">
        <v>2017</v>
      </c>
      <c r="M3" s="2">
        <v>2018</v>
      </c>
      <c r="N3" s="2">
        <v>2019</v>
      </c>
      <c r="O3" s="2">
        <v>2020</v>
      </c>
    </row>
    <row r="4" spans="1:15" x14ac:dyDescent="0.25">
      <c r="A4" s="2" t="s">
        <v>1</v>
      </c>
      <c r="B4" s="4">
        <f>[1]Exportação!B4*[1]Exportação!B4</f>
        <v>2.7716852399642871E-4</v>
      </c>
      <c r="C4" s="4">
        <f>[1]Exportação!C4*[1]Exportação!C4</f>
        <v>4.1474502318606505E-4</v>
      </c>
      <c r="D4" s="4">
        <f>[1]Exportação!D4*[1]Exportação!D4</f>
        <v>4.3984273480193677E-4</v>
      </c>
      <c r="E4" s="4">
        <f>[1]Exportação!E4*[1]Exportação!E4</f>
        <v>3.9713974592551934E-4</v>
      </c>
      <c r="F4" s="4">
        <f>[1]Exportação!F4*[1]Exportação!F4</f>
        <v>2.2007414942514254E-4</v>
      </c>
      <c r="G4" s="4">
        <f>[1]Exportação!G4*[1]Exportação!G4</f>
        <v>2.4173539752132884E-4</v>
      </c>
      <c r="H4" s="4">
        <f>[1]Exportação!H4*[1]Exportação!H4</f>
        <v>1.673661988881289E-4</v>
      </c>
      <c r="I4" s="4">
        <f>[1]Exportação!I4*[1]Exportação!I4</f>
        <v>2.4936275265598538E-4</v>
      </c>
      <c r="J4" s="4">
        <f>[1]Exportação!J4*[1]Exportação!J4</f>
        <v>1.0047626902606243E-4</v>
      </c>
      <c r="K4" s="4">
        <f>[1]Exportação!K4*[1]Exportação!K4</f>
        <v>1.5827773329541984E-5</v>
      </c>
      <c r="L4" s="4">
        <f>[1]Exportação!L4*[1]Exportação!L4</f>
        <v>1.1736042588418761E-5</v>
      </c>
      <c r="M4" s="4">
        <f>[1]Exportação!M4*[1]Exportação!M4</f>
        <v>2.0697996903355817E-5</v>
      </c>
      <c r="N4" s="4">
        <f>[1]Exportação!N4*[1]Exportação!N4</f>
        <v>5.8221866146121319E-6</v>
      </c>
      <c r="O4" s="4">
        <f>[1]Exportação!O4*[1]Exportação!O4</f>
        <v>2.5450054388838427E-6</v>
      </c>
    </row>
    <row r="5" spans="1:15" x14ac:dyDescent="0.25">
      <c r="A5" s="2" t="s">
        <v>2</v>
      </c>
      <c r="B5" s="4">
        <f>[1]Exportação!B5*[1]Exportação!B5</f>
        <v>0.16489966128450678</v>
      </c>
      <c r="C5" s="4">
        <f>[1]Exportação!C5*[1]Exportação!C5</f>
        <v>0.1418160086481928</v>
      </c>
      <c r="D5" s="4">
        <f>[1]Exportação!D5*[1]Exportação!D5</f>
        <v>0.14083141973348917</v>
      </c>
      <c r="E5" s="4">
        <f>[1]Exportação!E5*[1]Exportação!E5</f>
        <v>0.15552676131216389</v>
      </c>
      <c r="F5" s="4">
        <f>[1]Exportação!F5*[1]Exportação!F5</f>
        <v>0.11634156008181525</v>
      </c>
      <c r="G5" s="4">
        <f>[1]Exportação!G5*[1]Exportação!G5</f>
        <v>0.12992280563002701</v>
      </c>
      <c r="H5" s="4">
        <f>[1]Exportação!H5*[1]Exportação!H5</f>
        <v>0.12557219059149052</v>
      </c>
      <c r="I5" s="4">
        <f>[1]Exportação!I5*[1]Exportação!I5</f>
        <v>0.11969602767824145</v>
      </c>
      <c r="J5" s="4">
        <f>[1]Exportação!J5*[1]Exportação!J5</f>
        <v>0.16285784734069825</v>
      </c>
      <c r="K5" s="4">
        <f>[1]Exportação!K5*[1]Exportação!K5</f>
        <v>0.18816123941414861</v>
      </c>
      <c r="L5" s="4">
        <f>[1]Exportação!L5*[1]Exportação!L5</f>
        <v>0.2911271049497568</v>
      </c>
      <c r="M5" s="4">
        <f>[1]Exportação!M5*[1]Exportação!M5</f>
        <v>0.14455550069907439</v>
      </c>
      <c r="N5" s="4">
        <f>[1]Exportação!N5*[1]Exportação!N5</f>
        <v>0.21682149309680881</v>
      </c>
      <c r="O5" s="4">
        <f>[1]Exportação!O5*[1]Exportação!O5</f>
        <v>0.21739898921010795</v>
      </c>
    </row>
    <row r="6" spans="1:15" x14ac:dyDescent="0.25">
      <c r="A6" s="2" t="s">
        <v>3</v>
      </c>
      <c r="B6" s="4">
        <f>[1]Exportação!B6*[1]Exportação!B6</f>
        <v>2.3878244600408455E-2</v>
      </c>
      <c r="C6" s="4">
        <f>[1]Exportação!C6*[1]Exportação!C6</f>
        <v>2.5528048029803893E-2</v>
      </c>
      <c r="D6" s="4">
        <f>[1]Exportação!D6*[1]Exportação!D6</f>
        <v>1.9558506605003037E-2</v>
      </c>
      <c r="E6" s="4">
        <f>[1]Exportação!E6*[1]Exportação!E6</f>
        <v>2.3305037916997316E-2</v>
      </c>
      <c r="F6" s="4">
        <f>[1]Exportação!F6*[1]Exportação!F6</f>
        <v>1.9911522656089673E-2</v>
      </c>
      <c r="G6" s="4">
        <f>[1]Exportação!G6*[1]Exportação!G6</f>
        <v>1.8882997878182508E-2</v>
      </c>
      <c r="H6" s="4">
        <f>[1]Exportação!H6*[1]Exportação!H6</f>
        <v>7.848557789548247E-3</v>
      </c>
      <c r="I6" s="4">
        <f>[1]Exportação!I6*[1]Exportação!I6</f>
        <v>8.422178054873955E-3</v>
      </c>
      <c r="J6" s="4">
        <f>[1]Exportação!J6*[1]Exportação!J6</f>
        <v>5.9240290436658981E-3</v>
      </c>
      <c r="K6" s="4">
        <f>[1]Exportação!K6*[1]Exportação!K6</f>
        <v>3.8862185066800056E-3</v>
      </c>
      <c r="L6" s="4">
        <f>[1]Exportação!L6*[1]Exportação!L6</f>
        <v>3.9290988610665078E-3</v>
      </c>
      <c r="M6" s="4">
        <f>[1]Exportação!M6*[1]Exportação!M6</f>
        <v>1.5834307291160154E-3</v>
      </c>
      <c r="N6" s="4">
        <f>[1]Exportação!N6*[1]Exportação!N6</f>
        <v>1.0172939963254731E-3</v>
      </c>
      <c r="O6" s="4">
        <f>[1]Exportação!O6*[1]Exportação!O6</f>
        <v>3.7233726447555835E-3</v>
      </c>
    </row>
    <row r="7" spans="1:15" x14ac:dyDescent="0.25">
      <c r="A7" s="2" t="s">
        <v>4</v>
      </c>
      <c r="B7" s="4">
        <f>[1]Exportação!B7*[1]Exportação!B7</f>
        <v>2.6506985505537796E-2</v>
      </c>
      <c r="C7" s="4">
        <f>[1]Exportação!C7*[1]Exportação!C7</f>
        <v>2.597355781050981E-2</v>
      </c>
      <c r="D7" s="4">
        <f>[1]Exportação!D7*[1]Exportação!D7</f>
        <v>3.462870366584405E-2</v>
      </c>
      <c r="E7" s="4">
        <f>[1]Exportação!E7*[1]Exportação!E7</f>
        <v>3.8795561134734813E-2</v>
      </c>
      <c r="F7" s="4">
        <f>[1]Exportação!F7*[1]Exportação!F7</f>
        <v>5.2531078232385252E-2</v>
      </c>
      <c r="G7" s="4">
        <f>[1]Exportação!G7*[1]Exportação!G7</f>
        <v>5.5320992616837275E-2</v>
      </c>
      <c r="H7" s="4">
        <f>[1]Exportação!H7*[1]Exportação!H7</f>
        <v>6.0748968565974067E-2</v>
      </c>
      <c r="I7" s="4">
        <f>[1]Exportação!I7*[1]Exportação!I7</f>
        <v>5.9410797879084015E-2</v>
      </c>
      <c r="J7" s="4">
        <f>[1]Exportação!J7*[1]Exportação!J7</f>
        <v>4.9330942241774978E-2</v>
      </c>
      <c r="K7" s="4">
        <f>[1]Exportação!K7*[1]Exportação!K7</f>
        <v>2.5144465309359612E-2</v>
      </c>
      <c r="L7" s="4">
        <f>[1]Exportação!L7*[1]Exportação!L7</f>
        <v>2.5402402855197626E-2</v>
      </c>
      <c r="M7" s="4">
        <f>[1]Exportação!M7*[1]Exportação!M7</f>
        <v>1.4745061780720953E-2</v>
      </c>
      <c r="N7" s="4">
        <f>[1]Exportação!N7*[1]Exportação!N7</f>
        <v>1.5687929799920983E-2</v>
      </c>
      <c r="O7" s="4">
        <f>[1]Exportação!O7*[1]Exportação!O7</f>
        <v>2.1498165384313879E-2</v>
      </c>
    </row>
    <row r="8" spans="1:15" x14ac:dyDescent="0.25">
      <c r="A8" s="2" t="s">
        <v>5</v>
      </c>
      <c r="B8" s="4">
        <f>[1]Exportação!B8*[1]Exportação!B8</f>
        <v>6.3785469016172353E-2</v>
      </c>
      <c r="C8" s="4">
        <f>[1]Exportação!C8*[1]Exportação!C8</f>
        <v>7.691400897985852E-2</v>
      </c>
      <c r="D8" s="4">
        <f>[1]Exportação!D8*[1]Exportação!D8</f>
        <v>7.3164779943890951E-2</v>
      </c>
      <c r="E8" s="4">
        <f>[1]Exportação!E8*[1]Exportação!E8</f>
        <v>5.3951705218578429E-2</v>
      </c>
      <c r="F8" s="4">
        <f>[1]Exportação!F8*[1]Exportação!F8</f>
        <v>7.2659742367788341E-2</v>
      </c>
      <c r="G8" s="4">
        <f>[1]Exportação!G8*[1]Exportação!G8</f>
        <v>6.104350852299386E-2</v>
      </c>
      <c r="H8" s="4">
        <f>[1]Exportação!H8*[1]Exportação!H8</f>
        <v>8.582160945406285E-2</v>
      </c>
      <c r="I8" s="4">
        <f>[1]Exportação!I8*[1]Exportação!I8</f>
        <v>8.9168925461694137E-2</v>
      </c>
      <c r="J8" s="4">
        <f>[1]Exportação!J8*[1]Exportação!J8</f>
        <v>8.0172438589565909E-2</v>
      </c>
      <c r="K8" s="4">
        <f>[1]Exportação!K8*[1]Exportação!K8</f>
        <v>0.11185447107427003</v>
      </c>
      <c r="L8" s="4">
        <f>[1]Exportação!L8*[1]Exportação!L8</f>
        <v>5.2780053114935332E-2</v>
      </c>
      <c r="M8" s="4">
        <f>[1]Exportação!M8*[1]Exportação!M8</f>
        <v>0.20191675717902391</v>
      </c>
      <c r="N8" s="4">
        <f>[1]Exportação!N8*[1]Exportação!N8</f>
        <v>0.13801818136552732</v>
      </c>
      <c r="O8" s="4">
        <f>[1]Exportação!O8*[1]Exportação!O8</f>
        <v>9.3609304347927719E-2</v>
      </c>
    </row>
    <row r="9" spans="1:15" x14ac:dyDescent="0.25">
      <c r="A9" s="2" t="s">
        <v>13</v>
      </c>
      <c r="B9" s="4">
        <f>[1]Exportação!B9*[1]Exportação!B9</f>
        <v>5.4462104209087195E-5</v>
      </c>
      <c r="C9" s="4">
        <f>[1]Exportação!C9*[1]Exportação!C9</f>
        <v>2.2830857056282321E-5</v>
      </c>
      <c r="D9" s="4">
        <f>[1]Exportação!D9*[1]Exportação!D9</f>
        <v>5.3625373235604128E-5</v>
      </c>
      <c r="E9" s="4">
        <f>[1]Exportação!E9*[1]Exportação!E9</f>
        <v>1.4455145358239981E-5</v>
      </c>
      <c r="F9" s="4">
        <f>[1]Exportação!F9*[1]Exportação!F9</f>
        <v>1.778155690689823E-5</v>
      </c>
      <c r="G9" s="4">
        <f>[1]Exportação!G9*[1]Exportação!G9</f>
        <v>1.8616448664100585E-5</v>
      </c>
      <c r="H9" s="4">
        <f>[1]Exportação!H9*[1]Exportação!H9</f>
        <v>2.1929786809300194E-5</v>
      </c>
      <c r="I9" s="4">
        <f>[1]Exportação!I9*[1]Exportação!I9</f>
        <v>1.6894131403987305E-5</v>
      </c>
      <c r="J9" s="4">
        <f>[1]Exportação!J9*[1]Exportação!J9</f>
        <v>1.7630945816935245E-5</v>
      </c>
      <c r="K9" s="4">
        <f>[1]Exportação!K9*[1]Exportação!K9</f>
        <v>4.7470752533266067E-5</v>
      </c>
      <c r="L9" s="4">
        <f>[1]Exportação!L9*[1]Exportação!L9</f>
        <v>2.7136989992174534E-5</v>
      </c>
      <c r="M9" s="4">
        <f>[1]Exportação!M9*[1]Exportação!M9</f>
        <v>2.1835690966629599E-5</v>
      </c>
      <c r="N9" s="4">
        <f>[1]Exportação!N9*[1]Exportação!N9</f>
        <v>1.0834859643202993E-5</v>
      </c>
      <c r="O9" s="4">
        <f>[1]Exportação!O9*[1]Exportação!O9</f>
        <v>3.4394296327612805E-4</v>
      </c>
    </row>
    <row r="10" spans="1:15" x14ac:dyDescent="0.25">
      <c r="A10" s="5" t="s">
        <v>0</v>
      </c>
      <c r="B10" s="6">
        <f>SUM(B4:B9)</f>
        <v>0.27940199103483088</v>
      </c>
      <c r="C10" s="6">
        <f t="shared" ref="C10:O10" si="0">SUM(C4:C9)</f>
        <v>0.27066919934860734</v>
      </c>
      <c r="D10" s="6">
        <f t="shared" si="0"/>
        <v>0.26867687805626478</v>
      </c>
      <c r="E10" s="6">
        <f t="shared" si="0"/>
        <v>0.27199066047375819</v>
      </c>
      <c r="F10" s="6">
        <f t="shared" si="0"/>
        <v>0.26168175904441054</v>
      </c>
      <c r="G10" s="6">
        <f t="shared" si="0"/>
        <v>0.26543065649422604</v>
      </c>
      <c r="H10" s="6">
        <f t="shared" si="0"/>
        <v>0.2801806223867731</v>
      </c>
      <c r="I10" s="6">
        <f t="shared" si="0"/>
        <v>0.27696418595795352</v>
      </c>
      <c r="J10" s="6">
        <f t="shared" si="0"/>
        <v>0.29840336443054799</v>
      </c>
      <c r="K10" s="6">
        <f t="shared" si="0"/>
        <v>0.32910969283032104</v>
      </c>
      <c r="L10" s="6">
        <f t="shared" si="0"/>
        <v>0.37327753281353687</v>
      </c>
      <c r="M10" s="6">
        <f t="shared" si="0"/>
        <v>0.36284328407580529</v>
      </c>
      <c r="N10" s="6">
        <f t="shared" si="0"/>
        <v>0.37156155530484042</v>
      </c>
      <c r="O10" s="6">
        <f t="shared" si="0"/>
        <v>0.33657631955582012</v>
      </c>
    </row>
    <row r="12" spans="1:15" x14ac:dyDescent="0.25">
      <c r="A12" s="3"/>
      <c r="B12" s="3"/>
      <c r="C12" s="3"/>
      <c r="D12" s="3"/>
      <c r="E12" s="3"/>
      <c r="F12" s="3"/>
      <c r="G12" s="3"/>
      <c r="H12" s="3"/>
    </row>
    <row r="13" spans="1:15" x14ac:dyDescent="0.25">
      <c r="A13" s="3"/>
      <c r="B13" s="3"/>
      <c r="C13" s="3"/>
      <c r="D13" s="3"/>
      <c r="E13" s="3"/>
      <c r="F13" s="3"/>
      <c r="G13" s="3"/>
      <c r="H13" s="3"/>
    </row>
    <row r="14" spans="1:15" x14ac:dyDescent="0.25">
      <c r="A14" s="3"/>
      <c r="B14" s="3"/>
      <c r="C14" s="3"/>
      <c r="D14" s="3"/>
      <c r="E14" s="3"/>
      <c r="F14" s="3"/>
      <c r="G14" s="3"/>
      <c r="H14" s="3"/>
    </row>
    <row r="15" spans="1:15" x14ac:dyDescent="0.25">
      <c r="A15" s="3"/>
      <c r="B15" s="3"/>
      <c r="C15" s="3"/>
      <c r="D15" s="3"/>
      <c r="E15" s="3"/>
      <c r="F15" s="3"/>
      <c r="G15" s="3"/>
      <c r="H15" s="3"/>
    </row>
    <row r="16" spans="1:15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workbookViewId="0">
      <selection activeCell="M13" sqref="M13"/>
    </sheetView>
  </sheetViews>
  <sheetFormatPr defaultRowHeight="15" x14ac:dyDescent="0.25"/>
  <cols>
    <col min="1" max="1" width="26.5703125" style="8" bestFit="1" customWidth="1"/>
    <col min="2" max="12" width="10.7109375" style="8" customWidth="1"/>
  </cols>
  <sheetData>
    <row r="1" spans="1:15" s="7" customForma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5" x14ac:dyDescent="0.25">
      <c r="A3" s="9"/>
      <c r="B3" s="9">
        <v>2007</v>
      </c>
      <c r="C3" s="9">
        <v>2008</v>
      </c>
      <c r="D3" s="9">
        <v>2009</v>
      </c>
      <c r="E3" s="9">
        <v>2010</v>
      </c>
      <c r="F3" s="9">
        <v>2011</v>
      </c>
      <c r="G3" s="9">
        <v>2012</v>
      </c>
      <c r="H3" s="9">
        <v>2013</v>
      </c>
      <c r="I3" s="9">
        <v>2014</v>
      </c>
      <c r="J3" s="9">
        <v>2015</v>
      </c>
      <c r="K3" s="9">
        <v>2016</v>
      </c>
      <c r="L3" s="9">
        <v>2017</v>
      </c>
      <c r="M3" s="9">
        <v>2018</v>
      </c>
      <c r="N3" s="9">
        <v>2019</v>
      </c>
      <c r="O3" s="9">
        <v>2020</v>
      </c>
    </row>
    <row r="4" spans="1:15" x14ac:dyDescent="0.25">
      <c r="A4" s="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5" x14ac:dyDescent="0.25">
      <c r="A5" s="2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5" x14ac:dyDescent="0.25">
      <c r="A6" s="2" t="s">
        <v>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5" x14ac:dyDescent="0.25">
      <c r="A7" s="2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5" x14ac:dyDescent="0.25">
      <c r="A8" s="2" t="s">
        <v>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5" x14ac:dyDescent="0.25">
      <c r="A9" s="2" t="s">
        <v>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5" x14ac:dyDescent="0.25">
      <c r="A10" s="5" t="s">
        <v>0</v>
      </c>
      <c r="B10" s="11"/>
      <c r="C10" s="11">
        <f>Exportação!C10/Exportação!B10-1</f>
        <v>-3.1255295117545878E-2</v>
      </c>
      <c r="D10" s="11">
        <f>Exportação!D10/Exportação!C10-1</f>
        <v>-7.360724076242442E-3</v>
      </c>
      <c r="E10" s="11">
        <f>Exportação!E10/Exportação!D10-1</f>
        <v>1.2333708957268152E-2</v>
      </c>
      <c r="F10" s="11">
        <f>Exportação!F10/Exportação!E10-1</f>
        <v>-3.7901674312608491E-2</v>
      </c>
      <c r="G10" s="11">
        <f>Exportação!G10/Exportação!F10-1</f>
        <v>1.4326170320412945E-2</v>
      </c>
      <c r="H10" s="11">
        <f>Exportação!H10/Exportação!G10-1</f>
        <v>5.5569940892897352E-2</v>
      </c>
      <c r="I10" s="11">
        <f>Exportação!I10/Exportação!H10-1</f>
        <v>-1.1479867527667498E-2</v>
      </c>
      <c r="J10" s="11">
        <f>Exportação!J10/Exportação!I10-1</f>
        <v>7.7407764467602336E-2</v>
      </c>
      <c r="K10" s="11">
        <f>Exportação!K10/Exportação!J10-1</f>
        <v>0.10290208509669729</v>
      </c>
      <c r="L10" s="11">
        <f>Exportação!L10/Exportação!K10-1</f>
        <v>0.13420400840636271</v>
      </c>
      <c r="M10" s="11">
        <f>Exportação!M10/Exportação!L10-1</f>
        <v>-2.7953058570347467E-2</v>
      </c>
      <c r="N10" s="11">
        <f>Exportação!N10/Exportação!M10-1</f>
        <v>2.402764943339486E-2</v>
      </c>
      <c r="O10" s="11">
        <f>Exportação!O10/Exportação!N10-1</f>
        <v>-9.4157307852577365E-2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9"/>
  <sheetViews>
    <sheetView topLeftCell="B1" workbookViewId="0">
      <selection activeCell="M13" sqref="M13"/>
    </sheetView>
  </sheetViews>
  <sheetFormatPr defaultRowHeight="15" x14ac:dyDescent="0.25"/>
  <cols>
    <col min="1" max="1" width="23.140625" style="2" bestFit="1" customWidth="1"/>
    <col min="2" max="8" width="13.42578125" style="2" customWidth="1"/>
    <col min="9" max="15" width="13.42578125" style="3" customWidth="1"/>
  </cols>
  <sheetData>
    <row r="1" spans="1:15" s="7" customFormat="1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5" x14ac:dyDescent="0.25">
      <c r="B3" s="2">
        <v>2007</v>
      </c>
      <c r="C3" s="2">
        <v>2008</v>
      </c>
      <c r="D3" s="2">
        <v>2009</v>
      </c>
      <c r="E3" s="2">
        <v>2010</v>
      </c>
      <c r="F3" s="2">
        <v>2011</v>
      </c>
      <c r="G3" s="2">
        <v>2012</v>
      </c>
      <c r="H3" s="2">
        <v>2013</v>
      </c>
      <c r="I3" s="2">
        <v>2014</v>
      </c>
      <c r="J3" s="2">
        <v>2015</v>
      </c>
      <c r="K3" s="2">
        <v>2016</v>
      </c>
      <c r="L3" s="2">
        <v>2017</v>
      </c>
      <c r="M3" s="2">
        <v>2018</v>
      </c>
      <c r="N3" s="2">
        <v>2019</v>
      </c>
      <c r="O3" s="2">
        <v>2020</v>
      </c>
    </row>
    <row r="4" spans="1:15" x14ac:dyDescent="0.25">
      <c r="A4" s="2" t="s">
        <v>1</v>
      </c>
      <c r="B4" s="4">
        <f>[1]Importação!B4*[1]Importação!B4</f>
        <v>1.3756881692751292E-9</v>
      </c>
      <c r="C4" s="4">
        <f>[1]Importação!C4*[1]Importação!C4</f>
        <v>8.2383998858324477E-8</v>
      </c>
      <c r="D4" s="4">
        <f>[1]Importação!D4*[1]Importação!D4</f>
        <v>4.629294375709192E-8</v>
      </c>
      <c r="E4" s="4">
        <f>[1]Importação!E4*[1]Importação!E4</f>
        <v>5.7481553761406944E-9</v>
      </c>
      <c r="F4" s="4">
        <f>[1]Importação!F4*[1]Importação!F4</f>
        <v>9.414790591653787E-9</v>
      </c>
      <c r="G4" s="4">
        <f>[1]Importação!G4*[1]Importação!G4</f>
        <v>6.3496027750077513E-8</v>
      </c>
      <c r="H4" s="4">
        <f>[1]Importação!H4*[1]Importação!H4</f>
        <v>2.0057663827827478E-7</v>
      </c>
      <c r="I4" s="4">
        <f>[1]Importação!I4*[1]Importação!I4</f>
        <v>2.3910476487261328E-9</v>
      </c>
      <c r="J4" s="4">
        <f>[1]Importação!J4*[1]Importação!J4</f>
        <v>2.7607565854658366E-8</v>
      </c>
      <c r="K4" s="4">
        <f>[1]Importação!K4*[1]Importação!K4</f>
        <v>1.5739535899637797E-8</v>
      </c>
      <c r="L4" s="4">
        <f>[1]Importação!L4*[1]Importação!L4</f>
        <v>2.0936667688676191E-8</v>
      </c>
      <c r="M4" s="4">
        <f>[1]Importação!M4*[1]Importação!M4</f>
        <v>1.2876150133452681E-7</v>
      </c>
      <c r="N4" s="4">
        <f>[1]Importação!N4*[1]Importação!N4</f>
        <v>1.5940362022211204E-8</v>
      </c>
      <c r="O4" s="4">
        <f>[1]Importação!O4*[1]Importação!O4</f>
        <v>4.5459451203685164E-8</v>
      </c>
    </row>
    <row r="5" spans="1:15" x14ac:dyDescent="0.25">
      <c r="A5" s="2" t="s">
        <v>2</v>
      </c>
      <c r="B5" s="4">
        <f>[1]Importação!B5*[1]Importação!B5</f>
        <v>1.5911801286193213E-3</v>
      </c>
      <c r="C5" s="4">
        <f>[1]Importação!C5*[1]Importação!C5</f>
        <v>1.4813243411316735E-3</v>
      </c>
      <c r="D5" s="4">
        <f>[1]Importação!D5*[1]Importação!D5</f>
        <v>2.0709797076106976E-3</v>
      </c>
      <c r="E5" s="4">
        <f>[1]Importação!E5*[1]Importação!E5</f>
        <v>2.3018344602792418E-3</v>
      </c>
      <c r="F5" s="4">
        <f>[1]Importação!F5*[1]Importação!F5</f>
        <v>3.0004302148902312E-3</v>
      </c>
      <c r="G5" s="4">
        <f>[1]Importação!G5*[1]Importação!G5</f>
        <v>7.0217524051840426E-3</v>
      </c>
      <c r="H5" s="4">
        <f>[1]Importação!H5*[1]Importação!H5</f>
        <v>7.4673794218144685E-3</v>
      </c>
      <c r="I5" s="4">
        <f>[1]Importação!I5*[1]Importação!I5</f>
        <v>7.3022176920497332E-3</v>
      </c>
      <c r="J5" s="4">
        <f>[1]Importação!J5*[1]Importação!J5</f>
        <v>6.3900589264995608E-3</v>
      </c>
      <c r="K5" s="4">
        <f>[1]Importação!K5*[1]Importação!K5</f>
        <v>5.8998523970849835E-3</v>
      </c>
      <c r="L5" s="4">
        <f>[1]Importação!L5*[1]Importação!L5</f>
        <v>5.2984887195422032E-3</v>
      </c>
      <c r="M5" s="4">
        <f>[1]Importação!M5*[1]Importação!M5</f>
        <v>7.5479421410108759E-3</v>
      </c>
      <c r="N5" s="4">
        <f>[1]Importação!N5*[1]Importação!N5</f>
        <v>6.7530267825752438E-3</v>
      </c>
      <c r="O5" s="4">
        <f>[1]Importação!O5*[1]Importação!O5</f>
        <v>7.2801449070021961E-3</v>
      </c>
    </row>
    <row r="6" spans="1:15" x14ac:dyDescent="0.25">
      <c r="A6" s="2" t="s">
        <v>3</v>
      </c>
      <c r="B6" s="4">
        <f>[1]Importação!B6*[1]Importação!B6</f>
        <v>5.3990666457179431E-5</v>
      </c>
      <c r="C6" s="4">
        <f>[1]Importação!C6*[1]Importação!C6</f>
        <v>1.7052176636131623E-5</v>
      </c>
      <c r="D6" s="4">
        <f>[1]Importação!D6*[1]Importação!D6</f>
        <v>4.5708407318473252E-5</v>
      </c>
      <c r="E6" s="4">
        <f>[1]Importação!E6*[1]Importação!E6</f>
        <v>2.8509755750956927E-5</v>
      </c>
      <c r="F6" s="4">
        <f>[1]Importação!F6*[1]Importação!F6</f>
        <v>1.8756631465677895E-5</v>
      </c>
      <c r="G6" s="4">
        <f>[1]Importação!G6*[1]Importação!G6</f>
        <v>4.859011882787047E-5</v>
      </c>
      <c r="H6" s="4">
        <f>[1]Importação!H6*[1]Importação!H6</f>
        <v>8.2537736419124045E-5</v>
      </c>
      <c r="I6" s="4">
        <f>[1]Importação!I6*[1]Importação!I6</f>
        <v>9.7874125040052794E-5</v>
      </c>
      <c r="J6" s="4">
        <f>[1]Importação!J6*[1]Importação!J6</f>
        <v>1.6234664302013321E-4</v>
      </c>
      <c r="K6" s="4">
        <f>[1]Importação!K6*[1]Importação!K6</f>
        <v>5.0854902879667065E-5</v>
      </c>
      <c r="L6" s="4">
        <f>[1]Importação!L6*[1]Importação!L6</f>
        <v>1.441994165612281E-4</v>
      </c>
      <c r="M6" s="4">
        <f>[1]Importação!M6*[1]Importação!M6</f>
        <v>6.8612858779197006E-5</v>
      </c>
      <c r="N6" s="4">
        <f>[1]Importação!N6*[1]Importação!N6</f>
        <v>9.5912557620410064E-5</v>
      </c>
      <c r="O6" s="4">
        <f>[1]Importação!O6*[1]Importação!O6</f>
        <v>7.2736833904475681E-5</v>
      </c>
    </row>
    <row r="7" spans="1:15" x14ac:dyDescent="0.25">
      <c r="A7" s="2" t="s">
        <v>4</v>
      </c>
      <c r="B7" s="4">
        <f>[1]Importação!B7*[1]Importação!B7</f>
        <v>0.72584934338886697</v>
      </c>
      <c r="C7" s="4">
        <f>[1]Importação!C7*[1]Importação!C7</f>
        <v>0.764994273335595</v>
      </c>
      <c r="D7" s="4">
        <f>[1]Importação!D7*[1]Importação!D7</f>
        <v>0.76969070689266206</v>
      </c>
      <c r="E7" s="4">
        <f>[1]Importação!E7*[1]Importação!E7</f>
        <v>0.76628654279975461</v>
      </c>
      <c r="F7" s="4">
        <f>[1]Importação!F7*[1]Importação!F7</f>
        <v>0.75603526843317592</v>
      </c>
      <c r="G7" s="4">
        <f>[1]Importação!G7*[1]Importação!G7</f>
        <v>0.67717145339538365</v>
      </c>
      <c r="H7" s="4">
        <f>[1]Importação!H7*[1]Importação!H7</f>
        <v>0.64075576659832145</v>
      </c>
      <c r="I7" s="4">
        <f>[1]Importação!I7*[1]Importação!I7</f>
        <v>0.60863079130167741</v>
      </c>
      <c r="J7" s="4">
        <f>[1]Importação!J7*[1]Importação!J7</f>
        <v>0.65702663970474662</v>
      </c>
      <c r="K7" s="4">
        <f>[1]Importação!K7*[1]Importação!K7</f>
        <v>0.72888090909333803</v>
      </c>
      <c r="L7" s="4">
        <f>[1]Importação!L7*[1]Importação!L7</f>
        <v>0.72057867262412911</v>
      </c>
      <c r="M7" s="4">
        <f>[1]Importação!M7*[1]Importação!M7</f>
        <v>0.70892742562025035</v>
      </c>
      <c r="N7" s="4">
        <f>[1]Importação!N7*[1]Importação!N7</f>
        <v>0.68874604126546746</v>
      </c>
      <c r="O7" s="4">
        <f>[1]Importação!O7*[1]Importação!O7</f>
        <v>0.69715703875647406</v>
      </c>
    </row>
    <row r="8" spans="1:15" x14ac:dyDescent="0.25">
      <c r="A8" s="2" t="s">
        <v>5</v>
      </c>
      <c r="B8" s="4">
        <f>[1]Importação!B8*[1]Importação!B8</f>
        <v>1.0122071143664677E-2</v>
      </c>
      <c r="C8" s="4">
        <f>[1]Importação!C8*[1]Importação!C8</f>
        <v>6.7911542188799955E-3</v>
      </c>
      <c r="D8" s="4">
        <f>[1]Importação!D8*[1]Importação!D8</f>
        <v>4.9107201803316345E-3</v>
      </c>
      <c r="E8" s="4">
        <f>[1]Importação!E8*[1]Importação!E8</f>
        <v>5.0545097851286084E-3</v>
      </c>
      <c r="F8" s="4">
        <f>[1]Importação!F8*[1]Importação!F8</f>
        <v>5.057573689629051E-3</v>
      </c>
      <c r="G8" s="4">
        <f>[1]Importação!G8*[1]Importação!G8</f>
        <v>7.3875171453193274E-3</v>
      </c>
      <c r="H8" s="4">
        <f>[1]Importação!H8*[1]Importação!H8</f>
        <v>1.0695185778897054E-2</v>
      </c>
      <c r="I8" s="4">
        <f>[1]Importação!I8*[1]Importação!I8</f>
        <v>1.5451269235612922E-2</v>
      </c>
      <c r="J8" s="4">
        <f>[1]Importação!J8*[1]Importação!J8</f>
        <v>9.3179946715852505E-3</v>
      </c>
      <c r="K8" s="4">
        <f>[1]Importação!K8*[1]Importação!K8</f>
        <v>3.8427483710709856E-3</v>
      </c>
      <c r="L8" s="4">
        <f>[1]Importação!L8*[1]Importação!L8</f>
        <v>4.3782492766991001E-3</v>
      </c>
      <c r="M8" s="4">
        <f>[1]Importação!M8*[1]Importação!M8</f>
        <v>3.9026186347585132E-3</v>
      </c>
      <c r="N8" s="4">
        <f>[1]Importação!N8*[1]Importação!N8</f>
        <v>6.0774191523843141E-3</v>
      </c>
      <c r="O8" s="4">
        <f>[1]Importação!O8*[1]Importação!O8</f>
        <v>5.0339452514721588E-3</v>
      </c>
    </row>
    <row r="9" spans="1:15" x14ac:dyDescent="0.25">
      <c r="A9" s="2" t="s">
        <v>6</v>
      </c>
      <c r="B9" s="4">
        <f>[1]Importação!B9*[1]Importação!B9</f>
        <v>2.2215333464062248E-8</v>
      </c>
      <c r="C9" s="4">
        <f>[1]Importação!C9*[1]Importação!C9</f>
        <v>2.2656677597764561E-9</v>
      </c>
      <c r="D9" s="4">
        <f>[1]Importação!D9*[1]Importação!D9</f>
        <v>1.423460528010217E-8</v>
      </c>
      <c r="E9" s="4">
        <f>[1]Importação!E9*[1]Importação!E9</f>
        <v>1.8029816573031839E-8</v>
      </c>
      <c r="F9" s="4">
        <f>[1]Importação!F9*[1]Importação!F9</f>
        <v>3.1112865815418523E-8</v>
      </c>
      <c r="G9" s="4">
        <f>[1]Importação!G9*[1]Importação!G9</f>
        <v>1.6004954188920718E-8</v>
      </c>
      <c r="H9" s="4">
        <f>[1]Importação!H9*[1]Importação!H9</f>
        <v>2.6689044835913078E-8</v>
      </c>
      <c r="I9" s="4">
        <f>[1]Importação!I9*[1]Importação!I9</f>
        <v>2.3681612707061807E-8</v>
      </c>
      <c r="J9" s="4">
        <f>[1]Importação!J9*[1]Importação!J9</f>
        <v>2.7994529635553478E-9</v>
      </c>
      <c r="K9" s="4">
        <f>[1]Importação!K9*[1]Importação!K9</f>
        <v>3.9066844026778607E-8</v>
      </c>
      <c r="L9" s="4">
        <f>[1]Importação!L9*[1]Importação!L9</f>
        <v>3.5662953915183408E-10</v>
      </c>
      <c r="M9" s="4">
        <f>[1]Importação!M9*[1]Importação!M9</f>
        <v>8.8576057481102131E-10</v>
      </c>
      <c r="N9" s="4">
        <f>[1]Importação!N9*[1]Importação!N9</f>
        <v>1.4741716559016837E-9</v>
      </c>
      <c r="O9" s="4">
        <f>[1]Importação!O9*[1]Importação!O9</f>
        <v>6.1645161361832976E-10</v>
      </c>
    </row>
    <row r="10" spans="1:15" x14ac:dyDescent="0.25">
      <c r="A10" s="5" t="s">
        <v>0</v>
      </c>
      <c r="B10" s="6">
        <f>SUM(B4:B9)</f>
        <v>0.73761660891862979</v>
      </c>
      <c r="C10" s="6">
        <f t="shared" ref="C10:O10" si="0">SUM(C4:C9)</f>
        <v>0.77328388872190945</v>
      </c>
      <c r="D10" s="6">
        <f t="shared" si="0"/>
        <v>0.77671817571547197</v>
      </c>
      <c r="E10" s="6">
        <f t="shared" si="0"/>
        <v>0.77367142057888527</v>
      </c>
      <c r="F10" s="6">
        <f t="shared" si="0"/>
        <v>0.76411206949681731</v>
      </c>
      <c r="G10" s="6">
        <f t="shared" si="0"/>
        <v>0.69162939256569678</v>
      </c>
      <c r="H10" s="6">
        <f t="shared" si="0"/>
        <v>0.65900109680113528</v>
      </c>
      <c r="I10" s="6">
        <f t="shared" si="0"/>
        <v>0.63148217842704046</v>
      </c>
      <c r="J10" s="6">
        <f t="shared" si="0"/>
        <v>0.67289707035287039</v>
      </c>
      <c r="K10" s="6">
        <f t="shared" si="0"/>
        <v>0.73867441957075353</v>
      </c>
      <c r="L10" s="6">
        <f t="shared" si="0"/>
        <v>0.73039963133022878</v>
      </c>
      <c r="M10" s="6">
        <f t="shared" si="0"/>
        <v>0.72044672890206085</v>
      </c>
      <c r="N10" s="6">
        <f t="shared" si="0"/>
        <v>0.70167241717258111</v>
      </c>
      <c r="O10" s="6">
        <f t="shared" si="0"/>
        <v>0.70954391182475574</v>
      </c>
    </row>
    <row r="12" spans="1:15" x14ac:dyDescent="0.25">
      <c r="A12" s="3"/>
      <c r="B12" s="3"/>
      <c r="C12" s="3"/>
      <c r="D12" s="3"/>
      <c r="E12" s="3"/>
      <c r="F12" s="3"/>
      <c r="G12" s="3"/>
      <c r="H12" s="3"/>
    </row>
    <row r="13" spans="1:15" x14ac:dyDescent="0.25">
      <c r="A13" s="3"/>
      <c r="B13" s="3"/>
      <c r="C13" s="3"/>
      <c r="D13" s="3"/>
      <c r="E13" s="3"/>
      <c r="F13" s="3"/>
      <c r="G13" s="3"/>
      <c r="H13" s="3"/>
    </row>
    <row r="14" spans="1:15" x14ac:dyDescent="0.25">
      <c r="A14" s="3"/>
      <c r="B14" s="3"/>
      <c r="C14" s="3"/>
      <c r="D14" s="3"/>
      <c r="E14" s="3"/>
      <c r="F14" s="3"/>
      <c r="G14" s="3"/>
      <c r="H14" s="3"/>
    </row>
    <row r="15" spans="1:15" x14ac:dyDescent="0.25">
      <c r="A15" s="3"/>
      <c r="B15" s="3"/>
      <c r="C15" s="3"/>
      <c r="D15" s="3"/>
      <c r="E15" s="3"/>
      <c r="F15" s="3"/>
      <c r="G15" s="3"/>
      <c r="H15" s="3"/>
    </row>
    <row r="16" spans="1:15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"/>
  <sheetViews>
    <sheetView topLeftCell="A4" workbookViewId="0">
      <selection activeCell="G21" sqref="G21:G22"/>
    </sheetView>
  </sheetViews>
  <sheetFormatPr defaultRowHeight="15" x14ac:dyDescent="0.25"/>
  <cols>
    <col min="1" max="1" width="26.5703125" style="8" bestFit="1" customWidth="1"/>
    <col min="2" max="12" width="10.7109375" style="8" customWidth="1"/>
  </cols>
  <sheetData>
    <row r="1" spans="1:15" s="7" customForma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5" x14ac:dyDescent="0.25">
      <c r="A3" s="9"/>
      <c r="B3" s="9">
        <v>2007</v>
      </c>
      <c r="C3" s="9">
        <v>2008</v>
      </c>
      <c r="D3" s="9">
        <v>2009</v>
      </c>
      <c r="E3" s="9">
        <v>2010</v>
      </c>
      <c r="F3" s="9">
        <v>2011</v>
      </c>
      <c r="G3" s="9">
        <v>2012</v>
      </c>
      <c r="H3" s="9">
        <v>2013</v>
      </c>
      <c r="I3" s="9">
        <v>2014</v>
      </c>
      <c r="J3" s="9">
        <v>2015</v>
      </c>
      <c r="K3" s="9">
        <v>2016</v>
      </c>
      <c r="L3" s="9">
        <v>2017</v>
      </c>
      <c r="M3" s="9">
        <v>2018</v>
      </c>
      <c r="N3" s="9">
        <v>2019</v>
      </c>
      <c r="O3" s="9">
        <v>2020</v>
      </c>
    </row>
    <row r="4" spans="1:15" x14ac:dyDescent="0.25">
      <c r="A4" s="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5" x14ac:dyDescent="0.25">
      <c r="A5" s="2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5" x14ac:dyDescent="0.25">
      <c r="A6" s="2" t="s">
        <v>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5" x14ac:dyDescent="0.25">
      <c r="A7" s="2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5" x14ac:dyDescent="0.25">
      <c r="A8" s="2" t="s">
        <v>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5" x14ac:dyDescent="0.25">
      <c r="A9" s="2" t="s">
        <v>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5" x14ac:dyDescent="0.25">
      <c r="A10" s="5" t="s">
        <v>0</v>
      </c>
      <c r="B10" s="11"/>
      <c r="C10" s="11">
        <f>Importação!C10/Importação!B10-1</f>
        <v>4.8354767737089244E-2</v>
      </c>
      <c r="D10" s="11">
        <f>Importação!D10/Importação!C10-1</f>
        <v>4.441172308967678E-3</v>
      </c>
      <c r="E10" s="11">
        <f>Importação!E10/Importação!D10-1</f>
        <v>-3.9226005414128018E-3</v>
      </c>
      <c r="F10" s="11">
        <f>Importação!F10/Importação!E10-1</f>
        <v>-1.2355828104539945E-2</v>
      </c>
      <c r="G10" s="11">
        <f>Importação!G10/Importação!F10-1</f>
        <v>-9.4858699168109961E-2</v>
      </c>
      <c r="H10" s="11">
        <f>Importação!H10/Importação!G10-1</f>
        <v>-4.7175981985846827E-2</v>
      </c>
      <c r="I10" s="11">
        <f>Importação!I10/Importação!H10-1</f>
        <v>-4.1758531977677538E-2</v>
      </c>
      <c r="J10" s="11">
        <f>Importação!J10/Importação!I10-1</f>
        <v>6.5583627441379688E-2</v>
      </c>
      <c r="K10" s="11">
        <f>Importação!K10/Importação!J10-1</f>
        <v>9.7752467823034594E-2</v>
      </c>
      <c r="L10" s="11">
        <f>Importação!L10/Importação!K10-1</f>
        <v>-1.1202213074243517E-2</v>
      </c>
      <c r="M10" s="11">
        <f>Importação!M10/Importação!L10-1</f>
        <v>-1.3626653137873812E-2</v>
      </c>
      <c r="N10" s="11">
        <f>Importação!N10/Importação!M10-1</f>
        <v>-2.6059264309647445E-2</v>
      </c>
      <c r="O10" s="11">
        <f>Importação!O10/Importação!N10-1</f>
        <v>1.1218190225993352E-2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9"/>
  <sheetViews>
    <sheetView topLeftCell="C1" workbookViewId="0">
      <selection activeCell="N12" sqref="N12"/>
    </sheetView>
  </sheetViews>
  <sheetFormatPr defaultRowHeight="15" x14ac:dyDescent="0.25"/>
  <cols>
    <col min="1" max="1" width="23.140625" style="2" bestFit="1" customWidth="1"/>
    <col min="2" max="8" width="13.7109375" style="2" customWidth="1"/>
    <col min="9" max="15" width="13.7109375" style="3" customWidth="1"/>
  </cols>
  <sheetData>
    <row r="1" spans="1:15" s="7" customFormat="1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5" x14ac:dyDescent="0.25">
      <c r="B3" s="2">
        <v>2007</v>
      </c>
      <c r="C3" s="2">
        <v>2008</v>
      </c>
      <c r="D3" s="2">
        <v>2009</v>
      </c>
      <c r="E3" s="2">
        <v>2010</v>
      </c>
      <c r="F3" s="2">
        <v>2011</v>
      </c>
      <c r="G3" s="2">
        <v>2012</v>
      </c>
      <c r="H3" s="2">
        <v>2013</v>
      </c>
      <c r="I3" s="2">
        <v>2014</v>
      </c>
      <c r="J3" s="2">
        <v>2015</v>
      </c>
      <c r="K3" s="2">
        <v>2016</v>
      </c>
      <c r="L3" s="2">
        <v>2017</v>
      </c>
      <c r="M3" s="2">
        <v>2018</v>
      </c>
      <c r="N3" s="2">
        <v>2019</v>
      </c>
      <c r="O3" s="2">
        <v>2020</v>
      </c>
    </row>
    <row r="4" spans="1:15" x14ac:dyDescent="0.25">
      <c r="A4" s="2" t="s">
        <v>1</v>
      </c>
      <c r="B4" s="4">
        <f>'[1]Valor Transacionado'!B4*'[1]Valor Transacionado'!B4</f>
        <v>4.8314219084434017E-5</v>
      </c>
      <c r="C4" s="4">
        <f>'[1]Valor Transacionado'!C4*'[1]Valor Transacionado'!C4</f>
        <v>5.6734674068008912E-5</v>
      </c>
      <c r="D4" s="4">
        <f>'[1]Valor Transacionado'!D4*'[1]Valor Transacionado'!D4</f>
        <v>6.4984385888212158E-5</v>
      </c>
      <c r="E4" s="4">
        <f>'[1]Valor Transacionado'!E4*'[1]Valor Transacionado'!E4</f>
        <v>4.061846828025938E-5</v>
      </c>
      <c r="F4" s="4">
        <f>'[1]Valor Transacionado'!F4*'[1]Valor Transacionado'!F4</f>
        <v>2.418205942661504E-5</v>
      </c>
      <c r="G4" s="4">
        <f>'[1]Valor Transacionado'!G4*'[1]Valor Transacionado'!G4</f>
        <v>2.2363756394005856E-5</v>
      </c>
      <c r="H4" s="4">
        <f>'[1]Valor Transacionado'!H4*'[1]Valor Transacionado'!H4</f>
        <v>2.4510771187440822E-5</v>
      </c>
      <c r="I4" s="4">
        <f>'[1]Valor Transacionado'!I4*'[1]Valor Transacionado'!I4</f>
        <v>2.7065892363157671E-5</v>
      </c>
      <c r="J4" s="4">
        <f>'[1]Valor Transacionado'!J4*'[1]Valor Transacionado'!J4</f>
        <v>1.4996743289763348E-5</v>
      </c>
      <c r="K4" s="4">
        <f>'[1]Valor Transacionado'!K4*'[1]Valor Transacionado'!K4</f>
        <v>4.4686344434692389E-6</v>
      </c>
      <c r="L4" s="4">
        <f>'[1]Valor Transacionado'!L4*'[1]Valor Transacionado'!L4</f>
        <v>2.9181700874602064E-6</v>
      </c>
      <c r="M4" s="4">
        <f>'[1]Valor Transacionado'!M4*'[1]Valor Transacionado'!M4</f>
        <v>6.3665991201190576E-6</v>
      </c>
      <c r="N4" s="4">
        <f>'[1]Valor Transacionado'!N4*'[1]Valor Transacionado'!N4</f>
        <v>2.0443153321896555E-6</v>
      </c>
      <c r="O4" s="4">
        <f>'[1]Valor Transacionado'!O4*'[1]Valor Transacionado'!O4</f>
        <v>6.4027279668515207E-7</v>
      </c>
    </row>
    <row r="5" spans="1:15" x14ac:dyDescent="0.25">
      <c r="A5" s="2" t="s">
        <v>2</v>
      </c>
      <c r="B5" s="4">
        <f>'[1]Valor Transacionado'!B5*'[1]Valor Transacionado'!B5</f>
        <v>3.6979420003193805E-2</v>
      </c>
      <c r="C5" s="4">
        <f>'[1]Valor Transacionado'!C5*'[1]Valor Transacionado'!C5</f>
        <v>2.5756957031713042E-2</v>
      </c>
      <c r="D5" s="4">
        <f>'[1]Valor Transacionado'!D5*'[1]Valor Transacionado'!D5</f>
        <v>2.895378956974819E-2</v>
      </c>
      <c r="E5" s="4">
        <f>'[1]Valor Transacionado'!E5*'[1]Valor Transacionado'!E5</f>
        <v>2.4918695619855932E-2</v>
      </c>
      <c r="F5" s="4">
        <f>'[1]Valor Transacionado'!F5*'[1]Valor Transacionado'!F5</f>
        <v>2.2029677814824143E-2</v>
      </c>
      <c r="G5" s="4">
        <f>'[1]Valor Transacionado'!G5*'[1]Valor Transacionado'!G5</f>
        <v>2.71495184074746E-2</v>
      </c>
      <c r="H5" s="4">
        <f>'[1]Valor Transacionado'!H5*'[1]Valor Transacionado'!H5</f>
        <v>3.3497358118950618E-2</v>
      </c>
      <c r="I5" s="4">
        <f>'[1]Valor Transacionado'!I5*'[1]Valor Transacionado'!I5</f>
        <v>2.9151893478037982E-2</v>
      </c>
      <c r="J5" s="4">
        <f>'[1]Valor Transacionado'!J5*'[1]Valor Transacionado'!J5</f>
        <v>4.0649192339570477E-2</v>
      </c>
      <c r="K5" s="4">
        <f>'[1]Valor Transacionado'!K5*'[1]Valor Transacionado'!K5</f>
        <v>6.8139382695241765E-2</v>
      </c>
      <c r="L5" s="4">
        <f>'[1]Valor Transacionado'!L5*'[1]Valor Transacionado'!L5</f>
        <v>8.7158053283936901E-2</v>
      </c>
      <c r="M5" s="4">
        <f>'[1]Valor Transacionado'!M5*'[1]Valor Transacionado'!M5</f>
        <v>5.6822336474195698E-2</v>
      </c>
      <c r="N5" s="4">
        <f>'[1]Valor Transacionado'!N5*'[1]Valor Transacionado'!N5</f>
        <v>9.0465607816032079E-2</v>
      </c>
      <c r="O5" s="4">
        <f>'[1]Valor Transacionado'!O5*'[1]Valor Transacionado'!O5</f>
        <v>6.1059806977052593E-2</v>
      </c>
    </row>
    <row r="6" spans="1:15" x14ac:dyDescent="0.25">
      <c r="A6" s="2" t="s">
        <v>3</v>
      </c>
      <c r="B6" s="4">
        <f>'[1]Valor Transacionado'!B6*'[1]Valor Transacionado'!B6</f>
        <v>4.7065806585265884E-3</v>
      </c>
      <c r="C6" s="4">
        <f>'[1]Valor Transacionado'!C6*'[1]Valor Transacionado'!C6</f>
        <v>3.6353585075500597E-3</v>
      </c>
      <c r="D6" s="4">
        <f>'[1]Valor Transacionado'!D6*'[1]Valor Transacionado'!D6</f>
        <v>3.2568049415595142E-3</v>
      </c>
      <c r="E6" s="4">
        <f>'[1]Valor Transacionado'!E6*'[1]Valor Transacionado'!E6</f>
        <v>2.7113995495739308E-3</v>
      </c>
      <c r="F6" s="4">
        <f>'[1]Valor Transacionado'!F6*'[1]Valor Transacionado'!F6</f>
        <v>2.4077013127354178E-3</v>
      </c>
      <c r="G6" s="4">
        <f>'[1]Valor Transacionado'!G6*'[1]Valor Transacionado'!G6</f>
        <v>2.0386515364081517E-3</v>
      </c>
      <c r="H6" s="4">
        <f>'[1]Valor Transacionado'!H6*'[1]Valor Transacionado'!H6</f>
        <v>1.4251673085970168E-3</v>
      </c>
      <c r="I6" s="4">
        <f>'[1]Valor Transacionado'!I6*'[1]Valor Transacionado'!I6</f>
        <v>1.3467499240480802E-3</v>
      </c>
      <c r="J6" s="4">
        <f>'[1]Valor Transacionado'!J6*'[1]Valor Transacionado'!J6</f>
        <v>1.360885222225812E-3</v>
      </c>
      <c r="K6" s="4">
        <f>'[1]Valor Transacionado'!K6*'[1]Valor Transacionado'!K6</f>
        <v>1.2690329915537627E-3</v>
      </c>
      <c r="L6" s="4">
        <f>'[1]Valor Transacionado'!L6*'[1]Valor Transacionado'!L6</f>
        <v>1.3072960027604122E-3</v>
      </c>
      <c r="M6" s="4">
        <f>'[1]Valor Transacionado'!M6*'[1]Valor Transacionado'!M6</f>
        <v>6.0304324905563738E-4</v>
      </c>
      <c r="N6" s="4">
        <f>'[1]Valor Transacionado'!N6*'[1]Valor Transacionado'!N6</f>
        <v>5.0143492055701683E-4</v>
      </c>
      <c r="O6" s="4">
        <f>'[1]Valor Transacionado'!O6*'[1]Valor Transacionado'!O6</f>
        <v>9.4992108677132315E-4</v>
      </c>
    </row>
    <row r="7" spans="1:15" x14ac:dyDescent="0.25">
      <c r="A7" s="2" t="s">
        <v>4</v>
      </c>
      <c r="B7" s="4">
        <f>'[1]Valor Transacionado'!B7*'[1]Valor Transacionado'!B7</f>
        <v>0.31937720508175305</v>
      </c>
      <c r="C7" s="4">
        <f>'[1]Valor Transacionado'!C7*'[1]Valor Transacionado'!C7</f>
        <v>0.38091418739029392</v>
      </c>
      <c r="D7" s="4">
        <f>'[1]Valor Transacionado'!D7*'[1]Valor Transacionado'!D7</f>
        <v>0.37950314222659637</v>
      </c>
      <c r="E7" s="4">
        <f>'[1]Valor Transacionado'!E7*'[1]Valor Transacionado'!E7</f>
        <v>0.43583529058352904</v>
      </c>
      <c r="F7" s="4">
        <f>'[1]Valor Transacionado'!F7*'[1]Valor Transacionado'!F7</f>
        <v>0.43569240961447758</v>
      </c>
      <c r="G7" s="4">
        <f>'[1]Valor Transacionado'!G7*'[1]Valor Transacionado'!G7</f>
        <v>0.42365299465367706</v>
      </c>
      <c r="H7" s="4">
        <f>'[1]Valor Transacionado'!H7*'[1]Valor Transacionado'!H7</f>
        <v>0.36087315791358021</v>
      </c>
      <c r="I7" s="4">
        <f>'[1]Valor Transacionado'!I7*'[1]Valor Transacionado'!I7</f>
        <v>0.36547378010154685</v>
      </c>
      <c r="J7" s="4">
        <f>'[1]Valor Transacionado'!J7*'[1]Valor Transacionado'!J7</f>
        <v>0.34728886847761853</v>
      </c>
      <c r="K7" s="4">
        <f>'[1]Valor Transacionado'!K7*'[1]Valor Transacionado'!K7</f>
        <v>0.24500022336114502</v>
      </c>
      <c r="L7" s="4">
        <f>'[1]Valor Transacionado'!L7*'[1]Valor Transacionado'!L7</f>
        <v>0.27071338093246877</v>
      </c>
      <c r="M7" s="4">
        <f>'[1]Valor Transacionado'!M7*'[1]Valor Transacionado'!M7</f>
        <v>0.22074255336264023</v>
      </c>
      <c r="N7" s="4">
        <f>'[1]Valor Transacionado'!N7*'[1]Valor Transacionado'!N7</f>
        <v>0.18336380409774725</v>
      </c>
      <c r="O7" s="4">
        <f>'[1]Valor Transacionado'!O7*'[1]Valor Transacionado'!O7</f>
        <v>0.2944488413141329</v>
      </c>
    </row>
    <row r="8" spans="1:15" x14ac:dyDescent="0.25">
      <c r="A8" s="2" t="s">
        <v>5</v>
      </c>
      <c r="B8" s="4">
        <f>'[1]Valor Transacionado'!B8*'[1]Valor Transacionado'!B8</f>
        <v>2.6847167430170012E-2</v>
      </c>
      <c r="C8" s="4">
        <f>'[1]Valor Transacionado'!C8*'[1]Valor Transacionado'!C8</f>
        <v>2.3331647785616048E-2</v>
      </c>
      <c r="D8" s="4">
        <f>'[1]Valor Transacionado'!D8*'[1]Valor Transacionado'!D8</f>
        <v>2.126687121811752E-2</v>
      </c>
      <c r="E8" s="4">
        <f>'[1]Valor Transacionado'!E8*'[1]Valor Transacionado'!E8</f>
        <v>1.4938493269319921E-2</v>
      </c>
      <c r="F8" s="4">
        <f>'[1]Valor Transacionado'!F8*'[1]Valor Transacionado'!F8</f>
        <v>1.8502043241947354E-2</v>
      </c>
      <c r="G8" s="4">
        <f>'[1]Valor Transacionado'!G8*'[1]Valor Transacionado'!G8</f>
        <v>1.7718202829775546E-2</v>
      </c>
      <c r="H8" s="4">
        <f>'[1]Valor Transacionado'!H8*'[1]Valor Transacionado'!H8</f>
        <v>2.9499728926457431E-2</v>
      </c>
      <c r="I8" s="4">
        <f>'[1]Valor Transacionado'!I8*'[1]Valor Transacionado'!I8</f>
        <v>3.2893916474089041E-2</v>
      </c>
      <c r="J8" s="4">
        <f>'[1]Valor Transacionado'!J8*'[1]Valor Transacionado'!J8</f>
        <v>2.778783196745643E-2</v>
      </c>
      <c r="K8" s="4">
        <f>'[1]Valor Transacionado'!K8*'[1]Valor Transacionado'!K8</f>
        <v>4.1047157141481265E-2</v>
      </c>
      <c r="L8" s="4">
        <f>'[1]Valor Transacionado'!L8*'[1]Valor Transacionado'!L8</f>
        <v>2.0769476007264229E-2</v>
      </c>
      <c r="M8" s="4">
        <f>'[1]Valor Transacionado'!M8*'[1]Valor Transacionado'!M8</f>
        <v>6.8793527130815837E-2</v>
      </c>
      <c r="N8" s="4">
        <f>'[1]Valor Transacionado'!N8*'[1]Valor Transacionado'!N8</f>
        <v>6.0171848445433038E-2</v>
      </c>
      <c r="O8" s="4">
        <f>'[1]Valor Transacionado'!O8*'[1]Valor Transacionado'!O8</f>
        <v>2.915706542231716E-2</v>
      </c>
    </row>
    <row r="9" spans="1:15" x14ac:dyDescent="0.25">
      <c r="A9" s="2" t="s">
        <v>6</v>
      </c>
      <c r="B9" s="4">
        <f>'[1]Valor Transacionado'!B9*'[1]Valor Transacionado'!B9</f>
        <v>9.9765268091235722E-6</v>
      </c>
      <c r="C9" s="4">
        <f>'[1]Valor Transacionado'!C9*'[1]Valor Transacionado'!C9</f>
        <v>3.0786831936453986E-6</v>
      </c>
      <c r="D9" s="4">
        <f>'[1]Valor Transacionado'!D9*'[1]Valor Transacionado'!D9</f>
        <v>8.0783222850437125E-6</v>
      </c>
      <c r="E9" s="4">
        <f>'[1]Valor Transacionado'!E9*'[1]Valor Transacionado'!E9</f>
        <v>1.6840644900625291E-6</v>
      </c>
      <c r="F9" s="4">
        <f>'[1]Valor Transacionado'!F9*'[1]Valor Transacionado'!F9</f>
        <v>2.2438292950947145E-6</v>
      </c>
      <c r="G9" s="4">
        <f>'[1]Valor Transacionado'!G9*'[1]Valor Transacionado'!G9</f>
        <v>1.8289156190524373E-6</v>
      </c>
      <c r="H9" s="4">
        <f>'[1]Valor Transacionado'!H9*'[1]Valor Transacionado'!H9</f>
        <v>3.2144878823302778E-6</v>
      </c>
      <c r="I9" s="4">
        <f>'[1]Valor Transacionado'!I9*'[1]Valor Transacionado'!I9</f>
        <v>2.0998558221977933E-6</v>
      </c>
      <c r="J9" s="4">
        <f>'[1]Valor Transacionado'!J9*'[1]Valor Transacionado'!J9</f>
        <v>2.5978498266074044E-6</v>
      </c>
      <c r="K9" s="4">
        <f>'[1]Valor Transacionado'!K9*'[1]Valor Transacionado'!K9</f>
        <v>1.3332941836311085E-5</v>
      </c>
      <c r="L9" s="4">
        <f>'[1]Valor Transacionado'!L9*'[1]Valor Transacionado'!L9</f>
        <v>6.2117013126821638E-6</v>
      </c>
      <c r="M9" s="4">
        <f>'[1]Valor Transacionado'!M9*'[1]Valor Transacionado'!M9</f>
        <v>5.8942680664315959E-6</v>
      </c>
      <c r="N9" s="4">
        <f>'[1]Valor Transacionado'!N9*'[1]Valor Transacionado'!N9</f>
        <v>3.583230444049671E-6</v>
      </c>
      <c r="O9" s="4">
        <f>'[1]Valor Transacionado'!O9*'[1]Valor Transacionado'!O9</f>
        <v>6.2258529044255533E-5</v>
      </c>
    </row>
    <row r="10" spans="1:15" x14ac:dyDescent="0.25">
      <c r="A10" s="5" t="s">
        <v>0</v>
      </c>
      <c r="B10" s="6">
        <f>SUM(B4:B9)</f>
        <v>0.38796866391953699</v>
      </c>
      <c r="C10" s="6">
        <f t="shared" ref="C10:O10" si="0">SUM(C4:C9)</f>
        <v>0.43369796407243472</v>
      </c>
      <c r="D10" s="6">
        <f t="shared" si="0"/>
        <v>0.43305367066419487</v>
      </c>
      <c r="E10" s="6">
        <f t="shared" si="0"/>
        <v>0.47844618155504914</v>
      </c>
      <c r="F10" s="6">
        <f t="shared" si="0"/>
        <v>0.47865825787270622</v>
      </c>
      <c r="G10" s="6">
        <f t="shared" si="0"/>
        <v>0.47058356009934843</v>
      </c>
      <c r="H10" s="6">
        <f t="shared" si="0"/>
        <v>0.42532313752665502</v>
      </c>
      <c r="I10" s="6">
        <f t="shared" si="0"/>
        <v>0.42889550572590729</v>
      </c>
      <c r="J10" s="6">
        <f t="shared" si="0"/>
        <v>0.41710437259998762</v>
      </c>
      <c r="K10" s="6">
        <f t="shared" si="0"/>
        <v>0.35547359776570159</v>
      </c>
      <c r="L10" s="6">
        <f t="shared" si="0"/>
        <v>0.3799573360978305</v>
      </c>
      <c r="M10" s="6">
        <f t="shared" si="0"/>
        <v>0.3469737210838939</v>
      </c>
      <c r="N10" s="6">
        <f t="shared" si="0"/>
        <v>0.3345083228255456</v>
      </c>
      <c r="O10" s="6">
        <f t="shared" si="0"/>
        <v>0.3856785336021149</v>
      </c>
    </row>
    <row r="12" spans="1:15" x14ac:dyDescent="0.25">
      <c r="A12" s="3"/>
      <c r="B12" s="3"/>
      <c r="C12" s="3"/>
      <c r="D12" s="3"/>
      <c r="E12" s="3"/>
      <c r="F12" s="3"/>
      <c r="G12" s="3"/>
      <c r="H12" s="3"/>
    </row>
    <row r="13" spans="1:15" x14ac:dyDescent="0.25">
      <c r="A13" s="3"/>
      <c r="B13" s="3"/>
      <c r="C13" s="3"/>
      <c r="D13" s="3"/>
      <c r="E13" s="3"/>
      <c r="F13" s="3"/>
      <c r="G13" s="3"/>
      <c r="H13" s="3"/>
    </row>
    <row r="14" spans="1:15" x14ac:dyDescent="0.25">
      <c r="A14" s="3"/>
      <c r="B14" s="3"/>
      <c r="C14" s="3"/>
      <c r="D14" s="3"/>
      <c r="E14" s="3"/>
      <c r="F14" s="3"/>
      <c r="G14" s="3"/>
      <c r="H14" s="3"/>
    </row>
    <row r="15" spans="1:15" x14ac:dyDescent="0.25">
      <c r="A15" s="3"/>
      <c r="B15" s="3"/>
      <c r="C15" s="3"/>
      <c r="D15" s="3"/>
      <c r="E15" s="3"/>
      <c r="F15" s="3"/>
      <c r="G15" s="3"/>
      <c r="H15" s="3"/>
    </row>
    <row r="16" spans="1:15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"/>
  <sheetViews>
    <sheetView tabSelected="1" workbookViewId="0">
      <selection activeCell="N15" sqref="N15"/>
    </sheetView>
  </sheetViews>
  <sheetFormatPr defaultRowHeight="15" x14ac:dyDescent="0.25"/>
  <cols>
    <col min="1" max="1" width="26.5703125" style="8" bestFit="1" customWidth="1"/>
    <col min="2" max="12" width="10.7109375" style="8" customWidth="1"/>
  </cols>
  <sheetData>
    <row r="1" spans="1:15" s="7" customFormat="1" x14ac:dyDescent="0.2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5" x14ac:dyDescent="0.25">
      <c r="A3" s="9"/>
      <c r="B3" s="9">
        <v>2007</v>
      </c>
      <c r="C3" s="9">
        <v>2008</v>
      </c>
      <c r="D3" s="9">
        <v>2009</v>
      </c>
      <c r="E3" s="9">
        <v>2010</v>
      </c>
      <c r="F3" s="9">
        <v>2011</v>
      </c>
      <c r="G3" s="9">
        <v>2012</v>
      </c>
      <c r="H3" s="9">
        <v>2013</v>
      </c>
      <c r="I3" s="9">
        <v>2014</v>
      </c>
      <c r="J3" s="9">
        <v>2015</v>
      </c>
      <c r="K3" s="9">
        <v>2016</v>
      </c>
      <c r="L3" s="9">
        <v>2017</v>
      </c>
      <c r="M3" s="9">
        <v>2018</v>
      </c>
      <c r="N3" s="9">
        <v>2019</v>
      </c>
      <c r="O3" s="9">
        <v>2020</v>
      </c>
    </row>
    <row r="4" spans="1:15" x14ac:dyDescent="0.25">
      <c r="A4" s="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5" x14ac:dyDescent="0.25">
      <c r="A5" s="2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5" x14ac:dyDescent="0.25">
      <c r="A6" s="2" t="s">
        <v>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5" x14ac:dyDescent="0.25">
      <c r="A7" s="2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5" x14ac:dyDescent="0.25">
      <c r="A8" s="2" t="s">
        <v>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5" x14ac:dyDescent="0.25">
      <c r="A9" s="2" t="s">
        <v>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5" x14ac:dyDescent="0.25">
      <c r="A10" s="5" t="s">
        <v>0</v>
      </c>
      <c r="B10" s="11"/>
      <c r="C10" s="11">
        <f>'Valor Transacionado'!C10/'Valor Transacionado'!B10-1</f>
        <v>0.11786854044063144</v>
      </c>
      <c r="D10" s="11">
        <f>'Valor Transacionado'!D10/'Valor Transacionado'!C10-1</f>
        <v>-1.4855808918029512E-3</v>
      </c>
      <c r="E10" s="11">
        <f>'Valor Transacionado'!E10/'Valor Transacionado'!D10-1</f>
        <v>0.10481959619747272</v>
      </c>
      <c r="F10" s="11">
        <f>'Valor Transacionado'!F10/'Valor Transacionado'!E10-1</f>
        <v>4.4326055015786459E-4</v>
      </c>
      <c r="G10" s="11">
        <f>'Valor Transacionado'!G10/'Valor Transacionado'!F10-1</f>
        <v>-1.6869442113553124E-2</v>
      </c>
      <c r="H10" s="11">
        <f>'Valor Transacionado'!H10/'Valor Transacionado'!G10-1</f>
        <v>-9.6179353488545449E-2</v>
      </c>
      <c r="I10" s="11">
        <f>'Valor Transacionado'!I10/'Valor Transacionado'!H10-1</f>
        <v>8.3991861341623508E-3</v>
      </c>
      <c r="J10" s="11">
        <f>'Valor Transacionado'!J10/'Valor Transacionado'!I10-1</f>
        <v>-2.7491855168692236E-2</v>
      </c>
      <c r="K10" s="11">
        <f>'Valor Transacionado'!K10/'Valor Transacionado'!J10-1</f>
        <v>-0.14775864000205852</v>
      </c>
      <c r="L10" s="11">
        <f>'Valor Transacionado'!L10/'Valor Transacionado'!K10-1</f>
        <v>6.8876390499939655E-2</v>
      </c>
      <c r="M10" s="11">
        <f>'Valor Transacionado'!M10/'Valor Transacionado'!L10-1</f>
        <v>-8.6808733192728971E-2</v>
      </c>
      <c r="N10" s="11">
        <f>'Valor Transacionado'!N10/'Valor Transacionado'!M10-1</f>
        <v>-3.592605866348686E-2</v>
      </c>
      <c r="O10" s="11">
        <f>'Valor Transacionado'!O10/'Valor Transacionado'!N10-1</f>
        <v>0.15297141292133354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Exportação</vt:lpstr>
      <vt:lpstr>Exportação_VAR</vt:lpstr>
      <vt:lpstr>Importação</vt:lpstr>
      <vt:lpstr>Importação_VAR</vt:lpstr>
      <vt:lpstr>Valor Transacionado</vt:lpstr>
      <vt:lpstr>Valor Transacionado_VAR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Peluso Waismann</dc:creator>
  <cp:lastModifiedBy>Larissa Couto</cp:lastModifiedBy>
  <dcterms:created xsi:type="dcterms:W3CDTF">2018-01-19T17:47:25Z</dcterms:created>
  <dcterms:modified xsi:type="dcterms:W3CDTF">2021-02-26T01:45:31Z</dcterms:modified>
</cp:coreProperties>
</file>