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outlookuga.sharepoint.com/sites/USDAPecanProject/Shared Documents/Moisture/Data/"/>
    </mc:Choice>
  </mc:AlternateContent>
  <xr:revisionPtr revIDLastSave="0" documentId="8_{0BAA072D-76D1-4CEF-9A59-7EFB141C23D2}" xr6:coauthVersionLast="47" xr6:coauthVersionMax="47" xr10:uidLastSave="{00000000-0000-0000-0000-000000000000}"/>
  <bookViews>
    <workbookView xWindow="2480" yWindow="500" windowWidth="33720" windowHeight="17920" firstSheet="2" activeTab="2" xr2:uid="{86021AA8-4BF0-468D-81EF-82256454F2F0}"/>
  </bookViews>
  <sheets>
    <sheet name="Hot Bath - detailed" sheetId="1" r:id="rId1"/>
    <sheet name="Hot Bath - Summary" sheetId="4" r:id="rId2"/>
    <sheet name="Sheet1" sheetId="6" r:id="rId3"/>
    <sheet name="Cold Bath - detailed" sheetId="2" r:id="rId4"/>
    <sheet name="Cold Bath - summary" sheetId="3" r:id="rId5"/>
    <sheet name="Sheet4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6" l="1"/>
  <c r="F62" i="6"/>
  <c r="I61" i="6"/>
  <c r="F61" i="6"/>
  <c r="I60" i="6"/>
  <c r="F60" i="6"/>
  <c r="I59" i="6"/>
  <c r="F59" i="6"/>
  <c r="I58" i="6"/>
  <c r="F58" i="6"/>
  <c r="I57" i="6"/>
  <c r="F57" i="6"/>
  <c r="I56" i="6"/>
  <c r="F56" i="6"/>
  <c r="I55" i="6"/>
  <c r="F55" i="6"/>
  <c r="I54" i="6"/>
  <c r="F54" i="6"/>
  <c r="I53" i="6"/>
  <c r="F53" i="6"/>
  <c r="I52" i="6"/>
  <c r="F52" i="6"/>
  <c r="I51" i="6"/>
  <c r="F51" i="6"/>
  <c r="I50" i="6"/>
  <c r="F50" i="6"/>
  <c r="I49" i="6"/>
  <c r="F49" i="6"/>
  <c r="I48" i="6"/>
  <c r="F48" i="6"/>
  <c r="I47" i="6"/>
  <c r="F47" i="6"/>
  <c r="I46" i="6"/>
  <c r="F46" i="6"/>
  <c r="I45" i="6"/>
  <c r="F45" i="6"/>
  <c r="I44" i="6"/>
  <c r="F44" i="6"/>
  <c r="I43" i="6"/>
  <c r="F43" i="6"/>
  <c r="I42" i="6"/>
  <c r="F42" i="6"/>
  <c r="I41" i="6"/>
  <c r="F41" i="6"/>
  <c r="I40" i="6"/>
  <c r="F40" i="6"/>
  <c r="I39" i="6"/>
  <c r="F39" i="6"/>
  <c r="I38" i="6"/>
  <c r="F38" i="6"/>
  <c r="I37" i="6"/>
  <c r="F37" i="6"/>
  <c r="I36" i="6"/>
  <c r="F36" i="6"/>
  <c r="I35" i="6"/>
  <c r="F35" i="6"/>
  <c r="I34" i="6"/>
  <c r="F34" i="6"/>
  <c r="I33" i="6"/>
  <c r="F33" i="6"/>
  <c r="I32" i="6"/>
  <c r="F32" i="6"/>
  <c r="I31" i="6"/>
  <c r="F31" i="6"/>
  <c r="I30" i="6"/>
  <c r="F30" i="6"/>
  <c r="I29" i="6"/>
  <c r="F29" i="6"/>
  <c r="I28" i="6"/>
  <c r="F28" i="6"/>
  <c r="I27" i="6"/>
  <c r="F27" i="6"/>
  <c r="I26" i="6"/>
  <c r="F26" i="6"/>
  <c r="I25" i="6"/>
  <c r="F25" i="6"/>
  <c r="I24" i="6"/>
  <c r="F24" i="6"/>
  <c r="I23" i="6"/>
  <c r="F23" i="6"/>
  <c r="I22" i="6"/>
  <c r="F22" i="6"/>
  <c r="I21" i="6"/>
  <c r="F21" i="6"/>
  <c r="I20" i="6"/>
  <c r="F20" i="6"/>
  <c r="I19" i="6"/>
  <c r="F19" i="6"/>
  <c r="I18" i="6"/>
  <c r="F18" i="6"/>
  <c r="I17" i="6"/>
  <c r="F17" i="6"/>
  <c r="I16" i="6"/>
  <c r="F16" i="6"/>
  <c r="I15" i="6"/>
  <c r="F15" i="6"/>
  <c r="I14" i="6"/>
  <c r="F14" i="6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N17" i="5"/>
  <c r="AA22" i="2"/>
  <c r="U28" i="2"/>
  <c r="I62" i="4"/>
  <c r="H62" i="4"/>
  <c r="G62" i="4"/>
  <c r="D62" i="4"/>
  <c r="I61" i="4"/>
  <c r="H61" i="4"/>
  <c r="G61" i="4"/>
  <c r="D61" i="4"/>
  <c r="I60" i="4"/>
  <c r="H60" i="4"/>
  <c r="G60" i="4"/>
  <c r="D60" i="4"/>
  <c r="I59" i="4"/>
  <c r="H59" i="4"/>
  <c r="G59" i="4"/>
  <c r="D59" i="4"/>
  <c r="I58" i="4"/>
  <c r="H58" i="4"/>
  <c r="G58" i="4"/>
  <c r="D58" i="4"/>
  <c r="I57" i="4"/>
  <c r="H57" i="4"/>
  <c r="G57" i="4"/>
  <c r="D57" i="4"/>
  <c r="I56" i="4"/>
  <c r="H56" i="4"/>
  <c r="G56" i="4"/>
  <c r="D56" i="4"/>
  <c r="I55" i="4"/>
  <c r="H55" i="4"/>
  <c r="G55" i="4"/>
  <c r="D55" i="4"/>
  <c r="I54" i="4"/>
  <c r="H54" i="4"/>
  <c r="G54" i="4"/>
  <c r="D54" i="4"/>
  <c r="I53" i="4"/>
  <c r="H53" i="4"/>
  <c r="G53" i="4"/>
  <c r="D53" i="4"/>
  <c r="I52" i="4"/>
  <c r="H52" i="4"/>
  <c r="G52" i="4"/>
  <c r="D52" i="4"/>
  <c r="I51" i="4"/>
  <c r="H51" i="4"/>
  <c r="G51" i="4"/>
  <c r="D51" i="4"/>
  <c r="I50" i="4"/>
  <c r="H50" i="4"/>
  <c r="G50" i="4"/>
  <c r="D50" i="4"/>
  <c r="I49" i="4"/>
  <c r="H49" i="4"/>
  <c r="G49" i="4"/>
  <c r="D49" i="4"/>
  <c r="I48" i="4"/>
  <c r="H48" i="4"/>
  <c r="G48" i="4"/>
  <c r="D48" i="4"/>
  <c r="I47" i="4"/>
  <c r="H47" i="4"/>
  <c r="G47" i="4"/>
  <c r="D47" i="4"/>
  <c r="I46" i="4"/>
  <c r="H46" i="4"/>
  <c r="G46" i="4"/>
  <c r="D46" i="4"/>
  <c r="H45" i="4"/>
  <c r="G45" i="4"/>
  <c r="I45" i="4" s="1"/>
  <c r="D45" i="4"/>
  <c r="I44" i="4"/>
  <c r="H44" i="4"/>
  <c r="G44" i="4"/>
  <c r="D44" i="4"/>
  <c r="I43" i="4"/>
  <c r="H43" i="4"/>
  <c r="G43" i="4"/>
  <c r="D43" i="4"/>
  <c r="I42" i="4"/>
  <c r="H42" i="4"/>
  <c r="G42" i="4"/>
  <c r="D42" i="4"/>
  <c r="I41" i="4"/>
  <c r="H41" i="4"/>
  <c r="G41" i="4"/>
  <c r="D41" i="4"/>
  <c r="I40" i="4"/>
  <c r="H40" i="4"/>
  <c r="G40" i="4"/>
  <c r="D40" i="4"/>
  <c r="I39" i="4"/>
  <c r="H39" i="4"/>
  <c r="G39" i="4"/>
  <c r="D39" i="4"/>
  <c r="I38" i="4"/>
  <c r="H38" i="4"/>
  <c r="G38" i="4"/>
  <c r="D38" i="4"/>
  <c r="I37" i="4"/>
  <c r="H37" i="4"/>
  <c r="G37" i="4"/>
  <c r="D37" i="4"/>
  <c r="I36" i="4"/>
  <c r="H36" i="4"/>
  <c r="G36" i="4"/>
  <c r="D36" i="4"/>
  <c r="I35" i="4"/>
  <c r="H35" i="4"/>
  <c r="G35" i="4"/>
  <c r="D35" i="4"/>
  <c r="I34" i="4"/>
  <c r="H34" i="4"/>
  <c r="G34" i="4"/>
  <c r="D34" i="4"/>
  <c r="I33" i="4"/>
  <c r="H33" i="4"/>
  <c r="G33" i="4"/>
  <c r="D33" i="4"/>
  <c r="I32" i="4"/>
  <c r="H32" i="4"/>
  <c r="G32" i="4"/>
  <c r="D32" i="4"/>
  <c r="I31" i="4"/>
  <c r="H31" i="4"/>
  <c r="G31" i="4"/>
  <c r="D31" i="4"/>
  <c r="I30" i="4"/>
  <c r="H30" i="4"/>
  <c r="G30" i="4"/>
  <c r="D30" i="4"/>
  <c r="I29" i="4"/>
  <c r="H29" i="4"/>
  <c r="G29" i="4"/>
  <c r="D29" i="4"/>
  <c r="I28" i="4"/>
  <c r="H28" i="4"/>
  <c r="G28" i="4"/>
  <c r="D28" i="4"/>
  <c r="I27" i="4"/>
  <c r="H27" i="4"/>
  <c r="G27" i="4"/>
  <c r="D27" i="4"/>
  <c r="I26" i="4"/>
  <c r="H26" i="4"/>
  <c r="G26" i="4"/>
  <c r="D26" i="4"/>
  <c r="I25" i="4"/>
  <c r="H25" i="4"/>
  <c r="G25" i="4"/>
  <c r="D25" i="4"/>
  <c r="I24" i="4"/>
  <c r="H24" i="4"/>
  <c r="G24" i="4"/>
  <c r="D24" i="4"/>
  <c r="I23" i="4"/>
  <c r="H23" i="4"/>
  <c r="G23" i="4"/>
  <c r="D23" i="4"/>
  <c r="I22" i="4"/>
  <c r="H22" i="4"/>
  <c r="G22" i="4"/>
  <c r="D22" i="4"/>
  <c r="I21" i="4"/>
  <c r="H21" i="4"/>
  <c r="G21" i="4"/>
  <c r="D21" i="4"/>
  <c r="I20" i="4"/>
  <c r="H20" i="4"/>
  <c r="G20" i="4"/>
  <c r="D20" i="4"/>
  <c r="I19" i="4"/>
  <c r="H19" i="4"/>
  <c r="G19" i="4"/>
  <c r="D19" i="4"/>
  <c r="I18" i="4"/>
  <c r="H18" i="4"/>
  <c r="G18" i="4"/>
  <c r="D18" i="4"/>
  <c r="I17" i="4"/>
  <c r="H17" i="4"/>
  <c r="G17" i="4"/>
  <c r="D17" i="4"/>
  <c r="I16" i="4"/>
  <c r="H16" i="4"/>
  <c r="G16" i="4"/>
  <c r="D16" i="4"/>
  <c r="I15" i="4"/>
  <c r="H15" i="4"/>
  <c r="G15" i="4"/>
  <c r="D15" i="4"/>
  <c r="I14" i="4"/>
  <c r="H14" i="4"/>
  <c r="G14" i="4"/>
  <c r="D14" i="4"/>
  <c r="I13" i="4"/>
  <c r="H13" i="4"/>
  <c r="G13" i="4"/>
  <c r="D13" i="4"/>
  <c r="I12" i="4"/>
  <c r="H12" i="4"/>
  <c r="G12" i="4"/>
  <c r="D12" i="4"/>
  <c r="I11" i="4"/>
  <c r="H11" i="4"/>
  <c r="G11" i="4"/>
  <c r="D11" i="4"/>
  <c r="I10" i="4"/>
  <c r="H10" i="4"/>
  <c r="G10" i="4"/>
  <c r="D10" i="4"/>
  <c r="I9" i="4"/>
  <c r="H9" i="4"/>
  <c r="G9" i="4"/>
  <c r="D9" i="4"/>
  <c r="I8" i="4"/>
  <c r="H8" i="4"/>
  <c r="G8" i="4"/>
  <c r="D8" i="4"/>
  <c r="I7" i="4"/>
  <c r="H7" i="4"/>
  <c r="G7" i="4"/>
  <c r="D7" i="4"/>
  <c r="I6" i="4"/>
  <c r="H6" i="4"/>
  <c r="G6" i="4"/>
  <c r="D6" i="4"/>
  <c r="I5" i="4"/>
  <c r="H5" i="4"/>
  <c r="G5" i="4"/>
  <c r="D5" i="4"/>
  <c r="I4" i="4"/>
  <c r="H4" i="4"/>
  <c r="G4" i="4"/>
  <c r="D4" i="4"/>
  <c r="I3" i="4"/>
  <c r="H3" i="4"/>
  <c r="G3" i="4"/>
  <c r="D3" i="4"/>
  <c r="M10" i="2"/>
  <c r="M11" i="2"/>
  <c r="M12" i="2"/>
  <c r="M13" i="2"/>
  <c r="G10" i="2"/>
  <c r="G11" i="2"/>
  <c r="G12" i="2"/>
  <c r="G13" i="2"/>
  <c r="M21" i="2"/>
  <c r="M22" i="2"/>
  <c r="M23" i="2"/>
  <c r="M24" i="2"/>
  <c r="G21" i="2"/>
  <c r="G22" i="2"/>
  <c r="G23" i="2"/>
  <c r="G24" i="2"/>
  <c r="AA16" i="2"/>
  <c r="AA14" i="2"/>
  <c r="AA5" i="2"/>
  <c r="AA6" i="2"/>
  <c r="AA7" i="2"/>
  <c r="AA8" i="2"/>
  <c r="AA9" i="2"/>
  <c r="AA10" i="2"/>
  <c r="AA11" i="2"/>
  <c r="AA12" i="2"/>
  <c r="AA13" i="2"/>
  <c r="AA15" i="2"/>
  <c r="AA17" i="2"/>
  <c r="AA18" i="2"/>
  <c r="AA19" i="2"/>
  <c r="AA20" i="2"/>
  <c r="AA21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4" i="2"/>
  <c r="U5" i="2"/>
  <c r="U6" i="2"/>
  <c r="U7" i="2"/>
  <c r="U8" i="2"/>
  <c r="U9" i="2"/>
  <c r="U10" i="2"/>
  <c r="U11" i="2"/>
  <c r="AB11" i="2" s="1"/>
  <c r="U12" i="2"/>
  <c r="U13" i="2"/>
  <c r="AB13" i="2" s="1"/>
  <c r="U14" i="2"/>
  <c r="U15" i="2"/>
  <c r="AB15" i="2" s="1"/>
  <c r="U16" i="2"/>
  <c r="U17" i="2"/>
  <c r="U18" i="2"/>
  <c r="U19" i="2"/>
  <c r="U20" i="2"/>
  <c r="U21" i="2"/>
  <c r="U22" i="2"/>
  <c r="U23" i="2"/>
  <c r="AB23" i="2" s="1"/>
  <c r="U24" i="2"/>
  <c r="AB24" i="2" s="1"/>
  <c r="U25" i="2"/>
  <c r="AB25" i="2" s="1"/>
  <c r="U26" i="2"/>
  <c r="U27" i="2"/>
  <c r="U29" i="2"/>
  <c r="U30" i="2"/>
  <c r="U31" i="2"/>
  <c r="AB31" i="2" s="1"/>
  <c r="U32" i="2"/>
  <c r="U33" i="2"/>
  <c r="U34" i="2"/>
  <c r="U4" i="2"/>
  <c r="M14" i="2"/>
  <c r="M15" i="2"/>
  <c r="M16" i="2"/>
  <c r="M17" i="2"/>
  <c r="M18" i="2"/>
  <c r="M19" i="2"/>
  <c r="M20" i="2"/>
  <c r="M25" i="2"/>
  <c r="M26" i="2"/>
  <c r="M27" i="2"/>
  <c r="M28" i="2"/>
  <c r="M29" i="2"/>
  <c r="M30" i="2"/>
  <c r="M31" i="2"/>
  <c r="M32" i="2"/>
  <c r="M33" i="2"/>
  <c r="M34" i="2"/>
  <c r="M5" i="2"/>
  <c r="M6" i="2"/>
  <c r="M7" i="2"/>
  <c r="M8" i="2"/>
  <c r="M9" i="2"/>
  <c r="M4" i="2"/>
  <c r="G14" i="2"/>
  <c r="G15" i="2"/>
  <c r="G16" i="2"/>
  <c r="G17" i="2"/>
  <c r="AB17" i="2" s="1"/>
  <c r="G18" i="2"/>
  <c r="G19" i="2"/>
  <c r="G20" i="2"/>
  <c r="G25" i="2"/>
  <c r="G26" i="2"/>
  <c r="G27" i="2"/>
  <c r="G28" i="2"/>
  <c r="G29" i="2"/>
  <c r="G30" i="2"/>
  <c r="G31" i="2"/>
  <c r="G32" i="2"/>
  <c r="G33" i="2"/>
  <c r="G34" i="2"/>
  <c r="G5" i="2"/>
  <c r="G6" i="2"/>
  <c r="G7" i="2"/>
  <c r="G8" i="2"/>
  <c r="G9" i="2"/>
  <c r="G4" i="2"/>
  <c r="AB4" i="2" s="1"/>
  <c r="AB8" i="2"/>
  <c r="AA63" i="1"/>
  <c r="U63" i="1"/>
  <c r="I63" i="1"/>
  <c r="AA62" i="1"/>
  <c r="U62" i="1"/>
  <c r="K62" i="1"/>
  <c r="K63" i="1" s="1"/>
  <c r="I62" i="1"/>
  <c r="H62" i="1"/>
  <c r="H63" i="1" s="1"/>
  <c r="M63" i="1" s="1"/>
  <c r="F62" i="1"/>
  <c r="F63" i="1" s="1"/>
  <c r="C62" i="1"/>
  <c r="C63" i="1" s="1"/>
  <c r="AA61" i="1"/>
  <c r="U61" i="1"/>
  <c r="L61" i="1"/>
  <c r="L62" i="1" s="1"/>
  <c r="L63" i="1" s="1"/>
  <c r="K61" i="1"/>
  <c r="J61" i="1"/>
  <c r="J62" i="1" s="1"/>
  <c r="J63" i="1" s="1"/>
  <c r="I61" i="1"/>
  <c r="H61" i="1"/>
  <c r="M61" i="1" s="1"/>
  <c r="G61" i="1"/>
  <c r="AB61" i="1" s="1"/>
  <c r="F61" i="1"/>
  <c r="E61" i="1"/>
  <c r="E62" i="1" s="1"/>
  <c r="E63" i="1" s="1"/>
  <c r="D61" i="1"/>
  <c r="D62" i="1" s="1"/>
  <c r="D63" i="1" s="1"/>
  <c r="C61" i="1"/>
  <c r="B61" i="1"/>
  <c r="B62" i="1" s="1"/>
  <c r="AA60" i="1"/>
  <c r="U60" i="1"/>
  <c r="AB60" i="1" s="1"/>
  <c r="M60" i="1"/>
  <c r="G60" i="1"/>
  <c r="AA59" i="1"/>
  <c r="U59" i="1"/>
  <c r="AB59" i="1" s="1"/>
  <c r="K59" i="1"/>
  <c r="G59" i="1"/>
  <c r="AA58" i="1"/>
  <c r="U58" i="1"/>
  <c r="K58" i="1"/>
  <c r="H58" i="1"/>
  <c r="H59" i="1" s="1"/>
  <c r="F58" i="1"/>
  <c r="E58" i="1"/>
  <c r="C58" i="1"/>
  <c r="AA57" i="1"/>
  <c r="U57" i="1"/>
  <c r="L57" i="1"/>
  <c r="L58" i="1" s="1"/>
  <c r="L59" i="1" s="1"/>
  <c r="K57" i="1"/>
  <c r="J57" i="1"/>
  <c r="J58" i="1" s="1"/>
  <c r="J59" i="1" s="1"/>
  <c r="I57" i="1"/>
  <c r="I58" i="1" s="1"/>
  <c r="H57" i="1"/>
  <c r="F57" i="1"/>
  <c r="E57" i="1"/>
  <c r="D57" i="1"/>
  <c r="D58" i="1" s="1"/>
  <c r="C57" i="1"/>
  <c r="B57" i="1"/>
  <c r="B58" i="1" s="1"/>
  <c r="AA56" i="1"/>
  <c r="U56" i="1"/>
  <c r="AB56" i="1" s="1"/>
  <c r="M56" i="1"/>
  <c r="G56" i="1"/>
  <c r="AA55" i="1"/>
  <c r="U55" i="1"/>
  <c r="H55" i="1"/>
  <c r="E55" i="1"/>
  <c r="AA54" i="1"/>
  <c r="U54" i="1"/>
  <c r="L54" i="1"/>
  <c r="L55" i="1" s="1"/>
  <c r="J54" i="1"/>
  <c r="J55" i="1" s="1"/>
  <c r="H54" i="1"/>
  <c r="E54" i="1"/>
  <c r="D54" i="1"/>
  <c r="D55" i="1" s="1"/>
  <c r="B54" i="1"/>
  <c r="B55" i="1" s="1"/>
  <c r="AA53" i="1"/>
  <c r="U53" i="1"/>
  <c r="L53" i="1"/>
  <c r="K53" i="1"/>
  <c r="K54" i="1" s="1"/>
  <c r="K55" i="1" s="1"/>
  <c r="J53" i="1"/>
  <c r="I53" i="1"/>
  <c r="I54" i="1" s="1"/>
  <c r="I55" i="1" s="1"/>
  <c r="H53" i="1"/>
  <c r="M53" i="1" s="1"/>
  <c r="F53" i="1"/>
  <c r="F54" i="1" s="1"/>
  <c r="F55" i="1" s="1"/>
  <c r="E53" i="1"/>
  <c r="D53" i="1"/>
  <c r="C53" i="1"/>
  <c r="C54" i="1" s="1"/>
  <c r="B53" i="1"/>
  <c r="AA52" i="1"/>
  <c r="U52" i="1"/>
  <c r="AB52" i="1" s="1"/>
  <c r="M52" i="1"/>
  <c r="G52" i="1"/>
  <c r="AA51" i="1"/>
  <c r="U51" i="1"/>
  <c r="M51" i="1"/>
  <c r="E51" i="1"/>
  <c r="AA50" i="1"/>
  <c r="U50" i="1"/>
  <c r="M50" i="1"/>
  <c r="E50" i="1"/>
  <c r="AA49" i="1"/>
  <c r="U49" i="1"/>
  <c r="M49" i="1"/>
  <c r="F49" i="1"/>
  <c r="F50" i="1" s="1"/>
  <c r="F51" i="1" s="1"/>
  <c r="E49" i="1"/>
  <c r="D49" i="1"/>
  <c r="D50" i="1" s="1"/>
  <c r="D51" i="1" s="1"/>
  <c r="C49" i="1"/>
  <c r="C50" i="1" s="1"/>
  <c r="C51" i="1" s="1"/>
  <c r="B49" i="1"/>
  <c r="B50" i="1" s="1"/>
  <c r="AB48" i="1"/>
  <c r="AA48" i="1"/>
  <c r="U48" i="1"/>
  <c r="M48" i="1"/>
  <c r="G48" i="1"/>
  <c r="AA47" i="1"/>
  <c r="U47" i="1"/>
  <c r="AB47" i="1" s="1"/>
  <c r="M47" i="1"/>
  <c r="G47" i="1"/>
  <c r="AA46" i="1"/>
  <c r="U46" i="1"/>
  <c r="M46" i="1"/>
  <c r="G46" i="1"/>
  <c r="AB46" i="1" s="1"/>
  <c r="AB45" i="1"/>
  <c r="AA45" i="1"/>
  <c r="U45" i="1"/>
  <c r="M45" i="1"/>
  <c r="G45" i="1"/>
  <c r="AA44" i="1"/>
  <c r="U44" i="1"/>
  <c r="AB44" i="1" s="1"/>
  <c r="M44" i="1"/>
  <c r="G44" i="1"/>
  <c r="AA43" i="1"/>
  <c r="U43" i="1"/>
  <c r="AB43" i="1" s="1"/>
  <c r="M43" i="1"/>
  <c r="G43" i="1"/>
  <c r="AA42" i="1"/>
  <c r="U42" i="1"/>
  <c r="AB42" i="1" s="1"/>
  <c r="M42" i="1"/>
  <c r="G42" i="1"/>
  <c r="AA41" i="1"/>
  <c r="U41" i="1"/>
  <c r="AB41" i="1" s="1"/>
  <c r="M41" i="1"/>
  <c r="G41" i="1"/>
  <c r="AB40" i="1"/>
  <c r="AA40" i="1"/>
  <c r="U40" i="1"/>
  <c r="M40" i="1"/>
  <c r="G40" i="1"/>
  <c r="AA39" i="1"/>
  <c r="U39" i="1"/>
  <c r="AB39" i="1" s="1"/>
  <c r="M39" i="1"/>
  <c r="G39" i="1"/>
  <c r="AA38" i="1"/>
  <c r="U38" i="1"/>
  <c r="M38" i="1"/>
  <c r="G38" i="1"/>
  <c r="AB38" i="1" s="1"/>
  <c r="AB37" i="1"/>
  <c r="AA37" i="1"/>
  <c r="U37" i="1"/>
  <c r="M37" i="1"/>
  <c r="G37" i="1"/>
  <c r="AA36" i="1"/>
  <c r="U36" i="1"/>
  <c r="AB36" i="1" s="1"/>
  <c r="M36" i="1"/>
  <c r="G36" i="1"/>
  <c r="AA35" i="1"/>
  <c r="U35" i="1"/>
  <c r="AB35" i="1" s="1"/>
  <c r="M35" i="1"/>
  <c r="G35" i="1"/>
  <c r="AA34" i="1"/>
  <c r="U34" i="1"/>
  <c r="AB34" i="1" s="1"/>
  <c r="M34" i="1"/>
  <c r="G34" i="1"/>
  <c r="AA33" i="1"/>
  <c r="U33" i="1"/>
  <c r="AB33" i="1" s="1"/>
  <c r="M33" i="1"/>
  <c r="G33" i="1"/>
  <c r="AB32" i="1"/>
  <c r="AA32" i="1"/>
  <c r="U32" i="1"/>
  <c r="M32" i="1"/>
  <c r="G32" i="1"/>
  <c r="AA31" i="1"/>
  <c r="U31" i="1"/>
  <c r="AB31" i="1" s="1"/>
  <c r="M31" i="1"/>
  <c r="G31" i="1"/>
  <c r="AA30" i="1"/>
  <c r="U30" i="1"/>
  <c r="M30" i="1"/>
  <c r="G30" i="1"/>
  <c r="AB30" i="1" s="1"/>
  <c r="AB29" i="1"/>
  <c r="AA29" i="1"/>
  <c r="U29" i="1"/>
  <c r="M29" i="1"/>
  <c r="G29" i="1"/>
  <c r="AA28" i="1"/>
  <c r="U28" i="1"/>
  <c r="AB28" i="1" s="1"/>
  <c r="M28" i="1"/>
  <c r="G28" i="1"/>
  <c r="AA27" i="1"/>
  <c r="U27" i="1"/>
  <c r="AB27" i="1" s="1"/>
  <c r="M27" i="1"/>
  <c r="G27" i="1"/>
  <c r="AA26" i="1"/>
  <c r="U26" i="1"/>
  <c r="AB26" i="1" s="1"/>
  <c r="M26" i="1"/>
  <c r="G26" i="1"/>
  <c r="AA25" i="1"/>
  <c r="U25" i="1"/>
  <c r="AB25" i="1" s="1"/>
  <c r="M25" i="1"/>
  <c r="G25" i="1"/>
  <c r="AB24" i="1"/>
  <c r="AA24" i="1"/>
  <c r="U24" i="1"/>
  <c r="M24" i="1"/>
  <c r="G24" i="1"/>
  <c r="AA23" i="1"/>
  <c r="U23" i="1"/>
  <c r="AB23" i="1" s="1"/>
  <c r="M23" i="1"/>
  <c r="G23" i="1"/>
  <c r="AA22" i="1"/>
  <c r="U22" i="1"/>
  <c r="M22" i="1"/>
  <c r="G22" i="1"/>
  <c r="AB22" i="1" s="1"/>
  <c r="AB21" i="1"/>
  <c r="AA21" i="1"/>
  <c r="U21" i="1"/>
  <c r="M21" i="1"/>
  <c r="G21" i="1"/>
  <c r="AA20" i="1"/>
  <c r="U20" i="1"/>
  <c r="AB20" i="1" s="1"/>
  <c r="M20" i="1"/>
  <c r="G20" i="1"/>
  <c r="AA19" i="1"/>
  <c r="U19" i="1"/>
  <c r="AB19" i="1" s="1"/>
  <c r="M19" i="1"/>
  <c r="G19" i="1"/>
  <c r="AA18" i="1"/>
  <c r="U18" i="1"/>
  <c r="AB18" i="1" s="1"/>
  <c r="M18" i="1"/>
  <c r="G18" i="1"/>
  <c r="AA17" i="1"/>
  <c r="U17" i="1"/>
  <c r="AB17" i="1" s="1"/>
  <c r="M17" i="1"/>
  <c r="G17" i="1"/>
  <c r="AB16" i="1"/>
  <c r="AA16" i="1"/>
  <c r="U16" i="1"/>
  <c r="M16" i="1"/>
  <c r="G16" i="1"/>
  <c r="AA15" i="1"/>
  <c r="U15" i="1"/>
  <c r="AB15" i="1" s="1"/>
  <c r="M15" i="1"/>
  <c r="G15" i="1"/>
  <c r="AA14" i="1"/>
  <c r="U14" i="1"/>
  <c r="M14" i="1"/>
  <c r="G14" i="1"/>
  <c r="AB14" i="1" s="1"/>
  <c r="AB13" i="1"/>
  <c r="AA13" i="1"/>
  <c r="U13" i="1"/>
  <c r="M13" i="1"/>
  <c r="G13" i="1"/>
  <c r="AA12" i="1"/>
  <c r="U12" i="1"/>
  <c r="AB12" i="1" s="1"/>
  <c r="M12" i="1"/>
  <c r="G12" i="1"/>
  <c r="AA11" i="1"/>
  <c r="U11" i="1"/>
  <c r="AB11" i="1" s="1"/>
  <c r="M11" i="1"/>
  <c r="G11" i="1"/>
  <c r="AA10" i="1"/>
  <c r="U10" i="1"/>
  <c r="AB10" i="1" s="1"/>
  <c r="M10" i="1"/>
  <c r="G10" i="1"/>
  <c r="AA9" i="1"/>
  <c r="U9" i="1"/>
  <c r="AB9" i="1" s="1"/>
  <c r="M9" i="1"/>
  <c r="G9" i="1"/>
  <c r="AB8" i="1"/>
  <c r="AA8" i="1"/>
  <c r="U8" i="1"/>
  <c r="M8" i="1"/>
  <c r="G8" i="1"/>
  <c r="AA7" i="1"/>
  <c r="U7" i="1"/>
  <c r="AB7" i="1" s="1"/>
  <c r="M7" i="1"/>
  <c r="G7" i="1"/>
  <c r="AA6" i="1"/>
  <c r="U6" i="1"/>
  <c r="M6" i="1"/>
  <c r="G6" i="1"/>
  <c r="AB6" i="1" s="1"/>
  <c r="AB5" i="1"/>
  <c r="AA5" i="1"/>
  <c r="U5" i="1"/>
  <c r="M5" i="1"/>
  <c r="G5" i="1"/>
  <c r="AA4" i="1"/>
  <c r="U4" i="1"/>
  <c r="AB4" i="1" s="1"/>
  <c r="M4" i="1"/>
  <c r="G4" i="1"/>
  <c r="AB29" i="2" l="1"/>
  <c r="AB27" i="2"/>
  <c r="AB21" i="2"/>
  <c r="AB32" i="2"/>
  <c r="AB33" i="2"/>
  <c r="AB19" i="2"/>
  <c r="AB9" i="2"/>
  <c r="AB7" i="2"/>
  <c r="AB22" i="2"/>
  <c r="AB14" i="2"/>
  <c r="AB16" i="2"/>
  <c r="AB6" i="2"/>
  <c r="AB5" i="2"/>
  <c r="AB34" i="2"/>
  <c r="AB26" i="2"/>
  <c r="AB18" i="2"/>
  <c r="AB10" i="2"/>
  <c r="AB30" i="2"/>
  <c r="AB28" i="2"/>
  <c r="AB20" i="2"/>
  <c r="AB12" i="2"/>
  <c r="I59" i="1"/>
  <c r="M58" i="1"/>
  <c r="G62" i="1"/>
  <c r="AB62" i="1" s="1"/>
  <c r="B63" i="1"/>
  <c r="G63" i="1" s="1"/>
  <c r="AB63" i="1" s="1"/>
  <c r="M59" i="1"/>
  <c r="B51" i="1"/>
  <c r="G51" i="1" s="1"/>
  <c r="AB51" i="1" s="1"/>
  <c r="G50" i="1"/>
  <c r="G58" i="1"/>
  <c r="AB58" i="1" s="1"/>
  <c r="AB50" i="1"/>
  <c r="M54" i="1"/>
  <c r="G54" i="1"/>
  <c r="AB54" i="1" s="1"/>
  <c r="C55" i="1"/>
  <c r="G55" i="1" s="1"/>
  <c r="AB55" i="1" s="1"/>
  <c r="M55" i="1"/>
  <c r="G53" i="1"/>
  <c r="AB53" i="1" s="1"/>
  <c r="M57" i="1"/>
  <c r="M62" i="1"/>
  <c r="G57" i="1"/>
  <c r="AB57" i="1" s="1"/>
  <c r="G49" i="1"/>
  <c r="AB49" i="1" s="1"/>
</calcChain>
</file>

<file path=xl/sharedStrings.xml><?xml version="1.0" encoding="utf-8"?>
<sst xmlns="http://schemas.openxmlformats.org/spreadsheetml/2006/main" count="109" uniqueCount="47">
  <si>
    <t>Initial Moisture</t>
  </si>
  <si>
    <t>Moistrization</t>
  </si>
  <si>
    <t>Conditions</t>
  </si>
  <si>
    <t>Moisture result</t>
  </si>
  <si>
    <t>Sample Temperature</t>
  </si>
  <si>
    <t>Pecan Treatment at Room Temperature (min)</t>
  </si>
  <si>
    <t>M1</t>
  </si>
  <si>
    <t>M2</t>
  </si>
  <si>
    <t>M3</t>
  </si>
  <si>
    <t>M4</t>
  </si>
  <si>
    <t>M5</t>
  </si>
  <si>
    <t>AVG Mi</t>
  </si>
  <si>
    <t>T1</t>
  </si>
  <si>
    <t>T2</t>
  </si>
  <si>
    <t>T3</t>
  </si>
  <si>
    <t>T4</t>
  </si>
  <si>
    <t>T5</t>
  </si>
  <si>
    <t>AVG Ti</t>
  </si>
  <si>
    <t>MoistrizationTime</t>
  </si>
  <si>
    <t>Water Temp</t>
  </si>
  <si>
    <t>AVG Mc</t>
  </si>
  <si>
    <t>AVG Tc</t>
  </si>
  <si>
    <r>
      <rPr>
        <b/>
        <sz val="14"/>
        <color theme="1"/>
        <rFont val="Aptos Narrow"/>
        <family val="2"/>
      </rPr>
      <t>∆</t>
    </r>
    <r>
      <rPr>
        <b/>
        <sz val="14"/>
        <color theme="1"/>
        <rFont val="Times New Roman"/>
        <family val="1"/>
      </rPr>
      <t>M= Mc-Mi</t>
    </r>
  </si>
  <si>
    <t xml:space="preserve"> </t>
  </si>
  <si>
    <t>Hot Bath Methods</t>
  </si>
  <si>
    <t>Repeatition</t>
  </si>
  <si>
    <t>Sample</t>
  </si>
  <si>
    <t>Initial Moisture (%)</t>
  </si>
  <si>
    <t>Initial Temperature (°F)</t>
  </si>
  <si>
    <t>Water Temperature (°F)</t>
  </si>
  <si>
    <t>Soaking Time (min)</t>
  </si>
  <si>
    <t>Post-Conditioning Moisture (%)</t>
  </si>
  <si>
    <t>Post-Conditioning Temperature (°F)</t>
  </si>
  <si>
    <t>∆M (%)</t>
  </si>
  <si>
    <t>MoistrizationTime(hr)</t>
  </si>
  <si>
    <t>∆M= Mc-Mi</t>
  </si>
  <si>
    <t>Cold Bath Methods</t>
  </si>
  <si>
    <t>mple</t>
  </si>
  <si>
    <t>Soaking Time (hours)</t>
  </si>
  <si>
    <t>validity</t>
  </si>
  <si>
    <t>Pre - conditiong Moisture level</t>
  </si>
  <si>
    <t>Desired Moisture level</t>
  </si>
  <si>
    <t>Post-conditiong Moisture level</t>
  </si>
  <si>
    <t>Soaking time</t>
  </si>
  <si>
    <t>Method</t>
  </si>
  <si>
    <t>Cold</t>
  </si>
  <si>
    <t>AVG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</si>
</sst>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Times New Roman"/>
      <family val="1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2"/>
    </font>
    <font>
      <b/>
      <sz val="14"/>
      <color theme="1"/>
      <name val="Aptos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5"/>
      <color rgb="FFFF2D2D"/>
      <name val="Cambria Math"/>
      <family val="1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9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9" tint="-0.499984740745262"/>
      </right>
      <top style="thin">
        <color indexed="64"/>
      </top>
      <bottom/>
      <diagonal/>
    </border>
    <border>
      <left/>
      <right style="thin">
        <color theme="9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499984740745262"/>
      </right>
      <top style="thin">
        <color indexed="64"/>
      </top>
      <bottom style="thin">
        <color theme="9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90">
    <xf numFmtId="0" fontId="0" fillId="0" borderId="0" xfId="0"/>
    <xf numFmtId="0" fontId="6" fillId="5" borderId="3" xfId="4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4" borderId="3" xfId="3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7" borderId="14" xfId="6" applyFont="1" applyBorder="1" applyAlignment="1">
      <alignment horizontal="center" vertical="center"/>
    </xf>
    <xf numFmtId="0" fontId="9" fillId="7" borderId="3" xfId="6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5" borderId="3" xfId="4" applyFont="1" applyBorder="1" applyAlignment="1">
      <alignment horizontal="center" vertical="center"/>
    </xf>
    <xf numFmtId="0" fontId="7" fillId="4" borderId="3" xfId="3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7" fillId="7" borderId="14" xfId="6" applyFont="1" applyBorder="1" applyAlignment="1">
      <alignment horizontal="center" vertical="center"/>
    </xf>
    <xf numFmtId="0" fontId="7" fillId="7" borderId="3" xfId="6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/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6" borderId="0" xfId="5" applyFont="1" applyBorder="1" applyAlignment="1">
      <alignment horizontal="center" vertical="center"/>
    </xf>
    <xf numFmtId="0" fontId="5" fillId="2" borderId="0" xfId="1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9" xfId="7" applyFont="1" applyBorder="1" applyAlignment="1">
      <alignment horizontal="center" vertical="center"/>
    </xf>
    <xf numFmtId="0" fontId="6" fillId="8" borderId="3" xfId="7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3" borderId="1" xfId="2" applyFont="1" applyBorder="1" applyAlignment="1">
      <alignment horizontal="center" vertical="center"/>
    </xf>
    <xf numFmtId="0" fontId="15" fillId="3" borderId="0" xfId="2" applyFont="1" applyBorder="1" applyAlignment="1">
      <alignment horizontal="center" vertical="center"/>
    </xf>
    <xf numFmtId="0" fontId="15" fillId="3" borderId="2" xfId="2" applyFont="1" applyBorder="1" applyAlignment="1">
      <alignment horizontal="center" vertical="center"/>
    </xf>
    <xf numFmtId="0" fontId="15" fillId="6" borderId="0" xfId="5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8" borderId="9" xfId="7" applyFont="1" applyBorder="1" applyAlignment="1">
      <alignment horizontal="center" vertical="center"/>
    </xf>
    <xf numFmtId="0" fontId="7" fillId="8" borderId="3" xfId="7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8">
    <cellStyle name="40% - Accent1" xfId="3" builtinId="31"/>
    <cellStyle name="40% - Accent6" xfId="6" builtinId="51"/>
    <cellStyle name="60% - Accent1" xfId="4" builtinId="32"/>
    <cellStyle name="60% - Accent6" xfId="7" builtinId="52"/>
    <cellStyle name="Accent1" xfId="2" builtinId="29"/>
    <cellStyle name="Accent6" xfId="5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137C-4862-4FFF-A3F3-662BE0490821}">
  <dimension ref="A1:AD64"/>
  <sheetViews>
    <sheetView workbookViewId="0">
      <selection activeCell="I5" sqref="I5"/>
    </sheetView>
  </sheetViews>
  <sheetFormatPr defaultColWidth="8.85546875" defaultRowHeight="15"/>
  <cols>
    <col min="1" max="1" width="23.140625" customWidth="1"/>
    <col min="7" max="7" width="13.28515625" customWidth="1"/>
    <col min="13" max="13" width="16.140625" customWidth="1"/>
    <col min="14" max="14" width="24.140625" customWidth="1"/>
    <col min="15" max="15" width="26.7109375" customWidth="1"/>
    <col min="21" max="21" width="12.28515625" customWidth="1"/>
    <col min="27" max="27" width="17.85546875" customWidth="1"/>
    <col min="28" max="28" width="22" customWidth="1"/>
    <col min="29" max="29" width="13.7109375" customWidth="1"/>
  </cols>
  <sheetData>
    <row r="1" spans="1:30" ht="18.9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N1" s="61" t="s">
        <v>1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62"/>
      <c r="AD1" s="62"/>
    </row>
    <row r="2" spans="1:30" ht="17.100000000000001">
      <c r="A2" s="1" t="s">
        <v>2</v>
      </c>
      <c r="B2" s="63" t="s">
        <v>3</v>
      </c>
      <c r="C2" s="64"/>
      <c r="D2" s="64"/>
      <c r="E2" s="64"/>
      <c r="F2" s="64"/>
      <c r="G2" s="64"/>
      <c r="H2" s="65" t="s">
        <v>4</v>
      </c>
      <c r="I2" s="66"/>
      <c r="J2" s="66"/>
      <c r="K2" s="66"/>
      <c r="L2" s="66"/>
      <c r="M2" s="67"/>
      <c r="N2" s="68" t="s">
        <v>2</v>
      </c>
      <c r="O2" s="69"/>
      <c r="P2" s="70" t="s">
        <v>3</v>
      </c>
      <c r="Q2" s="71"/>
      <c r="R2" s="71"/>
      <c r="S2" s="71"/>
      <c r="T2" s="71"/>
      <c r="U2" s="72"/>
      <c r="V2" s="73" t="s">
        <v>4</v>
      </c>
      <c r="W2" s="73"/>
      <c r="X2" s="73"/>
      <c r="Y2" s="73"/>
      <c r="Z2" s="73"/>
      <c r="AA2" s="73"/>
      <c r="AB2" s="74"/>
      <c r="AC2" s="75"/>
      <c r="AD2" s="2"/>
    </row>
    <row r="3" spans="1:30" ht="82.35" customHeight="1">
      <c r="A3" s="3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5" t="s">
        <v>10</v>
      </c>
      <c r="G3" s="5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6" t="s">
        <v>17</v>
      </c>
      <c r="N3" s="7" t="s">
        <v>18</v>
      </c>
      <c r="O3" s="8" t="s">
        <v>19</v>
      </c>
      <c r="P3" s="4" t="s">
        <v>6</v>
      </c>
      <c r="Q3" s="4" t="s">
        <v>7</v>
      </c>
      <c r="R3" s="4" t="s">
        <v>8</v>
      </c>
      <c r="S3" s="4" t="s">
        <v>9</v>
      </c>
      <c r="T3" s="5" t="s">
        <v>10</v>
      </c>
      <c r="U3" s="5" t="s">
        <v>20</v>
      </c>
      <c r="V3" s="4" t="s">
        <v>12</v>
      </c>
      <c r="W3" s="4" t="s">
        <v>13</v>
      </c>
      <c r="X3" s="4" t="s">
        <v>14</v>
      </c>
      <c r="Y3" s="4" t="s">
        <v>15</v>
      </c>
      <c r="Z3" s="4" t="s">
        <v>16</v>
      </c>
      <c r="AA3" s="4" t="s">
        <v>21</v>
      </c>
      <c r="AB3" s="9" t="s">
        <v>22</v>
      </c>
      <c r="AC3" s="9"/>
      <c r="AD3" s="9"/>
    </row>
    <row r="4" spans="1:30" ht="15.95">
      <c r="A4" s="10">
        <v>30</v>
      </c>
      <c r="B4" s="11">
        <v>3.6</v>
      </c>
      <c r="C4" s="11">
        <v>3.5</v>
      </c>
      <c r="D4" s="11">
        <v>3.7</v>
      </c>
      <c r="E4" s="11">
        <v>3.7</v>
      </c>
      <c r="F4" s="11">
        <v>3.6</v>
      </c>
      <c r="G4" s="11">
        <f>AVERAGE(B4:F4)</f>
        <v>3.62</v>
      </c>
      <c r="H4" s="11">
        <v>68</v>
      </c>
      <c r="I4" s="11">
        <v>68</v>
      </c>
      <c r="J4" s="11">
        <v>66</v>
      </c>
      <c r="K4" s="11">
        <v>67</v>
      </c>
      <c r="L4" s="11">
        <v>67</v>
      </c>
      <c r="M4" s="12">
        <f>AVERAGE(H4:L4)</f>
        <v>67.2</v>
      </c>
      <c r="N4" s="13">
        <v>5</v>
      </c>
      <c r="O4" s="14">
        <v>180</v>
      </c>
      <c r="P4" s="15">
        <v>3.8</v>
      </c>
      <c r="Q4" s="15">
        <v>3.5</v>
      </c>
      <c r="R4" s="16">
        <v>3.3</v>
      </c>
      <c r="S4" s="16">
        <v>3.5</v>
      </c>
      <c r="T4" s="16">
        <v>3.6</v>
      </c>
      <c r="U4" s="16">
        <f>AVERAGE(P4:T4)</f>
        <v>3.54</v>
      </c>
      <c r="V4" s="15">
        <v>75</v>
      </c>
      <c r="W4" s="15">
        <v>81</v>
      </c>
      <c r="X4" s="15">
        <v>83</v>
      </c>
      <c r="Y4" s="15">
        <v>79</v>
      </c>
      <c r="Z4" s="15">
        <v>78</v>
      </c>
      <c r="AA4" s="15">
        <f>AVERAGE(V4:Z4)</f>
        <v>79.2</v>
      </c>
      <c r="AB4" s="17">
        <f>U4-G4</f>
        <v>-8.0000000000000071E-2</v>
      </c>
      <c r="AC4" s="17"/>
      <c r="AD4" s="17"/>
    </row>
    <row r="5" spans="1:30" ht="15.95">
      <c r="A5" s="10">
        <v>30</v>
      </c>
      <c r="B5" s="11">
        <v>3.6</v>
      </c>
      <c r="C5" s="11">
        <v>3.5</v>
      </c>
      <c r="D5" s="11">
        <v>3.7</v>
      </c>
      <c r="E5" s="11">
        <v>3.7</v>
      </c>
      <c r="F5" s="11">
        <v>3.6</v>
      </c>
      <c r="G5" s="11">
        <f t="shared" ref="G5:G63" si="0">AVERAGE(B5:F5)</f>
        <v>3.62</v>
      </c>
      <c r="H5" s="11">
        <v>68</v>
      </c>
      <c r="I5" s="11">
        <v>68</v>
      </c>
      <c r="J5" s="11">
        <v>66</v>
      </c>
      <c r="K5" s="11">
        <v>67</v>
      </c>
      <c r="L5" s="11">
        <v>67</v>
      </c>
      <c r="M5" s="12">
        <f t="shared" ref="M5:M63" si="1">AVERAGE(H5:L5)</f>
        <v>67.2</v>
      </c>
      <c r="N5" s="13">
        <v>10</v>
      </c>
      <c r="O5" s="14">
        <v>180</v>
      </c>
      <c r="P5" s="15">
        <v>3.7</v>
      </c>
      <c r="Q5" s="15">
        <v>3.4</v>
      </c>
      <c r="R5" s="16">
        <v>3.6</v>
      </c>
      <c r="S5" s="16">
        <v>3.7</v>
      </c>
      <c r="T5" s="16">
        <v>3.6</v>
      </c>
      <c r="U5" s="16">
        <f t="shared" ref="U5:U63" si="2">AVERAGE(P5:T5)</f>
        <v>3.6</v>
      </c>
      <c r="V5" s="15">
        <v>78</v>
      </c>
      <c r="W5" s="15">
        <v>84</v>
      </c>
      <c r="X5" s="15">
        <v>82</v>
      </c>
      <c r="Y5" s="15">
        <v>81</v>
      </c>
      <c r="Z5" s="15">
        <v>81</v>
      </c>
      <c r="AA5" s="15">
        <f t="shared" ref="AA5:AA63" si="3">AVERAGE(V5:Z5)</f>
        <v>81.2</v>
      </c>
      <c r="AB5" s="17">
        <f>U5-G5</f>
        <v>-2.0000000000000018E-2</v>
      </c>
      <c r="AC5" s="17"/>
      <c r="AD5" s="17"/>
    </row>
    <row r="6" spans="1:30" ht="15.95">
      <c r="A6" s="10">
        <v>30</v>
      </c>
      <c r="B6" s="11">
        <v>3.6</v>
      </c>
      <c r="C6" s="11">
        <v>3.5</v>
      </c>
      <c r="D6" s="11">
        <v>3.7</v>
      </c>
      <c r="E6" s="11">
        <v>3.7</v>
      </c>
      <c r="F6" s="11">
        <v>3.6</v>
      </c>
      <c r="G6" s="11">
        <f t="shared" si="0"/>
        <v>3.62</v>
      </c>
      <c r="H6" s="11">
        <v>68</v>
      </c>
      <c r="I6" s="11">
        <v>68</v>
      </c>
      <c r="J6" s="11">
        <v>66</v>
      </c>
      <c r="K6" s="11">
        <v>67</v>
      </c>
      <c r="L6" s="11">
        <v>67</v>
      </c>
      <c r="M6" s="12">
        <f t="shared" si="1"/>
        <v>67.2</v>
      </c>
      <c r="N6" s="13">
        <v>15</v>
      </c>
      <c r="O6" s="14">
        <v>180</v>
      </c>
      <c r="P6" s="15">
        <v>4</v>
      </c>
      <c r="Q6" s="15">
        <v>3.8</v>
      </c>
      <c r="R6" s="16">
        <v>4</v>
      </c>
      <c r="S6" s="16">
        <v>3.9</v>
      </c>
      <c r="T6" s="16">
        <v>3.8</v>
      </c>
      <c r="U6" s="16">
        <f t="shared" si="2"/>
        <v>3.9</v>
      </c>
      <c r="V6" s="15">
        <v>79</v>
      </c>
      <c r="W6" s="15">
        <v>80</v>
      </c>
      <c r="X6" s="15">
        <v>80</v>
      </c>
      <c r="Y6" s="15">
        <v>81</v>
      </c>
      <c r="Z6" s="15">
        <v>80</v>
      </c>
      <c r="AA6" s="15">
        <f t="shared" si="3"/>
        <v>80</v>
      </c>
      <c r="AB6" s="17">
        <f t="shared" ref="AB6:AB63" si="4">U6-G6</f>
        <v>0.2799999999999998</v>
      </c>
      <c r="AC6" s="17"/>
      <c r="AD6" s="17"/>
    </row>
    <row r="7" spans="1:30" ht="15.95">
      <c r="A7" s="10">
        <v>30</v>
      </c>
      <c r="B7" s="11">
        <v>3.6</v>
      </c>
      <c r="C7" s="11">
        <v>3.5</v>
      </c>
      <c r="D7" s="11">
        <v>3.7</v>
      </c>
      <c r="E7" s="11">
        <v>3.7</v>
      </c>
      <c r="F7" s="11">
        <v>3.6</v>
      </c>
      <c r="G7" s="11">
        <f t="shared" si="0"/>
        <v>3.62</v>
      </c>
      <c r="H7" s="11">
        <v>68</v>
      </c>
      <c r="I7" s="11">
        <v>68</v>
      </c>
      <c r="J7" s="11">
        <v>66</v>
      </c>
      <c r="K7" s="11">
        <v>67</v>
      </c>
      <c r="L7" s="11">
        <v>67</v>
      </c>
      <c r="M7" s="12">
        <f t="shared" si="1"/>
        <v>67.2</v>
      </c>
      <c r="N7" s="13">
        <v>20</v>
      </c>
      <c r="O7" s="14">
        <v>180</v>
      </c>
      <c r="P7" s="15">
        <v>4</v>
      </c>
      <c r="Q7" s="15">
        <v>3.9</v>
      </c>
      <c r="R7" s="16">
        <v>4</v>
      </c>
      <c r="S7" s="16">
        <v>3.9</v>
      </c>
      <c r="T7" s="16">
        <v>3.8</v>
      </c>
      <c r="U7" s="16">
        <f t="shared" si="2"/>
        <v>3.9200000000000004</v>
      </c>
      <c r="V7" s="15">
        <v>80</v>
      </c>
      <c r="W7" s="15">
        <v>81</v>
      </c>
      <c r="X7" s="15">
        <v>80</v>
      </c>
      <c r="Y7" s="15">
        <v>81</v>
      </c>
      <c r="Z7" s="15">
        <v>81</v>
      </c>
      <c r="AA7" s="15">
        <f t="shared" si="3"/>
        <v>80.599999999999994</v>
      </c>
      <c r="AB7" s="17">
        <f t="shared" si="4"/>
        <v>0.30000000000000027</v>
      </c>
      <c r="AC7" s="17"/>
      <c r="AD7" s="17"/>
    </row>
    <row r="8" spans="1:30" ht="15.95">
      <c r="A8" s="10">
        <v>30</v>
      </c>
      <c r="B8" s="11">
        <v>3.7</v>
      </c>
      <c r="C8" s="11">
        <v>3.7</v>
      </c>
      <c r="D8" s="11">
        <v>3.6</v>
      </c>
      <c r="E8" s="11">
        <v>3.6</v>
      </c>
      <c r="F8" s="11">
        <v>3.6</v>
      </c>
      <c r="G8" s="11">
        <f t="shared" si="0"/>
        <v>3.6399999999999997</v>
      </c>
      <c r="H8" s="11">
        <v>68</v>
      </c>
      <c r="I8" s="11">
        <v>68</v>
      </c>
      <c r="J8" s="11">
        <v>69</v>
      </c>
      <c r="K8" s="11">
        <v>66</v>
      </c>
      <c r="L8" s="11">
        <v>68</v>
      </c>
      <c r="M8" s="12">
        <f t="shared" si="1"/>
        <v>67.8</v>
      </c>
      <c r="N8" s="13">
        <v>5</v>
      </c>
      <c r="O8" s="14">
        <v>185</v>
      </c>
      <c r="P8" s="15">
        <v>3.8</v>
      </c>
      <c r="Q8" s="15">
        <v>3.7</v>
      </c>
      <c r="R8" s="16">
        <v>3.7</v>
      </c>
      <c r="S8" s="16">
        <v>3.6</v>
      </c>
      <c r="T8" s="16">
        <v>3.5</v>
      </c>
      <c r="U8" s="16">
        <f>AVERAGE(P8:T8)</f>
        <v>3.6599999999999993</v>
      </c>
      <c r="V8" s="15">
        <v>76</v>
      </c>
      <c r="W8" s="15">
        <v>81</v>
      </c>
      <c r="X8" s="15">
        <v>81</v>
      </c>
      <c r="Y8" s="15">
        <v>83</v>
      </c>
      <c r="Z8" s="15">
        <v>83</v>
      </c>
      <c r="AA8" s="15">
        <f t="shared" si="3"/>
        <v>80.8</v>
      </c>
      <c r="AB8" s="17">
        <f t="shared" si="4"/>
        <v>1.9999999999999574E-2</v>
      </c>
      <c r="AC8" s="17"/>
      <c r="AD8" s="17"/>
    </row>
    <row r="9" spans="1:30" ht="15.95">
      <c r="A9" s="10">
        <v>30</v>
      </c>
      <c r="B9" s="11">
        <v>3.7</v>
      </c>
      <c r="C9" s="11">
        <v>3.7</v>
      </c>
      <c r="D9" s="11">
        <v>3.6</v>
      </c>
      <c r="E9" s="11">
        <v>3.6</v>
      </c>
      <c r="F9" s="11">
        <v>3.6</v>
      </c>
      <c r="G9" s="11">
        <f t="shared" si="0"/>
        <v>3.6399999999999997</v>
      </c>
      <c r="H9" s="11">
        <v>68</v>
      </c>
      <c r="I9" s="11">
        <v>68</v>
      </c>
      <c r="J9" s="11">
        <v>69</v>
      </c>
      <c r="K9" s="11">
        <v>66</v>
      </c>
      <c r="L9" s="11">
        <v>68</v>
      </c>
      <c r="M9" s="12">
        <f t="shared" si="1"/>
        <v>67.8</v>
      </c>
      <c r="N9" s="13">
        <v>10</v>
      </c>
      <c r="O9" s="14">
        <v>185</v>
      </c>
      <c r="P9" s="15">
        <v>4.0999999999999996</v>
      </c>
      <c r="Q9" s="15">
        <v>4</v>
      </c>
      <c r="R9" s="16">
        <v>4</v>
      </c>
      <c r="S9" s="16">
        <v>3.9</v>
      </c>
      <c r="T9" s="16">
        <v>3.8</v>
      </c>
      <c r="U9" s="16">
        <f>AVERAGE(P9:T9)</f>
        <v>3.96</v>
      </c>
      <c r="V9" s="15">
        <v>81</v>
      </c>
      <c r="W9" s="15">
        <v>81</v>
      </c>
      <c r="X9" s="15">
        <v>83</v>
      </c>
      <c r="Y9" s="15">
        <v>82</v>
      </c>
      <c r="Z9" s="15">
        <v>81</v>
      </c>
      <c r="AA9" s="15">
        <f t="shared" si="3"/>
        <v>81.599999999999994</v>
      </c>
      <c r="AB9" s="17">
        <f t="shared" si="4"/>
        <v>0.32000000000000028</v>
      </c>
      <c r="AC9" s="17"/>
      <c r="AD9" s="17"/>
    </row>
    <row r="10" spans="1:30" ht="15.95">
      <c r="A10" s="10">
        <v>30</v>
      </c>
      <c r="B10" s="11">
        <v>3.7</v>
      </c>
      <c r="C10" s="11">
        <v>3.7</v>
      </c>
      <c r="D10" s="11">
        <v>3.6</v>
      </c>
      <c r="E10" s="11">
        <v>3.6</v>
      </c>
      <c r="F10" s="11">
        <v>3.6</v>
      </c>
      <c r="G10" s="11">
        <f t="shared" si="0"/>
        <v>3.6399999999999997</v>
      </c>
      <c r="H10" s="11">
        <v>68</v>
      </c>
      <c r="I10" s="11">
        <v>68</v>
      </c>
      <c r="J10" s="11">
        <v>69</v>
      </c>
      <c r="K10" s="11">
        <v>66</v>
      </c>
      <c r="L10" s="11">
        <v>68</v>
      </c>
      <c r="M10" s="12">
        <f t="shared" si="1"/>
        <v>67.8</v>
      </c>
      <c r="N10" s="13">
        <v>15</v>
      </c>
      <c r="O10" s="14">
        <v>185</v>
      </c>
      <c r="P10" s="15">
        <v>4.0999999999999996</v>
      </c>
      <c r="Q10" s="15">
        <v>4</v>
      </c>
      <c r="R10" s="16">
        <v>4.0999999999999996</v>
      </c>
      <c r="S10" s="16">
        <v>4</v>
      </c>
      <c r="T10" s="16">
        <v>4</v>
      </c>
      <c r="U10" s="16">
        <f t="shared" si="2"/>
        <v>4.04</v>
      </c>
      <c r="V10" s="15">
        <v>78</v>
      </c>
      <c r="W10" s="15">
        <v>82</v>
      </c>
      <c r="X10" s="15">
        <v>84</v>
      </c>
      <c r="Y10" s="15">
        <v>83</v>
      </c>
      <c r="Z10" s="15">
        <v>81</v>
      </c>
      <c r="AA10" s="15">
        <f t="shared" si="3"/>
        <v>81.599999999999994</v>
      </c>
      <c r="AB10" s="17">
        <f t="shared" si="4"/>
        <v>0.40000000000000036</v>
      </c>
      <c r="AC10" s="17"/>
      <c r="AD10" s="17"/>
    </row>
    <row r="11" spans="1:30" ht="15.95">
      <c r="A11" s="10">
        <v>30</v>
      </c>
      <c r="B11" s="11">
        <v>3.7</v>
      </c>
      <c r="C11" s="11">
        <v>3.7</v>
      </c>
      <c r="D11" s="11">
        <v>3.6</v>
      </c>
      <c r="E11" s="11">
        <v>3.6</v>
      </c>
      <c r="F11" s="11">
        <v>3.6</v>
      </c>
      <c r="G11" s="11">
        <f t="shared" si="0"/>
        <v>3.6399999999999997</v>
      </c>
      <c r="H11" s="11">
        <v>68</v>
      </c>
      <c r="I11" s="11">
        <v>68</v>
      </c>
      <c r="J11" s="11">
        <v>69</v>
      </c>
      <c r="K11" s="11">
        <v>66</v>
      </c>
      <c r="L11" s="11">
        <v>68</v>
      </c>
      <c r="M11" s="12">
        <f t="shared" si="1"/>
        <v>67.8</v>
      </c>
      <c r="N11" s="13">
        <v>20</v>
      </c>
      <c r="O11" s="14">
        <v>185</v>
      </c>
      <c r="P11" s="15">
        <v>4.4000000000000004</v>
      </c>
      <c r="Q11" s="15">
        <v>4</v>
      </c>
      <c r="R11" s="16">
        <v>3.9</v>
      </c>
      <c r="S11" s="16">
        <v>4.0999999999999996</v>
      </c>
      <c r="T11" s="16">
        <v>4.2</v>
      </c>
      <c r="U11" s="16">
        <f t="shared" si="2"/>
        <v>4.1199999999999992</v>
      </c>
      <c r="V11" s="15">
        <v>70</v>
      </c>
      <c r="W11" s="15">
        <v>80</v>
      </c>
      <c r="X11" s="15">
        <v>82</v>
      </c>
      <c r="Y11" s="15">
        <v>82</v>
      </c>
      <c r="Z11" s="15">
        <v>79</v>
      </c>
      <c r="AA11" s="15">
        <f t="shared" si="3"/>
        <v>78.599999999999994</v>
      </c>
      <c r="AB11" s="17">
        <f t="shared" si="4"/>
        <v>0.47999999999999954</v>
      </c>
      <c r="AC11" s="17"/>
      <c r="AD11" s="17"/>
    </row>
    <row r="12" spans="1:30" ht="15.95">
      <c r="A12" s="10">
        <v>30</v>
      </c>
      <c r="B12" s="11">
        <v>3.8</v>
      </c>
      <c r="C12" s="11">
        <v>3.8</v>
      </c>
      <c r="D12" s="11">
        <v>3.9</v>
      </c>
      <c r="E12" s="11">
        <v>3.9</v>
      </c>
      <c r="F12" s="11">
        <v>4.0999999999999996</v>
      </c>
      <c r="G12" s="11">
        <f t="shared" si="0"/>
        <v>3.9</v>
      </c>
      <c r="H12" s="11">
        <v>71</v>
      </c>
      <c r="I12" s="11">
        <v>69</v>
      </c>
      <c r="J12" s="11">
        <v>69</v>
      </c>
      <c r="K12" s="11">
        <v>68</v>
      </c>
      <c r="L12" s="11">
        <v>68</v>
      </c>
      <c r="M12" s="12">
        <f>AVERAGE(H12:L12)</f>
        <v>69</v>
      </c>
      <c r="N12" s="13">
        <v>5</v>
      </c>
      <c r="O12" s="14">
        <v>190</v>
      </c>
      <c r="P12" s="15">
        <v>4.0999999999999996</v>
      </c>
      <c r="Q12" s="15">
        <v>3.9</v>
      </c>
      <c r="R12" s="16">
        <v>3.9</v>
      </c>
      <c r="S12" s="16">
        <v>3.9</v>
      </c>
      <c r="T12" s="16">
        <v>3.8</v>
      </c>
      <c r="U12" s="16">
        <f t="shared" si="2"/>
        <v>3.9200000000000004</v>
      </c>
      <c r="V12" s="15">
        <v>78</v>
      </c>
      <c r="W12" s="15">
        <v>81</v>
      </c>
      <c r="X12" s="15">
        <v>79</v>
      </c>
      <c r="Y12" s="15">
        <v>81</v>
      </c>
      <c r="Z12" s="15">
        <v>81</v>
      </c>
      <c r="AA12" s="15">
        <f t="shared" si="3"/>
        <v>80</v>
      </c>
      <c r="AB12" s="17">
        <f t="shared" si="4"/>
        <v>2.0000000000000462E-2</v>
      </c>
      <c r="AC12" s="17"/>
      <c r="AD12" s="17"/>
    </row>
    <row r="13" spans="1:30" ht="15.95">
      <c r="A13" s="10">
        <v>30</v>
      </c>
      <c r="B13" s="11">
        <v>3.8</v>
      </c>
      <c r="C13" s="11">
        <v>3.8</v>
      </c>
      <c r="D13" s="11">
        <v>3.9</v>
      </c>
      <c r="E13" s="11">
        <v>3.9</v>
      </c>
      <c r="F13" s="11">
        <v>4.0999999999999996</v>
      </c>
      <c r="G13" s="11">
        <f t="shared" si="0"/>
        <v>3.9</v>
      </c>
      <c r="H13" s="11">
        <v>71</v>
      </c>
      <c r="I13" s="11">
        <v>69</v>
      </c>
      <c r="J13" s="11">
        <v>69</v>
      </c>
      <c r="K13" s="11">
        <v>68</v>
      </c>
      <c r="L13" s="11">
        <v>68</v>
      </c>
      <c r="M13" s="12">
        <f t="shared" ref="M13:M15" si="5">AVERAGE(H13:L13)</f>
        <v>69</v>
      </c>
      <c r="N13" s="13">
        <v>10</v>
      </c>
      <c r="O13" s="14">
        <v>190</v>
      </c>
      <c r="P13" s="15">
        <v>4.4000000000000004</v>
      </c>
      <c r="Q13" s="15">
        <v>4.0999999999999996</v>
      </c>
      <c r="R13" s="16">
        <v>4.3</v>
      </c>
      <c r="S13" s="16">
        <v>4.3</v>
      </c>
      <c r="T13" s="16">
        <v>4.0999999999999996</v>
      </c>
      <c r="U13" s="16">
        <f t="shared" si="2"/>
        <v>4.24</v>
      </c>
      <c r="V13" s="15">
        <v>78</v>
      </c>
      <c r="W13" s="15">
        <v>83</v>
      </c>
      <c r="X13" s="15">
        <v>83</v>
      </c>
      <c r="Y13" s="15">
        <v>82</v>
      </c>
      <c r="Z13" s="15">
        <v>83</v>
      </c>
      <c r="AA13" s="15">
        <f t="shared" si="3"/>
        <v>81.8</v>
      </c>
      <c r="AB13" s="17">
        <f t="shared" si="4"/>
        <v>0.3400000000000003</v>
      </c>
      <c r="AC13" s="17"/>
      <c r="AD13" s="17"/>
    </row>
    <row r="14" spans="1:30" ht="15.95">
      <c r="A14" s="10">
        <v>30</v>
      </c>
      <c r="B14" s="11">
        <v>3.8</v>
      </c>
      <c r="C14" s="11">
        <v>3.8</v>
      </c>
      <c r="D14" s="11">
        <v>3.9</v>
      </c>
      <c r="E14" s="11">
        <v>3.9</v>
      </c>
      <c r="F14" s="11">
        <v>4.0999999999999996</v>
      </c>
      <c r="G14" s="11">
        <f t="shared" si="0"/>
        <v>3.9</v>
      </c>
      <c r="H14" s="11">
        <v>71</v>
      </c>
      <c r="I14" s="11">
        <v>69</v>
      </c>
      <c r="J14" s="11">
        <v>69</v>
      </c>
      <c r="K14" s="11">
        <v>68</v>
      </c>
      <c r="L14" s="11">
        <v>68</v>
      </c>
      <c r="M14" s="12">
        <f t="shared" si="5"/>
        <v>69</v>
      </c>
      <c r="N14" s="13">
        <v>15</v>
      </c>
      <c r="O14" s="14">
        <v>190</v>
      </c>
      <c r="P14" s="15">
        <v>4.7</v>
      </c>
      <c r="Q14" s="15">
        <v>4.5</v>
      </c>
      <c r="R14" s="16">
        <v>4.5999999999999996</v>
      </c>
      <c r="S14" s="16">
        <v>4.5999999999999996</v>
      </c>
      <c r="T14" s="16">
        <v>4.4000000000000004</v>
      </c>
      <c r="U14" s="16">
        <f t="shared" si="2"/>
        <v>4.5599999999999996</v>
      </c>
      <c r="V14" s="15">
        <v>79</v>
      </c>
      <c r="W14" s="15">
        <v>78</v>
      </c>
      <c r="X14" s="15">
        <v>79</v>
      </c>
      <c r="Y14" s="15">
        <v>80</v>
      </c>
      <c r="Z14" s="15">
        <v>81</v>
      </c>
      <c r="AA14" s="15">
        <f t="shared" si="3"/>
        <v>79.400000000000006</v>
      </c>
      <c r="AB14" s="17">
        <f t="shared" si="4"/>
        <v>0.6599999999999997</v>
      </c>
      <c r="AC14" s="17"/>
      <c r="AD14" s="17"/>
    </row>
    <row r="15" spans="1:30" ht="15.95">
      <c r="A15" s="10">
        <v>30</v>
      </c>
      <c r="B15" s="11">
        <v>3.8</v>
      </c>
      <c r="C15" s="11">
        <v>3.8</v>
      </c>
      <c r="D15" s="11">
        <v>3.9</v>
      </c>
      <c r="E15" s="11">
        <v>3.9</v>
      </c>
      <c r="F15" s="11">
        <v>4.0999999999999996</v>
      </c>
      <c r="G15" s="11">
        <f t="shared" si="0"/>
        <v>3.9</v>
      </c>
      <c r="H15" s="11">
        <v>71</v>
      </c>
      <c r="I15" s="11">
        <v>69</v>
      </c>
      <c r="J15" s="11">
        <v>69</v>
      </c>
      <c r="K15" s="11">
        <v>68</v>
      </c>
      <c r="L15" s="11">
        <v>68</v>
      </c>
      <c r="M15" s="12">
        <f t="shared" si="5"/>
        <v>69</v>
      </c>
      <c r="N15" s="13">
        <v>20</v>
      </c>
      <c r="O15" s="14">
        <v>190</v>
      </c>
      <c r="P15" s="15">
        <v>4.8</v>
      </c>
      <c r="Q15" s="15">
        <v>4.8</v>
      </c>
      <c r="R15" s="16">
        <v>4.5999999999999996</v>
      </c>
      <c r="S15" s="16">
        <v>4.5</v>
      </c>
      <c r="T15" s="16">
        <v>4.5999999999999996</v>
      </c>
      <c r="U15" s="16">
        <f>AVERAGE(P15:T15)</f>
        <v>4.6599999999999993</v>
      </c>
      <c r="V15" s="15">
        <v>80</v>
      </c>
      <c r="W15" s="15">
        <v>82</v>
      </c>
      <c r="X15" s="15">
        <v>84</v>
      </c>
      <c r="Y15" s="15">
        <v>85</v>
      </c>
      <c r="Z15" s="15">
        <v>83</v>
      </c>
      <c r="AA15" s="15">
        <f t="shared" si="3"/>
        <v>82.8</v>
      </c>
      <c r="AB15" s="17">
        <f t="shared" si="4"/>
        <v>0.75999999999999934</v>
      </c>
      <c r="AC15" s="17"/>
      <c r="AD15" s="17"/>
    </row>
    <row r="16" spans="1:30" ht="15.95">
      <c r="A16" s="10">
        <v>30</v>
      </c>
      <c r="B16" s="11">
        <v>3.4</v>
      </c>
      <c r="C16" s="11">
        <v>3.6</v>
      </c>
      <c r="D16" s="11">
        <v>3.9</v>
      </c>
      <c r="E16" s="11">
        <v>3.8</v>
      </c>
      <c r="F16" s="11">
        <v>3.7</v>
      </c>
      <c r="G16" s="11">
        <f t="shared" si="0"/>
        <v>3.6799999999999997</v>
      </c>
      <c r="H16" s="11">
        <v>74</v>
      </c>
      <c r="I16" s="11">
        <v>70</v>
      </c>
      <c r="J16" s="11">
        <v>69</v>
      </c>
      <c r="K16" s="11">
        <v>70</v>
      </c>
      <c r="L16" s="11">
        <v>69</v>
      </c>
      <c r="M16" s="12">
        <f t="shared" si="1"/>
        <v>70.400000000000006</v>
      </c>
      <c r="N16" s="13">
        <v>5</v>
      </c>
      <c r="O16" s="14">
        <v>195</v>
      </c>
      <c r="P16" s="15">
        <v>3.7</v>
      </c>
      <c r="Q16" s="15">
        <v>3.8</v>
      </c>
      <c r="R16" s="16">
        <v>3.7</v>
      </c>
      <c r="S16" s="16">
        <v>3.7</v>
      </c>
      <c r="T16" s="16">
        <v>3.8</v>
      </c>
      <c r="U16" s="16">
        <f t="shared" si="2"/>
        <v>3.7399999999999998</v>
      </c>
      <c r="V16" s="15">
        <v>80</v>
      </c>
      <c r="W16" s="15">
        <v>81</v>
      </c>
      <c r="X16" s="15">
        <v>79</v>
      </c>
      <c r="Y16" s="15">
        <v>81</v>
      </c>
      <c r="Z16" s="15">
        <v>79</v>
      </c>
      <c r="AA16" s="15">
        <f t="shared" si="3"/>
        <v>80</v>
      </c>
      <c r="AB16" s="17">
        <f t="shared" si="4"/>
        <v>6.0000000000000053E-2</v>
      </c>
      <c r="AC16" s="17"/>
      <c r="AD16" s="17"/>
    </row>
    <row r="17" spans="1:30" ht="15.95">
      <c r="A17" s="10">
        <v>30</v>
      </c>
      <c r="B17" s="11">
        <v>3.4</v>
      </c>
      <c r="C17" s="11">
        <v>3.6</v>
      </c>
      <c r="D17" s="11">
        <v>3.9</v>
      </c>
      <c r="E17" s="11">
        <v>3.8</v>
      </c>
      <c r="F17" s="11">
        <v>3.7</v>
      </c>
      <c r="G17" s="11">
        <f t="shared" si="0"/>
        <v>3.6799999999999997</v>
      </c>
      <c r="H17" s="11">
        <v>74</v>
      </c>
      <c r="I17" s="11">
        <v>70</v>
      </c>
      <c r="J17" s="11">
        <v>69</v>
      </c>
      <c r="K17" s="11">
        <v>70</v>
      </c>
      <c r="L17" s="11">
        <v>69</v>
      </c>
      <c r="M17" s="12">
        <f t="shared" si="1"/>
        <v>70.400000000000006</v>
      </c>
      <c r="N17" s="13">
        <v>10</v>
      </c>
      <c r="O17" s="14">
        <v>195</v>
      </c>
      <c r="P17" s="15">
        <v>4.0999999999999996</v>
      </c>
      <c r="Q17" s="15">
        <v>4.2</v>
      </c>
      <c r="R17" s="16">
        <v>4.3</v>
      </c>
      <c r="S17" s="16">
        <v>4.3</v>
      </c>
      <c r="T17" s="16">
        <v>4.2</v>
      </c>
      <c r="U17" s="16">
        <f t="shared" si="2"/>
        <v>4.2200000000000006</v>
      </c>
      <c r="V17" s="15">
        <v>85</v>
      </c>
      <c r="W17" s="15">
        <v>86</v>
      </c>
      <c r="X17" s="15">
        <v>85</v>
      </c>
      <c r="Y17" s="15">
        <v>83</v>
      </c>
      <c r="Z17" s="15">
        <v>83</v>
      </c>
      <c r="AA17" s="15">
        <f t="shared" si="3"/>
        <v>84.4</v>
      </c>
      <c r="AB17" s="17">
        <f t="shared" si="4"/>
        <v>0.54000000000000092</v>
      </c>
      <c r="AC17" s="17"/>
      <c r="AD17" s="17"/>
    </row>
    <row r="18" spans="1:30" ht="15.95">
      <c r="A18" s="10">
        <v>30</v>
      </c>
      <c r="B18" s="11">
        <v>3.4</v>
      </c>
      <c r="C18" s="11">
        <v>3.6</v>
      </c>
      <c r="D18" s="11">
        <v>3.9</v>
      </c>
      <c r="E18" s="11">
        <v>3.8</v>
      </c>
      <c r="F18" s="11">
        <v>3.7</v>
      </c>
      <c r="G18" s="11">
        <f t="shared" si="0"/>
        <v>3.6799999999999997</v>
      </c>
      <c r="H18" s="11">
        <v>74</v>
      </c>
      <c r="I18" s="11">
        <v>70</v>
      </c>
      <c r="J18" s="11">
        <v>69</v>
      </c>
      <c r="K18" s="11">
        <v>70</v>
      </c>
      <c r="L18" s="11">
        <v>69</v>
      </c>
      <c r="M18" s="12">
        <f t="shared" si="1"/>
        <v>70.400000000000006</v>
      </c>
      <c r="N18" s="13">
        <v>15</v>
      </c>
      <c r="O18" s="14">
        <v>195</v>
      </c>
      <c r="P18" s="15">
        <v>4.2</v>
      </c>
      <c r="Q18" s="15">
        <v>4.3</v>
      </c>
      <c r="R18" s="16">
        <v>4.2</v>
      </c>
      <c r="S18" s="16">
        <v>4.4000000000000004</v>
      </c>
      <c r="T18" s="16">
        <v>4.5</v>
      </c>
      <c r="U18" s="16">
        <f t="shared" si="2"/>
        <v>4.32</v>
      </c>
      <c r="V18" s="15">
        <v>86</v>
      </c>
      <c r="W18" s="15">
        <v>86</v>
      </c>
      <c r="X18" s="15">
        <v>84</v>
      </c>
      <c r="Y18" s="15">
        <v>83</v>
      </c>
      <c r="Z18" s="15">
        <v>82</v>
      </c>
      <c r="AA18" s="15">
        <f t="shared" si="3"/>
        <v>84.2</v>
      </c>
      <c r="AB18" s="17">
        <f t="shared" si="4"/>
        <v>0.64000000000000057</v>
      </c>
      <c r="AC18" s="17"/>
      <c r="AD18" s="17"/>
    </row>
    <row r="19" spans="1:30" ht="15.95">
      <c r="A19" s="10">
        <v>30</v>
      </c>
      <c r="B19" s="11">
        <v>3.4</v>
      </c>
      <c r="C19" s="11">
        <v>3.6</v>
      </c>
      <c r="D19" s="11">
        <v>3.9</v>
      </c>
      <c r="E19" s="11">
        <v>3.8</v>
      </c>
      <c r="F19" s="11">
        <v>3.7</v>
      </c>
      <c r="G19" s="11">
        <f t="shared" si="0"/>
        <v>3.6799999999999997</v>
      </c>
      <c r="H19" s="11">
        <v>74</v>
      </c>
      <c r="I19" s="11">
        <v>70</v>
      </c>
      <c r="J19" s="11">
        <v>69</v>
      </c>
      <c r="K19" s="11">
        <v>70</v>
      </c>
      <c r="L19" s="11">
        <v>69</v>
      </c>
      <c r="M19" s="12">
        <f t="shared" si="1"/>
        <v>70.400000000000006</v>
      </c>
      <c r="N19" s="13">
        <v>20</v>
      </c>
      <c r="O19" s="14">
        <v>195</v>
      </c>
      <c r="P19" s="15">
        <v>5.3</v>
      </c>
      <c r="Q19" s="15">
        <v>5.2</v>
      </c>
      <c r="R19" s="16">
        <v>4.9000000000000004</v>
      </c>
      <c r="S19" s="16">
        <v>4.8</v>
      </c>
      <c r="T19" s="16">
        <v>4.7</v>
      </c>
      <c r="U19" s="16">
        <f t="shared" si="2"/>
        <v>4.9799999999999995</v>
      </c>
      <c r="V19" s="15">
        <v>77</v>
      </c>
      <c r="W19" s="15">
        <v>81</v>
      </c>
      <c r="X19" s="15">
        <v>84</v>
      </c>
      <c r="Y19" s="15">
        <v>83</v>
      </c>
      <c r="Z19" s="15">
        <v>83</v>
      </c>
      <c r="AA19" s="15">
        <f t="shared" si="3"/>
        <v>81.599999999999994</v>
      </c>
      <c r="AB19" s="17">
        <f t="shared" si="4"/>
        <v>1.2999999999999998</v>
      </c>
      <c r="AC19" s="17"/>
      <c r="AD19" s="17"/>
    </row>
    <row r="20" spans="1:30" ht="15.95">
      <c r="A20" s="10">
        <v>30</v>
      </c>
      <c r="B20" s="11">
        <v>3.8</v>
      </c>
      <c r="C20" s="11">
        <v>4</v>
      </c>
      <c r="D20" s="11">
        <v>4.2</v>
      </c>
      <c r="E20" s="11">
        <v>3.9</v>
      </c>
      <c r="F20" s="11">
        <v>4.0999999999999996</v>
      </c>
      <c r="G20" s="11">
        <f t="shared" si="0"/>
        <v>4</v>
      </c>
      <c r="H20" s="11">
        <v>73</v>
      </c>
      <c r="I20" s="11">
        <v>68</v>
      </c>
      <c r="J20" s="11">
        <v>68</v>
      </c>
      <c r="K20" s="11">
        <v>68</v>
      </c>
      <c r="L20" s="11">
        <v>67</v>
      </c>
      <c r="M20" s="12">
        <f t="shared" si="1"/>
        <v>68.8</v>
      </c>
      <c r="N20" s="13">
        <v>5</v>
      </c>
      <c r="O20" s="14">
        <v>200</v>
      </c>
      <c r="P20" s="15">
        <v>4.4000000000000004</v>
      </c>
      <c r="Q20" s="15">
        <v>4.3</v>
      </c>
      <c r="R20" s="16">
        <v>4.0999999999999996</v>
      </c>
      <c r="S20" s="16">
        <v>4.2</v>
      </c>
      <c r="T20" s="16">
        <v>4.2</v>
      </c>
      <c r="U20" s="16">
        <f t="shared" si="2"/>
        <v>4.24</v>
      </c>
      <c r="V20" s="15">
        <v>82</v>
      </c>
      <c r="W20" s="15">
        <v>83</v>
      </c>
      <c r="X20" s="15">
        <v>85</v>
      </c>
      <c r="Y20" s="15">
        <v>84</v>
      </c>
      <c r="Z20" s="15">
        <v>83</v>
      </c>
      <c r="AA20" s="15">
        <f t="shared" si="3"/>
        <v>83.4</v>
      </c>
      <c r="AB20" s="17">
        <f t="shared" si="4"/>
        <v>0.24000000000000021</v>
      </c>
      <c r="AC20" s="17"/>
      <c r="AD20" s="17"/>
    </row>
    <row r="21" spans="1:30" ht="15.95">
      <c r="A21" s="10">
        <v>30</v>
      </c>
      <c r="B21" s="11">
        <v>3.8</v>
      </c>
      <c r="C21" s="11">
        <v>4</v>
      </c>
      <c r="D21" s="11">
        <v>4.2</v>
      </c>
      <c r="E21" s="11">
        <v>3.9</v>
      </c>
      <c r="F21" s="11">
        <v>4.0999999999999996</v>
      </c>
      <c r="G21" s="11">
        <f t="shared" si="0"/>
        <v>4</v>
      </c>
      <c r="H21" s="11">
        <v>73</v>
      </c>
      <c r="I21" s="11">
        <v>68</v>
      </c>
      <c r="J21" s="11">
        <v>68</v>
      </c>
      <c r="K21" s="11">
        <v>68</v>
      </c>
      <c r="L21" s="11">
        <v>67</v>
      </c>
      <c r="M21" s="12">
        <f t="shared" si="1"/>
        <v>68.8</v>
      </c>
      <c r="N21" s="13">
        <v>10</v>
      </c>
      <c r="O21" s="14">
        <v>200</v>
      </c>
      <c r="P21" s="15">
        <v>4.7</v>
      </c>
      <c r="Q21" s="15">
        <v>4.8</v>
      </c>
      <c r="R21" s="16">
        <v>4.7</v>
      </c>
      <c r="S21" s="16">
        <v>4.8</v>
      </c>
      <c r="T21" s="16">
        <v>4.5999999999999996</v>
      </c>
      <c r="U21" s="16">
        <f t="shared" si="2"/>
        <v>4.7200000000000006</v>
      </c>
      <c r="V21" s="15">
        <v>78</v>
      </c>
      <c r="W21" s="15">
        <v>82</v>
      </c>
      <c r="X21" s="15">
        <v>82</v>
      </c>
      <c r="Y21" s="15">
        <v>83</v>
      </c>
      <c r="Z21" s="15">
        <v>82</v>
      </c>
      <c r="AA21" s="15">
        <f t="shared" si="3"/>
        <v>81.400000000000006</v>
      </c>
      <c r="AB21" s="17">
        <f t="shared" si="4"/>
        <v>0.72000000000000064</v>
      </c>
      <c r="AC21" s="17"/>
      <c r="AD21" s="17"/>
    </row>
    <row r="22" spans="1:30" ht="15.95">
      <c r="A22" s="10">
        <v>30</v>
      </c>
      <c r="B22" s="11">
        <v>3.8</v>
      </c>
      <c r="C22" s="11">
        <v>4</v>
      </c>
      <c r="D22" s="11">
        <v>4.2</v>
      </c>
      <c r="E22" s="11">
        <v>3.9</v>
      </c>
      <c r="F22" s="11">
        <v>4.0999999999999996</v>
      </c>
      <c r="G22" s="11">
        <f t="shared" si="0"/>
        <v>4</v>
      </c>
      <c r="H22" s="11">
        <v>73</v>
      </c>
      <c r="I22" s="11">
        <v>68</v>
      </c>
      <c r="J22" s="11">
        <v>68</v>
      </c>
      <c r="K22" s="11">
        <v>68</v>
      </c>
      <c r="L22" s="11">
        <v>67</v>
      </c>
      <c r="M22" s="12">
        <f t="shared" si="1"/>
        <v>68.8</v>
      </c>
      <c r="N22" s="13">
        <v>15</v>
      </c>
      <c r="O22" s="14">
        <v>200</v>
      </c>
      <c r="P22" s="15">
        <v>5.3</v>
      </c>
      <c r="Q22" s="15">
        <v>4.9000000000000004</v>
      </c>
      <c r="R22" s="16">
        <v>5</v>
      </c>
      <c r="S22" s="16">
        <v>4.9000000000000004</v>
      </c>
      <c r="T22" s="16">
        <v>5</v>
      </c>
      <c r="U22" s="16">
        <f t="shared" si="2"/>
        <v>5.0200000000000005</v>
      </c>
      <c r="V22" s="15">
        <v>82</v>
      </c>
      <c r="W22" s="15">
        <v>85</v>
      </c>
      <c r="X22" s="15">
        <v>84</v>
      </c>
      <c r="Y22" s="15">
        <v>86</v>
      </c>
      <c r="Z22" s="15">
        <v>86</v>
      </c>
      <c r="AA22" s="15">
        <f t="shared" si="3"/>
        <v>84.6</v>
      </c>
      <c r="AB22" s="17">
        <f t="shared" si="4"/>
        <v>1.0200000000000005</v>
      </c>
      <c r="AC22" s="17"/>
      <c r="AD22" s="17"/>
    </row>
    <row r="23" spans="1:30" ht="15.95">
      <c r="A23" s="10">
        <v>30</v>
      </c>
      <c r="B23" s="11">
        <v>3.8</v>
      </c>
      <c r="C23" s="11">
        <v>4</v>
      </c>
      <c r="D23" s="11">
        <v>4.2</v>
      </c>
      <c r="E23" s="11">
        <v>3.9</v>
      </c>
      <c r="F23" s="11">
        <v>4.0999999999999996</v>
      </c>
      <c r="G23" s="11">
        <f t="shared" si="0"/>
        <v>4</v>
      </c>
      <c r="H23" s="11">
        <v>73</v>
      </c>
      <c r="I23" s="11">
        <v>68</v>
      </c>
      <c r="J23" s="11">
        <v>68</v>
      </c>
      <c r="K23" s="11">
        <v>68</v>
      </c>
      <c r="L23" s="11">
        <v>67</v>
      </c>
      <c r="M23" s="12">
        <f t="shared" si="1"/>
        <v>68.8</v>
      </c>
      <c r="N23" s="13">
        <v>20</v>
      </c>
      <c r="O23" s="14">
        <v>200</v>
      </c>
      <c r="P23" s="15">
        <v>5.4</v>
      </c>
      <c r="Q23" s="15">
        <v>5.3</v>
      </c>
      <c r="R23" s="16">
        <v>4.9000000000000004</v>
      </c>
      <c r="S23" s="16">
        <v>4.9000000000000004</v>
      </c>
      <c r="T23" s="16">
        <v>5</v>
      </c>
      <c r="U23" s="16">
        <f t="shared" si="2"/>
        <v>5.0999999999999996</v>
      </c>
      <c r="V23" s="15">
        <v>82</v>
      </c>
      <c r="W23" s="15">
        <v>84</v>
      </c>
      <c r="X23" s="15">
        <v>89</v>
      </c>
      <c r="Y23" s="15">
        <v>89</v>
      </c>
      <c r="Z23" s="15">
        <v>87</v>
      </c>
      <c r="AA23" s="15">
        <f t="shared" si="3"/>
        <v>86.2</v>
      </c>
      <c r="AB23" s="17">
        <f t="shared" si="4"/>
        <v>1.0999999999999996</v>
      </c>
      <c r="AC23" s="17"/>
      <c r="AD23" s="17"/>
    </row>
    <row r="24" spans="1:30" ht="15.95">
      <c r="A24" s="10">
        <v>30</v>
      </c>
      <c r="B24" s="11">
        <v>3.8</v>
      </c>
      <c r="C24" s="11">
        <v>3.9</v>
      </c>
      <c r="D24" s="11">
        <v>3.9</v>
      </c>
      <c r="E24" s="11">
        <v>4</v>
      </c>
      <c r="F24" s="11">
        <v>3.8</v>
      </c>
      <c r="G24" s="11">
        <f t="shared" si="0"/>
        <v>3.88</v>
      </c>
      <c r="H24" s="11">
        <v>71</v>
      </c>
      <c r="I24" s="11">
        <v>68</v>
      </c>
      <c r="J24" s="11">
        <v>68</v>
      </c>
      <c r="K24" s="11">
        <v>69</v>
      </c>
      <c r="L24" s="11">
        <v>69</v>
      </c>
      <c r="M24" s="12">
        <f>AVERAGE(H24:L24)</f>
        <v>69</v>
      </c>
      <c r="N24" s="13">
        <v>5</v>
      </c>
      <c r="O24" s="14">
        <v>180</v>
      </c>
      <c r="P24" s="15">
        <v>3.9</v>
      </c>
      <c r="Q24" s="15">
        <v>3.9</v>
      </c>
      <c r="R24" s="16">
        <v>3.9</v>
      </c>
      <c r="S24" s="16">
        <v>3.8</v>
      </c>
      <c r="T24" s="16">
        <v>4</v>
      </c>
      <c r="U24" s="16">
        <f>AVERAGE(P24:T24)</f>
        <v>3.9</v>
      </c>
      <c r="V24" s="15">
        <v>77</v>
      </c>
      <c r="W24" s="15">
        <v>82</v>
      </c>
      <c r="X24" s="15">
        <v>81</v>
      </c>
      <c r="Y24" s="15">
        <v>81</v>
      </c>
      <c r="Z24" s="15">
        <v>79</v>
      </c>
      <c r="AA24" s="15">
        <f t="shared" si="3"/>
        <v>80</v>
      </c>
      <c r="AB24" s="17">
        <f t="shared" si="4"/>
        <v>2.0000000000000018E-2</v>
      </c>
      <c r="AC24" s="17"/>
      <c r="AD24" s="17"/>
    </row>
    <row r="25" spans="1:30" ht="15.95">
      <c r="A25" s="10">
        <v>30</v>
      </c>
      <c r="B25" s="11">
        <v>3.8</v>
      </c>
      <c r="C25" s="11">
        <v>3.9</v>
      </c>
      <c r="D25" s="11">
        <v>3.9</v>
      </c>
      <c r="E25" s="11">
        <v>4</v>
      </c>
      <c r="F25" s="11">
        <v>3.8</v>
      </c>
      <c r="G25" s="11">
        <f t="shared" si="0"/>
        <v>3.88</v>
      </c>
      <c r="H25" s="11">
        <v>71</v>
      </c>
      <c r="I25" s="11">
        <v>68</v>
      </c>
      <c r="J25" s="11">
        <v>68</v>
      </c>
      <c r="K25" s="11">
        <v>69</v>
      </c>
      <c r="L25" s="11">
        <v>69</v>
      </c>
      <c r="M25" s="12">
        <f t="shared" ref="M25:M27" si="6">AVERAGE(H25:L25)</f>
        <v>69</v>
      </c>
      <c r="N25" s="13">
        <v>10</v>
      </c>
      <c r="O25" s="14">
        <v>180</v>
      </c>
      <c r="P25" s="15">
        <v>4.3</v>
      </c>
      <c r="Q25" s="15">
        <v>4.3</v>
      </c>
      <c r="R25" s="16">
        <v>4.2</v>
      </c>
      <c r="S25" s="16">
        <v>4.3</v>
      </c>
      <c r="T25" s="16">
        <v>4.0999999999999996</v>
      </c>
      <c r="U25" s="16">
        <f>AVERAGE(P25:T25)</f>
        <v>4.24</v>
      </c>
      <c r="V25" s="15">
        <v>78</v>
      </c>
      <c r="W25" s="15">
        <v>82</v>
      </c>
      <c r="X25" s="15">
        <v>82</v>
      </c>
      <c r="Y25" s="15">
        <v>79</v>
      </c>
      <c r="Z25" s="15">
        <v>78</v>
      </c>
      <c r="AA25" s="15">
        <f t="shared" si="3"/>
        <v>79.8</v>
      </c>
      <c r="AB25" s="17">
        <f t="shared" si="4"/>
        <v>0.36000000000000032</v>
      </c>
      <c r="AC25" s="17"/>
      <c r="AD25" s="17"/>
    </row>
    <row r="26" spans="1:30" ht="15.95">
      <c r="A26" s="10">
        <v>30</v>
      </c>
      <c r="B26" s="11">
        <v>3.8</v>
      </c>
      <c r="C26" s="11">
        <v>3.9</v>
      </c>
      <c r="D26" s="11">
        <v>3.9</v>
      </c>
      <c r="E26" s="11">
        <v>4</v>
      </c>
      <c r="F26" s="11">
        <v>3.8</v>
      </c>
      <c r="G26" s="11">
        <f t="shared" si="0"/>
        <v>3.88</v>
      </c>
      <c r="H26" s="11">
        <v>71</v>
      </c>
      <c r="I26" s="11">
        <v>68</v>
      </c>
      <c r="J26" s="11">
        <v>68</v>
      </c>
      <c r="K26" s="11">
        <v>69</v>
      </c>
      <c r="L26" s="11">
        <v>69</v>
      </c>
      <c r="M26" s="12">
        <f t="shared" si="6"/>
        <v>69</v>
      </c>
      <c r="N26" s="13">
        <v>15</v>
      </c>
      <c r="O26" s="14">
        <v>180</v>
      </c>
      <c r="P26" s="15">
        <v>4.5</v>
      </c>
      <c r="Q26" s="15">
        <v>4.2</v>
      </c>
      <c r="R26" s="16">
        <v>4.3</v>
      </c>
      <c r="S26" s="16">
        <v>4.0999999999999996</v>
      </c>
      <c r="T26" s="16">
        <v>4.3</v>
      </c>
      <c r="U26" s="16">
        <f>AVERAGE(P26:T26)</f>
        <v>4.28</v>
      </c>
      <c r="V26" s="15">
        <v>79</v>
      </c>
      <c r="W26" s="15">
        <v>83</v>
      </c>
      <c r="X26" s="15">
        <v>83</v>
      </c>
      <c r="Y26" s="15">
        <v>81</v>
      </c>
      <c r="Z26" s="15">
        <v>80</v>
      </c>
      <c r="AA26" s="15">
        <f t="shared" si="3"/>
        <v>81.2</v>
      </c>
      <c r="AB26" s="17">
        <f t="shared" si="4"/>
        <v>0.40000000000000036</v>
      </c>
      <c r="AC26" s="17"/>
      <c r="AD26" s="17"/>
    </row>
    <row r="27" spans="1:30" ht="15.95">
      <c r="A27" s="10">
        <v>30</v>
      </c>
      <c r="B27" s="11">
        <v>3.8</v>
      </c>
      <c r="C27" s="11">
        <v>3.9</v>
      </c>
      <c r="D27" s="11">
        <v>3.9</v>
      </c>
      <c r="E27" s="11">
        <v>4</v>
      </c>
      <c r="F27" s="11">
        <v>3.8</v>
      </c>
      <c r="G27" s="11">
        <f t="shared" si="0"/>
        <v>3.88</v>
      </c>
      <c r="H27" s="11">
        <v>71</v>
      </c>
      <c r="I27" s="11">
        <v>68</v>
      </c>
      <c r="J27" s="11">
        <v>68</v>
      </c>
      <c r="K27" s="11">
        <v>69</v>
      </c>
      <c r="L27" s="11">
        <v>69</v>
      </c>
      <c r="M27" s="12">
        <f t="shared" si="6"/>
        <v>69</v>
      </c>
      <c r="N27" s="13">
        <v>20</v>
      </c>
      <c r="O27" s="14">
        <v>180</v>
      </c>
      <c r="P27" s="15">
        <v>4.5999999999999996</v>
      </c>
      <c r="Q27" s="15">
        <v>4.7</v>
      </c>
      <c r="R27" s="16">
        <v>4.5</v>
      </c>
      <c r="S27" s="16">
        <v>4.5</v>
      </c>
      <c r="T27" s="16">
        <v>4.5999999999999996</v>
      </c>
      <c r="U27" s="16">
        <f>AVERAGE(P27:T27)</f>
        <v>4.58</v>
      </c>
      <c r="V27" s="15">
        <v>80</v>
      </c>
      <c r="W27" s="15">
        <v>80</v>
      </c>
      <c r="X27" s="15">
        <v>81</v>
      </c>
      <c r="Y27" s="15">
        <v>80</v>
      </c>
      <c r="Z27" s="15">
        <v>80</v>
      </c>
      <c r="AA27" s="15">
        <f t="shared" si="3"/>
        <v>80.2</v>
      </c>
      <c r="AB27" s="17">
        <f t="shared" si="4"/>
        <v>0.70000000000000018</v>
      </c>
      <c r="AC27" s="17"/>
      <c r="AD27" s="17"/>
    </row>
    <row r="28" spans="1:30" ht="15.95">
      <c r="A28" s="10">
        <v>30</v>
      </c>
      <c r="B28" s="11">
        <v>3.5</v>
      </c>
      <c r="C28" s="11">
        <v>3.8</v>
      </c>
      <c r="D28" s="11">
        <v>3.8</v>
      </c>
      <c r="E28" s="11">
        <v>3.8</v>
      </c>
      <c r="F28" s="11">
        <v>4</v>
      </c>
      <c r="G28" s="11">
        <f t="shared" si="0"/>
        <v>3.78</v>
      </c>
      <c r="H28" s="11">
        <v>75</v>
      </c>
      <c r="I28" s="11">
        <v>71</v>
      </c>
      <c r="J28" s="11">
        <v>69</v>
      </c>
      <c r="K28" s="11">
        <v>70</v>
      </c>
      <c r="L28" s="11">
        <v>70</v>
      </c>
      <c r="M28" s="12">
        <f t="shared" si="1"/>
        <v>71</v>
      </c>
      <c r="N28" s="13">
        <v>5</v>
      </c>
      <c r="O28" s="14">
        <v>185</v>
      </c>
      <c r="P28" s="15">
        <v>4.2</v>
      </c>
      <c r="Q28" s="15">
        <v>4</v>
      </c>
      <c r="R28" s="16">
        <v>3.9</v>
      </c>
      <c r="S28" s="16">
        <v>4.0999999999999996</v>
      </c>
      <c r="T28" s="16">
        <v>4</v>
      </c>
      <c r="U28" s="16">
        <f t="shared" si="2"/>
        <v>4.04</v>
      </c>
      <c r="V28" s="15">
        <v>79</v>
      </c>
      <c r="W28" s="15">
        <v>82</v>
      </c>
      <c r="X28" s="15">
        <v>81</v>
      </c>
      <c r="Y28" s="15">
        <v>80</v>
      </c>
      <c r="Z28" s="15">
        <v>79</v>
      </c>
      <c r="AA28" s="15">
        <f t="shared" si="3"/>
        <v>80.2</v>
      </c>
      <c r="AB28" s="17">
        <f t="shared" si="4"/>
        <v>0.26000000000000023</v>
      </c>
      <c r="AC28" s="17"/>
      <c r="AD28" s="17"/>
    </row>
    <row r="29" spans="1:30" ht="15.95">
      <c r="A29" s="10">
        <v>30</v>
      </c>
      <c r="B29" s="11">
        <v>3.5</v>
      </c>
      <c r="C29" s="11">
        <v>3.8</v>
      </c>
      <c r="D29" s="11">
        <v>3.8</v>
      </c>
      <c r="E29" s="11">
        <v>3.8</v>
      </c>
      <c r="F29" s="11">
        <v>4</v>
      </c>
      <c r="G29" s="11">
        <f t="shared" si="0"/>
        <v>3.78</v>
      </c>
      <c r="H29" s="11">
        <v>75</v>
      </c>
      <c r="I29" s="11">
        <v>71</v>
      </c>
      <c r="J29" s="11">
        <v>69</v>
      </c>
      <c r="K29" s="11">
        <v>70</v>
      </c>
      <c r="L29" s="11">
        <v>70</v>
      </c>
      <c r="M29" s="12">
        <f t="shared" si="1"/>
        <v>71</v>
      </c>
      <c r="N29" s="13">
        <v>10</v>
      </c>
      <c r="O29" s="14">
        <v>185</v>
      </c>
      <c r="P29" s="15">
        <v>4.3</v>
      </c>
      <c r="Q29" s="15">
        <v>4.3</v>
      </c>
      <c r="R29" s="16">
        <v>4.3</v>
      </c>
      <c r="S29" s="16">
        <v>4.2</v>
      </c>
      <c r="T29" s="16">
        <v>4.2</v>
      </c>
      <c r="U29" s="16">
        <f t="shared" si="2"/>
        <v>4.26</v>
      </c>
      <c r="V29" s="15">
        <v>80</v>
      </c>
      <c r="W29" s="15">
        <v>80</v>
      </c>
      <c r="X29" s="15">
        <v>80</v>
      </c>
      <c r="Y29" s="15">
        <v>80</v>
      </c>
      <c r="Z29" s="15">
        <v>79</v>
      </c>
      <c r="AA29" s="15">
        <f t="shared" si="3"/>
        <v>79.8</v>
      </c>
      <c r="AB29" s="17">
        <f t="shared" si="4"/>
        <v>0.48</v>
      </c>
      <c r="AC29" s="17"/>
      <c r="AD29" s="17"/>
    </row>
    <row r="30" spans="1:30" ht="15.95">
      <c r="A30" s="10">
        <v>30</v>
      </c>
      <c r="B30" s="11">
        <v>3.5</v>
      </c>
      <c r="C30" s="11">
        <v>3.8</v>
      </c>
      <c r="D30" s="11">
        <v>3.8</v>
      </c>
      <c r="E30" s="11">
        <v>3.8</v>
      </c>
      <c r="F30" s="11">
        <v>4</v>
      </c>
      <c r="G30" s="11">
        <f t="shared" si="0"/>
        <v>3.78</v>
      </c>
      <c r="H30" s="11">
        <v>75</v>
      </c>
      <c r="I30" s="11">
        <v>71</v>
      </c>
      <c r="J30" s="11">
        <v>69</v>
      </c>
      <c r="K30" s="11">
        <v>70</v>
      </c>
      <c r="L30" s="11">
        <v>70</v>
      </c>
      <c r="M30" s="12">
        <f t="shared" si="1"/>
        <v>71</v>
      </c>
      <c r="N30" s="13">
        <v>15</v>
      </c>
      <c r="O30" s="14">
        <v>185</v>
      </c>
      <c r="P30" s="15">
        <v>4.7</v>
      </c>
      <c r="Q30" s="15">
        <v>4.5999999999999996</v>
      </c>
      <c r="R30" s="16">
        <v>4.7</v>
      </c>
      <c r="S30" s="16">
        <v>4.9000000000000004</v>
      </c>
      <c r="T30" s="16">
        <v>4.5999999999999996</v>
      </c>
      <c r="U30" s="16">
        <f t="shared" si="2"/>
        <v>4.7</v>
      </c>
      <c r="V30" s="15">
        <v>80</v>
      </c>
      <c r="W30" s="15">
        <v>82</v>
      </c>
      <c r="X30" s="15">
        <v>83</v>
      </c>
      <c r="Y30" s="15">
        <v>81</v>
      </c>
      <c r="Z30" s="15">
        <v>81</v>
      </c>
      <c r="AA30" s="15">
        <f t="shared" si="3"/>
        <v>81.400000000000006</v>
      </c>
      <c r="AB30" s="17">
        <f t="shared" si="4"/>
        <v>0.92000000000000037</v>
      </c>
      <c r="AC30" s="17"/>
      <c r="AD30" s="17"/>
    </row>
    <row r="31" spans="1:30" ht="15.95">
      <c r="A31" s="10">
        <v>30</v>
      </c>
      <c r="B31" s="11">
        <v>3.5</v>
      </c>
      <c r="C31" s="11">
        <v>3.8</v>
      </c>
      <c r="D31" s="11">
        <v>3.8</v>
      </c>
      <c r="E31" s="11">
        <v>3.8</v>
      </c>
      <c r="F31" s="11">
        <v>4</v>
      </c>
      <c r="G31" s="11">
        <f t="shared" si="0"/>
        <v>3.78</v>
      </c>
      <c r="H31" s="11">
        <v>75</v>
      </c>
      <c r="I31" s="11">
        <v>71</v>
      </c>
      <c r="J31" s="11">
        <v>69</v>
      </c>
      <c r="K31" s="11">
        <v>70</v>
      </c>
      <c r="L31" s="11">
        <v>70</v>
      </c>
      <c r="M31" s="12">
        <f t="shared" si="1"/>
        <v>71</v>
      </c>
      <c r="N31" s="13">
        <v>20</v>
      </c>
      <c r="O31" s="14">
        <v>185</v>
      </c>
      <c r="P31" s="15">
        <v>4.5999999999999996</v>
      </c>
      <c r="Q31" s="15">
        <v>4.5999999999999996</v>
      </c>
      <c r="R31" s="16">
        <v>4.0999999999999996</v>
      </c>
      <c r="S31" s="16">
        <v>4.3</v>
      </c>
      <c r="T31" s="16">
        <v>4.4000000000000004</v>
      </c>
      <c r="U31" s="16">
        <f t="shared" si="2"/>
        <v>4.4000000000000004</v>
      </c>
      <c r="V31" s="15">
        <v>81</v>
      </c>
      <c r="W31" s="15">
        <v>85</v>
      </c>
      <c r="X31" s="15">
        <v>83</v>
      </c>
      <c r="Y31" s="15">
        <v>82</v>
      </c>
      <c r="Z31" s="15">
        <v>82</v>
      </c>
      <c r="AA31" s="15">
        <f t="shared" si="3"/>
        <v>82.6</v>
      </c>
      <c r="AB31" s="17">
        <f t="shared" si="4"/>
        <v>0.62000000000000055</v>
      </c>
      <c r="AC31" s="17"/>
      <c r="AD31" s="17"/>
    </row>
    <row r="32" spans="1:30" ht="15.95">
      <c r="A32" s="10">
        <v>30</v>
      </c>
      <c r="B32" s="11">
        <v>3.6</v>
      </c>
      <c r="C32" s="11">
        <v>3.9</v>
      </c>
      <c r="D32" s="11">
        <v>3.8</v>
      </c>
      <c r="E32" s="11">
        <v>3.9</v>
      </c>
      <c r="F32" s="11">
        <v>3.9</v>
      </c>
      <c r="G32" s="11">
        <f t="shared" si="0"/>
        <v>3.8200000000000003</v>
      </c>
      <c r="H32" s="11">
        <v>72</v>
      </c>
      <c r="I32" s="11">
        <v>68</v>
      </c>
      <c r="J32" s="11">
        <v>66</v>
      </c>
      <c r="K32" s="11">
        <v>65</v>
      </c>
      <c r="L32" s="11">
        <v>68</v>
      </c>
      <c r="M32" s="12">
        <f t="shared" si="1"/>
        <v>67.8</v>
      </c>
      <c r="N32" s="13">
        <v>5</v>
      </c>
      <c r="O32" s="14">
        <v>190</v>
      </c>
      <c r="P32" s="15">
        <v>4.2</v>
      </c>
      <c r="Q32" s="15">
        <v>4</v>
      </c>
      <c r="R32" s="16">
        <v>3.8</v>
      </c>
      <c r="S32" s="16">
        <v>3.9</v>
      </c>
      <c r="T32" s="16">
        <v>3.8</v>
      </c>
      <c r="U32" s="16">
        <f t="shared" si="2"/>
        <v>3.94</v>
      </c>
      <c r="V32" s="15">
        <v>79</v>
      </c>
      <c r="W32" s="15">
        <v>81</v>
      </c>
      <c r="X32" s="15">
        <v>83</v>
      </c>
      <c r="Y32" s="15">
        <v>82</v>
      </c>
      <c r="Z32" s="15">
        <v>82</v>
      </c>
      <c r="AA32" s="15">
        <f t="shared" si="3"/>
        <v>81.400000000000006</v>
      </c>
      <c r="AB32" s="17">
        <f t="shared" si="4"/>
        <v>0.11999999999999966</v>
      </c>
      <c r="AC32" s="17"/>
      <c r="AD32" s="17"/>
    </row>
    <row r="33" spans="1:30" ht="15.95">
      <c r="A33" s="10">
        <v>30</v>
      </c>
      <c r="B33" s="11">
        <v>3.6</v>
      </c>
      <c r="C33" s="11">
        <v>3.9</v>
      </c>
      <c r="D33" s="11">
        <v>3.8</v>
      </c>
      <c r="E33" s="11">
        <v>3.9</v>
      </c>
      <c r="F33" s="11">
        <v>3.9</v>
      </c>
      <c r="G33" s="11">
        <f t="shared" si="0"/>
        <v>3.8200000000000003</v>
      </c>
      <c r="H33" s="11">
        <v>72</v>
      </c>
      <c r="I33" s="11">
        <v>68</v>
      </c>
      <c r="J33" s="11">
        <v>66</v>
      </c>
      <c r="K33" s="11">
        <v>65</v>
      </c>
      <c r="L33" s="11">
        <v>68</v>
      </c>
      <c r="M33" s="12">
        <f t="shared" si="1"/>
        <v>67.8</v>
      </c>
      <c r="N33" s="13">
        <v>10</v>
      </c>
      <c r="O33" s="14">
        <v>190</v>
      </c>
      <c r="P33" s="15">
        <v>4.5</v>
      </c>
      <c r="Q33" s="15">
        <v>4.4000000000000004</v>
      </c>
      <c r="R33" s="16">
        <v>4.4000000000000004</v>
      </c>
      <c r="S33" s="16">
        <v>4.3</v>
      </c>
      <c r="T33" s="16">
        <v>4.3</v>
      </c>
      <c r="U33" s="16">
        <f t="shared" si="2"/>
        <v>4.3800000000000008</v>
      </c>
      <c r="V33" s="15">
        <v>84</v>
      </c>
      <c r="W33" s="15">
        <v>83</v>
      </c>
      <c r="X33" s="15">
        <v>82</v>
      </c>
      <c r="Y33" s="15">
        <v>85</v>
      </c>
      <c r="Z33" s="15">
        <v>84</v>
      </c>
      <c r="AA33" s="15">
        <f t="shared" si="3"/>
        <v>83.6</v>
      </c>
      <c r="AB33" s="17">
        <f t="shared" si="4"/>
        <v>0.5600000000000005</v>
      </c>
      <c r="AC33" s="17"/>
      <c r="AD33" s="17"/>
    </row>
    <row r="34" spans="1:30" ht="15.95">
      <c r="A34" s="10">
        <v>30</v>
      </c>
      <c r="B34" s="11">
        <v>3.6</v>
      </c>
      <c r="C34" s="11">
        <v>3.9</v>
      </c>
      <c r="D34" s="11">
        <v>3.8</v>
      </c>
      <c r="E34" s="11">
        <v>3.9</v>
      </c>
      <c r="F34" s="11">
        <v>3.9</v>
      </c>
      <c r="G34" s="11">
        <f t="shared" si="0"/>
        <v>3.8200000000000003</v>
      </c>
      <c r="H34" s="11">
        <v>72</v>
      </c>
      <c r="I34" s="11">
        <v>68</v>
      </c>
      <c r="J34" s="11">
        <v>66</v>
      </c>
      <c r="K34" s="11">
        <v>65</v>
      </c>
      <c r="L34" s="11">
        <v>68</v>
      </c>
      <c r="M34" s="12">
        <f t="shared" si="1"/>
        <v>67.8</v>
      </c>
      <c r="N34" s="13">
        <v>15</v>
      </c>
      <c r="O34" s="14">
        <v>190</v>
      </c>
      <c r="P34" s="15">
        <v>4.5</v>
      </c>
      <c r="Q34" s="15">
        <v>4.4000000000000004</v>
      </c>
      <c r="R34" s="16">
        <v>4.5</v>
      </c>
      <c r="S34" s="16">
        <v>4.7</v>
      </c>
      <c r="T34" s="16">
        <v>4.8</v>
      </c>
      <c r="U34" s="16">
        <f t="shared" si="2"/>
        <v>4.58</v>
      </c>
      <c r="V34" s="15">
        <v>84</v>
      </c>
      <c r="W34" s="15">
        <v>84</v>
      </c>
      <c r="X34" s="15">
        <v>80</v>
      </c>
      <c r="Y34" s="15">
        <v>80</v>
      </c>
      <c r="Z34" s="15">
        <v>80</v>
      </c>
      <c r="AA34" s="15">
        <f t="shared" si="3"/>
        <v>81.599999999999994</v>
      </c>
      <c r="AB34" s="17">
        <f t="shared" si="4"/>
        <v>0.75999999999999979</v>
      </c>
      <c r="AC34" s="17"/>
      <c r="AD34" s="17"/>
    </row>
    <row r="35" spans="1:30" ht="15.95">
      <c r="A35" s="10">
        <v>30</v>
      </c>
      <c r="B35" s="11">
        <v>3.6</v>
      </c>
      <c r="C35" s="11">
        <v>3.9</v>
      </c>
      <c r="D35" s="11">
        <v>3.8</v>
      </c>
      <c r="E35" s="11">
        <v>3.9</v>
      </c>
      <c r="F35" s="11">
        <v>3.9</v>
      </c>
      <c r="G35" s="11">
        <f t="shared" si="0"/>
        <v>3.8200000000000003</v>
      </c>
      <c r="H35" s="11">
        <v>72</v>
      </c>
      <c r="I35" s="11">
        <v>68</v>
      </c>
      <c r="J35" s="11">
        <v>66</v>
      </c>
      <c r="K35" s="11">
        <v>65</v>
      </c>
      <c r="L35" s="11">
        <v>68</v>
      </c>
      <c r="M35" s="12">
        <f t="shared" si="1"/>
        <v>67.8</v>
      </c>
      <c r="N35" s="13">
        <v>20</v>
      </c>
      <c r="O35" s="14">
        <v>190</v>
      </c>
      <c r="P35" s="15">
        <v>5.4</v>
      </c>
      <c r="Q35" s="15">
        <v>5.2</v>
      </c>
      <c r="R35" s="16">
        <v>5.0999999999999996</v>
      </c>
      <c r="S35" s="16">
        <v>4.9000000000000004</v>
      </c>
      <c r="T35" s="16">
        <v>5</v>
      </c>
      <c r="U35" s="16">
        <f t="shared" si="2"/>
        <v>5.12</v>
      </c>
      <c r="V35" s="15">
        <v>78</v>
      </c>
      <c r="W35" s="15">
        <v>81</v>
      </c>
      <c r="X35" s="15">
        <v>81</v>
      </c>
      <c r="Y35" s="15">
        <v>82</v>
      </c>
      <c r="Z35" s="15">
        <v>80</v>
      </c>
      <c r="AA35" s="15">
        <f t="shared" si="3"/>
        <v>80.400000000000006</v>
      </c>
      <c r="AB35" s="17">
        <f t="shared" si="4"/>
        <v>1.2999999999999998</v>
      </c>
      <c r="AC35" s="17"/>
      <c r="AD35" s="17"/>
    </row>
    <row r="36" spans="1:30" ht="15.95">
      <c r="A36" s="10">
        <v>30</v>
      </c>
      <c r="B36" s="11">
        <v>3.9</v>
      </c>
      <c r="C36" s="11">
        <v>4</v>
      </c>
      <c r="D36" s="11">
        <v>4.0999999999999996</v>
      </c>
      <c r="E36" s="11">
        <v>4.0999999999999996</v>
      </c>
      <c r="F36" s="11">
        <v>4</v>
      </c>
      <c r="G36" s="11">
        <f t="shared" si="0"/>
        <v>4.0200000000000005</v>
      </c>
      <c r="H36" s="11">
        <v>75</v>
      </c>
      <c r="I36" s="11">
        <v>72</v>
      </c>
      <c r="J36" s="11">
        <v>72</v>
      </c>
      <c r="K36" s="11">
        <v>71</v>
      </c>
      <c r="L36" s="11">
        <v>71</v>
      </c>
      <c r="M36" s="12">
        <f t="shared" si="1"/>
        <v>72.2</v>
      </c>
      <c r="N36" s="13">
        <v>5</v>
      </c>
      <c r="O36" s="14">
        <v>195</v>
      </c>
      <c r="P36" s="15">
        <v>4.2</v>
      </c>
      <c r="Q36" s="15">
        <v>4.2</v>
      </c>
      <c r="R36" s="16">
        <v>4.0999999999999996</v>
      </c>
      <c r="S36" s="16">
        <v>4.2</v>
      </c>
      <c r="T36" s="16">
        <v>4.2</v>
      </c>
      <c r="U36" s="16">
        <f t="shared" si="2"/>
        <v>4.18</v>
      </c>
      <c r="V36" s="15">
        <v>85</v>
      </c>
      <c r="W36" s="15">
        <v>83</v>
      </c>
      <c r="X36" s="15">
        <v>81</v>
      </c>
      <c r="Y36" s="15">
        <v>82</v>
      </c>
      <c r="Z36" s="15">
        <v>82</v>
      </c>
      <c r="AA36" s="15">
        <f t="shared" si="3"/>
        <v>82.6</v>
      </c>
      <c r="AB36" s="17">
        <f t="shared" si="4"/>
        <v>0.15999999999999925</v>
      </c>
      <c r="AC36" s="17"/>
      <c r="AD36" s="17"/>
    </row>
    <row r="37" spans="1:30" ht="15.95">
      <c r="A37" s="10">
        <v>30</v>
      </c>
      <c r="B37" s="11">
        <v>3.9</v>
      </c>
      <c r="C37" s="11">
        <v>4</v>
      </c>
      <c r="D37" s="11">
        <v>4.0999999999999996</v>
      </c>
      <c r="E37" s="11">
        <v>4.0999999999999996</v>
      </c>
      <c r="F37" s="11">
        <v>4</v>
      </c>
      <c r="G37" s="11">
        <f t="shared" si="0"/>
        <v>4.0200000000000005</v>
      </c>
      <c r="H37" s="11">
        <v>75</v>
      </c>
      <c r="I37" s="11">
        <v>72</v>
      </c>
      <c r="J37" s="11">
        <v>72</v>
      </c>
      <c r="K37" s="11">
        <v>71</v>
      </c>
      <c r="L37" s="11">
        <v>71</v>
      </c>
      <c r="M37" s="12">
        <f t="shared" si="1"/>
        <v>72.2</v>
      </c>
      <c r="N37" s="13">
        <v>10</v>
      </c>
      <c r="O37" s="14">
        <v>195</v>
      </c>
      <c r="P37" s="15">
        <v>5.5</v>
      </c>
      <c r="Q37" s="15">
        <v>5</v>
      </c>
      <c r="R37" s="16">
        <v>5</v>
      </c>
      <c r="S37" s="16">
        <v>5.0999999999999996</v>
      </c>
      <c r="T37" s="16">
        <v>5.0999999999999996</v>
      </c>
      <c r="U37" s="16">
        <f t="shared" si="2"/>
        <v>5.1400000000000006</v>
      </c>
      <c r="V37" s="15">
        <v>80</v>
      </c>
      <c r="W37" s="15">
        <v>84</v>
      </c>
      <c r="X37" s="15">
        <v>84</v>
      </c>
      <c r="Y37" s="15">
        <v>82</v>
      </c>
      <c r="Z37" s="15">
        <v>81</v>
      </c>
      <c r="AA37" s="15">
        <f t="shared" si="3"/>
        <v>82.2</v>
      </c>
      <c r="AB37" s="17">
        <f t="shared" si="4"/>
        <v>1.1200000000000001</v>
      </c>
      <c r="AC37" s="17"/>
      <c r="AD37" s="17"/>
    </row>
    <row r="38" spans="1:30" ht="15.95">
      <c r="A38" s="10">
        <v>30</v>
      </c>
      <c r="B38" s="11">
        <v>3.9</v>
      </c>
      <c r="C38" s="11">
        <v>4</v>
      </c>
      <c r="D38" s="11">
        <v>4.0999999999999996</v>
      </c>
      <c r="E38" s="11">
        <v>4.0999999999999996</v>
      </c>
      <c r="F38" s="11">
        <v>4</v>
      </c>
      <c r="G38" s="11">
        <f t="shared" si="0"/>
        <v>4.0200000000000005</v>
      </c>
      <c r="H38" s="11">
        <v>75</v>
      </c>
      <c r="I38" s="11">
        <v>72</v>
      </c>
      <c r="J38" s="11">
        <v>72</v>
      </c>
      <c r="K38" s="11">
        <v>71</v>
      </c>
      <c r="L38" s="11">
        <v>71</v>
      </c>
      <c r="M38" s="12">
        <f t="shared" si="1"/>
        <v>72.2</v>
      </c>
      <c r="N38" s="13">
        <v>15</v>
      </c>
      <c r="O38" s="14">
        <v>195</v>
      </c>
      <c r="P38" s="15">
        <v>5.6</v>
      </c>
      <c r="Q38" s="15">
        <v>5.2</v>
      </c>
      <c r="R38" s="16">
        <v>5.5</v>
      </c>
      <c r="S38" s="16">
        <v>5.4</v>
      </c>
      <c r="T38" s="16">
        <v>5.4</v>
      </c>
      <c r="U38" s="16">
        <f t="shared" si="2"/>
        <v>5.42</v>
      </c>
      <c r="V38" s="15">
        <v>81</v>
      </c>
      <c r="W38" s="15">
        <v>86</v>
      </c>
      <c r="X38" s="15">
        <v>85</v>
      </c>
      <c r="Y38" s="15">
        <v>84</v>
      </c>
      <c r="Z38" s="15">
        <v>82</v>
      </c>
      <c r="AA38" s="15">
        <f t="shared" si="3"/>
        <v>83.6</v>
      </c>
      <c r="AB38" s="17">
        <f t="shared" si="4"/>
        <v>1.3999999999999995</v>
      </c>
      <c r="AC38" s="17"/>
      <c r="AD38" s="17"/>
    </row>
    <row r="39" spans="1:30" ht="15.95">
      <c r="A39" s="10">
        <v>30</v>
      </c>
      <c r="B39" s="11">
        <v>3.9</v>
      </c>
      <c r="C39" s="11">
        <v>4</v>
      </c>
      <c r="D39" s="11">
        <v>4.0999999999999996</v>
      </c>
      <c r="E39" s="11">
        <v>4.0999999999999996</v>
      </c>
      <c r="F39" s="11">
        <v>4</v>
      </c>
      <c r="G39" s="11">
        <f t="shared" si="0"/>
        <v>4.0200000000000005</v>
      </c>
      <c r="H39" s="11">
        <v>75</v>
      </c>
      <c r="I39" s="11">
        <v>72</v>
      </c>
      <c r="J39" s="11">
        <v>72</v>
      </c>
      <c r="K39" s="11">
        <v>71</v>
      </c>
      <c r="L39" s="11">
        <v>71</v>
      </c>
      <c r="M39" s="12">
        <f t="shared" si="1"/>
        <v>72.2</v>
      </c>
      <c r="N39" s="13">
        <v>20</v>
      </c>
      <c r="O39" s="14">
        <v>195</v>
      </c>
      <c r="P39" s="15">
        <v>5.9</v>
      </c>
      <c r="Q39" s="15">
        <v>5.7</v>
      </c>
      <c r="R39" s="16">
        <v>5.7</v>
      </c>
      <c r="S39" s="16">
        <v>5.4</v>
      </c>
      <c r="T39" s="16">
        <v>5.7</v>
      </c>
      <c r="U39" s="16">
        <f t="shared" si="2"/>
        <v>5.6800000000000006</v>
      </c>
      <c r="V39" s="15">
        <v>80</v>
      </c>
      <c r="W39" s="15">
        <v>85</v>
      </c>
      <c r="X39" s="15">
        <v>84</v>
      </c>
      <c r="Y39" s="15">
        <v>83</v>
      </c>
      <c r="Z39" s="15">
        <v>83</v>
      </c>
      <c r="AA39" s="15">
        <f t="shared" si="3"/>
        <v>83</v>
      </c>
      <c r="AB39" s="17">
        <f t="shared" si="4"/>
        <v>1.6600000000000001</v>
      </c>
      <c r="AC39" s="17"/>
      <c r="AD39" s="17"/>
    </row>
    <row r="40" spans="1:30" ht="15.95">
      <c r="A40" s="10">
        <v>30</v>
      </c>
      <c r="B40" s="11">
        <v>3.9</v>
      </c>
      <c r="C40" s="11">
        <v>4.0999999999999996</v>
      </c>
      <c r="D40" s="11">
        <v>4</v>
      </c>
      <c r="E40" s="11">
        <v>4.2</v>
      </c>
      <c r="F40" s="11">
        <v>4.4000000000000004</v>
      </c>
      <c r="G40" s="11">
        <f t="shared" si="0"/>
        <v>4.12</v>
      </c>
      <c r="H40" s="11">
        <v>73</v>
      </c>
      <c r="I40" s="11">
        <v>70</v>
      </c>
      <c r="J40" s="11">
        <v>71</v>
      </c>
      <c r="K40" s="11">
        <v>69</v>
      </c>
      <c r="L40" s="11">
        <v>66</v>
      </c>
      <c r="M40" s="12">
        <f t="shared" si="1"/>
        <v>69.8</v>
      </c>
      <c r="N40" s="13">
        <v>5</v>
      </c>
      <c r="O40" s="14">
        <v>200</v>
      </c>
      <c r="P40" s="15">
        <v>4.4000000000000004</v>
      </c>
      <c r="Q40" s="15">
        <v>4.3</v>
      </c>
      <c r="R40" s="16">
        <v>4.3</v>
      </c>
      <c r="S40" s="16">
        <v>4.5</v>
      </c>
      <c r="T40" s="16">
        <v>4.5999999999999996</v>
      </c>
      <c r="U40" s="16">
        <f t="shared" si="2"/>
        <v>4.42</v>
      </c>
      <c r="V40" s="15">
        <v>79</v>
      </c>
      <c r="W40" s="15">
        <v>84</v>
      </c>
      <c r="X40" s="15">
        <v>82</v>
      </c>
      <c r="Y40" s="15">
        <v>82</v>
      </c>
      <c r="Z40" s="15">
        <v>81</v>
      </c>
      <c r="AA40" s="15">
        <f t="shared" si="3"/>
        <v>81.599999999999994</v>
      </c>
      <c r="AB40" s="17">
        <f t="shared" si="4"/>
        <v>0.29999999999999982</v>
      </c>
      <c r="AC40" s="17"/>
      <c r="AD40" s="17"/>
    </row>
    <row r="41" spans="1:30" ht="15.95">
      <c r="A41" s="10">
        <v>30</v>
      </c>
      <c r="B41" s="11">
        <v>3.9</v>
      </c>
      <c r="C41" s="11">
        <v>4.0999999999999996</v>
      </c>
      <c r="D41" s="11">
        <v>4</v>
      </c>
      <c r="E41" s="11">
        <v>4.2</v>
      </c>
      <c r="F41" s="11">
        <v>4.4000000000000004</v>
      </c>
      <c r="G41" s="11">
        <f t="shared" si="0"/>
        <v>4.12</v>
      </c>
      <c r="H41" s="11">
        <v>73</v>
      </c>
      <c r="I41" s="11">
        <v>70</v>
      </c>
      <c r="J41" s="11">
        <v>71</v>
      </c>
      <c r="K41" s="11">
        <v>69</v>
      </c>
      <c r="L41" s="11">
        <v>66</v>
      </c>
      <c r="M41" s="12">
        <f t="shared" si="1"/>
        <v>69.8</v>
      </c>
      <c r="N41" s="13">
        <v>10</v>
      </c>
      <c r="O41" s="14">
        <v>200</v>
      </c>
      <c r="P41" s="15">
        <v>5.4</v>
      </c>
      <c r="Q41" s="15">
        <v>5.0999999999999996</v>
      </c>
      <c r="R41" s="16">
        <v>5</v>
      </c>
      <c r="S41" s="16">
        <v>5.2</v>
      </c>
      <c r="T41" s="16">
        <v>5.2</v>
      </c>
      <c r="U41" s="16">
        <f t="shared" si="2"/>
        <v>5.18</v>
      </c>
      <c r="V41" s="15">
        <v>87</v>
      </c>
      <c r="W41" s="15">
        <v>86</v>
      </c>
      <c r="X41" s="15">
        <v>88</v>
      </c>
      <c r="Y41" s="15">
        <v>84</v>
      </c>
      <c r="Z41" s="15">
        <v>84</v>
      </c>
      <c r="AA41" s="15">
        <f t="shared" si="3"/>
        <v>85.8</v>
      </c>
      <c r="AB41" s="17">
        <f t="shared" si="4"/>
        <v>1.0599999999999996</v>
      </c>
      <c r="AC41" s="17"/>
      <c r="AD41" s="17"/>
    </row>
    <row r="42" spans="1:30" ht="15.95">
      <c r="A42" s="10">
        <v>30</v>
      </c>
      <c r="B42" s="11">
        <v>3.9</v>
      </c>
      <c r="C42" s="11">
        <v>4.0999999999999996</v>
      </c>
      <c r="D42" s="11">
        <v>4</v>
      </c>
      <c r="E42" s="11">
        <v>4.2</v>
      </c>
      <c r="F42" s="11">
        <v>4.4000000000000004</v>
      </c>
      <c r="G42" s="11">
        <f t="shared" si="0"/>
        <v>4.12</v>
      </c>
      <c r="H42" s="11">
        <v>73</v>
      </c>
      <c r="I42" s="11">
        <v>70</v>
      </c>
      <c r="J42" s="11">
        <v>71</v>
      </c>
      <c r="K42" s="11">
        <v>69</v>
      </c>
      <c r="L42" s="11">
        <v>66</v>
      </c>
      <c r="M42" s="12">
        <f t="shared" si="1"/>
        <v>69.8</v>
      </c>
      <c r="N42" s="13">
        <v>15</v>
      </c>
      <c r="O42" s="14">
        <v>200</v>
      </c>
      <c r="P42" s="15">
        <v>5.5</v>
      </c>
      <c r="Q42" s="15">
        <v>5.4</v>
      </c>
      <c r="R42" s="16">
        <v>5.0999999999999996</v>
      </c>
      <c r="S42" s="16">
        <v>5.2</v>
      </c>
      <c r="T42" s="16">
        <v>5.4</v>
      </c>
      <c r="U42" s="16">
        <f t="shared" si="2"/>
        <v>5.32</v>
      </c>
      <c r="V42" s="15">
        <v>85</v>
      </c>
      <c r="W42" s="15">
        <v>87</v>
      </c>
      <c r="X42" s="15">
        <v>87</v>
      </c>
      <c r="Y42" s="15">
        <v>86</v>
      </c>
      <c r="Z42" s="15">
        <v>83</v>
      </c>
      <c r="AA42" s="15">
        <f t="shared" si="3"/>
        <v>85.6</v>
      </c>
      <c r="AB42" s="17">
        <f t="shared" si="4"/>
        <v>1.2000000000000002</v>
      </c>
      <c r="AC42" s="17"/>
      <c r="AD42" s="17"/>
    </row>
    <row r="43" spans="1:30" ht="15.95">
      <c r="A43" s="10">
        <v>30</v>
      </c>
      <c r="B43" s="11">
        <v>3.9</v>
      </c>
      <c r="C43" s="11">
        <v>4.0999999999999996</v>
      </c>
      <c r="D43" s="11">
        <v>4</v>
      </c>
      <c r="E43" s="11">
        <v>4.2</v>
      </c>
      <c r="F43" s="11">
        <v>4.4000000000000004</v>
      </c>
      <c r="G43" s="11">
        <f t="shared" si="0"/>
        <v>4.12</v>
      </c>
      <c r="H43" s="11">
        <v>73</v>
      </c>
      <c r="I43" s="11">
        <v>70</v>
      </c>
      <c r="J43" s="11">
        <v>71</v>
      </c>
      <c r="K43" s="11">
        <v>69</v>
      </c>
      <c r="L43" s="11">
        <v>66</v>
      </c>
      <c r="M43" s="12">
        <f t="shared" si="1"/>
        <v>69.8</v>
      </c>
      <c r="N43" s="13">
        <v>20</v>
      </c>
      <c r="O43" s="14">
        <v>200</v>
      </c>
      <c r="P43" s="15">
        <v>5.7</v>
      </c>
      <c r="Q43" s="15">
        <v>5.6</v>
      </c>
      <c r="R43" s="15">
        <v>5.4</v>
      </c>
      <c r="S43" s="15">
        <v>5.3</v>
      </c>
      <c r="T43" s="15">
        <v>5.6</v>
      </c>
      <c r="U43" s="16">
        <f t="shared" si="2"/>
        <v>5.5200000000000005</v>
      </c>
      <c r="V43" s="15">
        <v>83</v>
      </c>
      <c r="W43" s="15">
        <v>86</v>
      </c>
      <c r="X43" s="15">
        <v>90</v>
      </c>
      <c r="Y43" s="15">
        <v>89</v>
      </c>
      <c r="Z43" s="15">
        <v>89</v>
      </c>
      <c r="AA43" s="15">
        <f t="shared" si="3"/>
        <v>87.4</v>
      </c>
      <c r="AB43" s="17">
        <f t="shared" si="4"/>
        <v>1.4000000000000004</v>
      </c>
      <c r="AC43" s="17"/>
      <c r="AD43" s="17"/>
    </row>
    <row r="44" spans="1:30" ht="15.95">
      <c r="A44" s="10">
        <v>30</v>
      </c>
      <c r="B44" s="15">
        <v>4.0999999999999996</v>
      </c>
      <c r="C44" s="15">
        <v>4.0999999999999996</v>
      </c>
      <c r="D44" s="15">
        <v>3.8</v>
      </c>
      <c r="E44" s="15">
        <v>4.0999999999999996</v>
      </c>
      <c r="F44" s="18">
        <v>4.0999999999999996</v>
      </c>
      <c r="G44" s="18">
        <f t="shared" si="0"/>
        <v>4.0400000000000009</v>
      </c>
      <c r="H44" s="15">
        <v>70</v>
      </c>
      <c r="I44" s="15">
        <v>69</v>
      </c>
      <c r="J44" s="15">
        <v>70</v>
      </c>
      <c r="K44" s="15">
        <v>69</v>
      </c>
      <c r="L44" s="15">
        <v>67</v>
      </c>
      <c r="M44" s="19">
        <f t="shared" si="1"/>
        <v>69</v>
      </c>
      <c r="N44" s="20">
        <v>5</v>
      </c>
      <c r="O44" s="21">
        <v>180</v>
      </c>
      <c r="P44" s="15">
        <v>4.3</v>
      </c>
      <c r="Q44" s="15">
        <v>4</v>
      </c>
      <c r="R44" s="15">
        <v>4</v>
      </c>
      <c r="S44" s="15">
        <v>4</v>
      </c>
      <c r="T44" s="15">
        <v>4.0999999999999996</v>
      </c>
      <c r="U44" s="16">
        <f t="shared" si="2"/>
        <v>4.08</v>
      </c>
      <c r="V44" s="15">
        <v>78</v>
      </c>
      <c r="W44" s="15">
        <v>82</v>
      </c>
      <c r="X44" s="15">
        <v>83</v>
      </c>
      <c r="Y44" s="15">
        <v>81</v>
      </c>
      <c r="Z44" s="15">
        <v>80</v>
      </c>
      <c r="AA44" s="15">
        <f t="shared" si="3"/>
        <v>80.8</v>
      </c>
      <c r="AB44" s="17">
        <f t="shared" si="4"/>
        <v>3.9999999999999147E-2</v>
      </c>
      <c r="AC44" s="17"/>
      <c r="AD44" s="17"/>
    </row>
    <row r="45" spans="1:30" ht="15.95">
      <c r="A45" s="10">
        <v>30</v>
      </c>
      <c r="B45" s="15">
        <v>4.0999999999999996</v>
      </c>
      <c r="C45" s="15">
        <v>4.0999999999999996</v>
      </c>
      <c r="D45" s="15">
        <v>3.8</v>
      </c>
      <c r="E45" s="15">
        <v>4.0999999999999996</v>
      </c>
      <c r="F45" s="18">
        <v>4.0999999999999996</v>
      </c>
      <c r="G45" s="18">
        <f t="shared" si="0"/>
        <v>4.0400000000000009</v>
      </c>
      <c r="H45" s="15">
        <v>70</v>
      </c>
      <c r="I45" s="15">
        <v>69</v>
      </c>
      <c r="J45" s="15">
        <v>70</v>
      </c>
      <c r="K45" s="15">
        <v>69</v>
      </c>
      <c r="L45" s="15">
        <v>67</v>
      </c>
      <c r="M45" s="19">
        <f t="shared" si="1"/>
        <v>69</v>
      </c>
      <c r="N45" s="20">
        <v>10</v>
      </c>
      <c r="O45" s="21">
        <v>180</v>
      </c>
      <c r="P45" s="15">
        <v>4.5</v>
      </c>
      <c r="Q45" s="15">
        <v>4.3</v>
      </c>
      <c r="R45" s="15">
        <v>4.2</v>
      </c>
      <c r="S45" s="15">
        <v>4.5</v>
      </c>
      <c r="T45" s="15">
        <v>4.3</v>
      </c>
      <c r="U45" s="16">
        <f t="shared" si="2"/>
        <v>4.3600000000000003</v>
      </c>
      <c r="V45" s="15">
        <v>77</v>
      </c>
      <c r="W45" s="15">
        <v>81</v>
      </c>
      <c r="X45" s="15">
        <v>81</v>
      </c>
      <c r="Y45" s="15">
        <v>79</v>
      </c>
      <c r="Z45" s="15">
        <v>79</v>
      </c>
      <c r="AA45" s="15">
        <f t="shared" si="3"/>
        <v>79.400000000000006</v>
      </c>
      <c r="AB45" s="17">
        <f t="shared" si="4"/>
        <v>0.3199999999999994</v>
      </c>
      <c r="AC45" s="17"/>
      <c r="AD45" s="17"/>
    </row>
    <row r="46" spans="1:30" ht="15.95">
      <c r="A46" s="10">
        <v>30</v>
      </c>
      <c r="B46" s="15">
        <v>4.0999999999999996</v>
      </c>
      <c r="C46" s="15">
        <v>4.0999999999999996</v>
      </c>
      <c r="D46" s="15">
        <v>3.8</v>
      </c>
      <c r="E46" s="15">
        <v>4.0999999999999996</v>
      </c>
      <c r="F46" s="18">
        <v>4.0999999999999996</v>
      </c>
      <c r="G46" s="18">
        <f t="shared" si="0"/>
        <v>4.0400000000000009</v>
      </c>
      <c r="H46" s="15">
        <v>70</v>
      </c>
      <c r="I46" s="15">
        <v>69</v>
      </c>
      <c r="J46" s="15">
        <v>70</v>
      </c>
      <c r="K46" s="15">
        <v>69</v>
      </c>
      <c r="L46" s="15">
        <v>67</v>
      </c>
      <c r="M46" s="19">
        <f t="shared" si="1"/>
        <v>69</v>
      </c>
      <c r="N46" s="20">
        <v>15</v>
      </c>
      <c r="O46" s="21">
        <v>180</v>
      </c>
      <c r="P46" s="15">
        <v>4.7</v>
      </c>
      <c r="Q46" s="15">
        <v>4.8</v>
      </c>
      <c r="R46" s="15">
        <v>4.5</v>
      </c>
      <c r="S46" s="15">
        <v>4.5999999999999996</v>
      </c>
      <c r="T46" s="15">
        <v>4.8</v>
      </c>
      <c r="U46" s="16">
        <f t="shared" si="2"/>
        <v>4.6800000000000006</v>
      </c>
      <c r="V46" s="15">
        <v>78</v>
      </c>
      <c r="W46" s="15">
        <v>80</v>
      </c>
      <c r="X46" s="15">
        <v>81</v>
      </c>
      <c r="Y46" s="15">
        <v>80</v>
      </c>
      <c r="Z46" s="15">
        <v>81</v>
      </c>
      <c r="AA46" s="15">
        <f t="shared" si="3"/>
        <v>80</v>
      </c>
      <c r="AB46" s="17">
        <f t="shared" si="4"/>
        <v>0.63999999999999968</v>
      </c>
      <c r="AC46" s="17"/>
      <c r="AD46" s="17"/>
    </row>
    <row r="47" spans="1:30" ht="15.95">
      <c r="A47" s="10">
        <v>30</v>
      </c>
      <c r="B47" s="15">
        <v>4.0999999999999996</v>
      </c>
      <c r="C47" s="15">
        <v>4.0999999999999996</v>
      </c>
      <c r="D47" s="15">
        <v>3.8</v>
      </c>
      <c r="E47" s="15">
        <v>4.0999999999999996</v>
      </c>
      <c r="F47" s="18">
        <v>4.0999999999999996</v>
      </c>
      <c r="G47" s="18">
        <f t="shared" si="0"/>
        <v>4.0400000000000009</v>
      </c>
      <c r="H47" s="15">
        <v>70</v>
      </c>
      <c r="I47" s="15">
        <v>69</v>
      </c>
      <c r="J47" s="15">
        <v>70</v>
      </c>
      <c r="K47" s="15">
        <v>69</v>
      </c>
      <c r="L47" s="15">
        <v>67</v>
      </c>
      <c r="M47" s="19">
        <f t="shared" si="1"/>
        <v>69</v>
      </c>
      <c r="N47" s="20">
        <v>20</v>
      </c>
      <c r="O47" s="21">
        <v>180</v>
      </c>
      <c r="P47" s="15">
        <v>4.8</v>
      </c>
      <c r="Q47" s="15">
        <v>4.7</v>
      </c>
      <c r="R47" s="15">
        <v>4.7</v>
      </c>
      <c r="S47" s="15">
        <v>4.8</v>
      </c>
      <c r="T47" s="15">
        <v>4.7</v>
      </c>
      <c r="U47" s="16">
        <f t="shared" si="2"/>
        <v>4.74</v>
      </c>
      <c r="V47" s="15">
        <v>78</v>
      </c>
      <c r="W47" s="15">
        <v>80</v>
      </c>
      <c r="X47" s="15">
        <v>80</v>
      </c>
      <c r="Y47" s="15">
        <v>80</v>
      </c>
      <c r="Z47" s="15">
        <v>81</v>
      </c>
      <c r="AA47" s="15">
        <f t="shared" si="3"/>
        <v>79.8</v>
      </c>
      <c r="AB47" s="17">
        <f t="shared" si="4"/>
        <v>0.69999999999999929</v>
      </c>
      <c r="AC47" s="17"/>
      <c r="AD47" s="17"/>
    </row>
    <row r="48" spans="1:30" ht="15.95">
      <c r="A48" s="10">
        <v>30</v>
      </c>
      <c r="B48" s="15">
        <v>3.7</v>
      </c>
      <c r="C48" s="15">
        <v>3.9</v>
      </c>
      <c r="D48" s="15">
        <v>4.0999999999999996</v>
      </c>
      <c r="E48" s="15">
        <v>4.0999999999999996</v>
      </c>
      <c r="F48" s="18">
        <v>4.2</v>
      </c>
      <c r="G48" s="18">
        <f t="shared" si="0"/>
        <v>4</v>
      </c>
      <c r="H48" s="15">
        <v>75</v>
      </c>
      <c r="I48" s="15">
        <v>71</v>
      </c>
      <c r="J48" s="15">
        <v>70</v>
      </c>
      <c r="K48" s="15">
        <v>69</v>
      </c>
      <c r="L48" s="15">
        <v>69</v>
      </c>
      <c r="M48" s="19">
        <f t="shared" si="1"/>
        <v>70.8</v>
      </c>
      <c r="N48" s="20">
        <v>5</v>
      </c>
      <c r="O48" s="21">
        <v>185</v>
      </c>
      <c r="P48" s="15">
        <v>4.5</v>
      </c>
      <c r="Q48" s="15">
        <v>4.0999999999999996</v>
      </c>
      <c r="R48" s="15">
        <v>4.5999999999999996</v>
      </c>
      <c r="S48" s="15">
        <v>4.3</v>
      </c>
      <c r="T48" s="15">
        <v>4.3</v>
      </c>
      <c r="U48" s="16">
        <f t="shared" si="2"/>
        <v>4.3600000000000003</v>
      </c>
      <c r="V48" s="15">
        <v>76</v>
      </c>
      <c r="W48" s="15">
        <v>78</v>
      </c>
      <c r="X48" s="15">
        <v>79</v>
      </c>
      <c r="Y48" s="15">
        <v>80</v>
      </c>
      <c r="Z48" s="15">
        <v>80</v>
      </c>
      <c r="AA48" s="15">
        <f t="shared" si="3"/>
        <v>78.599999999999994</v>
      </c>
      <c r="AB48" s="17">
        <f t="shared" si="4"/>
        <v>0.36000000000000032</v>
      </c>
      <c r="AC48" s="17"/>
      <c r="AD48" s="17"/>
    </row>
    <row r="49" spans="1:30" ht="15.95">
      <c r="A49" s="10">
        <v>30</v>
      </c>
      <c r="B49" s="15">
        <f>B48</f>
        <v>3.7</v>
      </c>
      <c r="C49" s="15">
        <f>C48</f>
        <v>3.9</v>
      </c>
      <c r="D49" s="15">
        <f>D48</f>
        <v>4.0999999999999996</v>
      </c>
      <c r="E49" s="15">
        <f>E48</f>
        <v>4.0999999999999996</v>
      </c>
      <c r="F49" s="18">
        <f>F48</f>
        <v>4.2</v>
      </c>
      <c r="G49" s="18">
        <f t="shared" si="0"/>
        <v>4</v>
      </c>
      <c r="H49" s="15">
        <v>75</v>
      </c>
      <c r="I49" s="15">
        <v>71</v>
      </c>
      <c r="J49" s="15">
        <v>70</v>
      </c>
      <c r="K49" s="15">
        <v>69</v>
      </c>
      <c r="L49" s="15">
        <v>69</v>
      </c>
      <c r="M49" s="19">
        <f t="shared" si="1"/>
        <v>70.8</v>
      </c>
      <c r="N49" s="20">
        <v>10</v>
      </c>
      <c r="O49" s="21">
        <v>185</v>
      </c>
      <c r="P49" s="15">
        <v>4.7</v>
      </c>
      <c r="Q49" s="15">
        <v>4.7</v>
      </c>
      <c r="R49" s="15">
        <v>4.4000000000000004</v>
      </c>
      <c r="S49" s="15">
        <v>4.2</v>
      </c>
      <c r="T49" s="15">
        <v>4.4000000000000004</v>
      </c>
      <c r="U49" s="16">
        <f t="shared" si="2"/>
        <v>4.4799999999999995</v>
      </c>
      <c r="V49" s="15">
        <v>79</v>
      </c>
      <c r="W49" s="15">
        <v>80</v>
      </c>
      <c r="X49" s="15">
        <v>86</v>
      </c>
      <c r="Y49" s="15">
        <v>87</v>
      </c>
      <c r="Z49" s="15">
        <v>82</v>
      </c>
      <c r="AA49" s="15">
        <f t="shared" si="3"/>
        <v>82.8</v>
      </c>
      <c r="AB49" s="17">
        <f t="shared" si="4"/>
        <v>0.47999999999999954</v>
      </c>
      <c r="AC49" s="17"/>
      <c r="AD49" s="17"/>
    </row>
    <row r="50" spans="1:30" ht="15.95">
      <c r="A50" s="10">
        <v>30</v>
      </c>
      <c r="B50" s="15">
        <f t="shared" ref="B50:F51" si="7">B49</f>
        <v>3.7</v>
      </c>
      <c r="C50" s="15">
        <f t="shared" si="7"/>
        <v>3.9</v>
      </c>
      <c r="D50" s="15">
        <f t="shared" si="7"/>
        <v>4.0999999999999996</v>
      </c>
      <c r="E50" s="15">
        <f t="shared" si="7"/>
        <v>4.0999999999999996</v>
      </c>
      <c r="F50" s="18">
        <f t="shared" si="7"/>
        <v>4.2</v>
      </c>
      <c r="G50" s="18">
        <f t="shared" si="0"/>
        <v>4</v>
      </c>
      <c r="H50" s="15">
        <v>75</v>
      </c>
      <c r="I50" s="15">
        <v>71</v>
      </c>
      <c r="J50" s="15">
        <v>70</v>
      </c>
      <c r="K50" s="15">
        <v>69</v>
      </c>
      <c r="L50" s="15">
        <v>69</v>
      </c>
      <c r="M50" s="19">
        <f t="shared" si="1"/>
        <v>70.8</v>
      </c>
      <c r="N50" s="20">
        <v>15</v>
      </c>
      <c r="O50" s="21">
        <v>185</v>
      </c>
      <c r="P50" s="15">
        <v>4.9000000000000004</v>
      </c>
      <c r="Q50" s="15">
        <v>4.8</v>
      </c>
      <c r="R50" s="15">
        <v>4.8</v>
      </c>
      <c r="S50" s="15">
        <v>4.5</v>
      </c>
      <c r="T50" s="15">
        <v>4.5999999999999996</v>
      </c>
      <c r="U50" s="16">
        <f t="shared" si="2"/>
        <v>4.7200000000000006</v>
      </c>
      <c r="V50" s="15">
        <v>81</v>
      </c>
      <c r="W50" s="15">
        <v>82</v>
      </c>
      <c r="X50" s="15">
        <v>84</v>
      </c>
      <c r="Y50" s="15">
        <v>83</v>
      </c>
      <c r="Z50" s="15">
        <v>82</v>
      </c>
      <c r="AA50" s="15">
        <f t="shared" si="3"/>
        <v>82.4</v>
      </c>
      <c r="AB50" s="17">
        <f t="shared" si="4"/>
        <v>0.72000000000000064</v>
      </c>
      <c r="AC50" s="17"/>
      <c r="AD50" s="17"/>
    </row>
    <row r="51" spans="1:30" ht="15.95">
      <c r="A51" s="10">
        <v>30</v>
      </c>
      <c r="B51" s="15">
        <f t="shared" si="7"/>
        <v>3.7</v>
      </c>
      <c r="C51" s="15">
        <f t="shared" si="7"/>
        <v>3.9</v>
      </c>
      <c r="D51" s="15">
        <f t="shared" si="7"/>
        <v>4.0999999999999996</v>
      </c>
      <c r="E51" s="15">
        <f t="shared" si="7"/>
        <v>4.0999999999999996</v>
      </c>
      <c r="F51" s="18">
        <f t="shared" si="7"/>
        <v>4.2</v>
      </c>
      <c r="G51" s="18">
        <f t="shared" si="0"/>
        <v>4</v>
      </c>
      <c r="H51" s="15">
        <v>75</v>
      </c>
      <c r="I51" s="15">
        <v>71</v>
      </c>
      <c r="J51" s="15">
        <v>70</v>
      </c>
      <c r="K51" s="15">
        <v>69</v>
      </c>
      <c r="L51" s="15">
        <v>69</v>
      </c>
      <c r="M51" s="19">
        <f t="shared" si="1"/>
        <v>70.8</v>
      </c>
      <c r="N51" s="20">
        <v>20</v>
      </c>
      <c r="O51" s="21">
        <v>185</v>
      </c>
      <c r="P51" s="15">
        <v>5.5</v>
      </c>
      <c r="Q51" s="15">
        <v>5.5</v>
      </c>
      <c r="R51" s="15">
        <v>5.3</v>
      </c>
      <c r="S51" s="15">
        <v>5.5</v>
      </c>
      <c r="T51" s="15">
        <v>5.3</v>
      </c>
      <c r="U51" s="16">
        <f t="shared" si="2"/>
        <v>5.42</v>
      </c>
      <c r="V51" s="15">
        <v>82</v>
      </c>
      <c r="W51" s="15">
        <v>82</v>
      </c>
      <c r="X51" s="15">
        <v>83</v>
      </c>
      <c r="Y51" s="15">
        <v>82</v>
      </c>
      <c r="Z51" s="15">
        <v>83</v>
      </c>
      <c r="AA51" s="15">
        <f t="shared" si="3"/>
        <v>82.4</v>
      </c>
      <c r="AB51" s="17">
        <f t="shared" si="4"/>
        <v>1.42</v>
      </c>
      <c r="AC51" s="17"/>
      <c r="AD51" s="17"/>
    </row>
    <row r="52" spans="1:30" ht="15.95">
      <c r="A52" s="10">
        <v>30</v>
      </c>
      <c r="B52" s="15">
        <v>4.0999999999999996</v>
      </c>
      <c r="C52" s="15">
        <v>4.0999999999999996</v>
      </c>
      <c r="D52" s="15">
        <v>4.0999999999999996</v>
      </c>
      <c r="E52" s="15">
        <v>4.2</v>
      </c>
      <c r="F52" s="18">
        <v>4.3</v>
      </c>
      <c r="G52" s="18">
        <f t="shared" si="0"/>
        <v>4.16</v>
      </c>
      <c r="H52" s="15">
        <v>71</v>
      </c>
      <c r="I52" s="15">
        <v>68</v>
      </c>
      <c r="J52" s="15">
        <v>68</v>
      </c>
      <c r="K52" s="15">
        <v>69</v>
      </c>
      <c r="L52" s="15">
        <v>67</v>
      </c>
      <c r="M52" s="19">
        <f t="shared" si="1"/>
        <v>68.599999999999994</v>
      </c>
      <c r="N52" s="20">
        <v>5</v>
      </c>
      <c r="O52" s="21">
        <v>190</v>
      </c>
      <c r="P52" s="15">
        <v>4.5</v>
      </c>
      <c r="Q52" s="15">
        <v>4.4000000000000004</v>
      </c>
      <c r="R52" s="15">
        <v>4.4000000000000004</v>
      </c>
      <c r="S52" s="15">
        <v>4.3</v>
      </c>
      <c r="T52" s="15">
        <v>4.3</v>
      </c>
      <c r="U52" s="16">
        <f t="shared" si="2"/>
        <v>4.3800000000000008</v>
      </c>
      <c r="V52" s="15">
        <v>78</v>
      </c>
      <c r="W52" s="15">
        <v>83</v>
      </c>
      <c r="X52" s="15">
        <v>84</v>
      </c>
      <c r="Y52" s="15">
        <v>82</v>
      </c>
      <c r="Z52" s="15">
        <v>82</v>
      </c>
      <c r="AA52" s="15">
        <f t="shared" si="3"/>
        <v>81.8</v>
      </c>
      <c r="AB52" s="17">
        <f t="shared" si="4"/>
        <v>0.22000000000000064</v>
      </c>
      <c r="AC52" s="17"/>
      <c r="AD52" s="17"/>
    </row>
    <row r="53" spans="1:30" ht="15.95">
      <c r="A53" s="10">
        <v>30</v>
      </c>
      <c r="B53" s="15">
        <f>B52</f>
        <v>4.0999999999999996</v>
      </c>
      <c r="C53" s="15">
        <f>C52</f>
        <v>4.0999999999999996</v>
      </c>
      <c r="D53" s="15">
        <f>D52</f>
        <v>4.0999999999999996</v>
      </c>
      <c r="E53" s="15">
        <f>E52</f>
        <v>4.2</v>
      </c>
      <c r="F53" s="18">
        <f>F52</f>
        <v>4.3</v>
      </c>
      <c r="G53" s="18">
        <f t="shared" si="0"/>
        <v>4.16</v>
      </c>
      <c r="H53" s="15">
        <f>H52</f>
        <v>71</v>
      </c>
      <c r="I53" s="15">
        <f>I52</f>
        <v>68</v>
      </c>
      <c r="J53" s="15">
        <f>J52</f>
        <v>68</v>
      </c>
      <c r="K53" s="15">
        <f>K52</f>
        <v>69</v>
      </c>
      <c r="L53" s="15">
        <f>L52</f>
        <v>67</v>
      </c>
      <c r="M53" s="19">
        <f t="shared" si="1"/>
        <v>68.599999999999994</v>
      </c>
      <c r="N53" s="20">
        <v>10</v>
      </c>
      <c r="O53" s="21">
        <v>190</v>
      </c>
      <c r="P53" s="15">
        <v>4.7</v>
      </c>
      <c r="Q53" s="15">
        <v>4.5</v>
      </c>
      <c r="R53" s="15">
        <v>4.5</v>
      </c>
      <c r="S53" s="15">
        <v>4.5</v>
      </c>
      <c r="T53" s="15">
        <v>4.5</v>
      </c>
      <c r="U53" s="16">
        <f t="shared" si="2"/>
        <v>4.54</v>
      </c>
      <c r="V53" s="15">
        <v>83</v>
      </c>
      <c r="W53" s="15">
        <v>90</v>
      </c>
      <c r="X53" s="15">
        <v>91</v>
      </c>
      <c r="Y53" s="15">
        <v>87</v>
      </c>
      <c r="Z53" s="15">
        <v>87</v>
      </c>
      <c r="AA53" s="15">
        <f t="shared" si="3"/>
        <v>87.6</v>
      </c>
      <c r="AB53" s="17">
        <f t="shared" si="4"/>
        <v>0.37999999999999989</v>
      </c>
      <c r="AC53" s="17"/>
      <c r="AD53" s="17"/>
    </row>
    <row r="54" spans="1:30" ht="15.95">
      <c r="A54" s="10">
        <v>30</v>
      </c>
      <c r="B54" s="15">
        <f t="shared" ref="B54:F55" si="8">B53</f>
        <v>4.0999999999999996</v>
      </c>
      <c r="C54" s="15">
        <f t="shared" si="8"/>
        <v>4.0999999999999996</v>
      </c>
      <c r="D54" s="15">
        <f t="shared" si="8"/>
        <v>4.0999999999999996</v>
      </c>
      <c r="E54" s="15">
        <f t="shared" si="8"/>
        <v>4.2</v>
      </c>
      <c r="F54" s="18">
        <f t="shared" si="8"/>
        <v>4.3</v>
      </c>
      <c r="G54" s="18">
        <f t="shared" si="0"/>
        <v>4.16</v>
      </c>
      <c r="H54" s="15">
        <f t="shared" ref="H54:L55" si="9">H53</f>
        <v>71</v>
      </c>
      <c r="I54" s="15">
        <f t="shared" si="9"/>
        <v>68</v>
      </c>
      <c r="J54" s="15">
        <f t="shared" si="9"/>
        <v>68</v>
      </c>
      <c r="K54" s="15">
        <f t="shared" si="9"/>
        <v>69</v>
      </c>
      <c r="L54" s="15">
        <f t="shared" si="9"/>
        <v>67</v>
      </c>
      <c r="M54" s="19">
        <f t="shared" si="1"/>
        <v>68.599999999999994</v>
      </c>
      <c r="N54" s="20">
        <v>15</v>
      </c>
      <c r="O54" s="21">
        <v>190</v>
      </c>
      <c r="P54" s="15">
        <v>5.0999999999999996</v>
      </c>
      <c r="Q54" s="15">
        <v>5</v>
      </c>
      <c r="R54" s="15">
        <v>5.2</v>
      </c>
      <c r="S54" s="15">
        <v>4.9000000000000004</v>
      </c>
      <c r="T54" s="15">
        <v>5</v>
      </c>
      <c r="U54" s="16">
        <f t="shared" si="2"/>
        <v>5.0400000000000009</v>
      </c>
      <c r="V54" s="15">
        <v>85</v>
      </c>
      <c r="W54" s="15">
        <v>85</v>
      </c>
      <c r="X54" s="15">
        <v>84</v>
      </c>
      <c r="Y54" s="15">
        <v>84</v>
      </c>
      <c r="Z54" s="15">
        <v>84</v>
      </c>
      <c r="AA54" s="15">
        <f t="shared" si="3"/>
        <v>84.4</v>
      </c>
      <c r="AB54" s="17">
        <f t="shared" si="4"/>
        <v>0.88000000000000078</v>
      </c>
      <c r="AC54" s="17"/>
      <c r="AD54" s="17"/>
    </row>
    <row r="55" spans="1:30" ht="15.95">
      <c r="A55" s="10">
        <v>30</v>
      </c>
      <c r="B55" s="15">
        <f t="shared" si="8"/>
        <v>4.0999999999999996</v>
      </c>
      <c r="C55" s="15">
        <f t="shared" si="8"/>
        <v>4.0999999999999996</v>
      </c>
      <c r="D55" s="15">
        <f t="shared" si="8"/>
        <v>4.0999999999999996</v>
      </c>
      <c r="E55" s="15">
        <f t="shared" si="8"/>
        <v>4.2</v>
      </c>
      <c r="F55" s="18">
        <f t="shared" si="8"/>
        <v>4.3</v>
      </c>
      <c r="G55" s="18">
        <f t="shared" si="0"/>
        <v>4.16</v>
      </c>
      <c r="H55" s="15">
        <f t="shared" si="9"/>
        <v>71</v>
      </c>
      <c r="I55" s="15">
        <f t="shared" si="9"/>
        <v>68</v>
      </c>
      <c r="J55" s="15">
        <f t="shared" si="9"/>
        <v>68</v>
      </c>
      <c r="K55" s="15">
        <f t="shared" si="9"/>
        <v>69</v>
      </c>
      <c r="L55" s="15">
        <f t="shared" si="9"/>
        <v>67</v>
      </c>
      <c r="M55" s="19">
        <f t="shared" si="1"/>
        <v>68.599999999999994</v>
      </c>
      <c r="N55" s="20">
        <v>20</v>
      </c>
      <c r="O55" s="21">
        <v>190</v>
      </c>
      <c r="P55" s="15">
        <v>5.6</v>
      </c>
      <c r="Q55" s="15">
        <v>5.4</v>
      </c>
      <c r="R55" s="15">
        <v>5.5</v>
      </c>
      <c r="S55" s="15">
        <v>5.5</v>
      </c>
      <c r="T55" s="15">
        <v>5.6</v>
      </c>
      <c r="U55" s="16">
        <f t="shared" si="2"/>
        <v>5.5200000000000005</v>
      </c>
      <c r="V55" s="15">
        <v>82</v>
      </c>
      <c r="W55" s="15">
        <v>86</v>
      </c>
      <c r="X55" s="15">
        <v>86</v>
      </c>
      <c r="Y55" s="15">
        <v>83</v>
      </c>
      <c r="Z55" s="15">
        <v>83</v>
      </c>
      <c r="AA55" s="15">
        <f t="shared" si="3"/>
        <v>84</v>
      </c>
      <c r="AB55" s="17">
        <f t="shared" si="4"/>
        <v>1.3600000000000003</v>
      </c>
      <c r="AC55" s="17"/>
      <c r="AD55" s="17"/>
    </row>
    <row r="56" spans="1:30" ht="15.95">
      <c r="A56" s="22">
        <v>30</v>
      </c>
      <c r="B56" s="23">
        <v>4.4000000000000004</v>
      </c>
      <c r="C56" s="23">
        <v>4.4000000000000004</v>
      </c>
      <c r="D56" s="23">
        <v>4.3</v>
      </c>
      <c r="E56" s="23">
        <v>4.3</v>
      </c>
      <c r="F56" s="24">
        <v>4.3</v>
      </c>
      <c r="G56" s="24">
        <f t="shared" si="0"/>
        <v>4.3400000000000007</v>
      </c>
      <c r="H56" s="23">
        <v>69</v>
      </c>
      <c r="I56" s="23">
        <v>67</v>
      </c>
      <c r="J56" s="23">
        <v>68</v>
      </c>
      <c r="K56" s="23">
        <v>69</v>
      </c>
      <c r="L56" s="23">
        <v>70</v>
      </c>
      <c r="M56" s="25">
        <f t="shared" si="1"/>
        <v>68.599999999999994</v>
      </c>
      <c r="N56" s="26">
        <v>5</v>
      </c>
      <c r="O56" s="27">
        <v>195</v>
      </c>
      <c r="P56" s="23">
        <v>4.8</v>
      </c>
      <c r="Q56" s="23">
        <v>4.5</v>
      </c>
      <c r="R56" s="23">
        <v>4.4000000000000004</v>
      </c>
      <c r="S56" s="23">
        <v>4.8</v>
      </c>
      <c r="T56" s="23">
        <v>4.7</v>
      </c>
      <c r="U56" s="28">
        <f t="shared" si="2"/>
        <v>4.6399999999999997</v>
      </c>
      <c r="V56" s="23">
        <v>76</v>
      </c>
      <c r="W56" s="23">
        <v>81</v>
      </c>
      <c r="X56" s="23">
        <v>83</v>
      </c>
      <c r="Y56" s="23">
        <v>82</v>
      </c>
      <c r="Z56" s="23">
        <v>80</v>
      </c>
      <c r="AA56" s="23">
        <f t="shared" si="3"/>
        <v>80.400000000000006</v>
      </c>
      <c r="AB56" s="17">
        <f t="shared" si="4"/>
        <v>0.29999999999999893</v>
      </c>
      <c r="AC56" s="17"/>
      <c r="AD56" s="17"/>
    </row>
    <row r="57" spans="1:30" ht="15.95">
      <c r="A57" s="22">
        <v>30</v>
      </c>
      <c r="B57" s="23">
        <f>B56</f>
        <v>4.4000000000000004</v>
      </c>
      <c r="C57" s="23">
        <f>C56</f>
        <v>4.4000000000000004</v>
      </c>
      <c r="D57" s="23">
        <f>D56</f>
        <v>4.3</v>
      </c>
      <c r="E57" s="23">
        <f>E56</f>
        <v>4.3</v>
      </c>
      <c r="F57" s="24">
        <f>F56</f>
        <v>4.3</v>
      </c>
      <c r="G57" s="24">
        <f t="shared" si="0"/>
        <v>4.3400000000000007</v>
      </c>
      <c r="H57" s="23">
        <f>H56</f>
        <v>69</v>
      </c>
      <c r="I57" s="23">
        <f>I56</f>
        <v>67</v>
      </c>
      <c r="J57" s="23">
        <f>J56</f>
        <v>68</v>
      </c>
      <c r="K57" s="23">
        <f>K56</f>
        <v>69</v>
      </c>
      <c r="L57" s="23">
        <f>L56</f>
        <v>70</v>
      </c>
      <c r="M57" s="25">
        <f t="shared" si="1"/>
        <v>68.599999999999994</v>
      </c>
      <c r="N57" s="26">
        <v>10</v>
      </c>
      <c r="O57" s="27">
        <v>195</v>
      </c>
      <c r="P57" s="23">
        <v>5.5</v>
      </c>
      <c r="Q57" s="23">
        <v>5.3</v>
      </c>
      <c r="R57" s="23">
        <v>5.4</v>
      </c>
      <c r="S57" s="23">
        <v>5.3</v>
      </c>
      <c r="T57" s="23">
        <v>5.3</v>
      </c>
      <c r="U57" s="28">
        <f t="shared" si="2"/>
        <v>5.3600000000000012</v>
      </c>
      <c r="V57" s="23">
        <v>80</v>
      </c>
      <c r="W57" s="23">
        <v>84</v>
      </c>
      <c r="X57" s="23">
        <v>83</v>
      </c>
      <c r="Y57" s="23">
        <v>84</v>
      </c>
      <c r="Z57" s="23">
        <v>83</v>
      </c>
      <c r="AA57" s="23">
        <f t="shared" si="3"/>
        <v>82.8</v>
      </c>
      <c r="AB57" s="17">
        <f t="shared" si="4"/>
        <v>1.0200000000000005</v>
      </c>
      <c r="AC57" s="17"/>
      <c r="AD57" s="17"/>
    </row>
    <row r="58" spans="1:30" ht="15.95">
      <c r="A58" s="22">
        <v>30</v>
      </c>
      <c r="B58" s="23">
        <f t="shared" ref="B58:F58" si="10">B57</f>
        <v>4.4000000000000004</v>
      </c>
      <c r="C58" s="23">
        <f t="shared" si="10"/>
        <v>4.4000000000000004</v>
      </c>
      <c r="D58" s="23">
        <f t="shared" si="10"/>
        <v>4.3</v>
      </c>
      <c r="E58" s="23">
        <f t="shared" si="10"/>
        <v>4.3</v>
      </c>
      <c r="F58" s="24">
        <f t="shared" si="10"/>
        <v>4.3</v>
      </c>
      <c r="G58" s="24">
        <f t="shared" si="0"/>
        <v>4.3400000000000007</v>
      </c>
      <c r="H58" s="23">
        <f t="shared" ref="H58:L59" si="11">H57</f>
        <v>69</v>
      </c>
      <c r="I58" s="23">
        <f t="shared" si="11"/>
        <v>67</v>
      </c>
      <c r="J58" s="23">
        <f t="shared" si="11"/>
        <v>68</v>
      </c>
      <c r="K58" s="23">
        <f t="shared" si="11"/>
        <v>69</v>
      </c>
      <c r="L58" s="23">
        <f t="shared" si="11"/>
        <v>70</v>
      </c>
      <c r="M58" s="25">
        <f t="shared" si="1"/>
        <v>68.599999999999994</v>
      </c>
      <c r="N58" s="26">
        <v>15</v>
      </c>
      <c r="O58" s="27">
        <v>195</v>
      </c>
      <c r="P58" s="23">
        <v>5.6</v>
      </c>
      <c r="Q58" s="23">
        <v>5.4</v>
      </c>
      <c r="R58" s="23">
        <v>5.8</v>
      </c>
      <c r="S58" s="23">
        <v>5.4</v>
      </c>
      <c r="T58" s="23">
        <v>5.8</v>
      </c>
      <c r="U58" s="28">
        <f t="shared" si="2"/>
        <v>5.6000000000000005</v>
      </c>
      <c r="V58" s="23">
        <v>90</v>
      </c>
      <c r="W58" s="23">
        <v>90</v>
      </c>
      <c r="X58" s="23">
        <v>84</v>
      </c>
      <c r="Y58" s="23">
        <v>82</v>
      </c>
      <c r="Z58" s="23">
        <v>82</v>
      </c>
      <c r="AA58" s="23">
        <f t="shared" si="3"/>
        <v>85.6</v>
      </c>
      <c r="AB58" s="17">
        <f t="shared" si="4"/>
        <v>1.2599999999999998</v>
      </c>
      <c r="AC58" s="17"/>
      <c r="AD58" s="17"/>
    </row>
    <row r="59" spans="1:30" ht="15.95">
      <c r="A59" s="22">
        <v>30</v>
      </c>
      <c r="B59" s="15">
        <v>3.9</v>
      </c>
      <c r="C59" s="15">
        <v>4.0999999999999996</v>
      </c>
      <c r="D59" s="15">
        <v>4.0999999999999996</v>
      </c>
      <c r="E59" s="15">
        <v>4</v>
      </c>
      <c r="F59" s="18">
        <v>4</v>
      </c>
      <c r="G59" s="18">
        <f t="shared" si="0"/>
        <v>4.0200000000000005</v>
      </c>
      <c r="H59" s="23">
        <f t="shared" si="11"/>
        <v>69</v>
      </c>
      <c r="I59" s="23">
        <f t="shared" si="11"/>
        <v>67</v>
      </c>
      <c r="J59" s="23">
        <f t="shared" si="11"/>
        <v>68</v>
      </c>
      <c r="K59" s="23">
        <f t="shared" si="11"/>
        <v>69</v>
      </c>
      <c r="L59" s="23">
        <f t="shared" si="11"/>
        <v>70</v>
      </c>
      <c r="M59" s="25">
        <f t="shared" si="1"/>
        <v>68.599999999999994</v>
      </c>
      <c r="N59" s="26">
        <v>20</v>
      </c>
      <c r="O59" s="27">
        <v>195</v>
      </c>
      <c r="P59" s="23">
        <v>5.8</v>
      </c>
      <c r="Q59" s="23">
        <v>5.5</v>
      </c>
      <c r="R59" s="23">
        <v>5.5</v>
      </c>
      <c r="S59" s="23">
        <v>5.3</v>
      </c>
      <c r="T59" s="23">
        <v>5.5</v>
      </c>
      <c r="U59" s="28">
        <f t="shared" si="2"/>
        <v>5.5200000000000005</v>
      </c>
      <c r="V59" s="23">
        <v>78</v>
      </c>
      <c r="W59" s="23">
        <v>83</v>
      </c>
      <c r="X59" s="23">
        <v>83</v>
      </c>
      <c r="Y59" s="23">
        <v>85</v>
      </c>
      <c r="Z59" s="23">
        <v>85</v>
      </c>
      <c r="AA59" s="23">
        <f t="shared" si="3"/>
        <v>82.8</v>
      </c>
      <c r="AB59" s="17">
        <f t="shared" si="4"/>
        <v>1.5</v>
      </c>
      <c r="AC59" s="17"/>
      <c r="AD59" s="17"/>
    </row>
    <row r="60" spans="1:30" ht="15.95">
      <c r="A60" s="10">
        <v>30</v>
      </c>
      <c r="B60" s="15">
        <v>3.9</v>
      </c>
      <c r="C60" s="15">
        <v>4.0999999999999996</v>
      </c>
      <c r="D60" s="15">
        <v>4.0999999999999996</v>
      </c>
      <c r="E60" s="15">
        <v>4</v>
      </c>
      <c r="F60" s="18">
        <v>4</v>
      </c>
      <c r="G60" s="18">
        <f t="shared" si="0"/>
        <v>4.0200000000000005</v>
      </c>
      <c r="H60" s="15">
        <v>72</v>
      </c>
      <c r="I60" s="15">
        <v>70</v>
      </c>
      <c r="J60" s="15">
        <v>69</v>
      </c>
      <c r="K60" s="15">
        <v>70</v>
      </c>
      <c r="L60" s="15">
        <v>70</v>
      </c>
      <c r="M60" s="19">
        <f t="shared" si="1"/>
        <v>70.2</v>
      </c>
      <c r="N60" s="20">
        <v>5</v>
      </c>
      <c r="O60" s="21">
        <v>200</v>
      </c>
      <c r="P60" s="15">
        <v>4.7</v>
      </c>
      <c r="Q60" s="15">
        <v>4.3</v>
      </c>
      <c r="R60" s="15">
        <v>4.4000000000000004</v>
      </c>
      <c r="S60" s="15">
        <v>4.4000000000000004</v>
      </c>
      <c r="T60" s="15">
        <v>4.4000000000000004</v>
      </c>
      <c r="U60" s="16">
        <f t="shared" si="2"/>
        <v>4.4400000000000004</v>
      </c>
      <c r="V60" s="15">
        <v>78</v>
      </c>
      <c r="W60" s="15">
        <v>81</v>
      </c>
      <c r="X60" s="15">
        <v>82</v>
      </c>
      <c r="Y60" s="15">
        <v>81</v>
      </c>
      <c r="Z60" s="15">
        <v>80</v>
      </c>
      <c r="AA60" s="15">
        <f t="shared" si="3"/>
        <v>80.400000000000006</v>
      </c>
      <c r="AB60" s="17">
        <f t="shared" si="4"/>
        <v>0.41999999999999993</v>
      </c>
      <c r="AC60" s="17"/>
      <c r="AD60" s="17"/>
    </row>
    <row r="61" spans="1:30" ht="15.95">
      <c r="A61" s="10">
        <v>30</v>
      </c>
      <c r="B61" s="15">
        <f>B60</f>
        <v>3.9</v>
      </c>
      <c r="C61" s="15">
        <f>C60</f>
        <v>4.0999999999999996</v>
      </c>
      <c r="D61" s="15">
        <f>D60</f>
        <v>4.0999999999999996</v>
      </c>
      <c r="E61" s="15">
        <f>E60</f>
        <v>4</v>
      </c>
      <c r="F61" s="18">
        <f>F60</f>
        <v>4</v>
      </c>
      <c r="G61" s="18">
        <f t="shared" si="0"/>
        <v>4.0200000000000005</v>
      </c>
      <c r="H61" s="15">
        <f>H60</f>
        <v>72</v>
      </c>
      <c r="I61" s="15">
        <f>I60</f>
        <v>70</v>
      </c>
      <c r="J61" s="15">
        <f>J60</f>
        <v>69</v>
      </c>
      <c r="K61" s="15">
        <f>K60</f>
        <v>70</v>
      </c>
      <c r="L61" s="15">
        <f>L60</f>
        <v>70</v>
      </c>
      <c r="M61" s="19">
        <f t="shared" si="1"/>
        <v>70.2</v>
      </c>
      <c r="N61" s="20">
        <v>10</v>
      </c>
      <c r="O61" s="21">
        <v>200</v>
      </c>
      <c r="P61" s="15">
        <v>5.2</v>
      </c>
      <c r="Q61" s="15">
        <v>5</v>
      </c>
      <c r="R61" s="15">
        <v>5.0999999999999996</v>
      </c>
      <c r="S61" s="15">
        <v>4.9000000000000004</v>
      </c>
      <c r="T61" s="15">
        <v>5</v>
      </c>
      <c r="U61" s="16">
        <f t="shared" si="2"/>
        <v>5.04</v>
      </c>
      <c r="V61" s="15">
        <v>79</v>
      </c>
      <c r="W61" s="15">
        <v>82</v>
      </c>
      <c r="X61" s="15">
        <v>82</v>
      </c>
      <c r="Y61" s="15">
        <v>82</v>
      </c>
      <c r="Z61" s="15">
        <v>80</v>
      </c>
      <c r="AA61" s="15">
        <f t="shared" si="3"/>
        <v>81</v>
      </c>
      <c r="AB61" s="17">
        <f t="shared" si="4"/>
        <v>1.0199999999999996</v>
      </c>
      <c r="AC61" s="17"/>
      <c r="AD61" s="17"/>
    </row>
    <row r="62" spans="1:30" ht="15.95">
      <c r="A62" s="10">
        <v>30</v>
      </c>
      <c r="B62" s="15">
        <f t="shared" ref="B62:F63" si="12">B61</f>
        <v>3.9</v>
      </c>
      <c r="C62" s="15">
        <f t="shared" si="12"/>
        <v>4.0999999999999996</v>
      </c>
      <c r="D62" s="15">
        <f t="shared" si="12"/>
        <v>4.0999999999999996</v>
      </c>
      <c r="E62" s="15">
        <f t="shared" si="12"/>
        <v>4</v>
      </c>
      <c r="F62" s="18">
        <f t="shared" si="12"/>
        <v>4</v>
      </c>
      <c r="G62" s="18">
        <f t="shared" si="0"/>
        <v>4.0200000000000005</v>
      </c>
      <c r="H62" s="15">
        <f t="shared" ref="H62:L63" si="13">H61</f>
        <v>72</v>
      </c>
      <c r="I62" s="15">
        <f t="shared" si="13"/>
        <v>70</v>
      </c>
      <c r="J62" s="15">
        <f t="shared" si="13"/>
        <v>69</v>
      </c>
      <c r="K62" s="15">
        <f t="shared" si="13"/>
        <v>70</v>
      </c>
      <c r="L62" s="15">
        <f t="shared" si="13"/>
        <v>70</v>
      </c>
      <c r="M62" s="19">
        <f t="shared" si="1"/>
        <v>70.2</v>
      </c>
      <c r="N62" s="20">
        <v>15</v>
      </c>
      <c r="O62" s="21">
        <v>200</v>
      </c>
      <c r="P62" s="15">
        <v>5.5</v>
      </c>
      <c r="Q62" s="15">
        <v>5.0999999999999996</v>
      </c>
      <c r="R62" s="15">
        <v>5.0999999999999996</v>
      </c>
      <c r="S62" s="15">
        <v>5.2</v>
      </c>
      <c r="T62" s="15">
        <v>5.0999999999999996</v>
      </c>
      <c r="U62" s="16">
        <f t="shared" si="2"/>
        <v>5.2</v>
      </c>
      <c r="V62" s="15">
        <v>82</v>
      </c>
      <c r="W62" s="15">
        <v>85</v>
      </c>
      <c r="X62" s="15">
        <v>84</v>
      </c>
      <c r="Y62" s="15">
        <v>82</v>
      </c>
      <c r="Z62" s="15">
        <v>83</v>
      </c>
      <c r="AA62" s="15">
        <f t="shared" si="3"/>
        <v>83.2</v>
      </c>
      <c r="AB62" s="17">
        <f t="shared" si="4"/>
        <v>1.1799999999999997</v>
      </c>
      <c r="AC62" s="17"/>
      <c r="AD62" s="17"/>
    </row>
    <row r="63" spans="1:30" ht="15.95">
      <c r="A63" s="29">
        <v>30</v>
      </c>
      <c r="B63" s="15">
        <f t="shared" si="12"/>
        <v>3.9</v>
      </c>
      <c r="C63" s="15">
        <f t="shared" si="12"/>
        <v>4.0999999999999996</v>
      </c>
      <c r="D63" s="15">
        <f t="shared" si="12"/>
        <v>4.0999999999999996</v>
      </c>
      <c r="E63" s="15">
        <f t="shared" si="12"/>
        <v>4</v>
      </c>
      <c r="F63" s="18">
        <f t="shared" si="12"/>
        <v>4</v>
      </c>
      <c r="G63" s="18">
        <f t="shared" si="0"/>
        <v>4.0200000000000005</v>
      </c>
      <c r="H63" s="15">
        <f t="shared" si="13"/>
        <v>72</v>
      </c>
      <c r="I63" s="15">
        <f t="shared" si="13"/>
        <v>70</v>
      </c>
      <c r="J63" s="15">
        <f t="shared" si="13"/>
        <v>69</v>
      </c>
      <c r="K63" s="15">
        <f t="shared" si="13"/>
        <v>70</v>
      </c>
      <c r="L63" s="15">
        <f t="shared" si="13"/>
        <v>70</v>
      </c>
      <c r="M63" s="19">
        <f t="shared" si="1"/>
        <v>70.2</v>
      </c>
      <c r="N63" s="30">
        <v>20</v>
      </c>
      <c r="O63" s="21">
        <v>200</v>
      </c>
      <c r="P63" s="15">
        <v>5.4</v>
      </c>
      <c r="Q63" s="15">
        <v>5.3</v>
      </c>
      <c r="R63" s="15">
        <v>5.5</v>
      </c>
      <c r="S63" s="15">
        <v>5.5</v>
      </c>
      <c r="T63" s="15">
        <v>5.5</v>
      </c>
      <c r="U63" s="16">
        <f t="shared" si="2"/>
        <v>5.4399999999999995</v>
      </c>
      <c r="V63" s="15">
        <v>89</v>
      </c>
      <c r="W63" s="15">
        <v>87</v>
      </c>
      <c r="X63" s="15">
        <v>86</v>
      </c>
      <c r="Y63" s="15">
        <v>86</v>
      </c>
      <c r="Z63" s="15">
        <v>83</v>
      </c>
      <c r="AA63" s="15">
        <f t="shared" si="3"/>
        <v>86.2</v>
      </c>
      <c r="AB63" s="17">
        <f t="shared" si="4"/>
        <v>1.419999999999999</v>
      </c>
      <c r="AC63" s="17"/>
      <c r="AD63" s="17"/>
    </row>
    <row r="64" spans="1:30" ht="15.9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 t="s">
        <v>23</v>
      </c>
      <c r="X64" s="31"/>
      <c r="Y64" s="31"/>
      <c r="Z64" s="31"/>
      <c r="AA64" s="31"/>
      <c r="AB64" s="31"/>
      <c r="AC64" s="31"/>
      <c r="AD64" s="31"/>
    </row>
  </sheetData>
  <mergeCells count="9">
    <mergeCell ref="A1:M1"/>
    <mergeCell ref="N1:AA1"/>
    <mergeCell ref="AB1:AD1"/>
    <mergeCell ref="B2:G2"/>
    <mergeCell ref="H2:M2"/>
    <mergeCell ref="N2:O2"/>
    <mergeCell ref="P2:U2"/>
    <mergeCell ref="V2:AA2"/>
    <mergeCell ref="AB2:AC2"/>
  </mergeCells>
  <conditionalFormatting sqref="G4:G6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{64AC4D56-C328-467B-BB8F-8EFC0677CA2F}</x14:id>
        </ext>
      </extLst>
    </cfRule>
  </conditionalFormatting>
  <conditionalFormatting sqref="M4:M6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{E678AEB5-4A3A-43A1-BB9B-89BEC3A7C757}</x14:id>
        </ext>
      </extLst>
    </cfRule>
  </conditionalFormatting>
  <conditionalFormatting sqref="U4:U6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{F52A2348-5C08-4976-B5D9-3F0E44A95B34}</x14:id>
        </ext>
      </extLst>
    </cfRule>
  </conditionalFormatting>
  <conditionalFormatting sqref="AA4:AA6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{841C267D-22BF-4328-8F03-09A1F93A5D18}</x14:id>
        </ext>
      </extLst>
    </cfRule>
  </conditionalFormatting>
  <conditionalFormatting sqref="AB3:AB6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{AFA731F9-C7E0-4939-90D6-1B41073C3E57}</x14:id>
        </ext>
      </extLst>
    </cfRule>
  </conditionalFormatting>
  <conditionalFormatting sqref="AB4:AB6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{4646F9CD-463D-4CA4-825A-AFAFE14C84C1}</x14:id>
        </ext>
      </extLst>
    </cfRule>
  </conditionalFormatting>
  <conditionalFormatting sqref="AC3:AD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{51AA577E-9D7F-4A13-98F1-D70F02AEC39C}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C4D56-C328-467B-BB8F-8EFC0677CA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G4:G63</xm:sqref>
        </x14:conditionalFormatting>
        <x14:conditionalFormatting xmlns:xm="http://schemas.microsoft.com/office/excel/2006/main">
          <x14:cfRule type="dataBar" id="{E678AEB5-4A3A-43A1-BB9B-89BEC3A7C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M4:M63</xm:sqref>
        </x14:conditionalFormatting>
        <x14:conditionalFormatting xmlns:xm="http://schemas.microsoft.com/office/excel/2006/main">
          <x14:cfRule type="dataBar" id="{F52A2348-5C08-4976-B5D9-3F0E44A95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U4:U63</xm:sqref>
        </x14:conditionalFormatting>
        <x14:conditionalFormatting xmlns:xm="http://schemas.microsoft.com/office/excel/2006/main">
          <x14:cfRule type="dataBar" id="{841C267D-22BF-4328-8F03-09A1F93A5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AA4:AA63</xm:sqref>
        </x14:conditionalFormatting>
        <x14:conditionalFormatting xmlns:xm="http://schemas.microsoft.com/office/excel/2006/main">
          <x14:cfRule type="dataBar" id="{AFA731F9-C7E0-4939-90D6-1B41073C3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AB3:AB63</xm:sqref>
        </x14:conditionalFormatting>
        <x14:conditionalFormatting xmlns:xm="http://schemas.microsoft.com/office/excel/2006/main">
          <x14:cfRule type="dataBar" id="{4646F9CD-463D-4CA4-825A-AFAFE14C8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AB4:AB63</xm:sqref>
        </x14:conditionalFormatting>
        <x14:conditionalFormatting xmlns:xm="http://schemas.microsoft.com/office/excel/2006/main">
          <x14:cfRule type="dataBar" id="{51AA577E-9D7F-4A13-98F1-D70F02AEC3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64F1-4552-46FF-9EC3-A070E7473FE1}">
  <dimension ref="A1:M62"/>
  <sheetViews>
    <sheetView zoomScale="180" zoomScaleNormal="85" workbookViewId="0">
      <selection activeCell="B2" sqref="B2:G62"/>
    </sheetView>
  </sheetViews>
  <sheetFormatPr defaultColWidth="8.85546875" defaultRowHeight="15"/>
  <cols>
    <col min="1" max="3" width="20.7109375" customWidth="1"/>
    <col min="4" max="4" width="20.7109375" hidden="1" customWidth="1"/>
    <col min="5" max="9" width="20.7109375" customWidth="1"/>
  </cols>
  <sheetData>
    <row r="1" spans="1:9" ht="18">
      <c r="A1" s="76" t="s">
        <v>24</v>
      </c>
      <c r="B1" s="76"/>
      <c r="C1" s="76"/>
      <c r="D1" s="76"/>
      <c r="E1" s="76"/>
      <c r="F1" s="76"/>
      <c r="G1" s="76"/>
      <c r="H1" s="76"/>
      <c r="I1" s="76"/>
    </row>
    <row r="2" spans="1:9" ht="33.950000000000003">
      <c r="A2" s="42" t="s">
        <v>25</v>
      </c>
      <c r="B2" s="42" t="s">
        <v>26</v>
      </c>
      <c r="C2" s="42" t="s">
        <v>27</v>
      </c>
      <c r="D2" s="42" t="s">
        <v>28</v>
      </c>
      <c r="E2" s="42" t="s">
        <v>29</v>
      </c>
      <c r="F2" s="42" t="s">
        <v>30</v>
      </c>
      <c r="G2" s="42" t="s">
        <v>31</v>
      </c>
      <c r="H2" s="42" t="s">
        <v>32</v>
      </c>
      <c r="I2" s="42" t="s">
        <v>33</v>
      </c>
    </row>
    <row r="3" spans="1:9" ht="15.95">
      <c r="A3" s="33">
        <v>1</v>
      </c>
      <c r="B3" s="33">
        <v>1</v>
      </c>
      <c r="C3" s="33">
        <v>3.62</v>
      </c>
      <c r="D3" s="33">
        <f>'Hot Bath - detailed'!M4</f>
        <v>67.2</v>
      </c>
      <c r="E3" s="33">
        <v>180</v>
      </c>
      <c r="F3" s="33">
        <v>5</v>
      </c>
      <c r="G3" s="33">
        <f>'Hot Bath - detailed'!U4</f>
        <v>3.54</v>
      </c>
      <c r="H3" s="33">
        <f>'Hot Bath - detailed'!AA4</f>
        <v>79.2</v>
      </c>
      <c r="I3" s="33">
        <f>G3-C3</f>
        <v>-8.0000000000000071E-2</v>
      </c>
    </row>
    <row r="4" spans="1:9" ht="15.95">
      <c r="A4" s="33">
        <v>1</v>
      </c>
      <c r="B4" s="33">
        <v>2</v>
      </c>
      <c r="C4" s="33">
        <v>3.62</v>
      </c>
      <c r="D4" s="33">
        <f>'Hot Bath - detailed'!M5</f>
        <v>67.2</v>
      </c>
      <c r="E4" s="33">
        <v>180</v>
      </c>
      <c r="F4" s="33">
        <v>10</v>
      </c>
      <c r="G4" s="33">
        <f>'Hot Bath - detailed'!U5</f>
        <v>3.6</v>
      </c>
      <c r="H4" s="33">
        <f>'Hot Bath - detailed'!AA5</f>
        <v>81.2</v>
      </c>
      <c r="I4" s="33">
        <f t="shared" ref="I4:I62" si="0">G4-C4</f>
        <v>-2.0000000000000018E-2</v>
      </c>
    </row>
    <row r="5" spans="1:9" ht="15.95">
      <c r="A5" s="33">
        <v>1</v>
      </c>
      <c r="B5" s="33">
        <v>3</v>
      </c>
      <c r="C5" s="33">
        <v>3.62</v>
      </c>
      <c r="D5" s="33">
        <f>'Hot Bath - detailed'!M6</f>
        <v>67.2</v>
      </c>
      <c r="E5" s="33">
        <v>180</v>
      </c>
      <c r="F5" s="33">
        <v>15</v>
      </c>
      <c r="G5" s="33">
        <f>'Hot Bath - detailed'!U6</f>
        <v>3.9</v>
      </c>
      <c r="H5" s="33">
        <f>'Hot Bath - detailed'!AA6</f>
        <v>80</v>
      </c>
      <c r="I5" s="33">
        <f t="shared" si="0"/>
        <v>0.2799999999999998</v>
      </c>
    </row>
    <row r="6" spans="1:9" ht="15.95">
      <c r="A6" s="33">
        <v>1</v>
      </c>
      <c r="B6" s="33">
        <v>4</v>
      </c>
      <c r="C6" s="33">
        <v>3.62</v>
      </c>
      <c r="D6" s="33">
        <f>'Hot Bath - detailed'!M7</f>
        <v>67.2</v>
      </c>
      <c r="E6" s="33">
        <v>180</v>
      </c>
      <c r="F6" s="33">
        <v>20</v>
      </c>
      <c r="G6" s="33">
        <f>'Hot Bath - detailed'!U7</f>
        <v>3.9200000000000004</v>
      </c>
      <c r="H6" s="33">
        <f>'Hot Bath - detailed'!AA7</f>
        <v>80.599999999999994</v>
      </c>
      <c r="I6" s="33">
        <f t="shared" si="0"/>
        <v>0.30000000000000027</v>
      </c>
    </row>
    <row r="7" spans="1:9" ht="15.95">
      <c r="A7" s="33">
        <v>1</v>
      </c>
      <c r="B7" s="33">
        <v>5</v>
      </c>
      <c r="C7" s="33">
        <v>3.64</v>
      </c>
      <c r="D7" s="33">
        <f>'Hot Bath - detailed'!M8</f>
        <v>67.8</v>
      </c>
      <c r="E7" s="33">
        <v>185</v>
      </c>
      <c r="F7" s="33">
        <v>5</v>
      </c>
      <c r="G7" s="33">
        <f>'Hot Bath - detailed'!U8</f>
        <v>3.6599999999999993</v>
      </c>
      <c r="H7" s="33">
        <f>'Hot Bath - detailed'!AA8</f>
        <v>80.8</v>
      </c>
      <c r="I7" s="33">
        <f t="shared" si="0"/>
        <v>1.999999999999913E-2</v>
      </c>
    </row>
    <row r="8" spans="1:9" ht="15.95">
      <c r="A8" s="33">
        <v>1</v>
      </c>
      <c r="B8" s="33">
        <v>6</v>
      </c>
      <c r="C8" s="33">
        <v>3.64</v>
      </c>
      <c r="D8" s="33">
        <f>'Hot Bath - detailed'!M9</f>
        <v>67.8</v>
      </c>
      <c r="E8" s="33">
        <v>185</v>
      </c>
      <c r="F8" s="33">
        <v>10</v>
      </c>
      <c r="G8" s="33">
        <f>'Hot Bath - detailed'!U9</f>
        <v>3.96</v>
      </c>
      <c r="H8" s="33">
        <f>'Hot Bath - detailed'!AA9</f>
        <v>81.599999999999994</v>
      </c>
      <c r="I8" s="33">
        <f t="shared" si="0"/>
        <v>0.31999999999999984</v>
      </c>
    </row>
    <row r="9" spans="1:9" ht="15.95">
      <c r="A9" s="33">
        <v>1</v>
      </c>
      <c r="B9" s="33">
        <v>7</v>
      </c>
      <c r="C9" s="33">
        <v>3.64</v>
      </c>
      <c r="D9" s="33">
        <f>'Hot Bath - detailed'!M10</f>
        <v>67.8</v>
      </c>
      <c r="E9" s="33">
        <v>185</v>
      </c>
      <c r="F9" s="33">
        <v>15</v>
      </c>
      <c r="G9" s="33">
        <f>'Hot Bath - detailed'!U10</f>
        <v>4.04</v>
      </c>
      <c r="H9" s="33">
        <f>'Hot Bath - detailed'!AA10</f>
        <v>81.599999999999994</v>
      </c>
      <c r="I9" s="33">
        <f t="shared" si="0"/>
        <v>0.39999999999999991</v>
      </c>
    </row>
    <row r="10" spans="1:9" ht="15.95">
      <c r="A10" s="33">
        <v>1</v>
      </c>
      <c r="B10" s="33">
        <v>8</v>
      </c>
      <c r="C10" s="33">
        <v>3.64</v>
      </c>
      <c r="D10" s="33">
        <f>'Hot Bath - detailed'!M11</f>
        <v>67.8</v>
      </c>
      <c r="E10" s="33">
        <v>185</v>
      </c>
      <c r="F10" s="33">
        <v>20</v>
      </c>
      <c r="G10" s="33">
        <f>'Hot Bath - detailed'!U11</f>
        <v>4.1199999999999992</v>
      </c>
      <c r="H10" s="33">
        <f>'Hot Bath - detailed'!AA11</f>
        <v>78.599999999999994</v>
      </c>
      <c r="I10" s="33">
        <f t="shared" si="0"/>
        <v>0.47999999999999909</v>
      </c>
    </row>
    <row r="11" spans="1:9" ht="15.95">
      <c r="A11" s="33">
        <v>1</v>
      </c>
      <c r="B11" s="33">
        <v>9</v>
      </c>
      <c r="C11" s="33">
        <v>3.9</v>
      </c>
      <c r="D11" s="33">
        <f>'Hot Bath - detailed'!M12</f>
        <v>69</v>
      </c>
      <c r="E11" s="33">
        <v>190</v>
      </c>
      <c r="F11" s="33">
        <v>5</v>
      </c>
      <c r="G11" s="33">
        <f>'Hot Bath - detailed'!U12</f>
        <v>3.9200000000000004</v>
      </c>
      <c r="H11" s="33">
        <f>'Hot Bath - detailed'!AA12</f>
        <v>80</v>
      </c>
      <c r="I11" s="33">
        <f t="shared" si="0"/>
        <v>2.0000000000000462E-2</v>
      </c>
    </row>
    <row r="12" spans="1:9" ht="15.95">
      <c r="A12" s="33">
        <v>1</v>
      </c>
      <c r="B12" s="33">
        <v>10</v>
      </c>
      <c r="C12" s="33">
        <v>3.9</v>
      </c>
      <c r="D12" s="33">
        <f>'Hot Bath - detailed'!M13</f>
        <v>69</v>
      </c>
      <c r="E12" s="33">
        <v>190</v>
      </c>
      <c r="F12" s="33">
        <v>10</v>
      </c>
      <c r="G12" s="33">
        <f>'Hot Bath - detailed'!U13</f>
        <v>4.24</v>
      </c>
      <c r="H12" s="33">
        <f>'Hot Bath - detailed'!AA13</f>
        <v>81.8</v>
      </c>
      <c r="I12" s="33">
        <f t="shared" si="0"/>
        <v>0.3400000000000003</v>
      </c>
    </row>
    <row r="13" spans="1:9" ht="15.95">
      <c r="A13" s="33">
        <v>1</v>
      </c>
      <c r="B13" s="33">
        <v>11</v>
      </c>
      <c r="C13" s="33">
        <v>3.9</v>
      </c>
      <c r="D13" s="33">
        <f>'Hot Bath - detailed'!M14</f>
        <v>69</v>
      </c>
      <c r="E13" s="33">
        <v>190</v>
      </c>
      <c r="F13" s="33">
        <v>15</v>
      </c>
      <c r="G13" s="33">
        <f>'Hot Bath - detailed'!U14</f>
        <v>4.5599999999999996</v>
      </c>
      <c r="H13" s="33">
        <f>'Hot Bath - detailed'!AA14</f>
        <v>79.400000000000006</v>
      </c>
      <c r="I13" s="33">
        <f t="shared" si="0"/>
        <v>0.6599999999999997</v>
      </c>
    </row>
    <row r="14" spans="1:9" ht="15.95">
      <c r="A14" s="33">
        <v>1</v>
      </c>
      <c r="B14" s="33">
        <v>12</v>
      </c>
      <c r="C14" s="33">
        <v>3.9</v>
      </c>
      <c r="D14" s="33">
        <f>'Hot Bath - detailed'!M15</f>
        <v>69</v>
      </c>
      <c r="E14" s="33">
        <v>190</v>
      </c>
      <c r="F14" s="33">
        <v>20</v>
      </c>
      <c r="G14" s="33">
        <f>'Hot Bath - detailed'!U15</f>
        <v>4.6599999999999993</v>
      </c>
      <c r="H14" s="33">
        <f>'Hot Bath - detailed'!AA15</f>
        <v>82.8</v>
      </c>
      <c r="I14" s="33">
        <f t="shared" si="0"/>
        <v>0.75999999999999934</v>
      </c>
    </row>
    <row r="15" spans="1:9" ht="15.95">
      <c r="A15" s="33">
        <v>1</v>
      </c>
      <c r="B15" s="33">
        <v>13</v>
      </c>
      <c r="C15" s="33">
        <v>3.68</v>
      </c>
      <c r="D15" s="33">
        <f>'Hot Bath - detailed'!M16</f>
        <v>70.400000000000006</v>
      </c>
      <c r="E15" s="33">
        <v>195</v>
      </c>
      <c r="F15" s="33">
        <v>5</v>
      </c>
      <c r="G15" s="33">
        <f>'Hot Bath - detailed'!U16</f>
        <v>3.7399999999999998</v>
      </c>
      <c r="H15" s="33">
        <f>'Hot Bath - detailed'!AA16</f>
        <v>80</v>
      </c>
      <c r="I15" s="33">
        <f t="shared" si="0"/>
        <v>5.9999999999999609E-2</v>
      </c>
    </row>
    <row r="16" spans="1:9" ht="15.95">
      <c r="A16" s="33">
        <v>1</v>
      </c>
      <c r="B16" s="33">
        <v>14</v>
      </c>
      <c r="C16" s="33">
        <v>3.68</v>
      </c>
      <c r="D16" s="33">
        <f>'Hot Bath - detailed'!M17</f>
        <v>70.400000000000006</v>
      </c>
      <c r="E16" s="33">
        <v>195</v>
      </c>
      <c r="F16" s="33">
        <v>10</v>
      </c>
      <c r="G16" s="33">
        <f>'Hot Bath - detailed'!U17</f>
        <v>4.2200000000000006</v>
      </c>
      <c r="H16" s="33">
        <f>'Hot Bath - detailed'!AA17</f>
        <v>84.4</v>
      </c>
      <c r="I16" s="33">
        <f t="shared" si="0"/>
        <v>0.54000000000000048</v>
      </c>
    </row>
    <row r="17" spans="1:9" ht="15.95">
      <c r="A17" s="33">
        <v>1</v>
      </c>
      <c r="B17" s="33">
        <v>15</v>
      </c>
      <c r="C17" s="33">
        <v>3.68</v>
      </c>
      <c r="D17" s="33">
        <f>'Hot Bath - detailed'!M18</f>
        <v>70.400000000000006</v>
      </c>
      <c r="E17" s="33">
        <v>195</v>
      </c>
      <c r="F17" s="33">
        <v>15</v>
      </c>
      <c r="G17" s="33">
        <f>'Hot Bath - detailed'!U18</f>
        <v>4.32</v>
      </c>
      <c r="H17" s="33">
        <f>'Hot Bath - detailed'!AA18</f>
        <v>84.2</v>
      </c>
      <c r="I17" s="33">
        <f t="shared" si="0"/>
        <v>0.64000000000000012</v>
      </c>
    </row>
    <row r="18" spans="1:9" ht="15.95">
      <c r="A18" s="33">
        <v>1</v>
      </c>
      <c r="B18" s="33">
        <v>16</v>
      </c>
      <c r="C18" s="33">
        <v>3.68</v>
      </c>
      <c r="D18" s="33">
        <f>'Hot Bath - detailed'!M19</f>
        <v>70.400000000000006</v>
      </c>
      <c r="E18" s="33">
        <v>195</v>
      </c>
      <c r="F18" s="33">
        <v>20</v>
      </c>
      <c r="G18" s="33">
        <f>'Hot Bath - detailed'!U19</f>
        <v>4.9799999999999995</v>
      </c>
      <c r="H18" s="33">
        <f>'Hot Bath - detailed'!AA19</f>
        <v>81.599999999999994</v>
      </c>
      <c r="I18" s="33">
        <f t="shared" si="0"/>
        <v>1.2999999999999994</v>
      </c>
    </row>
    <row r="19" spans="1:9" ht="15.95">
      <c r="A19" s="33">
        <v>1</v>
      </c>
      <c r="B19" s="33">
        <v>17</v>
      </c>
      <c r="C19" s="33">
        <v>4</v>
      </c>
      <c r="D19" s="33">
        <f>'Hot Bath - detailed'!M20</f>
        <v>68.8</v>
      </c>
      <c r="E19" s="33">
        <v>200</v>
      </c>
      <c r="F19" s="33">
        <v>5</v>
      </c>
      <c r="G19" s="33">
        <f>'Hot Bath - detailed'!U20</f>
        <v>4.24</v>
      </c>
      <c r="H19" s="33">
        <f>'Hot Bath - detailed'!AA20</f>
        <v>83.4</v>
      </c>
      <c r="I19" s="33">
        <f t="shared" si="0"/>
        <v>0.24000000000000021</v>
      </c>
    </row>
    <row r="20" spans="1:9" ht="15.95">
      <c r="A20" s="33">
        <v>1</v>
      </c>
      <c r="B20" s="33">
        <v>18</v>
      </c>
      <c r="C20" s="33">
        <v>4</v>
      </c>
      <c r="D20" s="33">
        <f>'Hot Bath - detailed'!M21</f>
        <v>68.8</v>
      </c>
      <c r="E20" s="33">
        <v>200</v>
      </c>
      <c r="F20" s="33">
        <v>10</v>
      </c>
      <c r="G20" s="33">
        <f>'Hot Bath - detailed'!U21</f>
        <v>4.7200000000000006</v>
      </c>
      <c r="H20" s="33">
        <f>'Hot Bath - detailed'!AA21</f>
        <v>81.400000000000006</v>
      </c>
      <c r="I20" s="33">
        <f t="shared" si="0"/>
        <v>0.72000000000000064</v>
      </c>
    </row>
    <row r="21" spans="1:9" ht="15.95">
      <c r="A21" s="33">
        <v>1</v>
      </c>
      <c r="B21" s="33">
        <v>19</v>
      </c>
      <c r="C21" s="33">
        <v>4</v>
      </c>
      <c r="D21" s="33">
        <f>'Hot Bath - detailed'!M22</f>
        <v>68.8</v>
      </c>
      <c r="E21" s="33">
        <v>200</v>
      </c>
      <c r="F21" s="33">
        <v>15</v>
      </c>
      <c r="G21" s="33">
        <f>'Hot Bath - detailed'!U22</f>
        <v>5.0200000000000005</v>
      </c>
      <c r="H21" s="33">
        <f>'Hot Bath - detailed'!AA22</f>
        <v>84.6</v>
      </c>
      <c r="I21" s="33">
        <f t="shared" si="0"/>
        <v>1.0200000000000005</v>
      </c>
    </row>
    <row r="22" spans="1:9" ht="15.95">
      <c r="A22" s="33">
        <v>1</v>
      </c>
      <c r="B22" s="33">
        <v>20</v>
      </c>
      <c r="C22" s="33">
        <v>4</v>
      </c>
      <c r="D22" s="33">
        <f>'Hot Bath - detailed'!M23</f>
        <v>68.8</v>
      </c>
      <c r="E22" s="33">
        <v>200</v>
      </c>
      <c r="F22" s="33">
        <v>20</v>
      </c>
      <c r="G22" s="33">
        <f>'Hot Bath - detailed'!U23</f>
        <v>5.0999999999999996</v>
      </c>
      <c r="H22" s="33">
        <f>'Hot Bath - detailed'!AA23</f>
        <v>86.2</v>
      </c>
      <c r="I22" s="33">
        <f t="shared" si="0"/>
        <v>1.0999999999999996</v>
      </c>
    </row>
    <row r="23" spans="1:9" ht="15.95">
      <c r="A23" s="33">
        <v>2</v>
      </c>
      <c r="B23" s="33">
        <v>1</v>
      </c>
      <c r="C23" s="33">
        <v>3.88</v>
      </c>
      <c r="D23" s="33">
        <f>'Hot Bath - detailed'!M24</f>
        <v>69</v>
      </c>
      <c r="E23" s="33">
        <v>180</v>
      </c>
      <c r="F23" s="33">
        <v>5</v>
      </c>
      <c r="G23" s="33">
        <f>'Hot Bath - detailed'!U24</f>
        <v>3.9</v>
      </c>
      <c r="H23" s="33">
        <f>'Hot Bath - detailed'!AA24</f>
        <v>80</v>
      </c>
      <c r="I23" s="33">
        <f t="shared" si="0"/>
        <v>2.0000000000000018E-2</v>
      </c>
    </row>
    <row r="24" spans="1:9" ht="15.95">
      <c r="A24" s="33">
        <v>2</v>
      </c>
      <c r="B24" s="33">
        <v>2</v>
      </c>
      <c r="C24" s="33">
        <v>3.88</v>
      </c>
      <c r="D24" s="33">
        <f>'Hot Bath - detailed'!M25</f>
        <v>69</v>
      </c>
      <c r="E24" s="33">
        <v>180</v>
      </c>
      <c r="F24" s="33">
        <v>10</v>
      </c>
      <c r="G24" s="33">
        <f>'Hot Bath - detailed'!U25</f>
        <v>4.24</v>
      </c>
      <c r="H24" s="33">
        <f>'Hot Bath - detailed'!AA25</f>
        <v>79.8</v>
      </c>
      <c r="I24" s="33">
        <f t="shared" si="0"/>
        <v>0.36000000000000032</v>
      </c>
    </row>
    <row r="25" spans="1:9" ht="15.95">
      <c r="A25" s="33">
        <v>2</v>
      </c>
      <c r="B25" s="33">
        <v>3</v>
      </c>
      <c r="C25" s="33">
        <v>3.88</v>
      </c>
      <c r="D25" s="33">
        <f>'Hot Bath - detailed'!M26</f>
        <v>69</v>
      </c>
      <c r="E25" s="33">
        <v>180</v>
      </c>
      <c r="F25" s="33">
        <v>15</v>
      </c>
      <c r="G25" s="33">
        <f>'Hot Bath - detailed'!U26</f>
        <v>4.28</v>
      </c>
      <c r="H25" s="33">
        <f>'Hot Bath - detailed'!AA26</f>
        <v>81.2</v>
      </c>
      <c r="I25" s="33">
        <f t="shared" si="0"/>
        <v>0.40000000000000036</v>
      </c>
    </row>
    <row r="26" spans="1:9" ht="15.95">
      <c r="A26" s="33">
        <v>2</v>
      </c>
      <c r="B26" s="33">
        <v>4</v>
      </c>
      <c r="C26" s="33">
        <v>3.88</v>
      </c>
      <c r="D26" s="33">
        <f>'Hot Bath - detailed'!M27</f>
        <v>69</v>
      </c>
      <c r="E26" s="33">
        <v>180</v>
      </c>
      <c r="F26" s="33">
        <v>20</v>
      </c>
      <c r="G26" s="33">
        <f>'Hot Bath - detailed'!U27</f>
        <v>4.58</v>
      </c>
      <c r="H26" s="33">
        <f>'Hot Bath - detailed'!AA27</f>
        <v>80.2</v>
      </c>
      <c r="I26" s="33">
        <f t="shared" si="0"/>
        <v>0.70000000000000018</v>
      </c>
    </row>
    <row r="27" spans="1:9" ht="15.95">
      <c r="A27" s="33">
        <v>2</v>
      </c>
      <c r="B27" s="33">
        <v>5</v>
      </c>
      <c r="C27" s="33">
        <v>3.78</v>
      </c>
      <c r="D27" s="33">
        <f>'Hot Bath - detailed'!M28</f>
        <v>71</v>
      </c>
      <c r="E27" s="33">
        <v>185</v>
      </c>
      <c r="F27" s="33">
        <v>5</v>
      </c>
      <c r="G27" s="33">
        <f>'Hot Bath - detailed'!U28</f>
        <v>4.04</v>
      </c>
      <c r="H27" s="33">
        <f>'Hot Bath - detailed'!AA28</f>
        <v>80.2</v>
      </c>
      <c r="I27" s="33">
        <f t="shared" si="0"/>
        <v>0.26000000000000023</v>
      </c>
    </row>
    <row r="28" spans="1:9" ht="15.95">
      <c r="A28" s="33">
        <v>2</v>
      </c>
      <c r="B28" s="33">
        <v>6</v>
      </c>
      <c r="C28" s="33">
        <v>3.78</v>
      </c>
      <c r="D28" s="33">
        <f>'Hot Bath - detailed'!M29</f>
        <v>71</v>
      </c>
      <c r="E28" s="33">
        <v>185</v>
      </c>
      <c r="F28" s="33">
        <v>10</v>
      </c>
      <c r="G28" s="33">
        <f>'Hot Bath - detailed'!U29</f>
        <v>4.26</v>
      </c>
      <c r="H28" s="33">
        <f>'Hot Bath - detailed'!AA29</f>
        <v>79.8</v>
      </c>
      <c r="I28" s="33">
        <f t="shared" si="0"/>
        <v>0.48</v>
      </c>
    </row>
    <row r="29" spans="1:9" ht="15.95">
      <c r="A29" s="33">
        <v>2</v>
      </c>
      <c r="B29" s="33">
        <v>7</v>
      </c>
      <c r="C29" s="33">
        <v>3.78</v>
      </c>
      <c r="D29" s="33">
        <f>'Hot Bath - detailed'!M30</f>
        <v>71</v>
      </c>
      <c r="E29" s="33">
        <v>185</v>
      </c>
      <c r="F29" s="33">
        <v>15</v>
      </c>
      <c r="G29" s="33">
        <f>'Hot Bath - detailed'!U30</f>
        <v>4.7</v>
      </c>
      <c r="H29" s="33">
        <f>'Hot Bath - detailed'!AA30</f>
        <v>81.400000000000006</v>
      </c>
      <c r="I29" s="33">
        <f t="shared" si="0"/>
        <v>0.92000000000000037</v>
      </c>
    </row>
    <row r="30" spans="1:9" ht="15.95">
      <c r="A30" s="33">
        <v>2</v>
      </c>
      <c r="B30" s="33">
        <v>8</v>
      </c>
      <c r="C30" s="33">
        <v>3.78</v>
      </c>
      <c r="D30" s="33">
        <f>'Hot Bath - detailed'!M31</f>
        <v>71</v>
      </c>
      <c r="E30" s="33">
        <v>185</v>
      </c>
      <c r="F30" s="33">
        <v>20</v>
      </c>
      <c r="G30" s="33">
        <f>'Hot Bath - detailed'!U31</f>
        <v>4.4000000000000004</v>
      </c>
      <c r="H30" s="33">
        <f>'Hot Bath - detailed'!AA31</f>
        <v>82.6</v>
      </c>
      <c r="I30" s="33">
        <f t="shared" si="0"/>
        <v>0.62000000000000055</v>
      </c>
    </row>
    <row r="31" spans="1:9" ht="15.95">
      <c r="A31" s="33">
        <v>2</v>
      </c>
      <c r="B31" s="33">
        <v>9</v>
      </c>
      <c r="C31" s="33">
        <v>3.82</v>
      </c>
      <c r="D31" s="33">
        <f>'Hot Bath - detailed'!M32</f>
        <v>67.8</v>
      </c>
      <c r="E31" s="33">
        <v>190</v>
      </c>
      <c r="F31" s="33">
        <v>5</v>
      </c>
      <c r="G31" s="33">
        <f>'Hot Bath - detailed'!U32</f>
        <v>3.94</v>
      </c>
      <c r="H31" s="33">
        <f>'Hot Bath - detailed'!AA32</f>
        <v>81.400000000000006</v>
      </c>
      <c r="I31" s="33">
        <f t="shared" si="0"/>
        <v>0.12000000000000011</v>
      </c>
    </row>
    <row r="32" spans="1:9" ht="15.95">
      <c r="A32" s="33">
        <v>2</v>
      </c>
      <c r="B32" s="33">
        <v>10</v>
      </c>
      <c r="C32" s="33">
        <v>3.82</v>
      </c>
      <c r="D32" s="33">
        <f>'Hot Bath - detailed'!M33</f>
        <v>67.8</v>
      </c>
      <c r="E32" s="33">
        <v>190</v>
      </c>
      <c r="F32" s="33">
        <v>10</v>
      </c>
      <c r="G32" s="33">
        <f>'Hot Bath - detailed'!U33</f>
        <v>4.3800000000000008</v>
      </c>
      <c r="H32" s="33">
        <f>'Hot Bath - detailed'!AA33</f>
        <v>83.6</v>
      </c>
      <c r="I32" s="33">
        <f t="shared" si="0"/>
        <v>0.56000000000000094</v>
      </c>
    </row>
    <row r="33" spans="1:13" ht="15.95">
      <c r="A33" s="33">
        <v>2</v>
      </c>
      <c r="B33" s="33">
        <v>11</v>
      </c>
      <c r="C33" s="33">
        <v>3.82</v>
      </c>
      <c r="D33" s="33">
        <f>'Hot Bath - detailed'!M34</f>
        <v>67.8</v>
      </c>
      <c r="E33" s="33">
        <v>190</v>
      </c>
      <c r="F33" s="33">
        <v>15</v>
      </c>
      <c r="G33" s="33">
        <f>'Hot Bath - detailed'!U34</f>
        <v>4.58</v>
      </c>
      <c r="H33" s="33">
        <f>'Hot Bath - detailed'!AA34</f>
        <v>81.599999999999994</v>
      </c>
      <c r="I33" s="33">
        <f t="shared" si="0"/>
        <v>0.76000000000000023</v>
      </c>
    </row>
    <row r="34" spans="1:13" ht="15.95">
      <c r="A34" s="33">
        <v>2</v>
      </c>
      <c r="B34" s="33">
        <v>12</v>
      </c>
      <c r="C34" s="33">
        <v>3.82</v>
      </c>
      <c r="D34" s="33">
        <f>'Hot Bath - detailed'!M35</f>
        <v>67.8</v>
      </c>
      <c r="E34" s="33">
        <v>190</v>
      </c>
      <c r="F34" s="33">
        <v>20</v>
      </c>
      <c r="G34" s="33">
        <f>'Hot Bath - detailed'!U35</f>
        <v>5.12</v>
      </c>
      <c r="H34" s="33">
        <f>'Hot Bath - detailed'!AA35</f>
        <v>80.400000000000006</v>
      </c>
      <c r="I34" s="33">
        <f t="shared" si="0"/>
        <v>1.3000000000000003</v>
      </c>
    </row>
    <row r="35" spans="1:13" ht="15.95">
      <c r="A35" s="33">
        <v>2</v>
      </c>
      <c r="B35" s="33">
        <v>13</v>
      </c>
      <c r="C35" s="33">
        <v>4.0199999999999996</v>
      </c>
      <c r="D35" s="33">
        <f>'Hot Bath - detailed'!M36</f>
        <v>72.2</v>
      </c>
      <c r="E35" s="33">
        <v>195</v>
      </c>
      <c r="F35" s="33">
        <v>5</v>
      </c>
      <c r="G35" s="33">
        <f>'Hot Bath - detailed'!U36</f>
        <v>4.18</v>
      </c>
      <c r="H35" s="33">
        <f>'Hot Bath - detailed'!AA36</f>
        <v>82.6</v>
      </c>
      <c r="I35" s="33">
        <f t="shared" si="0"/>
        <v>0.16000000000000014</v>
      </c>
    </row>
    <row r="36" spans="1:13" ht="15.95">
      <c r="A36" s="33">
        <v>2</v>
      </c>
      <c r="B36" s="33">
        <v>14</v>
      </c>
      <c r="C36" s="33">
        <v>4.0199999999999996</v>
      </c>
      <c r="D36" s="33">
        <f>'Hot Bath - detailed'!M37</f>
        <v>72.2</v>
      </c>
      <c r="E36" s="33">
        <v>195</v>
      </c>
      <c r="F36" s="33">
        <v>10</v>
      </c>
      <c r="G36" s="33">
        <f>'Hot Bath - detailed'!U37</f>
        <v>5.1400000000000006</v>
      </c>
      <c r="H36" s="33">
        <f>'Hot Bath - detailed'!AA37</f>
        <v>82.2</v>
      </c>
      <c r="I36" s="33">
        <f t="shared" si="0"/>
        <v>1.120000000000001</v>
      </c>
    </row>
    <row r="37" spans="1:13" ht="15.95">
      <c r="A37" s="33">
        <v>2</v>
      </c>
      <c r="B37" s="33">
        <v>15</v>
      </c>
      <c r="C37" s="33">
        <v>4.0199999999999996</v>
      </c>
      <c r="D37" s="33">
        <f>'Hot Bath - detailed'!M38</f>
        <v>72.2</v>
      </c>
      <c r="E37" s="33">
        <v>195</v>
      </c>
      <c r="F37" s="33">
        <v>15</v>
      </c>
      <c r="G37" s="33">
        <f>'Hot Bath - detailed'!U38</f>
        <v>5.42</v>
      </c>
      <c r="H37" s="33">
        <f>'Hot Bath - detailed'!AA38</f>
        <v>83.6</v>
      </c>
      <c r="I37" s="33">
        <f t="shared" si="0"/>
        <v>1.4000000000000004</v>
      </c>
    </row>
    <row r="38" spans="1:13" ht="15.95">
      <c r="A38" s="33">
        <v>2</v>
      </c>
      <c r="B38" s="33">
        <v>16</v>
      </c>
      <c r="C38" s="33">
        <v>4.0199999999999996</v>
      </c>
      <c r="D38" s="33">
        <f>'Hot Bath - detailed'!M39</f>
        <v>72.2</v>
      </c>
      <c r="E38" s="33">
        <v>195</v>
      </c>
      <c r="F38" s="33">
        <v>20</v>
      </c>
      <c r="G38" s="33">
        <f>'Hot Bath - detailed'!U39</f>
        <v>5.6800000000000006</v>
      </c>
      <c r="H38" s="33">
        <f>'Hot Bath - detailed'!AA39</f>
        <v>83</v>
      </c>
      <c r="I38" s="33">
        <f t="shared" si="0"/>
        <v>1.660000000000001</v>
      </c>
    </row>
    <row r="39" spans="1:13" ht="15.95">
      <c r="A39" s="33">
        <v>2</v>
      </c>
      <c r="B39" s="33">
        <v>17</v>
      </c>
      <c r="C39" s="33">
        <v>4.12</v>
      </c>
      <c r="D39" s="33">
        <f>'Hot Bath - detailed'!M40</f>
        <v>69.8</v>
      </c>
      <c r="E39" s="33">
        <v>200</v>
      </c>
      <c r="F39" s="33">
        <v>5</v>
      </c>
      <c r="G39" s="33">
        <f>'Hot Bath - detailed'!U40</f>
        <v>4.42</v>
      </c>
      <c r="H39" s="33">
        <f>'Hot Bath - detailed'!AA40</f>
        <v>81.599999999999994</v>
      </c>
      <c r="I39" s="33">
        <f t="shared" si="0"/>
        <v>0.29999999999999982</v>
      </c>
    </row>
    <row r="40" spans="1:13" ht="15.95">
      <c r="A40" s="33">
        <v>2</v>
      </c>
      <c r="B40" s="33">
        <v>18</v>
      </c>
      <c r="C40" s="33">
        <v>4.12</v>
      </c>
      <c r="D40" s="33">
        <f>'Hot Bath - detailed'!M41</f>
        <v>69.8</v>
      </c>
      <c r="E40" s="33">
        <v>200</v>
      </c>
      <c r="F40" s="33">
        <v>10</v>
      </c>
      <c r="G40" s="33">
        <f>'Hot Bath - detailed'!U41</f>
        <v>5.18</v>
      </c>
      <c r="H40" s="33">
        <f>'Hot Bath - detailed'!AA41</f>
        <v>85.8</v>
      </c>
      <c r="I40" s="33">
        <f t="shared" si="0"/>
        <v>1.0599999999999996</v>
      </c>
    </row>
    <row r="41" spans="1:13" ht="15.95">
      <c r="A41" s="33">
        <v>2</v>
      </c>
      <c r="B41" s="33">
        <v>19</v>
      </c>
      <c r="C41" s="33">
        <v>4.12</v>
      </c>
      <c r="D41" s="33">
        <f>'Hot Bath - detailed'!M42</f>
        <v>69.8</v>
      </c>
      <c r="E41" s="33">
        <v>200</v>
      </c>
      <c r="F41" s="33">
        <v>15</v>
      </c>
      <c r="G41" s="33">
        <f>'Hot Bath - detailed'!U42</f>
        <v>5.32</v>
      </c>
      <c r="H41" s="33">
        <f>'Hot Bath - detailed'!AA42</f>
        <v>85.6</v>
      </c>
      <c r="I41" s="33">
        <f t="shared" si="0"/>
        <v>1.2000000000000002</v>
      </c>
    </row>
    <row r="42" spans="1:13" ht="15.95">
      <c r="A42" s="33">
        <v>2</v>
      </c>
      <c r="B42" s="33">
        <v>20</v>
      </c>
      <c r="C42" s="33">
        <v>4.12</v>
      </c>
      <c r="D42" s="33">
        <f>'Hot Bath - detailed'!M43</f>
        <v>69.8</v>
      </c>
      <c r="E42" s="33">
        <v>200</v>
      </c>
      <c r="F42" s="33">
        <v>20</v>
      </c>
      <c r="G42" s="33">
        <f>'Hot Bath - detailed'!U43</f>
        <v>5.5200000000000005</v>
      </c>
      <c r="H42" s="33">
        <f>'Hot Bath - detailed'!AA43</f>
        <v>87.4</v>
      </c>
      <c r="I42" s="33">
        <f t="shared" si="0"/>
        <v>1.4000000000000004</v>
      </c>
    </row>
    <row r="43" spans="1:13" ht="15.95">
      <c r="A43" s="33">
        <v>3</v>
      </c>
      <c r="B43" s="33">
        <v>1</v>
      </c>
      <c r="C43" s="33">
        <v>4.04</v>
      </c>
      <c r="D43" s="33">
        <f>'Hot Bath - detailed'!M44</f>
        <v>69</v>
      </c>
      <c r="E43" s="33">
        <v>180</v>
      </c>
      <c r="F43" s="33">
        <v>5</v>
      </c>
      <c r="G43" s="33">
        <f>'Hot Bath - detailed'!U44</f>
        <v>4.08</v>
      </c>
      <c r="H43" s="33">
        <f>'Hot Bath - detailed'!AA44</f>
        <v>80.8</v>
      </c>
      <c r="I43" s="33">
        <f t="shared" si="0"/>
        <v>4.0000000000000036E-2</v>
      </c>
    </row>
    <row r="44" spans="1:13" ht="15.95">
      <c r="A44" s="33">
        <v>3</v>
      </c>
      <c r="B44" s="33">
        <v>2</v>
      </c>
      <c r="C44" s="33">
        <v>4.04</v>
      </c>
      <c r="D44" s="33">
        <f>'Hot Bath - detailed'!M45</f>
        <v>69</v>
      </c>
      <c r="E44" s="33">
        <v>180</v>
      </c>
      <c r="F44" s="33">
        <v>10</v>
      </c>
      <c r="G44" s="33">
        <f>'Hot Bath - detailed'!U45</f>
        <v>4.3600000000000003</v>
      </c>
      <c r="H44" s="33">
        <f>'Hot Bath - detailed'!AA45</f>
        <v>79.400000000000006</v>
      </c>
      <c r="I44" s="33">
        <f t="shared" si="0"/>
        <v>0.32000000000000028</v>
      </c>
    </row>
    <row r="45" spans="1:13" ht="15.95">
      <c r="A45" s="33">
        <v>3</v>
      </c>
      <c r="B45" s="33">
        <v>3</v>
      </c>
      <c r="C45" s="33">
        <v>4.04</v>
      </c>
      <c r="D45" s="33">
        <f>'Hot Bath - detailed'!M46</f>
        <v>69</v>
      </c>
      <c r="E45" s="33">
        <v>180</v>
      </c>
      <c r="F45" s="33">
        <v>15</v>
      </c>
      <c r="G45" s="33">
        <f>'Hot Bath - detailed'!U46</f>
        <v>4.6800000000000006</v>
      </c>
      <c r="H45" s="33">
        <f>'Hot Bath - detailed'!AA46</f>
        <v>80</v>
      </c>
      <c r="I45" s="33">
        <f t="shared" si="0"/>
        <v>0.64000000000000057</v>
      </c>
    </row>
    <row r="46" spans="1:13" ht="15.95">
      <c r="A46" s="33">
        <v>3</v>
      </c>
      <c r="B46" s="33">
        <v>4</v>
      </c>
      <c r="C46" s="33">
        <v>4.04</v>
      </c>
      <c r="D46" s="33">
        <f>'Hot Bath - detailed'!M47</f>
        <v>69</v>
      </c>
      <c r="E46" s="33">
        <v>180</v>
      </c>
      <c r="F46" s="33">
        <v>20</v>
      </c>
      <c r="G46" s="33">
        <f>'Hot Bath - detailed'!U47</f>
        <v>4.74</v>
      </c>
      <c r="H46" s="33">
        <f>'Hot Bath - detailed'!AA47</f>
        <v>79.8</v>
      </c>
      <c r="I46" s="33">
        <f t="shared" si="0"/>
        <v>0.70000000000000018</v>
      </c>
    </row>
    <row r="47" spans="1:13" ht="15.95">
      <c r="A47" s="33">
        <v>3</v>
      </c>
      <c r="B47" s="33">
        <v>5</v>
      </c>
      <c r="C47" s="33">
        <v>4</v>
      </c>
      <c r="D47" s="33">
        <f>'Hot Bath - detailed'!M48</f>
        <v>70.8</v>
      </c>
      <c r="E47" s="33">
        <v>185</v>
      </c>
      <c r="F47" s="33">
        <v>5</v>
      </c>
      <c r="G47" s="33">
        <f>'Hot Bath - detailed'!U48</f>
        <v>4.3600000000000003</v>
      </c>
      <c r="H47" s="33">
        <f>'Hot Bath - detailed'!AA48</f>
        <v>78.599999999999994</v>
      </c>
      <c r="I47" s="33">
        <f t="shared" si="0"/>
        <v>0.36000000000000032</v>
      </c>
    </row>
    <row r="48" spans="1:13" ht="18.95">
      <c r="A48" s="33">
        <v>3</v>
      </c>
      <c r="B48" s="33">
        <v>6</v>
      </c>
      <c r="C48" s="33">
        <v>4</v>
      </c>
      <c r="D48" s="33">
        <f>'Hot Bath - detailed'!M49</f>
        <v>70.8</v>
      </c>
      <c r="E48" s="33">
        <v>185</v>
      </c>
      <c r="F48" s="33">
        <v>10</v>
      </c>
      <c r="G48" s="33">
        <f>'Hot Bath - detailed'!U49</f>
        <v>4.4799999999999995</v>
      </c>
      <c r="H48" s="33">
        <f>'Hot Bath - detailed'!AA49</f>
        <v>82.8</v>
      </c>
      <c r="I48" s="33">
        <f t="shared" si="0"/>
        <v>0.47999999999999954</v>
      </c>
      <c r="M48" s="49"/>
    </row>
    <row r="49" spans="1:9" ht="15.95">
      <c r="A49" s="33">
        <v>3</v>
      </c>
      <c r="B49" s="33">
        <v>7</v>
      </c>
      <c r="C49" s="33">
        <v>4</v>
      </c>
      <c r="D49" s="33">
        <f>'Hot Bath - detailed'!M50</f>
        <v>70.8</v>
      </c>
      <c r="E49" s="33">
        <v>185</v>
      </c>
      <c r="F49" s="33">
        <v>15</v>
      </c>
      <c r="G49" s="33">
        <f>'Hot Bath - detailed'!U50</f>
        <v>4.7200000000000006</v>
      </c>
      <c r="H49" s="33">
        <f>'Hot Bath - detailed'!AA50</f>
        <v>82.4</v>
      </c>
      <c r="I49" s="33">
        <f t="shared" si="0"/>
        <v>0.72000000000000064</v>
      </c>
    </row>
    <row r="50" spans="1:9" ht="15.95">
      <c r="A50" s="33">
        <v>3</v>
      </c>
      <c r="B50" s="33">
        <v>8</v>
      </c>
      <c r="C50" s="33">
        <v>4</v>
      </c>
      <c r="D50" s="33">
        <f>'Hot Bath - detailed'!M51</f>
        <v>70.8</v>
      </c>
      <c r="E50" s="33">
        <v>185</v>
      </c>
      <c r="F50" s="33">
        <v>20</v>
      </c>
      <c r="G50" s="33">
        <f>'Hot Bath - detailed'!U51</f>
        <v>5.42</v>
      </c>
      <c r="H50" s="33">
        <f>'Hot Bath - detailed'!AA51</f>
        <v>82.4</v>
      </c>
      <c r="I50" s="33">
        <f t="shared" si="0"/>
        <v>1.42</v>
      </c>
    </row>
    <row r="51" spans="1:9" ht="15.95">
      <c r="A51" s="33">
        <v>3</v>
      </c>
      <c r="B51" s="33">
        <v>9</v>
      </c>
      <c r="C51" s="33">
        <v>4.16</v>
      </c>
      <c r="D51" s="33">
        <f>'Hot Bath - detailed'!M52</f>
        <v>68.599999999999994</v>
      </c>
      <c r="E51" s="33">
        <v>190</v>
      </c>
      <c r="F51" s="33">
        <v>5</v>
      </c>
      <c r="G51" s="33">
        <f>'Hot Bath - detailed'!U52</f>
        <v>4.3800000000000008</v>
      </c>
      <c r="H51" s="33">
        <f>'Hot Bath - detailed'!AA52</f>
        <v>81.8</v>
      </c>
      <c r="I51" s="33">
        <f t="shared" si="0"/>
        <v>0.22000000000000064</v>
      </c>
    </row>
    <row r="52" spans="1:9" ht="15.95">
      <c r="A52" s="33">
        <v>3</v>
      </c>
      <c r="B52" s="33">
        <v>10</v>
      </c>
      <c r="C52" s="33">
        <v>4.16</v>
      </c>
      <c r="D52" s="33">
        <f>'Hot Bath - detailed'!M53</f>
        <v>68.599999999999994</v>
      </c>
      <c r="E52" s="33">
        <v>190</v>
      </c>
      <c r="F52" s="33">
        <v>10</v>
      </c>
      <c r="G52" s="33">
        <f>'Hot Bath - detailed'!U53</f>
        <v>4.54</v>
      </c>
      <c r="H52" s="33">
        <f>'Hot Bath - detailed'!AA53</f>
        <v>87.6</v>
      </c>
      <c r="I52" s="33">
        <f t="shared" si="0"/>
        <v>0.37999999999999989</v>
      </c>
    </row>
    <row r="53" spans="1:9" ht="15.95">
      <c r="A53" s="33">
        <v>3</v>
      </c>
      <c r="B53" s="33">
        <v>11</v>
      </c>
      <c r="C53" s="33">
        <v>4.16</v>
      </c>
      <c r="D53" s="33">
        <f>'Hot Bath - detailed'!M54</f>
        <v>68.599999999999994</v>
      </c>
      <c r="E53" s="33">
        <v>190</v>
      </c>
      <c r="F53" s="33">
        <v>15</v>
      </c>
      <c r="G53" s="33">
        <f>'Hot Bath - detailed'!U54</f>
        <v>5.0400000000000009</v>
      </c>
      <c r="H53" s="33">
        <f>'Hot Bath - detailed'!AA54</f>
        <v>84.4</v>
      </c>
      <c r="I53" s="33">
        <f t="shared" si="0"/>
        <v>0.88000000000000078</v>
      </c>
    </row>
    <row r="54" spans="1:9" ht="15.95">
      <c r="A54" s="33">
        <v>3</v>
      </c>
      <c r="B54" s="33">
        <v>12</v>
      </c>
      <c r="C54" s="33">
        <v>4.16</v>
      </c>
      <c r="D54" s="33">
        <f>'Hot Bath - detailed'!M55</f>
        <v>68.599999999999994</v>
      </c>
      <c r="E54" s="33">
        <v>190</v>
      </c>
      <c r="F54" s="33">
        <v>20</v>
      </c>
      <c r="G54" s="33">
        <f>'Hot Bath - detailed'!U55</f>
        <v>5.5200000000000005</v>
      </c>
      <c r="H54" s="33">
        <f>'Hot Bath - detailed'!AA55</f>
        <v>84</v>
      </c>
      <c r="I54" s="33">
        <f t="shared" si="0"/>
        <v>1.3600000000000003</v>
      </c>
    </row>
    <row r="55" spans="1:9" ht="15.95">
      <c r="A55" s="33">
        <v>3</v>
      </c>
      <c r="B55" s="33">
        <v>13</v>
      </c>
      <c r="C55" s="33">
        <v>4.34</v>
      </c>
      <c r="D55" s="33">
        <f>'Hot Bath - detailed'!M56</f>
        <v>68.599999999999994</v>
      </c>
      <c r="E55" s="33">
        <v>195</v>
      </c>
      <c r="F55" s="33">
        <v>5</v>
      </c>
      <c r="G55" s="33">
        <f>'Hot Bath - detailed'!U56</f>
        <v>4.6399999999999997</v>
      </c>
      <c r="H55" s="33">
        <f>'Hot Bath - detailed'!AA56</f>
        <v>80.400000000000006</v>
      </c>
      <c r="I55" s="33">
        <f t="shared" si="0"/>
        <v>0.29999999999999982</v>
      </c>
    </row>
    <row r="56" spans="1:9" ht="15.95">
      <c r="A56" s="33">
        <v>3</v>
      </c>
      <c r="B56" s="33">
        <v>14</v>
      </c>
      <c r="C56" s="33">
        <v>4.34</v>
      </c>
      <c r="D56" s="33">
        <f>'Hot Bath - detailed'!M57</f>
        <v>68.599999999999994</v>
      </c>
      <c r="E56" s="33">
        <v>195</v>
      </c>
      <c r="F56" s="33">
        <v>10</v>
      </c>
      <c r="G56" s="33">
        <f>'Hot Bath - detailed'!U57</f>
        <v>5.3600000000000012</v>
      </c>
      <c r="H56" s="33">
        <f>'Hot Bath - detailed'!AA57</f>
        <v>82.8</v>
      </c>
      <c r="I56" s="33">
        <f t="shared" si="0"/>
        <v>1.0200000000000014</v>
      </c>
    </row>
    <row r="57" spans="1:9" ht="15.95">
      <c r="A57" s="33">
        <v>3</v>
      </c>
      <c r="B57" s="33">
        <v>15</v>
      </c>
      <c r="C57" s="33">
        <v>4.34</v>
      </c>
      <c r="D57" s="33">
        <f>'Hot Bath - detailed'!M58</f>
        <v>68.599999999999994</v>
      </c>
      <c r="E57" s="33">
        <v>195</v>
      </c>
      <c r="F57" s="33">
        <v>15</v>
      </c>
      <c r="G57" s="33">
        <f>'Hot Bath - detailed'!U58</f>
        <v>5.6000000000000005</v>
      </c>
      <c r="H57" s="33">
        <f>'Hot Bath - detailed'!AA58</f>
        <v>85.6</v>
      </c>
      <c r="I57" s="33">
        <f t="shared" si="0"/>
        <v>1.2600000000000007</v>
      </c>
    </row>
    <row r="58" spans="1:9" ht="15.95">
      <c r="A58" s="33">
        <v>3</v>
      </c>
      <c r="B58" s="33">
        <v>16</v>
      </c>
      <c r="C58" s="33">
        <v>4.0199999999999996</v>
      </c>
      <c r="D58" s="33">
        <f>'Hot Bath - detailed'!M59</f>
        <v>68.599999999999994</v>
      </c>
      <c r="E58" s="33">
        <v>195</v>
      </c>
      <c r="F58" s="33">
        <v>20</v>
      </c>
      <c r="G58" s="33">
        <f>'Hot Bath - detailed'!U59</f>
        <v>5.5200000000000005</v>
      </c>
      <c r="H58" s="33">
        <f>'Hot Bath - detailed'!AA59</f>
        <v>82.8</v>
      </c>
      <c r="I58" s="33">
        <f t="shared" si="0"/>
        <v>1.5000000000000009</v>
      </c>
    </row>
    <row r="59" spans="1:9" ht="15.95">
      <c r="A59" s="33">
        <v>3</v>
      </c>
      <c r="B59" s="33">
        <v>17</v>
      </c>
      <c r="C59" s="33">
        <v>4.0199999999999996</v>
      </c>
      <c r="D59" s="33">
        <f>'Hot Bath - detailed'!M60</f>
        <v>70.2</v>
      </c>
      <c r="E59" s="33">
        <v>200</v>
      </c>
      <c r="F59" s="33">
        <v>5</v>
      </c>
      <c r="G59" s="33">
        <f>'Hot Bath - detailed'!U60</f>
        <v>4.4400000000000004</v>
      </c>
      <c r="H59" s="33">
        <f>'Hot Bath - detailed'!AA60</f>
        <v>80.400000000000006</v>
      </c>
      <c r="I59" s="33">
        <f t="shared" si="0"/>
        <v>0.42000000000000082</v>
      </c>
    </row>
    <row r="60" spans="1:9" ht="15.95">
      <c r="A60" s="33">
        <v>3</v>
      </c>
      <c r="B60" s="33">
        <v>18</v>
      </c>
      <c r="C60" s="33">
        <v>4.0199999999999996</v>
      </c>
      <c r="D60" s="33">
        <f>'Hot Bath - detailed'!M61</f>
        <v>70.2</v>
      </c>
      <c r="E60" s="33">
        <v>200</v>
      </c>
      <c r="F60" s="33">
        <v>10</v>
      </c>
      <c r="G60" s="33">
        <f>'Hot Bath - detailed'!U61</f>
        <v>5.04</v>
      </c>
      <c r="H60" s="33">
        <f>'Hot Bath - detailed'!AA61</f>
        <v>81</v>
      </c>
      <c r="I60" s="33">
        <f t="shared" si="0"/>
        <v>1.0200000000000005</v>
      </c>
    </row>
    <row r="61" spans="1:9" ht="15.95">
      <c r="A61" s="33">
        <v>3</v>
      </c>
      <c r="B61" s="33">
        <v>19</v>
      </c>
      <c r="C61" s="33">
        <v>4.0199999999999996</v>
      </c>
      <c r="D61" s="33">
        <f>'Hot Bath - detailed'!M62</f>
        <v>70.2</v>
      </c>
      <c r="E61" s="33">
        <v>200</v>
      </c>
      <c r="F61" s="33">
        <v>15</v>
      </c>
      <c r="G61" s="33">
        <f>'Hot Bath - detailed'!U62</f>
        <v>5.2</v>
      </c>
      <c r="H61" s="33">
        <f>'Hot Bath - detailed'!AA62</f>
        <v>83.2</v>
      </c>
      <c r="I61" s="33">
        <f t="shared" si="0"/>
        <v>1.1800000000000006</v>
      </c>
    </row>
    <row r="62" spans="1:9" ht="15.95">
      <c r="A62" s="33">
        <v>3</v>
      </c>
      <c r="B62" s="33">
        <v>20</v>
      </c>
      <c r="C62" s="33">
        <v>4.0199999999999996</v>
      </c>
      <c r="D62" s="33">
        <f>'Hot Bath - detailed'!M63</f>
        <v>70.2</v>
      </c>
      <c r="E62" s="33">
        <v>200</v>
      </c>
      <c r="F62" s="33">
        <v>20</v>
      </c>
      <c r="G62" s="33">
        <f>'Hot Bath - detailed'!U63</f>
        <v>5.4399999999999995</v>
      </c>
      <c r="H62" s="33">
        <f>'Hot Bath - detailed'!AA63</f>
        <v>86.2</v>
      </c>
      <c r="I62" s="33">
        <f t="shared" si="0"/>
        <v>1.42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B262-8516-1F49-9F8D-9392A626FEEB}">
  <dimension ref="D1:I62"/>
  <sheetViews>
    <sheetView tabSelected="1" topLeftCell="A24" workbookViewId="0">
      <selection activeCell="D2" sqref="D2:I62"/>
    </sheetView>
  </sheetViews>
  <sheetFormatPr defaultColWidth="11.42578125" defaultRowHeight="15"/>
  <cols>
    <col min="4" max="4" width="18.7109375" customWidth="1"/>
    <col min="5" max="5" width="15.7109375" customWidth="1"/>
    <col min="6" max="6" width="19.28515625" customWidth="1"/>
    <col min="7" max="7" width="18.28515625" customWidth="1"/>
    <col min="8" max="8" width="12" customWidth="1"/>
    <col min="9" max="9" width="18.140625" customWidth="1"/>
  </cols>
  <sheetData>
    <row r="1" spans="4:9" ht="15.95" thickBot="1"/>
    <row r="2" spans="4:9" ht="33.950000000000003">
      <c r="D2" s="50" t="s">
        <v>26</v>
      </c>
      <c r="E2" s="51" t="s">
        <v>27</v>
      </c>
      <c r="F2" s="51" t="s">
        <v>28</v>
      </c>
      <c r="G2" s="51" t="s">
        <v>29</v>
      </c>
      <c r="H2" s="51" t="s">
        <v>30</v>
      </c>
      <c r="I2" s="52" t="s">
        <v>31</v>
      </c>
    </row>
    <row r="3" spans="4:9" ht="15.95">
      <c r="D3" s="53">
        <v>1</v>
      </c>
      <c r="E3" s="33">
        <v>3.62</v>
      </c>
      <c r="F3" s="33">
        <f>'Hot Bath - detailed'!O4</f>
        <v>180</v>
      </c>
      <c r="G3" s="33">
        <v>180</v>
      </c>
      <c r="H3" s="33">
        <v>5</v>
      </c>
      <c r="I3" s="54">
        <f>'Hot Bath - detailed'!W4</f>
        <v>81</v>
      </c>
    </row>
    <row r="4" spans="4:9" ht="15.95">
      <c r="D4" s="53">
        <v>2</v>
      </c>
      <c r="E4" s="33">
        <v>3.62</v>
      </c>
      <c r="F4" s="33">
        <f>'Hot Bath - detailed'!O5</f>
        <v>180</v>
      </c>
      <c r="G4" s="33">
        <v>180</v>
      </c>
      <c r="H4" s="33">
        <v>10</v>
      </c>
      <c r="I4" s="54">
        <f>'Hot Bath - detailed'!W5</f>
        <v>84</v>
      </c>
    </row>
    <row r="5" spans="4:9" ht="15.95">
      <c r="D5" s="53">
        <v>3</v>
      </c>
      <c r="E5" s="33">
        <v>3.62</v>
      </c>
      <c r="F5" s="33">
        <f>'Hot Bath - detailed'!O6</f>
        <v>180</v>
      </c>
      <c r="G5" s="33">
        <v>180</v>
      </c>
      <c r="H5" s="33">
        <v>15</v>
      </c>
      <c r="I5" s="54">
        <f>'Hot Bath - detailed'!W6</f>
        <v>80</v>
      </c>
    </row>
    <row r="6" spans="4:9" ht="15.95">
      <c r="D6" s="53">
        <v>4</v>
      </c>
      <c r="E6" s="33">
        <v>3.62</v>
      </c>
      <c r="F6" s="33">
        <f>'Hot Bath - detailed'!O7</f>
        <v>180</v>
      </c>
      <c r="G6" s="33">
        <v>180</v>
      </c>
      <c r="H6" s="33">
        <v>20</v>
      </c>
      <c r="I6" s="54">
        <f>'Hot Bath - detailed'!W7</f>
        <v>81</v>
      </c>
    </row>
    <row r="7" spans="4:9" ht="15.95">
      <c r="D7" s="53">
        <v>5</v>
      </c>
      <c r="E7" s="33">
        <v>3.64</v>
      </c>
      <c r="F7" s="33">
        <f>'Hot Bath - detailed'!O8</f>
        <v>185</v>
      </c>
      <c r="G7" s="33">
        <v>185</v>
      </c>
      <c r="H7" s="33">
        <v>5</v>
      </c>
      <c r="I7" s="54">
        <f>'Hot Bath - detailed'!W8</f>
        <v>81</v>
      </c>
    </row>
    <row r="8" spans="4:9" ht="15.95">
      <c r="D8" s="53">
        <v>6</v>
      </c>
      <c r="E8" s="33">
        <v>3.64</v>
      </c>
      <c r="F8" s="33">
        <f>'Hot Bath - detailed'!O9</f>
        <v>185</v>
      </c>
      <c r="G8" s="33">
        <v>185</v>
      </c>
      <c r="H8" s="33">
        <v>10</v>
      </c>
      <c r="I8" s="54">
        <f>'Hot Bath - detailed'!W9</f>
        <v>81</v>
      </c>
    </row>
    <row r="9" spans="4:9" ht="15.95">
      <c r="D9" s="53">
        <v>7</v>
      </c>
      <c r="E9" s="33">
        <v>3.64</v>
      </c>
      <c r="F9" s="33">
        <f>'Hot Bath - detailed'!O10</f>
        <v>185</v>
      </c>
      <c r="G9" s="33">
        <v>185</v>
      </c>
      <c r="H9" s="33">
        <v>15</v>
      </c>
      <c r="I9" s="54">
        <f>'Hot Bath - detailed'!W10</f>
        <v>82</v>
      </c>
    </row>
    <row r="10" spans="4:9" ht="15.95">
      <c r="D10" s="53">
        <v>8</v>
      </c>
      <c r="E10" s="33">
        <v>3.64</v>
      </c>
      <c r="F10" s="33">
        <f>'Hot Bath - detailed'!O11</f>
        <v>185</v>
      </c>
      <c r="G10" s="33">
        <v>185</v>
      </c>
      <c r="H10" s="33">
        <v>20</v>
      </c>
      <c r="I10" s="54">
        <f>'Hot Bath - detailed'!W11</f>
        <v>80</v>
      </c>
    </row>
    <row r="11" spans="4:9" ht="15.95">
      <c r="D11" s="53">
        <v>9</v>
      </c>
      <c r="E11" s="33">
        <v>3.9</v>
      </c>
      <c r="F11" s="33">
        <f>'Hot Bath - detailed'!O12</f>
        <v>190</v>
      </c>
      <c r="G11" s="33">
        <v>190</v>
      </c>
      <c r="H11" s="33">
        <v>5</v>
      </c>
      <c r="I11" s="54">
        <f>'Hot Bath - detailed'!W12</f>
        <v>81</v>
      </c>
    </row>
    <row r="12" spans="4:9" ht="15.95">
      <c r="D12" s="53">
        <v>10</v>
      </c>
      <c r="E12" s="33">
        <v>3.9</v>
      </c>
      <c r="F12" s="33">
        <f>'Hot Bath - detailed'!O13</f>
        <v>190</v>
      </c>
      <c r="G12" s="33">
        <v>190</v>
      </c>
      <c r="H12" s="33">
        <v>10</v>
      </c>
      <c r="I12" s="54">
        <f>'Hot Bath - detailed'!W13</f>
        <v>83</v>
      </c>
    </row>
    <row r="13" spans="4:9" ht="15.95">
      <c r="D13" s="53">
        <v>11</v>
      </c>
      <c r="E13" s="33">
        <v>3.9</v>
      </c>
      <c r="F13" s="33">
        <f>'Hot Bath - detailed'!O14</f>
        <v>190</v>
      </c>
      <c r="G13" s="33">
        <v>190</v>
      </c>
      <c r="H13" s="33">
        <v>15</v>
      </c>
      <c r="I13" s="54">
        <f>'Hot Bath - detailed'!W14</f>
        <v>78</v>
      </c>
    </row>
    <row r="14" spans="4:9" ht="15.95">
      <c r="D14" s="53">
        <v>12</v>
      </c>
      <c r="E14" s="33">
        <v>3.9</v>
      </c>
      <c r="F14" s="33">
        <f>'Hot Bath - detailed'!O15</f>
        <v>190</v>
      </c>
      <c r="G14" s="33">
        <v>190</v>
      </c>
      <c r="H14" s="33">
        <v>20</v>
      </c>
      <c r="I14" s="54">
        <f>'Hot Bath - detailed'!W15</f>
        <v>82</v>
      </c>
    </row>
    <row r="15" spans="4:9" ht="15.95">
      <c r="D15" s="53">
        <v>13</v>
      </c>
      <c r="E15" s="33">
        <v>3.68</v>
      </c>
      <c r="F15" s="33">
        <f>'Hot Bath - detailed'!O16</f>
        <v>195</v>
      </c>
      <c r="G15" s="33">
        <v>195</v>
      </c>
      <c r="H15" s="33">
        <v>5</v>
      </c>
      <c r="I15" s="54">
        <f>'Hot Bath - detailed'!W16</f>
        <v>81</v>
      </c>
    </row>
    <row r="16" spans="4:9" ht="15.95">
      <c r="D16" s="53">
        <v>14</v>
      </c>
      <c r="E16" s="33">
        <v>3.68</v>
      </c>
      <c r="F16" s="33">
        <f>'Hot Bath - detailed'!O17</f>
        <v>195</v>
      </c>
      <c r="G16" s="33">
        <v>195</v>
      </c>
      <c r="H16" s="33">
        <v>10</v>
      </c>
      <c r="I16" s="54">
        <f>'Hot Bath - detailed'!W17</f>
        <v>86</v>
      </c>
    </row>
    <row r="17" spans="4:9" ht="15.95">
      <c r="D17" s="53">
        <v>15</v>
      </c>
      <c r="E17" s="33">
        <v>3.68</v>
      </c>
      <c r="F17" s="33">
        <f>'Hot Bath - detailed'!O18</f>
        <v>195</v>
      </c>
      <c r="G17" s="33">
        <v>195</v>
      </c>
      <c r="H17" s="33">
        <v>15</v>
      </c>
      <c r="I17" s="54">
        <f>'Hot Bath - detailed'!W18</f>
        <v>86</v>
      </c>
    </row>
    <row r="18" spans="4:9" ht="15.95">
      <c r="D18" s="53">
        <v>16</v>
      </c>
      <c r="E18" s="33">
        <v>3.68</v>
      </c>
      <c r="F18" s="33">
        <f>'Hot Bath - detailed'!O19</f>
        <v>195</v>
      </c>
      <c r="G18" s="33">
        <v>195</v>
      </c>
      <c r="H18" s="33">
        <v>20</v>
      </c>
      <c r="I18" s="54">
        <f>'Hot Bath - detailed'!W19</f>
        <v>81</v>
      </c>
    </row>
    <row r="19" spans="4:9" ht="15.95">
      <c r="D19" s="53">
        <v>17</v>
      </c>
      <c r="E19" s="33">
        <v>4</v>
      </c>
      <c r="F19" s="33">
        <f>'Hot Bath - detailed'!O20</f>
        <v>200</v>
      </c>
      <c r="G19" s="33">
        <v>200</v>
      </c>
      <c r="H19" s="33">
        <v>5</v>
      </c>
      <c r="I19" s="54">
        <f>'Hot Bath - detailed'!W20</f>
        <v>83</v>
      </c>
    </row>
    <row r="20" spans="4:9" ht="15.95">
      <c r="D20" s="53">
        <v>18</v>
      </c>
      <c r="E20" s="33">
        <v>4</v>
      </c>
      <c r="F20" s="33">
        <f>'Hot Bath - detailed'!O21</f>
        <v>200</v>
      </c>
      <c r="G20" s="33">
        <v>200</v>
      </c>
      <c r="H20" s="33">
        <v>10</v>
      </c>
      <c r="I20" s="54">
        <f>'Hot Bath - detailed'!W21</f>
        <v>82</v>
      </c>
    </row>
    <row r="21" spans="4:9" ht="15.95">
      <c r="D21" s="53">
        <v>19</v>
      </c>
      <c r="E21" s="33">
        <v>4</v>
      </c>
      <c r="F21" s="33">
        <f>'Hot Bath - detailed'!O22</f>
        <v>200</v>
      </c>
      <c r="G21" s="33">
        <v>200</v>
      </c>
      <c r="H21" s="33">
        <v>15</v>
      </c>
      <c r="I21" s="54">
        <f>'Hot Bath - detailed'!W22</f>
        <v>85</v>
      </c>
    </row>
    <row r="22" spans="4:9" ht="15.95">
      <c r="D22" s="53">
        <v>20</v>
      </c>
      <c r="E22" s="33">
        <v>4</v>
      </c>
      <c r="F22" s="33">
        <f>'Hot Bath - detailed'!O23</f>
        <v>200</v>
      </c>
      <c r="G22" s="33">
        <v>200</v>
      </c>
      <c r="H22" s="33">
        <v>20</v>
      </c>
      <c r="I22" s="54">
        <f>'Hot Bath - detailed'!W23</f>
        <v>84</v>
      </c>
    </row>
    <row r="23" spans="4:9" ht="15.95">
      <c r="D23" s="53">
        <v>1</v>
      </c>
      <c r="E23" s="33">
        <v>3.88</v>
      </c>
      <c r="F23" s="33">
        <f>'Hot Bath - detailed'!O24</f>
        <v>180</v>
      </c>
      <c r="G23" s="33">
        <v>180</v>
      </c>
      <c r="H23" s="33">
        <v>5</v>
      </c>
      <c r="I23" s="54">
        <f>'Hot Bath - detailed'!W24</f>
        <v>82</v>
      </c>
    </row>
    <row r="24" spans="4:9" ht="15.95">
      <c r="D24" s="53">
        <v>2</v>
      </c>
      <c r="E24" s="33">
        <v>3.88</v>
      </c>
      <c r="F24" s="33">
        <f>'Hot Bath - detailed'!O25</f>
        <v>180</v>
      </c>
      <c r="G24" s="33">
        <v>180</v>
      </c>
      <c r="H24" s="33">
        <v>10</v>
      </c>
      <c r="I24" s="54">
        <f>'Hot Bath - detailed'!W25</f>
        <v>82</v>
      </c>
    </row>
    <row r="25" spans="4:9" ht="15.95">
      <c r="D25" s="53">
        <v>3</v>
      </c>
      <c r="E25" s="33">
        <v>3.88</v>
      </c>
      <c r="F25" s="33">
        <f>'Hot Bath - detailed'!O26</f>
        <v>180</v>
      </c>
      <c r="G25" s="33">
        <v>180</v>
      </c>
      <c r="H25" s="33">
        <v>15</v>
      </c>
      <c r="I25" s="54">
        <f>'Hot Bath - detailed'!W26</f>
        <v>83</v>
      </c>
    </row>
    <row r="26" spans="4:9" ht="15.95">
      <c r="D26" s="53">
        <v>4</v>
      </c>
      <c r="E26" s="33">
        <v>3.88</v>
      </c>
      <c r="F26" s="33">
        <f>'Hot Bath - detailed'!O27</f>
        <v>180</v>
      </c>
      <c r="G26" s="33">
        <v>180</v>
      </c>
      <c r="H26" s="33">
        <v>20</v>
      </c>
      <c r="I26" s="54">
        <f>'Hot Bath - detailed'!W27</f>
        <v>80</v>
      </c>
    </row>
    <row r="27" spans="4:9" ht="15.95">
      <c r="D27" s="53">
        <v>5</v>
      </c>
      <c r="E27" s="33">
        <v>3.78</v>
      </c>
      <c r="F27" s="33">
        <f>'Hot Bath - detailed'!O28</f>
        <v>185</v>
      </c>
      <c r="G27" s="33">
        <v>185</v>
      </c>
      <c r="H27" s="33">
        <v>5</v>
      </c>
      <c r="I27" s="54">
        <f>'Hot Bath - detailed'!W28</f>
        <v>82</v>
      </c>
    </row>
    <row r="28" spans="4:9" ht="15.95">
      <c r="D28" s="53">
        <v>6</v>
      </c>
      <c r="E28" s="33">
        <v>3.78</v>
      </c>
      <c r="F28" s="33">
        <f>'Hot Bath - detailed'!O29</f>
        <v>185</v>
      </c>
      <c r="G28" s="33">
        <v>185</v>
      </c>
      <c r="H28" s="33">
        <v>10</v>
      </c>
      <c r="I28" s="54">
        <f>'Hot Bath - detailed'!W29</f>
        <v>80</v>
      </c>
    </row>
    <row r="29" spans="4:9" ht="15.95">
      <c r="D29" s="53">
        <v>7</v>
      </c>
      <c r="E29" s="33">
        <v>3.78</v>
      </c>
      <c r="F29" s="33">
        <f>'Hot Bath - detailed'!O30</f>
        <v>185</v>
      </c>
      <c r="G29" s="33">
        <v>185</v>
      </c>
      <c r="H29" s="33">
        <v>15</v>
      </c>
      <c r="I29" s="54">
        <f>'Hot Bath - detailed'!W30</f>
        <v>82</v>
      </c>
    </row>
    <row r="30" spans="4:9" ht="15.95">
      <c r="D30" s="53">
        <v>8</v>
      </c>
      <c r="E30" s="33">
        <v>3.78</v>
      </c>
      <c r="F30" s="33">
        <f>'Hot Bath - detailed'!O31</f>
        <v>185</v>
      </c>
      <c r="G30" s="33">
        <v>185</v>
      </c>
      <c r="H30" s="33">
        <v>20</v>
      </c>
      <c r="I30" s="54">
        <f>'Hot Bath - detailed'!W31</f>
        <v>85</v>
      </c>
    </row>
    <row r="31" spans="4:9" ht="15.95">
      <c r="D31" s="53">
        <v>9</v>
      </c>
      <c r="E31" s="33">
        <v>3.82</v>
      </c>
      <c r="F31" s="33">
        <f>'Hot Bath - detailed'!O32</f>
        <v>190</v>
      </c>
      <c r="G31" s="33">
        <v>190</v>
      </c>
      <c r="H31" s="33">
        <v>5</v>
      </c>
      <c r="I31" s="54">
        <f>'Hot Bath - detailed'!W32</f>
        <v>81</v>
      </c>
    </row>
    <row r="32" spans="4:9" ht="15.95">
      <c r="D32" s="53">
        <v>10</v>
      </c>
      <c r="E32" s="33">
        <v>3.82</v>
      </c>
      <c r="F32" s="33">
        <f>'Hot Bath - detailed'!O33</f>
        <v>190</v>
      </c>
      <c r="G32" s="33">
        <v>190</v>
      </c>
      <c r="H32" s="33">
        <v>10</v>
      </c>
      <c r="I32" s="54">
        <f>'Hot Bath - detailed'!W33</f>
        <v>83</v>
      </c>
    </row>
    <row r="33" spans="4:9" ht="15.95">
      <c r="D33" s="53">
        <v>11</v>
      </c>
      <c r="E33" s="33">
        <v>3.82</v>
      </c>
      <c r="F33" s="33">
        <f>'Hot Bath - detailed'!O34</f>
        <v>190</v>
      </c>
      <c r="G33" s="33">
        <v>190</v>
      </c>
      <c r="H33" s="33">
        <v>15</v>
      </c>
      <c r="I33" s="54">
        <f>'Hot Bath - detailed'!W34</f>
        <v>84</v>
      </c>
    </row>
    <row r="34" spans="4:9" ht="15.95">
      <c r="D34" s="53">
        <v>12</v>
      </c>
      <c r="E34" s="33">
        <v>3.82</v>
      </c>
      <c r="F34" s="33">
        <f>'Hot Bath - detailed'!O35</f>
        <v>190</v>
      </c>
      <c r="G34" s="33">
        <v>190</v>
      </c>
      <c r="H34" s="33">
        <v>20</v>
      </c>
      <c r="I34" s="54">
        <f>'Hot Bath - detailed'!W35</f>
        <v>81</v>
      </c>
    </row>
    <row r="35" spans="4:9" ht="15.95">
      <c r="D35" s="53">
        <v>13</v>
      </c>
      <c r="E35" s="33">
        <v>4.0199999999999996</v>
      </c>
      <c r="F35" s="33">
        <f>'Hot Bath - detailed'!O36</f>
        <v>195</v>
      </c>
      <c r="G35" s="33">
        <v>195</v>
      </c>
      <c r="H35" s="33">
        <v>5</v>
      </c>
      <c r="I35" s="54">
        <f>'Hot Bath - detailed'!W36</f>
        <v>83</v>
      </c>
    </row>
    <row r="36" spans="4:9" ht="15.95">
      <c r="D36" s="53">
        <v>14</v>
      </c>
      <c r="E36" s="33">
        <v>4.0199999999999996</v>
      </c>
      <c r="F36" s="33">
        <f>'Hot Bath - detailed'!O37</f>
        <v>195</v>
      </c>
      <c r="G36" s="33">
        <v>195</v>
      </c>
      <c r="H36" s="33">
        <v>10</v>
      </c>
      <c r="I36" s="54">
        <f>'Hot Bath - detailed'!W37</f>
        <v>84</v>
      </c>
    </row>
    <row r="37" spans="4:9" ht="15.95">
      <c r="D37" s="53">
        <v>15</v>
      </c>
      <c r="E37" s="33">
        <v>4.0199999999999996</v>
      </c>
      <c r="F37" s="33">
        <f>'Hot Bath - detailed'!O38</f>
        <v>195</v>
      </c>
      <c r="G37" s="33">
        <v>195</v>
      </c>
      <c r="H37" s="33">
        <v>15</v>
      </c>
      <c r="I37" s="54">
        <f>'Hot Bath - detailed'!W38</f>
        <v>86</v>
      </c>
    </row>
    <row r="38" spans="4:9" ht="15.95">
      <c r="D38" s="53">
        <v>16</v>
      </c>
      <c r="E38" s="33">
        <v>4.0199999999999996</v>
      </c>
      <c r="F38" s="33">
        <f>'Hot Bath - detailed'!O39</f>
        <v>195</v>
      </c>
      <c r="G38" s="33">
        <v>195</v>
      </c>
      <c r="H38" s="33">
        <v>20</v>
      </c>
      <c r="I38" s="54">
        <f>'Hot Bath - detailed'!W39</f>
        <v>85</v>
      </c>
    </row>
    <row r="39" spans="4:9" ht="15.95">
      <c r="D39" s="53">
        <v>17</v>
      </c>
      <c r="E39" s="33">
        <v>4.12</v>
      </c>
      <c r="F39" s="33">
        <f>'Hot Bath - detailed'!O40</f>
        <v>200</v>
      </c>
      <c r="G39" s="33">
        <v>200</v>
      </c>
      <c r="H39" s="33">
        <v>5</v>
      </c>
      <c r="I39" s="54">
        <f>'Hot Bath - detailed'!W40</f>
        <v>84</v>
      </c>
    </row>
    <row r="40" spans="4:9" ht="15.95">
      <c r="D40" s="53">
        <v>18</v>
      </c>
      <c r="E40" s="33">
        <v>4.12</v>
      </c>
      <c r="F40" s="33">
        <f>'Hot Bath - detailed'!O41</f>
        <v>200</v>
      </c>
      <c r="G40" s="33">
        <v>200</v>
      </c>
      <c r="H40" s="33">
        <v>10</v>
      </c>
      <c r="I40" s="54">
        <f>'Hot Bath - detailed'!W41</f>
        <v>86</v>
      </c>
    </row>
    <row r="41" spans="4:9" ht="15.95">
      <c r="D41" s="53">
        <v>19</v>
      </c>
      <c r="E41" s="33">
        <v>4.12</v>
      </c>
      <c r="F41" s="33">
        <f>'Hot Bath - detailed'!O42</f>
        <v>200</v>
      </c>
      <c r="G41" s="33">
        <v>200</v>
      </c>
      <c r="H41" s="33">
        <v>15</v>
      </c>
      <c r="I41" s="54">
        <f>'Hot Bath - detailed'!W42</f>
        <v>87</v>
      </c>
    </row>
    <row r="42" spans="4:9" ht="15.95">
      <c r="D42" s="53">
        <v>20</v>
      </c>
      <c r="E42" s="33">
        <v>4.12</v>
      </c>
      <c r="F42" s="33">
        <f>'Hot Bath - detailed'!O43</f>
        <v>200</v>
      </c>
      <c r="G42" s="33">
        <v>200</v>
      </c>
      <c r="H42" s="33">
        <v>20</v>
      </c>
      <c r="I42" s="54">
        <f>'Hot Bath - detailed'!W43</f>
        <v>86</v>
      </c>
    </row>
    <row r="43" spans="4:9" ht="15.95">
      <c r="D43" s="53">
        <v>1</v>
      </c>
      <c r="E43" s="33">
        <v>4.04</v>
      </c>
      <c r="F43" s="33">
        <f>'Hot Bath - detailed'!O44</f>
        <v>180</v>
      </c>
      <c r="G43" s="33">
        <v>180</v>
      </c>
      <c r="H43" s="33">
        <v>5</v>
      </c>
      <c r="I43" s="54">
        <f>'Hot Bath - detailed'!W44</f>
        <v>82</v>
      </c>
    </row>
    <row r="44" spans="4:9" ht="15.95">
      <c r="D44" s="53">
        <v>2</v>
      </c>
      <c r="E44" s="33">
        <v>4.04</v>
      </c>
      <c r="F44" s="33">
        <f>'Hot Bath - detailed'!O45</f>
        <v>180</v>
      </c>
      <c r="G44" s="33">
        <v>180</v>
      </c>
      <c r="H44" s="33">
        <v>10</v>
      </c>
      <c r="I44" s="54">
        <f>'Hot Bath - detailed'!W45</f>
        <v>81</v>
      </c>
    </row>
    <row r="45" spans="4:9" ht="15.95">
      <c r="D45" s="53">
        <v>3</v>
      </c>
      <c r="E45" s="33">
        <v>4.04</v>
      </c>
      <c r="F45" s="33">
        <f>'Hot Bath - detailed'!O46</f>
        <v>180</v>
      </c>
      <c r="G45" s="33">
        <v>180</v>
      </c>
      <c r="H45" s="33">
        <v>15</v>
      </c>
      <c r="I45" s="54">
        <f>'Hot Bath - detailed'!W46</f>
        <v>80</v>
      </c>
    </row>
    <row r="46" spans="4:9" ht="15.95">
      <c r="D46" s="53">
        <v>4</v>
      </c>
      <c r="E46" s="33">
        <v>4.04</v>
      </c>
      <c r="F46" s="33">
        <f>'Hot Bath - detailed'!O47</f>
        <v>180</v>
      </c>
      <c r="G46" s="33">
        <v>180</v>
      </c>
      <c r="H46" s="33">
        <v>20</v>
      </c>
      <c r="I46" s="54">
        <f>'Hot Bath - detailed'!W47</f>
        <v>80</v>
      </c>
    </row>
    <row r="47" spans="4:9" ht="15.95">
      <c r="D47" s="53">
        <v>5</v>
      </c>
      <c r="E47" s="33">
        <v>4</v>
      </c>
      <c r="F47" s="33">
        <f>'Hot Bath - detailed'!O48</f>
        <v>185</v>
      </c>
      <c r="G47" s="33">
        <v>185</v>
      </c>
      <c r="H47" s="33">
        <v>5</v>
      </c>
      <c r="I47" s="54">
        <f>'Hot Bath - detailed'!W48</f>
        <v>78</v>
      </c>
    </row>
    <row r="48" spans="4:9" ht="15.95">
      <c r="D48" s="53">
        <v>6</v>
      </c>
      <c r="E48" s="33">
        <v>4</v>
      </c>
      <c r="F48" s="33">
        <f>'Hot Bath - detailed'!O49</f>
        <v>185</v>
      </c>
      <c r="G48" s="33">
        <v>185</v>
      </c>
      <c r="H48" s="33">
        <v>10</v>
      </c>
      <c r="I48" s="54">
        <f>'Hot Bath - detailed'!W49</f>
        <v>80</v>
      </c>
    </row>
    <row r="49" spans="4:9" ht="15.95">
      <c r="D49" s="53">
        <v>7</v>
      </c>
      <c r="E49" s="33">
        <v>4</v>
      </c>
      <c r="F49" s="33">
        <f>'Hot Bath - detailed'!O50</f>
        <v>185</v>
      </c>
      <c r="G49" s="33">
        <v>185</v>
      </c>
      <c r="H49" s="33">
        <v>15</v>
      </c>
      <c r="I49" s="54">
        <f>'Hot Bath - detailed'!W50</f>
        <v>82</v>
      </c>
    </row>
    <row r="50" spans="4:9" ht="15.95">
      <c r="D50" s="53">
        <v>8</v>
      </c>
      <c r="E50" s="33">
        <v>4</v>
      </c>
      <c r="F50" s="33">
        <f>'Hot Bath - detailed'!O51</f>
        <v>185</v>
      </c>
      <c r="G50" s="33">
        <v>185</v>
      </c>
      <c r="H50" s="33">
        <v>20</v>
      </c>
      <c r="I50" s="54">
        <f>'Hot Bath - detailed'!W51</f>
        <v>82</v>
      </c>
    </row>
    <row r="51" spans="4:9" ht="15.95">
      <c r="D51" s="53">
        <v>9</v>
      </c>
      <c r="E51" s="33">
        <v>4.16</v>
      </c>
      <c r="F51" s="33">
        <f>'Hot Bath - detailed'!O52</f>
        <v>190</v>
      </c>
      <c r="G51" s="33">
        <v>190</v>
      </c>
      <c r="H51" s="33">
        <v>5</v>
      </c>
      <c r="I51" s="54">
        <f>'Hot Bath - detailed'!W52</f>
        <v>83</v>
      </c>
    </row>
    <row r="52" spans="4:9" ht="15.95">
      <c r="D52" s="53">
        <v>10</v>
      </c>
      <c r="E52" s="33">
        <v>4.16</v>
      </c>
      <c r="F52" s="33">
        <f>'Hot Bath - detailed'!O53</f>
        <v>190</v>
      </c>
      <c r="G52" s="33">
        <v>190</v>
      </c>
      <c r="H52" s="33">
        <v>10</v>
      </c>
      <c r="I52" s="54">
        <f>'Hot Bath - detailed'!W53</f>
        <v>90</v>
      </c>
    </row>
    <row r="53" spans="4:9" ht="15.95">
      <c r="D53" s="53">
        <v>11</v>
      </c>
      <c r="E53" s="33">
        <v>4.16</v>
      </c>
      <c r="F53" s="33">
        <f>'Hot Bath - detailed'!O54</f>
        <v>190</v>
      </c>
      <c r="G53" s="33">
        <v>190</v>
      </c>
      <c r="H53" s="33">
        <v>15</v>
      </c>
      <c r="I53" s="54">
        <f>'Hot Bath - detailed'!W54</f>
        <v>85</v>
      </c>
    </row>
    <row r="54" spans="4:9" ht="15.95">
      <c r="D54" s="53">
        <v>12</v>
      </c>
      <c r="E54" s="33">
        <v>4.16</v>
      </c>
      <c r="F54" s="33">
        <f>'Hot Bath - detailed'!O55</f>
        <v>190</v>
      </c>
      <c r="G54" s="33">
        <v>190</v>
      </c>
      <c r="H54" s="33">
        <v>20</v>
      </c>
      <c r="I54" s="54">
        <f>'Hot Bath - detailed'!W55</f>
        <v>86</v>
      </c>
    </row>
    <row r="55" spans="4:9" ht="15.95">
      <c r="D55" s="53">
        <v>13</v>
      </c>
      <c r="E55" s="33">
        <v>4.34</v>
      </c>
      <c r="F55" s="33">
        <f>'Hot Bath - detailed'!O56</f>
        <v>195</v>
      </c>
      <c r="G55" s="33">
        <v>195</v>
      </c>
      <c r="H55" s="33">
        <v>5</v>
      </c>
      <c r="I55" s="54">
        <f>'Hot Bath - detailed'!W56</f>
        <v>81</v>
      </c>
    </row>
    <row r="56" spans="4:9" ht="15.95">
      <c r="D56" s="53">
        <v>14</v>
      </c>
      <c r="E56" s="33">
        <v>4.34</v>
      </c>
      <c r="F56" s="33">
        <f>'Hot Bath - detailed'!O57</f>
        <v>195</v>
      </c>
      <c r="G56" s="33">
        <v>195</v>
      </c>
      <c r="H56" s="33">
        <v>10</v>
      </c>
      <c r="I56" s="54">
        <f>'Hot Bath - detailed'!W57</f>
        <v>84</v>
      </c>
    </row>
    <row r="57" spans="4:9" ht="15.95">
      <c r="D57" s="53">
        <v>15</v>
      </c>
      <c r="E57" s="33">
        <v>4.34</v>
      </c>
      <c r="F57" s="33">
        <f>'Hot Bath - detailed'!O58</f>
        <v>195</v>
      </c>
      <c r="G57" s="33">
        <v>195</v>
      </c>
      <c r="H57" s="33">
        <v>15</v>
      </c>
      <c r="I57" s="54">
        <f>'Hot Bath - detailed'!W58</f>
        <v>90</v>
      </c>
    </row>
    <row r="58" spans="4:9" ht="15.95">
      <c r="D58" s="53">
        <v>16</v>
      </c>
      <c r="E58" s="33">
        <v>4.0199999999999996</v>
      </c>
      <c r="F58" s="33">
        <f>'Hot Bath - detailed'!O59</f>
        <v>195</v>
      </c>
      <c r="G58" s="33">
        <v>195</v>
      </c>
      <c r="H58" s="33">
        <v>20</v>
      </c>
      <c r="I58" s="54">
        <f>'Hot Bath - detailed'!W59</f>
        <v>83</v>
      </c>
    </row>
    <row r="59" spans="4:9" ht="15.95">
      <c r="D59" s="53">
        <v>17</v>
      </c>
      <c r="E59" s="33">
        <v>4.0199999999999996</v>
      </c>
      <c r="F59" s="33">
        <f>'Hot Bath - detailed'!O60</f>
        <v>200</v>
      </c>
      <c r="G59" s="33">
        <v>200</v>
      </c>
      <c r="H59" s="33">
        <v>5</v>
      </c>
      <c r="I59" s="54">
        <f>'Hot Bath - detailed'!W60</f>
        <v>81</v>
      </c>
    </row>
    <row r="60" spans="4:9" ht="15.95">
      <c r="D60" s="53">
        <v>18</v>
      </c>
      <c r="E60" s="33">
        <v>4.0199999999999996</v>
      </c>
      <c r="F60" s="33">
        <f>'Hot Bath - detailed'!O61</f>
        <v>200</v>
      </c>
      <c r="G60" s="33">
        <v>200</v>
      </c>
      <c r="H60" s="33">
        <v>10</v>
      </c>
      <c r="I60" s="54">
        <f>'Hot Bath - detailed'!W61</f>
        <v>82</v>
      </c>
    </row>
    <row r="61" spans="4:9" ht="15.95">
      <c r="D61" s="53">
        <v>19</v>
      </c>
      <c r="E61" s="33">
        <v>4.0199999999999996</v>
      </c>
      <c r="F61" s="33">
        <f>'Hot Bath - detailed'!O62</f>
        <v>200</v>
      </c>
      <c r="G61" s="33">
        <v>200</v>
      </c>
      <c r="H61" s="33">
        <v>15</v>
      </c>
      <c r="I61" s="54">
        <f>'Hot Bath - detailed'!W62</f>
        <v>85</v>
      </c>
    </row>
    <row r="62" spans="4:9" ht="17.100000000000001" thickBot="1">
      <c r="D62" s="55">
        <v>20</v>
      </c>
      <c r="E62" s="56">
        <v>4.0199999999999996</v>
      </c>
      <c r="F62" s="56">
        <f>'Hot Bath - detailed'!O63</f>
        <v>200</v>
      </c>
      <c r="G62" s="56">
        <v>200</v>
      </c>
      <c r="H62" s="56">
        <v>20</v>
      </c>
      <c r="I62" s="57">
        <f>'Hot Bath - detailed'!W63</f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7610-8161-4C1F-AF2A-7971DB3782A9}">
  <dimension ref="A1:AD64"/>
  <sheetViews>
    <sheetView topLeftCell="H2" workbookViewId="0">
      <selection activeCell="O9" sqref="O9"/>
    </sheetView>
  </sheetViews>
  <sheetFormatPr defaultColWidth="8.85546875" defaultRowHeight="15"/>
  <cols>
    <col min="1" max="1" width="23.140625" customWidth="1"/>
    <col min="7" max="7" width="13.28515625" customWidth="1"/>
    <col min="13" max="13" width="16.140625" customWidth="1"/>
    <col min="14" max="14" width="24.140625" customWidth="1"/>
    <col min="15" max="15" width="26.7109375" customWidth="1"/>
    <col min="21" max="21" width="12.28515625" customWidth="1"/>
    <col min="27" max="27" width="17.85546875" customWidth="1"/>
    <col min="28" max="28" width="22" customWidth="1"/>
    <col min="29" max="29" width="13.7109375" customWidth="1"/>
  </cols>
  <sheetData>
    <row r="1" spans="1:30" ht="15.9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80" t="s">
        <v>1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1"/>
      <c r="AC1" s="81"/>
      <c r="AD1" s="81"/>
    </row>
    <row r="2" spans="1:30" ht="15.95">
      <c r="A2" s="35" t="s">
        <v>2</v>
      </c>
      <c r="B2" s="63" t="s">
        <v>3</v>
      </c>
      <c r="C2" s="64"/>
      <c r="D2" s="64"/>
      <c r="E2" s="64"/>
      <c r="F2" s="64"/>
      <c r="G2" s="64"/>
      <c r="H2" s="65" t="s">
        <v>4</v>
      </c>
      <c r="I2" s="66"/>
      <c r="J2" s="66"/>
      <c r="K2" s="66"/>
      <c r="L2" s="66"/>
      <c r="M2" s="67"/>
      <c r="N2" s="82" t="s">
        <v>2</v>
      </c>
      <c r="O2" s="83"/>
      <c r="P2" s="70" t="s">
        <v>3</v>
      </c>
      <c r="Q2" s="71"/>
      <c r="R2" s="71"/>
      <c r="S2" s="71"/>
      <c r="T2" s="71"/>
      <c r="U2" s="72"/>
      <c r="V2" s="73" t="s">
        <v>4</v>
      </c>
      <c r="W2" s="73"/>
      <c r="X2" s="73"/>
      <c r="Y2" s="73"/>
      <c r="Z2" s="73"/>
      <c r="AA2" s="73"/>
      <c r="AB2" s="84"/>
      <c r="AC2" s="85"/>
      <c r="AD2" s="2"/>
    </row>
    <row r="3" spans="1:30" ht="82.35" customHeight="1">
      <c r="A3" s="36" t="s">
        <v>5</v>
      </c>
      <c r="B3" s="37" t="s">
        <v>6</v>
      </c>
      <c r="C3" s="37" t="s">
        <v>7</v>
      </c>
      <c r="D3" s="37" t="s">
        <v>8</v>
      </c>
      <c r="E3" s="37" t="s">
        <v>9</v>
      </c>
      <c r="F3" s="38" t="s">
        <v>10</v>
      </c>
      <c r="G3" s="38" t="s">
        <v>11</v>
      </c>
      <c r="H3" s="37" t="s">
        <v>12</v>
      </c>
      <c r="I3" s="37" t="s">
        <v>13</v>
      </c>
      <c r="J3" s="37" t="s">
        <v>14</v>
      </c>
      <c r="K3" s="37" t="s">
        <v>15</v>
      </c>
      <c r="L3" s="37" t="s">
        <v>16</v>
      </c>
      <c r="M3" s="39" t="s">
        <v>17</v>
      </c>
      <c r="N3" s="40" t="s">
        <v>34</v>
      </c>
      <c r="O3" s="41" t="s">
        <v>19</v>
      </c>
      <c r="P3" s="37" t="s">
        <v>6</v>
      </c>
      <c r="Q3" s="37" t="s">
        <v>7</v>
      </c>
      <c r="R3" s="37" t="s">
        <v>8</v>
      </c>
      <c r="S3" s="37" t="s">
        <v>9</v>
      </c>
      <c r="T3" s="38" t="s">
        <v>10</v>
      </c>
      <c r="U3" s="38" t="s">
        <v>20</v>
      </c>
      <c r="V3" s="37" t="s">
        <v>12</v>
      </c>
      <c r="W3" s="37" t="s">
        <v>13</v>
      </c>
      <c r="X3" s="37" t="s">
        <v>14</v>
      </c>
      <c r="Y3" s="37" t="s">
        <v>15</v>
      </c>
      <c r="Z3" s="37" t="s">
        <v>16</v>
      </c>
      <c r="AA3" s="37" t="s">
        <v>21</v>
      </c>
      <c r="AB3" s="2" t="s">
        <v>35</v>
      </c>
      <c r="AC3" s="2"/>
      <c r="AD3" s="2"/>
    </row>
    <row r="4" spans="1:30" ht="15.95">
      <c r="A4" s="10">
        <v>0</v>
      </c>
      <c r="B4" s="11">
        <v>3.3</v>
      </c>
      <c r="C4" s="11">
        <v>3.5</v>
      </c>
      <c r="D4" s="11">
        <v>3.4</v>
      </c>
      <c r="E4" s="11">
        <v>3.4</v>
      </c>
      <c r="F4" s="11">
        <v>3.3</v>
      </c>
      <c r="G4" s="11">
        <f>AVERAGE(B4:F4)</f>
        <v>3.38</v>
      </c>
      <c r="H4" s="11">
        <v>72</v>
      </c>
      <c r="I4" s="11">
        <v>70</v>
      </c>
      <c r="J4" s="11">
        <v>70</v>
      </c>
      <c r="K4" s="11">
        <v>69</v>
      </c>
      <c r="L4" s="11">
        <v>70</v>
      </c>
      <c r="M4" s="12">
        <f>AVERAGE(H4:L4)</f>
        <v>70.2</v>
      </c>
      <c r="N4" s="13">
        <v>5</v>
      </c>
      <c r="O4" s="14">
        <v>70</v>
      </c>
      <c r="P4" s="15">
        <v>4</v>
      </c>
      <c r="Q4" s="15">
        <v>4</v>
      </c>
      <c r="R4" s="16">
        <v>4.0999999999999996</v>
      </c>
      <c r="S4" s="16">
        <v>4</v>
      </c>
      <c r="T4" s="16">
        <v>4.0999999999999996</v>
      </c>
      <c r="U4" s="16">
        <f>AVERAGE(P4:T4)</f>
        <v>4.0400000000000009</v>
      </c>
      <c r="V4" s="15">
        <v>72</v>
      </c>
      <c r="W4" s="15">
        <v>72</v>
      </c>
      <c r="X4" s="15">
        <v>71</v>
      </c>
      <c r="Y4" s="15">
        <v>71</v>
      </c>
      <c r="Z4" s="15">
        <v>70</v>
      </c>
      <c r="AA4" s="15">
        <f>AVERAGE(V4:Z4)</f>
        <v>71.2</v>
      </c>
      <c r="AB4" s="15">
        <f>U4-G4</f>
        <v>0.66000000000000103</v>
      </c>
      <c r="AC4" s="15"/>
      <c r="AD4" s="15"/>
    </row>
    <row r="5" spans="1:30" ht="15.95">
      <c r="A5" s="10">
        <v>0</v>
      </c>
      <c r="B5" s="11">
        <v>3.3</v>
      </c>
      <c r="C5" s="11">
        <v>3.5</v>
      </c>
      <c r="D5" s="11">
        <v>3.4</v>
      </c>
      <c r="E5" s="11">
        <v>3.4</v>
      </c>
      <c r="F5" s="11">
        <v>3.3</v>
      </c>
      <c r="G5" s="11">
        <f t="shared" ref="G5:G34" si="0">AVERAGE(B5:F5)</f>
        <v>3.38</v>
      </c>
      <c r="H5" s="11">
        <v>72</v>
      </c>
      <c r="I5" s="11">
        <v>70</v>
      </c>
      <c r="J5" s="11">
        <v>70</v>
      </c>
      <c r="K5" s="11">
        <v>69</v>
      </c>
      <c r="L5" s="11">
        <v>70</v>
      </c>
      <c r="M5" s="12">
        <f t="shared" ref="M5:M34" si="1">AVERAGE(H5:L5)</f>
        <v>70.2</v>
      </c>
      <c r="N5" s="13">
        <v>6</v>
      </c>
      <c r="O5" s="14">
        <v>70</v>
      </c>
      <c r="P5" s="15">
        <v>4.5999999999999996</v>
      </c>
      <c r="Q5" s="15">
        <v>4.5</v>
      </c>
      <c r="R5" s="16">
        <v>4.5999999999999996</v>
      </c>
      <c r="S5" s="16">
        <v>4.5</v>
      </c>
      <c r="T5" s="16">
        <v>4.5</v>
      </c>
      <c r="U5" s="16">
        <f t="shared" ref="U5:U34" si="2">AVERAGE(P5:T5)</f>
        <v>4.54</v>
      </c>
      <c r="V5" s="15">
        <v>72</v>
      </c>
      <c r="W5" s="15">
        <v>71</v>
      </c>
      <c r="X5" s="15">
        <v>71</v>
      </c>
      <c r="Y5" s="15">
        <v>68</v>
      </c>
      <c r="Z5" s="15">
        <v>70</v>
      </c>
      <c r="AA5" s="15">
        <f t="shared" ref="AA5:AA34" si="3">AVERAGE(V5:Z5)</f>
        <v>70.400000000000006</v>
      </c>
      <c r="AB5" s="15">
        <f>U5-G5</f>
        <v>1.1600000000000001</v>
      </c>
      <c r="AC5" s="15"/>
      <c r="AD5" s="15"/>
    </row>
    <row r="6" spans="1:30" ht="15.95">
      <c r="A6" s="10">
        <v>0</v>
      </c>
      <c r="B6" s="11">
        <v>3.3</v>
      </c>
      <c r="C6" s="11">
        <v>3.5</v>
      </c>
      <c r="D6" s="11">
        <v>3.4</v>
      </c>
      <c r="E6" s="11">
        <v>3.4</v>
      </c>
      <c r="F6" s="11">
        <v>3.3</v>
      </c>
      <c r="G6" s="11">
        <f t="shared" si="0"/>
        <v>3.38</v>
      </c>
      <c r="H6" s="11">
        <v>72</v>
      </c>
      <c r="I6" s="11">
        <v>70</v>
      </c>
      <c r="J6" s="11">
        <v>70</v>
      </c>
      <c r="K6" s="11">
        <v>69</v>
      </c>
      <c r="L6" s="11">
        <v>70</v>
      </c>
      <c r="M6" s="12">
        <f t="shared" si="1"/>
        <v>70.2</v>
      </c>
      <c r="N6" s="13">
        <v>7</v>
      </c>
      <c r="O6" s="14">
        <v>70</v>
      </c>
      <c r="P6" s="15">
        <v>4.4000000000000004</v>
      </c>
      <c r="Q6" s="15">
        <v>4.3</v>
      </c>
      <c r="R6" s="16">
        <v>4.4000000000000004</v>
      </c>
      <c r="S6" s="16">
        <v>4.5</v>
      </c>
      <c r="T6" s="16">
        <v>4.3</v>
      </c>
      <c r="U6" s="16">
        <f t="shared" si="2"/>
        <v>4.3800000000000008</v>
      </c>
      <c r="V6" s="15">
        <v>72</v>
      </c>
      <c r="W6" s="15">
        <v>72</v>
      </c>
      <c r="X6" s="15">
        <v>69</v>
      </c>
      <c r="Y6" s="15">
        <v>68</v>
      </c>
      <c r="Z6" s="15">
        <v>70</v>
      </c>
      <c r="AA6" s="15">
        <f t="shared" si="3"/>
        <v>70.2</v>
      </c>
      <c r="AB6" s="15">
        <f t="shared" ref="AB6:AB34" si="4">U6-G6</f>
        <v>1.0000000000000009</v>
      </c>
      <c r="AC6" s="15"/>
      <c r="AD6" s="15"/>
    </row>
    <row r="7" spans="1:30" ht="15.95">
      <c r="A7" s="10">
        <v>0</v>
      </c>
      <c r="B7" s="11">
        <v>3.3</v>
      </c>
      <c r="C7" s="11">
        <v>3.5</v>
      </c>
      <c r="D7" s="11">
        <v>3.4</v>
      </c>
      <c r="E7" s="11">
        <v>3.4</v>
      </c>
      <c r="F7" s="11">
        <v>3.3</v>
      </c>
      <c r="G7" s="11">
        <f t="shared" si="0"/>
        <v>3.38</v>
      </c>
      <c r="H7" s="11">
        <v>72</v>
      </c>
      <c r="I7" s="11">
        <v>70</v>
      </c>
      <c r="J7" s="11">
        <v>70</v>
      </c>
      <c r="K7" s="11">
        <v>69</v>
      </c>
      <c r="L7" s="11">
        <v>70</v>
      </c>
      <c r="M7" s="12">
        <f t="shared" si="1"/>
        <v>70.2</v>
      </c>
      <c r="N7" s="13">
        <v>8</v>
      </c>
      <c r="O7" s="14">
        <v>70</v>
      </c>
      <c r="P7" s="15">
        <v>5</v>
      </c>
      <c r="Q7" s="15">
        <v>5.0999999999999996</v>
      </c>
      <c r="R7" s="16">
        <v>5</v>
      </c>
      <c r="S7" s="16">
        <v>4.9000000000000004</v>
      </c>
      <c r="T7" s="16">
        <v>5</v>
      </c>
      <c r="U7" s="16">
        <f t="shared" si="2"/>
        <v>5</v>
      </c>
      <c r="V7" s="15">
        <v>72</v>
      </c>
      <c r="W7" s="15">
        <v>70</v>
      </c>
      <c r="X7" s="15">
        <v>70</v>
      </c>
      <c r="Y7" s="15">
        <v>70</v>
      </c>
      <c r="Z7" s="15">
        <v>70</v>
      </c>
      <c r="AA7" s="15">
        <f t="shared" si="3"/>
        <v>70.400000000000006</v>
      </c>
      <c r="AB7" s="15">
        <f t="shared" si="4"/>
        <v>1.62</v>
      </c>
      <c r="AC7" s="15"/>
      <c r="AD7" s="15"/>
    </row>
    <row r="8" spans="1:30" ht="15.95">
      <c r="A8" s="10">
        <v>0</v>
      </c>
      <c r="B8" s="11">
        <v>3.3</v>
      </c>
      <c r="C8" s="11">
        <v>3.5</v>
      </c>
      <c r="D8" s="11">
        <v>3.4</v>
      </c>
      <c r="E8" s="11">
        <v>3.4</v>
      </c>
      <c r="F8" s="11">
        <v>3.3</v>
      </c>
      <c r="G8" s="11">
        <f t="shared" si="0"/>
        <v>3.38</v>
      </c>
      <c r="H8" s="11">
        <v>72</v>
      </c>
      <c r="I8" s="11">
        <v>70</v>
      </c>
      <c r="J8" s="11">
        <v>70</v>
      </c>
      <c r="K8" s="11">
        <v>69</v>
      </c>
      <c r="L8" s="11">
        <v>70</v>
      </c>
      <c r="M8" s="12">
        <f t="shared" si="1"/>
        <v>70.2</v>
      </c>
      <c r="N8" s="13">
        <v>9</v>
      </c>
      <c r="O8" s="14">
        <v>70</v>
      </c>
      <c r="P8" s="15">
        <v>5</v>
      </c>
      <c r="Q8" s="15">
        <v>4.9000000000000004</v>
      </c>
      <c r="R8" s="16">
        <v>4.9000000000000004</v>
      </c>
      <c r="S8" s="16">
        <v>4.9000000000000004</v>
      </c>
      <c r="T8" s="16">
        <v>4.9000000000000004</v>
      </c>
      <c r="U8" s="16">
        <f t="shared" si="2"/>
        <v>4.92</v>
      </c>
      <c r="V8" s="15">
        <v>72</v>
      </c>
      <c r="W8" s="15">
        <v>70</v>
      </c>
      <c r="X8" s="15">
        <v>71</v>
      </c>
      <c r="Y8" s="15">
        <v>69</v>
      </c>
      <c r="Z8" s="15">
        <v>70</v>
      </c>
      <c r="AA8" s="15">
        <f t="shared" si="3"/>
        <v>70.400000000000006</v>
      </c>
      <c r="AB8" s="15">
        <f t="shared" si="4"/>
        <v>1.54</v>
      </c>
      <c r="AC8" s="15"/>
      <c r="AD8" s="15"/>
    </row>
    <row r="9" spans="1:30" ht="15.95">
      <c r="A9" s="10">
        <v>0</v>
      </c>
      <c r="B9" s="15">
        <v>3.3</v>
      </c>
      <c r="C9" s="15">
        <v>3.5</v>
      </c>
      <c r="D9" s="15">
        <v>3.4</v>
      </c>
      <c r="E9" s="15">
        <v>3.4</v>
      </c>
      <c r="F9" s="15">
        <v>3.3</v>
      </c>
      <c r="G9" s="11">
        <f t="shared" si="0"/>
        <v>3.38</v>
      </c>
      <c r="H9" s="11">
        <v>72</v>
      </c>
      <c r="I9" s="11">
        <v>70</v>
      </c>
      <c r="J9" s="11">
        <v>70</v>
      </c>
      <c r="K9" s="11">
        <v>69</v>
      </c>
      <c r="L9" s="11">
        <v>70</v>
      </c>
      <c r="M9" s="12">
        <f t="shared" si="1"/>
        <v>70.2</v>
      </c>
      <c r="N9" s="13">
        <v>10</v>
      </c>
      <c r="O9" s="14">
        <v>70</v>
      </c>
      <c r="P9" s="15">
        <v>5.3</v>
      </c>
      <c r="Q9" s="15">
        <v>5.2</v>
      </c>
      <c r="R9" s="16">
        <v>5.6</v>
      </c>
      <c r="S9" s="16">
        <v>5.5</v>
      </c>
      <c r="T9" s="16">
        <v>5.3</v>
      </c>
      <c r="U9" s="16">
        <f t="shared" si="2"/>
        <v>5.3800000000000008</v>
      </c>
      <c r="V9" s="15">
        <v>73</v>
      </c>
      <c r="W9" s="15">
        <v>72</v>
      </c>
      <c r="X9" s="15">
        <v>72</v>
      </c>
      <c r="Y9" s="15">
        <v>70</v>
      </c>
      <c r="Z9" s="15">
        <v>70</v>
      </c>
      <c r="AA9" s="15">
        <f t="shared" si="3"/>
        <v>71.400000000000006</v>
      </c>
      <c r="AB9" s="15">
        <f t="shared" si="4"/>
        <v>2.0000000000000009</v>
      </c>
      <c r="AC9" s="15"/>
      <c r="AD9" s="15"/>
    </row>
    <row r="10" spans="1:30" ht="15.95">
      <c r="A10" s="10">
        <v>0</v>
      </c>
      <c r="B10" s="15">
        <v>3.5</v>
      </c>
      <c r="C10" s="15">
        <v>3.5</v>
      </c>
      <c r="D10" s="15">
        <v>3.7</v>
      </c>
      <c r="E10" s="15">
        <v>3.5</v>
      </c>
      <c r="F10" s="15">
        <v>3.6</v>
      </c>
      <c r="G10" s="11">
        <f t="shared" si="0"/>
        <v>3.56</v>
      </c>
      <c r="H10" s="15">
        <v>67</v>
      </c>
      <c r="I10" s="15">
        <v>68</v>
      </c>
      <c r="J10" s="15">
        <v>66</v>
      </c>
      <c r="K10" s="15">
        <v>66</v>
      </c>
      <c r="L10" s="15">
        <v>67</v>
      </c>
      <c r="M10" s="12">
        <f t="shared" si="1"/>
        <v>66.8</v>
      </c>
      <c r="N10" s="13">
        <v>11</v>
      </c>
      <c r="O10" s="14">
        <v>70</v>
      </c>
      <c r="P10" s="15">
        <v>5.4</v>
      </c>
      <c r="Q10" s="15">
        <v>5.6</v>
      </c>
      <c r="R10" s="16">
        <v>5.5</v>
      </c>
      <c r="S10" s="16">
        <v>6</v>
      </c>
      <c r="T10" s="16">
        <v>5.6</v>
      </c>
      <c r="U10" s="16">
        <f t="shared" si="2"/>
        <v>5.62</v>
      </c>
      <c r="V10" s="15">
        <v>71</v>
      </c>
      <c r="W10" s="15">
        <v>70</v>
      </c>
      <c r="X10" s="15">
        <v>70</v>
      </c>
      <c r="Y10" s="15">
        <v>69</v>
      </c>
      <c r="Z10" s="15">
        <v>70</v>
      </c>
      <c r="AA10" s="15">
        <f t="shared" si="3"/>
        <v>70</v>
      </c>
      <c r="AB10" s="15">
        <f t="shared" si="4"/>
        <v>2.06</v>
      </c>
      <c r="AC10" s="15"/>
      <c r="AD10" s="15"/>
    </row>
    <row r="11" spans="1:30" ht="15.95">
      <c r="A11" s="10">
        <v>0</v>
      </c>
      <c r="B11" s="15">
        <v>3.5</v>
      </c>
      <c r="C11" s="15">
        <v>3.5</v>
      </c>
      <c r="D11" s="15">
        <v>3.7</v>
      </c>
      <c r="E11" s="15">
        <v>3.5</v>
      </c>
      <c r="F11" s="15">
        <v>3.6</v>
      </c>
      <c r="G11" s="11">
        <f t="shared" si="0"/>
        <v>3.56</v>
      </c>
      <c r="H11" s="15">
        <v>67</v>
      </c>
      <c r="I11" s="15">
        <v>68</v>
      </c>
      <c r="J11" s="15">
        <v>66</v>
      </c>
      <c r="K11" s="15">
        <v>66</v>
      </c>
      <c r="L11" s="15">
        <v>67</v>
      </c>
      <c r="M11" s="12">
        <f t="shared" si="1"/>
        <v>66.8</v>
      </c>
      <c r="N11" s="13">
        <v>12</v>
      </c>
      <c r="O11" s="14">
        <v>70</v>
      </c>
      <c r="P11" s="15">
        <v>5.6</v>
      </c>
      <c r="Q11" s="15">
        <v>5.9</v>
      </c>
      <c r="R11" s="16">
        <v>5.5</v>
      </c>
      <c r="S11" s="16">
        <v>5.8</v>
      </c>
      <c r="T11" s="16">
        <v>5.6</v>
      </c>
      <c r="U11" s="16">
        <f t="shared" si="2"/>
        <v>5.68</v>
      </c>
      <c r="V11" s="15">
        <v>71</v>
      </c>
      <c r="W11" s="15">
        <v>69</v>
      </c>
      <c r="X11" s="15">
        <v>69</v>
      </c>
      <c r="Y11" s="15">
        <v>69</v>
      </c>
      <c r="Z11" s="15">
        <v>70</v>
      </c>
      <c r="AA11" s="15">
        <f t="shared" si="3"/>
        <v>69.599999999999994</v>
      </c>
      <c r="AB11" s="15">
        <f t="shared" si="4"/>
        <v>2.1199999999999997</v>
      </c>
      <c r="AC11" s="15"/>
      <c r="AD11" s="15"/>
    </row>
    <row r="12" spans="1:30" ht="15.95">
      <c r="A12" s="10">
        <v>0</v>
      </c>
      <c r="B12" s="15">
        <v>3.5</v>
      </c>
      <c r="C12" s="15">
        <v>3.5</v>
      </c>
      <c r="D12" s="15">
        <v>3.7</v>
      </c>
      <c r="E12" s="15">
        <v>3.5</v>
      </c>
      <c r="F12" s="15">
        <v>3.6</v>
      </c>
      <c r="G12" s="11">
        <f t="shared" si="0"/>
        <v>3.56</v>
      </c>
      <c r="H12" s="15">
        <v>67</v>
      </c>
      <c r="I12" s="15">
        <v>68</v>
      </c>
      <c r="J12" s="15">
        <v>66</v>
      </c>
      <c r="K12" s="15">
        <v>66</v>
      </c>
      <c r="L12" s="15">
        <v>67</v>
      </c>
      <c r="M12" s="12">
        <f t="shared" si="1"/>
        <v>66.8</v>
      </c>
      <c r="N12" s="13">
        <v>13</v>
      </c>
      <c r="O12" s="14">
        <v>70</v>
      </c>
      <c r="P12" s="15">
        <v>6</v>
      </c>
      <c r="Q12" s="15">
        <v>6</v>
      </c>
      <c r="R12" s="16">
        <v>6.3</v>
      </c>
      <c r="S12" s="16">
        <v>6.1</v>
      </c>
      <c r="T12" s="16">
        <v>5.9</v>
      </c>
      <c r="U12" s="16">
        <f t="shared" si="2"/>
        <v>6.06</v>
      </c>
      <c r="V12" s="15">
        <v>72</v>
      </c>
      <c r="W12" s="15">
        <v>71</v>
      </c>
      <c r="X12" s="15">
        <v>70</v>
      </c>
      <c r="Y12" s="15">
        <v>70</v>
      </c>
      <c r="Z12" s="15">
        <v>70</v>
      </c>
      <c r="AA12" s="15">
        <f t="shared" si="3"/>
        <v>70.599999999999994</v>
      </c>
      <c r="AB12" s="15">
        <f t="shared" si="4"/>
        <v>2.4999999999999996</v>
      </c>
      <c r="AC12" s="15"/>
      <c r="AD12" s="15"/>
    </row>
    <row r="13" spans="1:30" ht="15.95">
      <c r="A13" s="10">
        <v>0</v>
      </c>
      <c r="B13" s="15">
        <v>3.5</v>
      </c>
      <c r="C13" s="15">
        <v>3.5</v>
      </c>
      <c r="D13" s="15">
        <v>3.7</v>
      </c>
      <c r="E13" s="15">
        <v>3.5</v>
      </c>
      <c r="F13" s="15">
        <v>3.6</v>
      </c>
      <c r="G13" s="11">
        <f t="shared" si="0"/>
        <v>3.56</v>
      </c>
      <c r="H13" s="15">
        <v>67</v>
      </c>
      <c r="I13" s="15">
        <v>68</v>
      </c>
      <c r="J13" s="15">
        <v>66</v>
      </c>
      <c r="K13" s="15">
        <v>66</v>
      </c>
      <c r="L13" s="15">
        <v>67</v>
      </c>
      <c r="M13" s="12">
        <f t="shared" si="1"/>
        <v>66.8</v>
      </c>
      <c r="N13" s="13">
        <v>14</v>
      </c>
      <c r="O13" s="14">
        <v>70</v>
      </c>
      <c r="P13" s="15">
        <v>6.5</v>
      </c>
      <c r="Q13" s="15">
        <v>6.5</v>
      </c>
      <c r="R13" s="16">
        <v>6.3</v>
      </c>
      <c r="S13" s="16">
        <v>6.2</v>
      </c>
      <c r="T13" s="16">
        <v>6.5</v>
      </c>
      <c r="U13" s="16">
        <f t="shared" si="2"/>
        <v>6.4</v>
      </c>
      <c r="V13" s="15">
        <v>73</v>
      </c>
      <c r="W13" s="15">
        <v>70</v>
      </c>
      <c r="X13" s="15">
        <v>69</v>
      </c>
      <c r="Y13" s="15">
        <v>70</v>
      </c>
      <c r="Z13" s="15">
        <v>69</v>
      </c>
      <c r="AA13" s="15">
        <f t="shared" si="3"/>
        <v>70.2</v>
      </c>
      <c r="AB13" s="15">
        <f t="shared" si="4"/>
        <v>2.8400000000000003</v>
      </c>
      <c r="AC13" s="15"/>
      <c r="AD13" s="15"/>
    </row>
    <row r="14" spans="1:30" ht="15.95">
      <c r="A14" s="10">
        <v>0</v>
      </c>
      <c r="B14" s="11">
        <v>3.3</v>
      </c>
      <c r="C14" s="11">
        <v>3.5</v>
      </c>
      <c r="D14" s="11">
        <v>3.4</v>
      </c>
      <c r="E14" s="11">
        <v>3.4</v>
      </c>
      <c r="F14" s="11">
        <v>3.3</v>
      </c>
      <c r="G14" s="11">
        <f t="shared" si="0"/>
        <v>3.38</v>
      </c>
      <c r="H14" s="11">
        <v>72</v>
      </c>
      <c r="I14" s="11">
        <v>70</v>
      </c>
      <c r="J14" s="11">
        <v>70</v>
      </c>
      <c r="K14" s="11">
        <v>69</v>
      </c>
      <c r="L14" s="11">
        <v>70</v>
      </c>
      <c r="M14" s="12">
        <f t="shared" si="1"/>
        <v>70.2</v>
      </c>
      <c r="N14" s="13">
        <v>15</v>
      </c>
      <c r="O14" s="14">
        <v>70</v>
      </c>
      <c r="P14" s="15">
        <v>6</v>
      </c>
      <c r="Q14" s="15">
        <v>5.9</v>
      </c>
      <c r="R14" s="16">
        <v>6</v>
      </c>
      <c r="S14" s="16">
        <v>6.2</v>
      </c>
      <c r="T14" s="16">
        <v>6.3</v>
      </c>
      <c r="U14" s="16">
        <f t="shared" si="2"/>
        <v>6.08</v>
      </c>
      <c r="V14" s="15">
        <v>70</v>
      </c>
      <c r="W14" s="15">
        <v>72</v>
      </c>
      <c r="X14" s="15">
        <v>70</v>
      </c>
      <c r="Y14" s="15">
        <v>70</v>
      </c>
      <c r="Z14" s="15">
        <v>69</v>
      </c>
      <c r="AA14" s="15">
        <f t="shared" si="3"/>
        <v>70.2</v>
      </c>
      <c r="AB14" s="15">
        <f t="shared" si="4"/>
        <v>2.7</v>
      </c>
      <c r="AC14" s="15"/>
      <c r="AD14" s="15"/>
    </row>
    <row r="15" spans="1:30" ht="15.95">
      <c r="A15" s="10">
        <v>0</v>
      </c>
      <c r="B15" s="11">
        <v>3.3</v>
      </c>
      <c r="C15" s="11">
        <v>3.5</v>
      </c>
      <c r="D15" s="11">
        <v>3.4</v>
      </c>
      <c r="E15" s="11">
        <v>3.4</v>
      </c>
      <c r="F15" s="11">
        <v>3.3</v>
      </c>
      <c r="G15" s="11">
        <f t="shared" si="0"/>
        <v>3.38</v>
      </c>
      <c r="H15" s="11">
        <v>72</v>
      </c>
      <c r="I15" s="11">
        <v>70</v>
      </c>
      <c r="J15" s="11">
        <v>70</v>
      </c>
      <c r="K15" s="11">
        <v>69</v>
      </c>
      <c r="L15" s="11">
        <v>70</v>
      </c>
      <c r="M15" s="12">
        <f t="shared" si="1"/>
        <v>70.2</v>
      </c>
      <c r="N15" s="13">
        <v>16</v>
      </c>
      <c r="O15" s="14">
        <v>70</v>
      </c>
      <c r="P15" s="15">
        <v>6.8</v>
      </c>
      <c r="Q15" s="15">
        <v>6.9</v>
      </c>
      <c r="R15" s="16">
        <v>6.7</v>
      </c>
      <c r="S15" s="16">
        <v>6.8</v>
      </c>
      <c r="T15" s="16">
        <v>6.9</v>
      </c>
      <c r="U15" s="16">
        <f t="shared" si="2"/>
        <v>6.82</v>
      </c>
      <c r="V15" s="15">
        <v>72</v>
      </c>
      <c r="W15" s="15">
        <v>71</v>
      </c>
      <c r="X15" s="15">
        <v>70</v>
      </c>
      <c r="Y15" s="15">
        <v>70</v>
      </c>
      <c r="Z15" s="15">
        <v>70</v>
      </c>
      <c r="AA15" s="15">
        <f t="shared" si="3"/>
        <v>70.599999999999994</v>
      </c>
      <c r="AB15" s="15">
        <f t="shared" si="4"/>
        <v>3.4400000000000004</v>
      </c>
      <c r="AC15" s="15"/>
      <c r="AD15" s="15"/>
    </row>
    <row r="16" spans="1:30" ht="15.95">
      <c r="A16" s="10">
        <v>0</v>
      </c>
      <c r="B16" s="11">
        <v>3.3</v>
      </c>
      <c r="C16" s="11">
        <v>3.5</v>
      </c>
      <c r="D16" s="11">
        <v>3.4</v>
      </c>
      <c r="E16" s="11">
        <v>3.4</v>
      </c>
      <c r="F16" s="11">
        <v>3.3</v>
      </c>
      <c r="G16" s="11">
        <f t="shared" si="0"/>
        <v>3.38</v>
      </c>
      <c r="H16" s="11">
        <v>72</v>
      </c>
      <c r="I16" s="11">
        <v>70</v>
      </c>
      <c r="J16" s="11">
        <v>70</v>
      </c>
      <c r="K16" s="11">
        <v>69</v>
      </c>
      <c r="L16" s="11">
        <v>70</v>
      </c>
      <c r="M16" s="12">
        <f t="shared" si="1"/>
        <v>70.2</v>
      </c>
      <c r="N16" s="13">
        <v>17</v>
      </c>
      <c r="O16" s="14">
        <v>70</v>
      </c>
      <c r="P16" s="15">
        <v>6.3</v>
      </c>
      <c r="Q16" s="15">
        <v>6.3</v>
      </c>
      <c r="R16" s="16">
        <v>6.4</v>
      </c>
      <c r="S16" s="16">
        <v>6.3</v>
      </c>
      <c r="T16" s="16">
        <v>6.2</v>
      </c>
      <c r="U16" s="16">
        <f t="shared" si="2"/>
        <v>6.3</v>
      </c>
      <c r="V16" s="15">
        <v>70</v>
      </c>
      <c r="W16" s="15">
        <v>69</v>
      </c>
      <c r="X16" s="15">
        <v>69</v>
      </c>
      <c r="Y16" s="15">
        <v>69</v>
      </c>
      <c r="Z16" s="15">
        <v>69</v>
      </c>
      <c r="AA16" s="15">
        <f t="shared" si="3"/>
        <v>69.2</v>
      </c>
      <c r="AB16" s="15">
        <f t="shared" si="4"/>
        <v>2.92</v>
      </c>
      <c r="AC16" s="15"/>
      <c r="AD16" s="15"/>
    </row>
    <row r="17" spans="1:30" ht="15.95">
      <c r="A17" s="10">
        <v>0</v>
      </c>
      <c r="B17" s="11">
        <v>3.3</v>
      </c>
      <c r="C17" s="11">
        <v>3.5</v>
      </c>
      <c r="D17" s="11">
        <v>3.4</v>
      </c>
      <c r="E17" s="11">
        <v>3.4</v>
      </c>
      <c r="F17" s="11">
        <v>3.3</v>
      </c>
      <c r="G17" s="11">
        <f t="shared" si="0"/>
        <v>3.38</v>
      </c>
      <c r="H17" s="11">
        <v>72</v>
      </c>
      <c r="I17" s="11">
        <v>70</v>
      </c>
      <c r="J17" s="11">
        <v>70</v>
      </c>
      <c r="K17" s="11">
        <v>69</v>
      </c>
      <c r="L17" s="11">
        <v>70</v>
      </c>
      <c r="M17" s="12">
        <f t="shared" si="1"/>
        <v>70.2</v>
      </c>
      <c r="N17" s="13">
        <v>18</v>
      </c>
      <c r="O17" s="14">
        <v>70</v>
      </c>
      <c r="P17" s="15">
        <v>6.6</v>
      </c>
      <c r="Q17" s="15">
        <v>6.7</v>
      </c>
      <c r="R17" s="16">
        <v>6.5</v>
      </c>
      <c r="S17" s="16">
        <v>6.5</v>
      </c>
      <c r="T17" s="16">
        <v>6.8</v>
      </c>
      <c r="U17" s="16">
        <f t="shared" si="2"/>
        <v>6.62</v>
      </c>
      <c r="V17" s="15">
        <v>71</v>
      </c>
      <c r="W17" s="15">
        <v>71</v>
      </c>
      <c r="X17" s="15">
        <v>70</v>
      </c>
      <c r="Y17" s="15">
        <v>69</v>
      </c>
      <c r="Z17" s="15">
        <v>70</v>
      </c>
      <c r="AA17" s="15">
        <f t="shared" si="3"/>
        <v>70.2</v>
      </c>
      <c r="AB17" s="15">
        <f t="shared" si="4"/>
        <v>3.24</v>
      </c>
      <c r="AC17" s="15"/>
      <c r="AD17" s="15"/>
    </row>
    <row r="18" spans="1:30" ht="15.95">
      <c r="A18" s="10">
        <v>0</v>
      </c>
      <c r="B18" s="11">
        <v>3.3</v>
      </c>
      <c r="C18" s="11">
        <v>3.5</v>
      </c>
      <c r="D18" s="11">
        <v>3.4</v>
      </c>
      <c r="E18" s="11">
        <v>3.4</v>
      </c>
      <c r="F18" s="11">
        <v>3.3</v>
      </c>
      <c r="G18" s="11">
        <f t="shared" si="0"/>
        <v>3.38</v>
      </c>
      <c r="H18" s="11">
        <v>72</v>
      </c>
      <c r="I18" s="11">
        <v>70</v>
      </c>
      <c r="J18" s="11">
        <v>70</v>
      </c>
      <c r="K18" s="11">
        <v>69</v>
      </c>
      <c r="L18" s="11">
        <v>70</v>
      </c>
      <c r="M18" s="12">
        <f t="shared" si="1"/>
        <v>70.2</v>
      </c>
      <c r="N18" s="13">
        <v>19</v>
      </c>
      <c r="O18" s="14">
        <v>70</v>
      </c>
      <c r="P18" s="15">
        <v>7.6</v>
      </c>
      <c r="Q18" s="15">
        <v>7.5</v>
      </c>
      <c r="R18" s="16">
        <v>7.2</v>
      </c>
      <c r="S18" s="16">
        <v>7.4</v>
      </c>
      <c r="T18" s="16">
        <v>7.6</v>
      </c>
      <c r="U18" s="16">
        <f t="shared" si="2"/>
        <v>7.4600000000000009</v>
      </c>
      <c r="V18" s="15">
        <v>72</v>
      </c>
      <c r="W18" s="15">
        <v>70</v>
      </c>
      <c r="X18" s="15">
        <v>70</v>
      </c>
      <c r="Y18" s="15">
        <v>70</v>
      </c>
      <c r="Z18" s="15">
        <v>70</v>
      </c>
      <c r="AA18" s="15">
        <f t="shared" si="3"/>
        <v>70.400000000000006</v>
      </c>
      <c r="AB18" s="15">
        <f t="shared" si="4"/>
        <v>4.080000000000001</v>
      </c>
      <c r="AC18" s="15"/>
      <c r="AD18" s="15"/>
    </row>
    <row r="19" spans="1:30" ht="15.95">
      <c r="A19" s="10">
        <v>0</v>
      </c>
      <c r="B19" s="11">
        <v>3.3</v>
      </c>
      <c r="C19" s="11">
        <v>3.5</v>
      </c>
      <c r="D19" s="11">
        <v>3.4</v>
      </c>
      <c r="E19" s="11">
        <v>3.4</v>
      </c>
      <c r="F19" s="11">
        <v>3.3</v>
      </c>
      <c r="G19" s="11">
        <f t="shared" si="0"/>
        <v>3.38</v>
      </c>
      <c r="H19" s="11">
        <v>72</v>
      </c>
      <c r="I19" s="11">
        <v>70</v>
      </c>
      <c r="J19" s="11">
        <v>70</v>
      </c>
      <c r="K19" s="11">
        <v>69</v>
      </c>
      <c r="L19" s="11">
        <v>70</v>
      </c>
      <c r="M19" s="12">
        <f t="shared" si="1"/>
        <v>70.2</v>
      </c>
      <c r="N19" s="13">
        <v>20</v>
      </c>
      <c r="O19" s="14">
        <v>70</v>
      </c>
      <c r="P19" s="15">
        <v>6.8</v>
      </c>
      <c r="Q19" s="15">
        <v>6.6</v>
      </c>
      <c r="R19" s="16">
        <v>6.6</v>
      </c>
      <c r="S19" s="16">
        <v>6.9</v>
      </c>
      <c r="T19" s="16">
        <v>6.8</v>
      </c>
      <c r="U19" s="16">
        <f t="shared" si="2"/>
        <v>6.7399999999999993</v>
      </c>
      <c r="V19" s="15">
        <v>69</v>
      </c>
      <c r="W19" s="15">
        <v>69</v>
      </c>
      <c r="X19" s="15">
        <v>70</v>
      </c>
      <c r="Y19" s="15">
        <v>71</v>
      </c>
      <c r="Z19" s="15">
        <v>70</v>
      </c>
      <c r="AA19" s="15">
        <f t="shared" si="3"/>
        <v>69.8</v>
      </c>
      <c r="AB19" s="15">
        <f t="shared" si="4"/>
        <v>3.3599999999999994</v>
      </c>
      <c r="AC19" s="15"/>
      <c r="AD19" s="15"/>
    </row>
    <row r="20" spans="1:30" ht="15.95">
      <c r="A20" s="10">
        <v>0</v>
      </c>
      <c r="B20" s="11">
        <v>3.3</v>
      </c>
      <c r="C20" s="11">
        <v>3.5</v>
      </c>
      <c r="D20" s="11">
        <v>3.4</v>
      </c>
      <c r="E20" s="11">
        <v>3.4</v>
      </c>
      <c r="F20" s="11">
        <v>3.3</v>
      </c>
      <c r="G20" s="11">
        <f t="shared" si="0"/>
        <v>3.38</v>
      </c>
      <c r="H20" s="11">
        <v>72</v>
      </c>
      <c r="I20" s="11">
        <v>70</v>
      </c>
      <c r="J20" s="11">
        <v>70</v>
      </c>
      <c r="K20" s="11">
        <v>69</v>
      </c>
      <c r="L20" s="11">
        <v>70</v>
      </c>
      <c r="M20" s="12">
        <f t="shared" si="1"/>
        <v>70.2</v>
      </c>
      <c r="N20" s="13">
        <v>21</v>
      </c>
      <c r="O20" s="14">
        <v>70</v>
      </c>
      <c r="P20" s="15">
        <v>7.7</v>
      </c>
      <c r="Q20" s="15">
        <v>7.4</v>
      </c>
      <c r="R20" s="16">
        <v>7.8</v>
      </c>
      <c r="S20" s="16">
        <v>7.4</v>
      </c>
      <c r="T20" s="16">
        <v>7.7</v>
      </c>
      <c r="U20" s="16">
        <f t="shared" si="2"/>
        <v>7.6000000000000014</v>
      </c>
      <c r="V20" s="15">
        <v>71</v>
      </c>
      <c r="W20" s="15">
        <v>71</v>
      </c>
      <c r="X20" s="15">
        <v>70</v>
      </c>
      <c r="Y20" s="15">
        <v>69</v>
      </c>
      <c r="Z20" s="15">
        <v>7.7</v>
      </c>
      <c r="AA20" s="15">
        <f t="shared" si="3"/>
        <v>57.739999999999995</v>
      </c>
      <c r="AB20" s="15">
        <f t="shared" si="4"/>
        <v>4.2200000000000015</v>
      </c>
      <c r="AC20" s="15"/>
      <c r="AD20" s="15"/>
    </row>
    <row r="21" spans="1:30" ht="15.95">
      <c r="A21" s="10">
        <v>0</v>
      </c>
      <c r="B21" s="11">
        <v>3.3</v>
      </c>
      <c r="C21" s="11">
        <v>3.3</v>
      </c>
      <c r="D21" s="11">
        <v>3.5</v>
      </c>
      <c r="E21" s="11">
        <v>3.3</v>
      </c>
      <c r="F21" s="11">
        <v>3.3</v>
      </c>
      <c r="G21" s="11">
        <f t="shared" si="0"/>
        <v>3.34</v>
      </c>
      <c r="H21" s="11">
        <v>71</v>
      </c>
      <c r="I21" s="11">
        <v>67</v>
      </c>
      <c r="J21" s="11">
        <v>66</v>
      </c>
      <c r="K21" s="11">
        <v>64</v>
      </c>
      <c r="L21" s="11">
        <v>67</v>
      </c>
      <c r="M21" s="12">
        <f t="shared" si="1"/>
        <v>67</v>
      </c>
      <c r="N21" s="13">
        <v>22</v>
      </c>
      <c r="O21" s="14">
        <v>70</v>
      </c>
      <c r="P21" s="15">
        <v>8.1</v>
      </c>
      <c r="Q21" s="15">
        <v>8.1</v>
      </c>
      <c r="R21" s="16">
        <v>8</v>
      </c>
      <c r="S21" s="16">
        <v>8.3000000000000007</v>
      </c>
      <c r="T21" s="16">
        <v>8</v>
      </c>
      <c r="U21" s="16">
        <f t="shared" si="2"/>
        <v>8.1</v>
      </c>
      <c r="V21" s="15">
        <v>71</v>
      </c>
      <c r="W21" s="15">
        <v>71</v>
      </c>
      <c r="X21" s="15">
        <v>70</v>
      </c>
      <c r="Y21" s="15">
        <v>69</v>
      </c>
      <c r="Z21" s="15">
        <v>69</v>
      </c>
      <c r="AA21" s="15">
        <f t="shared" si="3"/>
        <v>70</v>
      </c>
      <c r="AB21" s="15">
        <f t="shared" si="4"/>
        <v>4.76</v>
      </c>
      <c r="AC21" s="15"/>
      <c r="AD21" s="15"/>
    </row>
    <row r="22" spans="1:30" ht="15.95">
      <c r="A22" s="10">
        <v>0</v>
      </c>
      <c r="B22" s="11">
        <v>3.7</v>
      </c>
      <c r="C22" s="11">
        <v>3.9</v>
      </c>
      <c r="D22" s="11">
        <v>4</v>
      </c>
      <c r="E22" s="11">
        <v>4.2</v>
      </c>
      <c r="F22" s="11">
        <v>4.2</v>
      </c>
      <c r="G22" s="11">
        <f t="shared" si="0"/>
        <v>4</v>
      </c>
      <c r="H22" s="11">
        <v>70</v>
      </c>
      <c r="I22" s="11">
        <v>68</v>
      </c>
      <c r="J22" s="11">
        <v>65</v>
      </c>
      <c r="K22" s="11">
        <v>62</v>
      </c>
      <c r="L22" s="11">
        <v>62</v>
      </c>
      <c r="M22" s="12">
        <f t="shared" si="1"/>
        <v>65.400000000000006</v>
      </c>
      <c r="N22" s="13">
        <v>23</v>
      </c>
      <c r="O22" s="14">
        <v>70</v>
      </c>
      <c r="P22" s="15">
        <v>8.4</v>
      </c>
      <c r="Q22" s="15">
        <v>8.5</v>
      </c>
      <c r="R22" s="16">
        <v>8.1999999999999993</v>
      </c>
      <c r="S22" s="16">
        <v>8.1</v>
      </c>
      <c r="T22" s="16">
        <v>8.4</v>
      </c>
      <c r="U22" s="16">
        <f t="shared" si="2"/>
        <v>8.3199999999999985</v>
      </c>
      <c r="V22" s="15">
        <v>72</v>
      </c>
      <c r="W22" s="15">
        <v>70</v>
      </c>
      <c r="X22" s="15">
        <v>69</v>
      </c>
      <c r="Y22" s="15">
        <v>69</v>
      </c>
      <c r="Z22" s="15">
        <v>69</v>
      </c>
      <c r="AA22" s="15">
        <f t="shared" si="3"/>
        <v>69.8</v>
      </c>
      <c r="AB22" s="15">
        <f t="shared" si="4"/>
        <v>4.3199999999999985</v>
      </c>
      <c r="AC22" s="15"/>
      <c r="AD22" s="15"/>
    </row>
    <row r="23" spans="1:30" ht="15.95">
      <c r="A23" s="10">
        <v>0</v>
      </c>
      <c r="B23" s="11">
        <v>3.3</v>
      </c>
      <c r="C23" s="11">
        <v>3.3</v>
      </c>
      <c r="D23" s="11">
        <v>3.5</v>
      </c>
      <c r="E23" s="11">
        <v>3.3</v>
      </c>
      <c r="F23" s="11">
        <v>3.3</v>
      </c>
      <c r="G23" s="11">
        <f t="shared" si="0"/>
        <v>3.34</v>
      </c>
      <c r="H23" s="11">
        <v>71</v>
      </c>
      <c r="I23" s="11">
        <v>67</v>
      </c>
      <c r="J23" s="11">
        <v>66</v>
      </c>
      <c r="K23" s="11">
        <v>64</v>
      </c>
      <c r="L23" s="11">
        <v>67</v>
      </c>
      <c r="M23" s="12">
        <f t="shared" si="1"/>
        <v>67</v>
      </c>
      <c r="N23" s="13">
        <v>24</v>
      </c>
      <c r="O23" s="14">
        <v>70</v>
      </c>
      <c r="P23" s="15">
        <v>8.5</v>
      </c>
      <c r="Q23" s="15">
        <v>8.4</v>
      </c>
      <c r="R23" s="16">
        <v>8.3000000000000007</v>
      </c>
      <c r="S23" s="16">
        <v>8.1999999999999993</v>
      </c>
      <c r="T23" s="16">
        <v>8.1</v>
      </c>
      <c r="U23" s="16">
        <f t="shared" si="2"/>
        <v>8.3000000000000007</v>
      </c>
      <c r="V23" s="15">
        <v>73</v>
      </c>
      <c r="W23" s="15">
        <v>71</v>
      </c>
      <c r="X23" s="15">
        <v>71</v>
      </c>
      <c r="Y23" s="15">
        <v>71</v>
      </c>
      <c r="Z23" s="15">
        <v>69</v>
      </c>
      <c r="AA23" s="15">
        <f t="shared" si="3"/>
        <v>71</v>
      </c>
      <c r="AB23" s="15">
        <f t="shared" si="4"/>
        <v>4.9600000000000009</v>
      </c>
      <c r="AC23" s="15"/>
      <c r="AD23" s="15"/>
    </row>
    <row r="24" spans="1:30" ht="15.95">
      <c r="A24" s="10">
        <v>0</v>
      </c>
      <c r="B24" s="11">
        <v>3.3</v>
      </c>
      <c r="C24" s="11">
        <v>3.3</v>
      </c>
      <c r="D24" s="11">
        <v>3.5</v>
      </c>
      <c r="E24" s="11">
        <v>3.3</v>
      </c>
      <c r="F24" s="11">
        <v>3.3</v>
      </c>
      <c r="G24" s="11">
        <f t="shared" si="0"/>
        <v>3.34</v>
      </c>
      <c r="H24" s="11">
        <v>71</v>
      </c>
      <c r="I24" s="11">
        <v>67</v>
      </c>
      <c r="J24" s="11">
        <v>66</v>
      </c>
      <c r="K24" s="11">
        <v>64</v>
      </c>
      <c r="L24" s="11">
        <v>67</v>
      </c>
      <c r="M24" s="12">
        <f t="shared" si="1"/>
        <v>67</v>
      </c>
      <c r="N24" s="13">
        <v>25</v>
      </c>
      <c r="O24" s="14">
        <v>70</v>
      </c>
      <c r="P24" s="15">
        <v>8.8000000000000007</v>
      </c>
      <c r="Q24" s="15">
        <v>8.6999999999999993</v>
      </c>
      <c r="R24" s="16">
        <v>8.8000000000000007</v>
      </c>
      <c r="S24" s="16">
        <v>8.9</v>
      </c>
      <c r="T24" s="16">
        <v>8.9</v>
      </c>
      <c r="U24" s="16">
        <f t="shared" si="2"/>
        <v>8.82</v>
      </c>
      <c r="V24" s="15">
        <v>70</v>
      </c>
      <c r="W24" s="15">
        <v>70</v>
      </c>
      <c r="X24" s="15">
        <v>69</v>
      </c>
      <c r="Y24" s="15">
        <v>69</v>
      </c>
      <c r="Z24" s="15">
        <v>71</v>
      </c>
      <c r="AA24" s="15">
        <f t="shared" si="3"/>
        <v>69.8</v>
      </c>
      <c r="AB24" s="15">
        <f t="shared" si="4"/>
        <v>5.48</v>
      </c>
      <c r="AC24" s="15"/>
      <c r="AD24" s="15"/>
    </row>
    <row r="25" spans="1:30" ht="15.95">
      <c r="A25" s="10">
        <v>0</v>
      </c>
      <c r="B25" s="11">
        <v>3.3</v>
      </c>
      <c r="C25" s="11">
        <v>3.3</v>
      </c>
      <c r="D25" s="11">
        <v>3.5</v>
      </c>
      <c r="E25" s="11">
        <v>3.3</v>
      </c>
      <c r="F25" s="11">
        <v>3.3</v>
      </c>
      <c r="G25" s="11">
        <f t="shared" si="0"/>
        <v>3.34</v>
      </c>
      <c r="H25" s="11">
        <v>71</v>
      </c>
      <c r="I25" s="11">
        <v>67</v>
      </c>
      <c r="J25" s="11">
        <v>66</v>
      </c>
      <c r="K25" s="11">
        <v>64</v>
      </c>
      <c r="L25" s="11">
        <v>67</v>
      </c>
      <c r="M25" s="12">
        <f t="shared" si="1"/>
        <v>67</v>
      </c>
      <c r="N25" s="13">
        <v>26</v>
      </c>
      <c r="O25" s="14">
        <v>70</v>
      </c>
      <c r="P25" s="15">
        <v>8.8000000000000007</v>
      </c>
      <c r="Q25" s="15">
        <v>9.1</v>
      </c>
      <c r="R25" s="16">
        <v>9</v>
      </c>
      <c r="S25" s="16">
        <v>9.1</v>
      </c>
      <c r="T25" s="16">
        <v>8.9</v>
      </c>
      <c r="U25" s="16">
        <f t="shared" si="2"/>
        <v>8.98</v>
      </c>
      <c r="V25" s="15">
        <v>72</v>
      </c>
      <c r="W25" s="15">
        <v>69</v>
      </c>
      <c r="X25" s="15">
        <v>68</v>
      </c>
      <c r="Y25" s="15">
        <v>69</v>
      </c>
      <c r="Z25" s="15">
        <v>69</v>
      </c>
      <c r="AA25" s="15">
        <f t="shared" si="3"/>
        <v>69.400000000000006</v>
      </c>
      <c r="AB25" s="15">
        <f t="shared" si="4"/>
        <v>5.6400000000000006</v>
      </c>
      <c r="AC25" s="15"/>
      <c r="AD25" s="15"/>
    </row>
    <row r="26" spans="1:30" ht="15.95">
      <c r="A26" s="10">
        <v>0</v>
      </c>
      <c r="B26" s="11">
        <v>3.7</v>
      </c>
      <c r="C26" s="11">
        <v>3.9</v>
      </c>
      <c r="D26" s="11">
        <v>4</v>
      </c>
      <c r="E26" s="11">
        <v>4.2</v>
      </c>
      <c r="F26" s="11">
        <v>4.2</v>
      </c>
      <c r="G26" s="11">
        <f t="shared" si="0"/>
        <v>4</v>
      </c>
      <c r="H26" s="11">
        <v>70</v>
      </c>
      <c r="I26" s="11">
        <v>68</v>
      </c>
      <c r="J26" s="11">
        <v>65</v>
      </c>
      <c r="K26" s="11">
        <v>62</v>
      </c>
      <c r="L26" s="11">
        <v>62</v>
      </c>
      <c r="M26" s="12">
        <f t="shared" si="1"/>
        <v>65.400000000000006</v>
      </c>
      <c r="N26" s="13">
        <v>27</v>
      </c>
      <c r="O26" s="14">
        <v>70</v>
      </c>
      <c r="P26" s="15">
        <v>8.5</v>
      </c>
      <c r="Q26" s="15">
        <v>8.5</v>
      </c>
      <c r="R26" s="16">
        <v>8.4</v>
      </c>
      <c r="S26" s="16">
        <v>8.4</v>
      </c>
      <c r="T26" s="16">
        <v>8.3000000000000007</v>
      </c>
      <c r="U26" s="16">
        <f t="shared" si="2"/>
        <v>8.4199999999999982</v>
      </c>
      <c r="V26" s="15">
        <v>72</v>
      </c>
      <c r="W26" s="15">
        <v>69</v>
      </c>
      <c r="X26" s="15">
        <v>69</v>
      </c>
      <c r="Y26" s="15">
        <v>69</v>
      </c>
      <c r="Z26" s="15">
        <v>71</v>
      </c>
      <c r="AA26" s="15">
        <f t="shared" si="3"/>
        <v>70</v>
      </c>
      <c r="AB26" s="15">
        <f t="shared" si="4"/>
        <v>4.4199999999999982</v>
      </c>
      <c r="AC26" s="15"/>
      <c r="AD26" s="15"/>
    </row>
    <row r="27" spans="1:30" ht="15.95">
      <c r="A27" s="10">
        <v>0</v>
      </c>
      <c r="B27" s="11">
        <v>3.7</v>
      </c>
      <c r="C27" s="11">
        <v>3.9</v>
      </c>
      <c r="D27" s="11">
        <v>4</v>
      </c>
      <c r="E27" s="11">
        <v>4.2</v>
      </c>
      <c r="F27" s="11">
        <v>4.2</v>
      </c>
      <c r="G27" s="11">
        <f t="shared" si="0"/>
        <v>4</v>
      </c>
      <c r="H27" s="11">
        <v>70</v>
      </c>
      <c r="I27" s="11">
        <v>68</v>
      </c>
      <c r="J27" s="11">
        <v>65</v>
      </c>
      <c r="K27" s="11">
        <v>62</v>
      </c>
      <c r="L27" s="11">
        <v>62</v>
      </c>
      <c r="M27" s="12">
        <f t="shared" si="1"/>
        <v>65.400000000000006</v>
      </c>
      <c r="N27" s="13">
        <v>28</v>
      </c>
      <c r="O27" s="14">
        <v>70</v>
      </c>
      <c r="P27" s="15">
        <v>8.9</v>
      </c>
      <c r="Q27" s="15">
        <v>9.1</v>
      </c>
      <c r="R27" s="16">
        <v>8.6999999999999993</v>
      </c>
      <c r="S27" s="16">
        <v>8.6</v>
      </c>
      <c r="T27" s="16">
        <v>8.6</v>
      </c>
      <c r="U27" s="16">
        <f t="shared" si="2"/>
        <v>8.7799999999999994</v>
      </c>
      <c r="V27" s="15">
        <v>73</v>
      </c>
      <c r="W27" s="15">
        <v>70</v>
      </c>
      <c r="X27" s="15">
        <v>70</v>
      </c>
      <c r="Y27" s="15">
        <v>71</v>
      </c>
      <c r="Z27" s="15">
        <v>70</v>
      </c>
      <c r="AA27" s="15">
        <f t="shared" si="3"/>
        <v>70.8</v>
      </c>
      <c r="AB27" s="15">
        <f t="shared" si="4"/>
        <v>4.7799999999999994</v>
      </c>
      <c r="AC27" s="15"/>
      <c r="AD27" s="15"/>
    </row>
    <row r="28" spans="1:30" ht="15.95">
      <c r="A28" s="10">
        <v>0</v>
      </c>
      <c r="B28" s="11">
        <v>3.7</v>
      </c>
      <c r="C28" s="11">
        <v>3.9</v>
      </c>
      <c r="D28" s="11">
        <v>4</v>
      </c>
      <c r="E28" s="11">
        <v>4.2</v>
      </c>
      <c r="F28" s="11">
        <v>4.2</v>
      </c>
      <c r="G28" s="11">
        <f t="shared" si="0"/>
        <v>4</v>
      </c>
      <c r="H28" s="11">
        <v>70</v>
      </c>
      <c r="I28" s="11">
        <v>68</v>
      </c>
      <c r="J28" s="11">
        <v>65</v>
      </c>
      <c r="K28" s="11">
        <v>62</v>
      </c>
      <c r="L28" s="11">
        <v>62</v>
      </c>
      <c r="M28" s="12">
        <f t="shared" si="1"/>
        <v>65.400000000000006</v>
      </c>
      <c r="N28" s="13">
        <v>29</v>
      </c>
      <c r="O28" s="14">
        <v>70</v>
      </c>
      <c r="P28" s="15">
        <v>9.3000000000000007</v>
      </c>
      <c r="Q28" s="15">
        <v>9.8000000000000007</v>
      </c>
      <c r="R28" s="16">
        <v>9.3000000000000007</v>
      </c>
      <c r="S28" s="16">
        <v>9.6999999999999993</v>
      </c>
      <c r="T28" s="16">
        <v>9.5</v>
      </c>
      <c r="U28" s="16">
        <f t="shared" si="2"/>
        <v>9.52</v>
      </c>
      <c r="V28" s="15">
        <v>73</v>
      </c>
      <c r="W28" s="15">
        <v>72</v>
      </c>
      <c r="X28" s="15">
        <v>70</v>
      </c>
      <c r="Y28" s="15">
        <v>71</v>
      </c>
      <c r="Z28" s="15">
        <v>70</v>
      </c>
      <c r="AA28" s="15">
        <f t="shared" si="3"/>
        <v>71.2</v>
      </c>
      <c r="AB28" s="15">
        <f t="shared" si="4"/>
        <v>5.52</v>
      </c>
      <c r="AC28" s="15"/>
      <c r="AD28" s="15"/>
    </row>
    <row r="29" spans="1:30" ht="15.95">
      <c r="A29" s="10">
        <v>0</v>
      </c>
      <c r="B29" s="11">
        <v>3.7</v>
      </c>
      <c r="C29" s="11">
        <v>3.9</v>
      </c>
      <c r="D29" s="11">
        <v>4</v>
      </c>
      <c r="E29" s="11">
        <v>4.2</v>
      </c>
      <c r="F29" s="11">
        <v>4.2</v>
      </c>
      <c r="G29" s="11">
        <f t="shared" si="0"/>
        <v>4</v>
      </c>
      <c r="H29" s="11">
        <v>70</v>
      </c>
      <c r="I29" s="11">
        <v>68</v>
      </c>
      <c r="J29" s="11">
        <v>65</v>
      </c>
      <c r="K29" s="11">
        <v>62</v>
      </c>
      <c r="L29" s="11">
        <v>62</v>
      </c>
      <c r="M29" s="12">
        <f t="shared" si="1"/>
        <v>65.400000000000006</v>
      </c>
      <c r="N29" s="13">
        <v>30</v>
      </c>
      <c r="O29" s="14">
        <v>70</v>
      </c>
      <c r="P29" s="15">
        <v>10.199999999999999</v>
      </c>
      <c r="Q29" s="15">
        <v>10.3</v>
      </c>
      <c r="R29" s="16">
        <v>10.3</v>
      </c>
      <c r="S29" s="16">
        <v>10</v>
      </c>
      <c r="T29" s="16">
        <v>9.8000000000000007</v>
      </c>
      <c r="U29" s="16">
        <f t="shared" si="2"/>
        <v>10.119999999999999</v>
      </c>
      <c r="V29" s="15">
        <v>71</v>
      </c>
      <c r="W29" s="15">
        <v>69</v>
      </c>
      <c r="X29" s="15">
        <v>69</v>
      </c>
      <c r="Y29" s="15">
        <v>69</v>
      </c>
      <c r="Z29" s="15">
        <v>68</v>
      </c>
      <c r="AA29" s="15">
        <f t="shared" si="3"/>
        <v>69.2</v>
      </c>
      <c r="AB29" s="15">
        <f t="shared" si="4"/>
        <v>6.1199999999999992</v>
      </c>
      <c r="AC29" s="15"/>
      <c r="AD29" s="15"/>
    </row>
    <row r="30" spans="1:30" ht="15.95">
      <c r="A30" s="10">
        <v>0</v>
      </c>
      <c r="B30" s="11">
        <v>3.7</v>
      </c>
      <c r="C30" s="11">
        <v>3.9</v>
      </c>
      <c r="D30" s="11">
        <v>3.8</v>
      </c>
      <c r="E30" s="11">
        <v>4</v>
      </c>
      <c r="F30" s="11">
        <v>3.8</v>
      </c>
      <c r="G30" s="11">
        <f t="shared" si="0"/>
        <v>3.84</v>
      </c>
      <c r="H30" s="11">
        <v>66</v>
      </c>
      <c r="I30" s="11">
        <v>64</v>
      </c>
      <c r="J30" s="11">
        <v>65</v>
      </c>
      <c r="K30" s="11">
        <v>63</v>
      </c>
      <c r="L30" s="11">
        <v>65</v>
      </c>
      <c r="M30" s="12">
        <f t="shared" si="1"/>
        <v>64.599999999999994</v>
      </c>
      <c r="N30" s="13">
        <v>31</v>
      </c>
      <c r="O30" s="14">
        <v>70</v>
      </c>
      <c r="P30" s="15">
        <v>9.3000000000000007</v>
      </c>
      <c r="Q30" s="15">
        <v>9.4</v>
      </c>
      <c r="R30" s="16">
        <v>9.1999999999999993</v>
      </c>
      <c r="S30" s="16">
        <v>9.4</v>
      </c>
      <c r="T30" s="16">
        <v>9.3000000000000007</v>
      </c>
      <c r="U30" s="16">
        <f t="shared" si="2"/>
        <v>9.3200000000000021</v>
      </c>
      <c r="V30" s="15">
        <v>71</v>
      </c>
      <c r="W30" s="15">
        <v>69</v>
      </c>
      <c r="X30" s="15">
        <v>70</v>
      </c>
      <c r="Y30" s="15">
        <v>70</v>
      </c>
      <c r="Z30" s="15">
        <v>70</v>
      </c>
      <c r="AA30" s="15">
        <f t="shared" si="3"/>
        <v>70</v>
      </c>
      <c r="AB30" s="15">
        <f t="shared" si="4"/>
        <v>5.4800000000000022</v>
      </c>
      <c r="AC30" s="15"/>
      <c r="AD30" s="15"/>
    </row>
    <row r="31" spans="1:30" ht="15.95">
      <c r="A31" s="10">
        <v>0</v>
      </c>
      <c r="B31" s="11">
        <v>3.7</v>
      </c>
      <c r="C31" s="11">
        <v>3.9</v>
      </c>
      <c r="D31" s="11">
        <v>3.8</v>
      </c>
      <c r="E31" s="11">
        <v>4</v>
      </c>
      <c r="F31" s="11">
        <v>3.8</v>
      </c>
      <c r="G31" s="11">
        <f t="shared" si="0"/>
        <v>3.84</v>
      </c>
      <c r="H31" s="11">
        <v>66</v>
      </c>
      <c r="I31" s="11">
        <v>64</v>
      </c>
      <c r="J31" s="11">
        <v>65</v>
      </c>
      <c r="K31" s="11">
        <v>63</v>
      </c>
      <c r="L31" s="11">
        <v>65</v>
      </c>
      <c r="M31" s="12">
        <f t="shared" si="1"/>
        <v>64.599999999999994</v>
      </c>
      <c r="N31" s="13">
        <v>32</v>
      </c>
      <c r="O31" s="14">
        <v>70</v>
      </c>
      <c r="P31" s="15">
        <v>8.9</v>
      </c>
      <c r="Q31" s="15">
        <v>9</v>
      </c>
      <c r="R31" s="16">
        <v>9.3000000000000007</v>
      </c>
      <c r="S31" s="16">
        <v>8.9</v>
      </c>
      <c r="T31" s="16">
        <v>9</v>
      </c>
      <c r="U31" s="16">
        <f t="shared" si="2"/>
        <v>9.02</v>
      </c>
      <c r="V31" s="15">
        <v>69</v>
      </c>
      <c r="W31" s="15">
        <v>70</v>
      </c>
      <c r="X31" s="15">
        <v>69</v>
      </c>
      <c r="Y31" s="15">
        <v>70</v>
      </c>
      <c r="Z31" s="15">
        <v>70</v>
      </c>
      <c r="AA31" s="15">
        <f t="shared" si="3"/>
        <v>69.599999999999994</v>
      </c>
      <c r="AB31" s="15">
        <f t="shared" si="4"/>
        <v>5.18</v>
      </c>
      <c r="AC31" s="15"/>
      <c r="AD31" s="15"/>
    </row>
    <row r="32" spans="1:30" ht="15.95">
      <c r="A32" s="10">
        <v>0</v>
      </c>
      <c r="B32" s="11">
        <v>3.7</v>
      </c>
      <c r="C32" s="11">
        <v>3.9</v>
      </c>
      <c r="D32" s="11">
        <v>3.8</v>
      </c>
      <c r="E32" s="11">
        <v>4</v>
      </c>
      <c r="F32" s="11">
        <v>3.8</v>
      </c>
      <c r="G32" s="11">
        <f t="shared" si="0"/>
        <v>3.84</v>
      </c>
      <c r="H32" s="11">
        <v>66</v>
      </c>
      <c r="I32" s="11">
        <v>64</v>
      </c>
      <c r="J32" s="11">
        <v>65</v>
      </c>
      <c r="K32" s="11">
        <v>63</v>
      </c>
      <c r="L32" s="11">
        <v>65</v>
      </c>
      <c r="M32" s="12">
        <f t="shared" si="1"/>
        <v>64.599999999999994</v>
      </c>
      <c r="N32" s="13">
        <v>33</v>
      </c>
      <c r="O32" s="14">
        <v>70</v>
      </c>
      <c r="P32" s="15">
        <v>9.9</v>
      </c>
      <c r="Q32" s="15">
        <v>9.6999999999999993</v>
      </c>
      <c r="R32" s="16">
        <v>9.6</v>
      </c>
      <c r="S32" s="16">
        <v>9.9</v>
      </c>
      <c r="T32" s="16">
        <v>9.5</v>
      </c>
      <c r="U32" s="16">
        <f t="shared" si="2"/>
        <v>9.7200000000000006</v>
      </c>
      <c r="V32" s="15">
        <v>69</v>
      </c>
      <c r="W32" s="15">
        <v>67</v>
      </c>
      <c r="X32" s="15">
        <v>68</v>
      </c>
      <c r="Y32" s="15">
        <v>69</v>
      </c>
      <c r="Z32" s="15">
        <v>70</v>
      </c>
      <c r="AA32" s="15">
        <f t="shared" si="3"/>
        <v>68.599999999999994</v>
      </c>
      <c r="AB32" s="15">
        <f t="shared" si="4"/>
        <v>5.8800000000000008</v>
      </c>
      <c r="AC32" s="15"/>
      <c r="AD32" s="15"/>
    </row>
    <row r="33" spans="1:30" ht="15.95">
      <c r="A33" s="10">
        <v>0</v>
      </c>
      <c r="B33" s="11">
        <v>3.7</v>
      </c>
      <c r="C33" s="11">
        <v>3.9</v>
      </c>
      <c r="D33" s="11">
        <v>3.8</v>
      </c>
      <c r="E33" s="11">
        <v>4</v>
      </c>
      <c r="F33" s="11">
        <v>3.8</v>
      </c>
      <c r="G33" s="11">
        <f t="shared" si="0"/>
        <v>3.84</v>
      </c>
      <c r="H33" s="11">
        <v>66</v>
      </c>
      <c r="I33" s="11">
        <v>64</v>
      </c>
      <c r="J33" s="11">
        <v>65</v>
      </c>
      <c r="K33" s="11">
        <v>63</v>
      </c>
      <c r="L33" s="11">
        <v>65</v>
      </c>
      <c r="M33" s="12">
        <f t="shared" si="1"/>
        <v>64.599999999999994</v>
      </c>
      <c r="N33" s="13">
        <v>34</v>
      </c>
      <c r="O33" s="14">
        <v>70</v>
      </c>
      <c r="P33" s="15">
        <v>10.4</v>
      </c>
      <c r="Q33" s="15">
        <v>10.5</v>
      </c>
      <c r="R33" s="16">
        <v>10</v>
      </c>
      <c r="S33" s="16">
        <v>10</v>
      </c>
      <c r="T33" s="16">
        <v>10.4</v>
      </c>
      <c r="U33" s="16">
        <f t="shared" si="2"/>
        <v>10.26</v>
      </c>
      <c r="V33" s="15">
        <v>67</v>
      </c>
      <c r="W33" s="15">
        <v>70</v>
      </c>
      <c r="X33" s="15">
        <v>69</v>
      </c>
      <c r="Y33" s="15">
        <v>69</v>
      </c>
      <c r="Z33" s="15">
        <v>67</v>
      </c>
      <c r="AA33" s="15">
        <f t="shared" si="3"/>
        <v>68.400000000000006</v>
      </c>
      <c r="AB33" s="15">
        <f t="shared" si="4"/>
        <v>6.42</v>
      </c>
      <c r="AC33" s="15"/>
      <c r="AD33" s="15"/>
    </row>
    <row r="34" spans="1:30" ht="15.95">
      <c r="A34" s="10">
        <v>0</v>
      </c>
      <c r="B34" s="11">
        <v>3.7</v>
      </c>
      <c r="C34" s="11">
        <v>3.9</v>
      </c>
      <c r="D34" s="11">
        <v>3.8</v>
      </c>
      <c r="E34" s="11">
        <v>4</v>
      </c>
      <c r="F34" s="11">
        <v>3.8</v>
      </c>
      <c r="G34" s="11">
        <f t="shared" si="0"/>
        <v>3.84</v>
      </c>
      <c r="H34" s="11">
        <v>66</v>
      </c>
      <c r="I34" s="11">
        <v>64</v>
      </c>
      <c r="J34" s="11">
        <v>65</v>
      </c>
      <c r="K34" s="11">
        <v>63</v>
      </c>
      <c r="L34" s="11">
        <v>65</v>
      </c>
      <c r="M34" s="12">
        <f t="shared" si="1"/>
        <v>64.599999999999994</v>
      </c>
      <c r="N34" s="13">
        <v>35</v>
      </c>
      <c r="O34" s="14">
        <v>70</v>
      </c>
      <c r="P34" s="15">
        <v>10.7</v>
      </c>
      <c r="Q34" s="15">
        <v>10.9</v>
      </c>
      <c r="R34" s="16">
        <v>10.6</v>
      </c>
      <c r="S34" s="16">
        <v>10.7</v>
      </c>
      <c r="T34" s="16">
        <v>10.8</v>
      </c>
      <c r="U34" s="16">
        <f t="shared" si="2"/>
        <v>10.74</v>
      </c>
      <c r="V34" s="15">
        <v>72</v>
      </c>
      <c r="W34" s="15">
        <v>68</v>
      </c>
      <c r="X34" s="15">
        <v>65</v>
      </c>
      <c r="Y34" s="15">
        <v>64</v>
      </c>
      <c r="Z34" s="15">
        <v>68</v>
      </c>
      <c r="AA34" s="15">
        <f t="shared" si="3"/>
        <v>67.400000000000006</v>
      </c>
      <c r="AB34" s="15">
        <f t="shared" si="4"/>
        <v>6.9</v>
      </c>
      <c r="AC34" s="15"/>
      <c r="AD34" s="15"/>
    </row>
    <row r="35" spans="1:30" ht="15.9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  <c r="O35" s="34"/>
      <c r="P35" s="33"/>
      <c r="Q35" s="33"/>
      <c r="R35" s="34"/>
      <c r="S35" s="34"/>
      <c r="T35" s="34"/>
      <c r="U35" s="34"/>
      <c r="V35" s="33"/>
      <c r="W35" s="33"/>
      <c r="X35" s="33"/>
      <c r="Y35" s="33"/>
      <c r="Z35" s="33"/>
      <c r="AA35" s="33"/>
      <c r="AB35" s="31"/>
      <c r="AC35" s="31"/>
      <c r="AD35" s="31"/>
    </row>
    <row r="36" spans="1:30" ht="15.9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4"/>
      <c r="P36" s="33"/>
      <c r="Q36" s="33"/>
      <c r="R36" s="34"/>
      <c r="S36" s="34"/>
      <c r="T36" s="34"/>
      <c r="U36" s="34"/>
      <c r="V36" s="33"/>
      <c r="W36" s="33"/>
      <c r="X36" s="33"/>
      <c r="Y36" s="33"/>
      <c r="Z36" s="33"/>
      <c r="AA36" s="33"/>
      <c r="AB36" s="31"/>
      <c r="AC36" s="31"/>
      <c r="AD36" s="31"/>
    </row>
    <row r="37" spans="1:30" ht="15.9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4"/>
      <c r="P37" s="33"/>
      <c r="Q37" s="33"/>
      <c r="R37" s="34"/>
      <c r="S37" s="34"/>
      <c r="T37" s="34"/>
      <c r="U37" s="34"/>
      <c r="V37" s="33"/>
      <c r="W37" s="33"/>
      <c r="X37" s="33"/>
      <c r="Y37" s="33"/>
      <c r="Z37" s="33"/>
      <c r="AA37" s="33"/>
      <c r="AB37" s="31"/>
      <c r="AC37" s="31"/>
      <c r="AD37" s="31"/>
    </row>
    <row r="38" spans="1:30" ht="15.9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4"/>
      <c r="P38" s="33"/>
      <c r="Q38" s="33"/>
      <c r="R38" s="34"/>
      <c r="S38" s="34"/>
      <c r="T38" s="34"/>
      <c r="U38" s="34"/>
      <c r="V38" s="33"/>
      <c r="W38" s="33"/>
      <c r="X38" s="33"/>
      <c r="Y38" s="33"/>
      <c r="Z38" s="33"/>
      <c r="AA38" s="33"/>
      <c r="AB38" s="31"/>
      <c r="AC38" s="31"/>
      <c r="AD38" s="31"/>
    </row>
    <row r="39" spans="1:30" ht="15.9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4"/>
      <c r="O39" s="34"/>
      <c r="P39" s="33"/>
      <c r="Q39" s="33"/>
      <c r="R39" s="34"/>
      <c r="S39" s="34"/>
      <c r="T39" s="34"/>
      <c r="U39" s="34"/>
      <c r="V39" s="33"/>
      <c r="W39" s="33"/>
      <c r="X39" s="33"/>
      <c r="Y39" s="33"/>
      <c r="Z39" s="33"/>
      <c r="AA39" s="33"/>
      <c r="AB39" s="31"/>
      <c r="AC39" s="31"/>
      <c r="AD39" s="31"/>
    </row>
    <row r="40" spans="1:30" ht="15.9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4"/>
      <c r="O40" s="34"/>
      <c r="P40" s="33"/>
      <c r="Q40" s="33"/>
      <c r="R40" s="34"/>
      <c r="S40" s="34"/>
      <c r="T40" s="34"/>
      <c r="U40" s="34"/>
      <c r="V40" s="33"/>
      <c r="W40" s="33"/>
      <c r="X40" s="33"/>
      <c r="Y40" s="33"/>
      <c r="Z40" s="33"/>
      <c r="AA40" s="33"/>
      <c r="AB40" s="31"/>
      <c r="AC40" s="31"/>
      <c r="AD40" s="31"/>
    </row>
    <row r="41" spans="1:30" ht="15.9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34"/>
      <c r="P41" s="33"/>
      <c r="Q41" s="33"/>
      <c r="R41" s="34"/>
      <c r="S41" s="34"/>
      <c r="T41" s="34"/>
      <c r="U41" s="34"/>
      <c r="V41" s="33"/>
      <c r="W41" s="33"/>
      <c r="X41" s="33"/>
      <c r="Y41" s="33"/>
      <c r="Z41" s="33"/>
      <c r="AA41" s="33"/>
      <c r="AB41" s="31"/>
      <c r="AC41" s="31"/>
      <c r="AD41" s="31"/>
    </row>
    <row r="42" spans="1:30" ht="15.9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4"/>
      <c r="P42" s="33"/>
      <c r="Q42" s="33"/>
      <c r="R42" s="34"/>
      <c r="S42" s="34"/>
      <c r="T42" s="34"/>
      <c r="U42" s="34"/>
      <c r="V42" s="33"/>
      <c r="W42" s="33"/>
      <c r="X42" s="33"/>
      <c r="Y42" s="33"/>
      <c r="Z42" s="33"/>
      <c r="AA42" s="33"/>
      <c r="AB42" s="31"/>
      <c r="AC42" s="31"/>
      <c r="AD42" s="31"/>
    </row>
    <row r="43" spans="1:30" ht="15.9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  <c r="O43" s="34"/>
      <c r="P43" s="33"/>
      <c r="Q43" s="33"/>
      <c r="R43" s="33"/>
      <c r="S43" s="33"/>
      <c r="T43" s="33"/>
      <c r="U43" s="34"/>
      <c r="V43" s="33"/>
      <c r="W43" s="33"/>
      <c r="X43" s="33"/>
      <c r="Y43" s="33"/>
      <c r="Z43" s="33"/>
      <c r="AA43" s="33"/>
      <c r="AB43" s="31"/>
      <c r="AC43" s="31"/>
      <c r="AD43" s="31"/>
    </row>
    <row r="44" spans="1:30" ht="15.9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  <c r="P44" s="33"/>
      <c r="Q44" s="33"/>
      <c r="R44" s="33"/>
      <c r="S44" s="33"/>
      <c r="T44" s="33"/>
      <c r="U44" s="34"/>
      <c r="V44" s="33"/>
      <c r="W44" s="33"/>
      <c r="X44" s="33"/>
      <c r="Y44" s="33"/>
      <c r="Z44" s="33"/>
      <c r="AA44" s="33"/>
      <c r="AB44" s="31"/>
      <c r="AC44" s="31"/>
      <c r="AD44" s="31"/>
    </row>
    <row r="45" spans="1:30" ht="15.9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1"/>
      <c r="AC45" s="31"/>
      <c r="AD45" s="31"/>
    </row>
    <row r="46" spans="1:30" ht="15.9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  <c r="P46" s="33"/>
      <c r="Q46" s="33"/>
      <c r="R46" s="33"/>
      <c r="S46" s="33"/>
      <c r="T46" s="33"/>
      <c r="U46" s="34"/>
      <c r="V46" s="33"/>
      <c r="W46" s="33"/>
      <c r="X46" s="33"/>
      <c r="Y46" s="33"/>
      <c r="Z46" s="33"/>
      <c r="AA46" s="33"/>
      <c r="AB46" s="31"/>
      <c r="AC46" s="31"/>
      <c r="AD46" s="31"/>
    </row>
    <row r="47" spans="1:30" ht="15.9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  <c r="P47" s="33"/>
      <c r="Q47" s="33"/>
      <c r="R47" s="33"/>
      <c r="S47" s="33"/>
      <c r="T47" s="33"/>
      <c r="U47" s="34"/>
      <c r="V47" s="33"/>
      <c r="W47" s="33"/>
      <c r="X47" s="33"/>
      <c r="Y47" s="33"/>
      <c r="Z47" s="33"/>
      <c r="AA47" s="33"/>
      <c r="AB47" s="31"/>
      <c r="AC47" s="31"/>
      <c r="AD47" s="31"/>
    </row>
    <row r="48" spans="1:30" ht="15.9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  <c r="P48" s="33"/>
      <c r="Q48" s="33"/>
      <c r="R48" s="33"/>
      <c r="S48" s="33"/>
      <c r="T48" s="33"/>
      <c r="U48" s="34"/>
      <c r="V48" s="33"/>
      <c r="W48" s="33"/>
      <c r="X48" s="33"/>
      <c r="Y48" s="33"/>
      <c r="Z48" s="33"/>
      <c r="AA48" s="33"/>
      <c r="AB48" s="31"/>
      <c r="AC48" s="31"/>
      <c r="AD48" s="31"/>
    </row>
    <row r="49" spans="1:30" ht="15.9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  <c r="P49" s="33"/>
      <c r="Q49" s="33"/>
      <c r="R49" s="33"/>
      <c r="S49" s="33"/>
      <c r="T49" s="33"/>
      <c r="U49" s="34"/>
      <c r="V49" s="33"/>
      <c r="W49" s="33"/>
      <c r="X49" s="33"/>
      <c r="Y49" s="33"/>
      <c r="Z49" s="33"/>
      <c r="AA49" s="33"/>
      <c r="AB49" s="31"/>
      <c r="AC49" s="31"/>
      <c r="AD49" s="31"/>
    </row>
    <row r="50" spans="1:30" ht="15.9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4"/>
      <c r="P50" s="33"/>
      <c r="Q50" s="33"/>
      <c r="R50" s="33"/>
      <c r="S50" s="33"/>
      <c r="T50" s="33"/>
      <c r="U50" s="34"/>
      <c r="V50" s="33"/>
      <c r="W50" s="33"/>
      <c r="X50" s="33"/>
      <c r="Y50" s="33"/>
      <c r="Z50" s="33"/>
      <c r="AA50" s="33"/>
      <c r="AB50" s="31"/>
      <c r="AC50" s="31"/>
      <c r="AD50" s="31"/>
    </row>
    <row r="51" spans="1:30" ht="15.9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4"/>
      <c r="P51" s="33"/>
      <c r="Q51" s="33"/>
      <c r="R51" s="33"/>
      <c r="S51" s="33"/>
      <c r="T51" s="33"/>
      <c r="U51" s="34"/>
      <c r="V51" s="33"/>
      <c r="W51" s="33"/>
      <c r="X51" s="33"/>
      <c r="Y51" s="33"/>
      <c r="Z51" s="33"/>
      <c r="AA51" s="33"/>
      <c r="AB51" s="31"/>
      <c r="AC51" s="31"/>
      <c r="AD51" s="31"/>
    </row>
    <row r="52" spans="1:30" ht="15.9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4"/>
      <c r="P52" s="33"/>
      <c r="Q52" s="33"/>
      <c r="R52" s="33"/>
      <c r="S52" s="33"/>
      <c r="T52" s="33"/>
      <c r="U52" s="34"/>
      <c r="V52" s="33"/>
      <c r="W52" s="33"/>
      <c r="X52" s="33"/>
      <c r="Y52" s="33"/>
      <c r="Z52" s="33"/>
      <c r="AA52" s="33"/>
      <c r="AB52" s="31"/>
      <c r="AC52" s="31"/>
      <c r="AD52" s="31"/>
    </row>
    <row r="53" spans="1:30" ht="15.9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4"/>
      <c r="P53" s="33"/>
      <c r="Q53" s="33"/>
      <c r="R53" s="33"/>
      <c r="S53" s="33"/>
      <c r="T53" s="33"/>
      <c r="U53" s="34"/>
      <c r="V53" s="33"/>
      <c r="W53" s="33"/>
      <c r="X53" s="33"/>
      <c r="Y53" s="33"/>
      <c r="Z53" s="33"/>
      <c r="AA53" s="33"/>
      <c r="AB53" s="31"/>
      <c r="AC53" s="31"/>
      <c r="AD53" s="31"/>
    </row>
    <row r="54" spans="1:30" ht="15.9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4"/>
      <c r="P54" s="33"/>
      <c r="Q54" s="33"/>
      <c r="R54" s="33"/>
      <c r="S54" s="33"/>
      <c r="T54" s="33"/>
      <c r="U54" s="34"/>
      <c r="V54" s="33"/>
      <c r="W54" s="33"/>
      <c r="X54" s="33"/>
      <c r="Y54" s="33"/>
      <c r="Z54" s="33"/>
      <c r="AA54" s="33"/>
      <c r="AB54" s="31"/>
      <c r="AC54" s="31"/>
      <c r="AD54" s="31"/>
    </row>
    <row r="55" spans="1:30" ht="15.9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  <c r="P55" s="33"/>
      <c r="Q55" s="33"/>
      <c r="R55" s="33"/>
      <c r="S55" s="33"/>
      <c r="T55" s="33"/>
      <c r="U55" s="34"/>
      <c r="V55" s="33"/>
      <c r="W55" s="33"/>
      <c r="X55" s="33"/>
      <c r="Y55" s="33"/>
      <c r="Z55" s="33"/>
      <c r="AA55" s="33"/>
      <c r="AB55" s="31"/>
      <c r="AC55" s="31"/>
      <c r="AD55" s="31"/>
    </row>
    <row r="56" spans="1:30" ht="15.9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  <c r="P56" s="33"/>
      <c r="Q56" s="33"/>
      <c r="R56" s="33"/>
      <c r="S56" s="33"/>
      <c r="T56" s="33"/>
      <c r="U56" s="34"/>
      <c r="V56" s="33"/>
      <c r="W56" s="33"/>
      <c r="X56" s="33"/>
      <c r="Y56" s="33"/>
      <c r="Z56" s="33"/>
      <c r="AA56" s="33"/>
      <c r="AB56" s="31"/>
      <c r="AC56" s="31"/>
      <c r="AD56" s="31"/>
    </row>
    <row r="57" spans="1:30" ht="15.9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  <c r="P57" s="33"/>
      <c r="Q57" s="33"/>
      <c r="R57" s="33"/>
      <c r="S57" s="33"/>
      <c r="T57" s="33"/>
      <c r="U57" s="34"/>
      <c r="V57" s="33"/>
      <c r="W57" s="33"/>
      <c r="X57" s="33"/>
      <c r="Y57" s="33"/>
      <c r="Z57" s="33"/>
      <c r="AA57" s="33"/>
      <c r="AB57" s="31"/>
      <c r="AC57" s="31"/>
      <c r="AD57" s="31"/>
    </row>
    <row r="58" spans="1:30" ht="15.9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3"/>
      <c r="Q58" s="33"/>
      <c r="R58" s="33"/>
      <c r="S58" s="33"/>
      <c r="T58" s="33"/>
      <c r="U58" s="34"/>
      <c r="V58" s="33"/>
      <c r="W58" s="33"/>
      <c r="X58" s="33"/>
      <c r="Y58" s="33"/>
      <c r="Z58" s="33"/>
      <c r="AA58" s="33"/>
      <c r="AB58" s="31"/>
      <c r="AC58" s="31"/>
      <c r="AD58" s="31"/>
    </row>
    <row r="59" spans="1:30" ht="15.9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  <c r="P59" s="33"/>
      <c r="Q59" s="33"/>
      <c r="R59" s="33"/>
      <c r="S59" s="33"/>
      <c r="T59" s="33"/>
      <c r="U59" s="34"/>
      <c r="V59" s="33"/>
      <c r="W59" s="33"/>
      <c r="X59" s="33"/>
      <c r="Y59" s="33"/>
      <c r="Z59" s="33"/>
      <c r="AA59" s="33"/>
      <c r="AB59" s="31"/>
      <c r="AC59" s="31"/>
      <c r="AD59" s="31"/>
    </row>
    <row r="60" spans="1:30" ht="15.9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4"/>
      <c r="P60" s="33"/>
      <c r="Q60" s="33"/>
      <c r="R60" s="33"/>
      <c r="S60" s="33"/>
      <c r="T60" s="33"/>
      <c r="U60" s="34"/>
      <c r="V60" s="33"/>
      <c r="W60" s="33"/>
      <c r="X60" s="33"/>
      <c r="Y60" s="33"/>
      <c r="Z60" s="33"/>
      <c r="AA60" s="33"/>
      <c r="AB60" s="31"/>
      <c r="AC60" s="31"/>
      <c r="AD60" s="31"/>
    </row>
    <row r="61" spans="1:30" ht="15.9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  <c r="P61" s="33"/>
      <c r="Q61" s="33"/>
      <c r="R61" s="33"/>
      <c r="S61" s="33"/>
      <c r="T61" s="33"/>
      <c r="U61" s="34"/>
      <c r="V61" s="33"/>
      <c r="W61" s="33"/>
      <c r="X61" s="33"/>
      <c r="Y61" s="33"/>
      <c r="Z61" s="33"/>
      <c r="AA61" s="33"/>
      <c r="AB61" s="31"/>
      <c r="AC61" s="31"/>
      <c r="AD61" s="31"/>
    </row>
    <row r="62" spans="1:30" ht="15.9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  <c r="P62" s="33"/>
      <c r="Q62" s="33"/>
      <c r="R62" s="33"/>
      <c r="S62" s="33"/>
      <c r="T62" s="33"/>
      <c r="U62" s="34"/>
      <c r="V62" s="33"/>
      <c r="W62" s="33"/>
      <c r="X62" s="33"/>
      <c r="Y62" s="33"/>
      <c r="Z62" s="33"/>
      <c r="AA62" s="33"/>
      <c r="AB62" s="31"/>
      <c r="AC62" s="31"/>
      <c r="AD62" s="31"/>
    </row>
    <row r="63" spans="1:30" ht="15.9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  <c r="P63" s="33"/>
      <c r="Q63" s="33"/>
      <c r="R63" s="33"/>
      <c r="S63" s="33"/>
      <c r="T63" s="33"/>
      <c r="U63" s="34"/>
      <c r="V63" s="33"/>
      <c r="W63" s="33"/>
      <c r="X63" s="33"/>
      <c r="Y63" s="33"/>
      <c r="Z63" s="33"/>
      <c r="AA63" s="33"/>
      <c r="AB63" s="31"/>
      <c r="AC63" s="31"/>
      <c r="AD63" s="31"/>
    </row>
    <row r="64" spans="1:30" ht="15.9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 t="s">
        <v>23</v>
      </c>
      <c r="X64" s="31"/>
      <c r="Y64" s="31"/>
      <c r="Z64" s="31"/>
      <c r="AA64" s="31"/>
      <c r="AB64" s="31"/>
      <c r="AC64" s="31"/>
      <c r="AD64" s="31"/>
    </row>
  </sheetData>
  <mergeCells count="9">
    <mergeCell ref="A1:M1"/>
    <mergeCell ref="N1:AA1"/>
    <mergeCell ref="AB1:AD1"/>
    <mergeCell ref="B2:G2"/>
    <mergeCell ref="H2:M2"/>
    <mergeCell ref="N2:O2"/>
    <mergeCell ref="P2:U2"/>
    <mergeCell ref="V2:AA2"/>
    <mergeCell ref="AB2:AC2"/>
  </mergeCells>
  <conditionalFormatting sqref="G4:G6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{0FAABF1F-2B54-4671-9B82-C5933885C583}</x14:id>
        </ext>
      </extLst>
    </cfRule>
  </conditionalFormatting>
  <conditionalFormatting sqref="M4:M6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{558F1B21-F460-4150-9C49-EBB0C6471519}</x14:id>
        </ext>
      </extLst>
    </cfRule>
  </conditionalFormatting>
  <conditionalFormatting sqref="U4:U6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{5E23662E-1F34-4522-B29D-B0EF85ED1EED}</x14:id>
        </ext>
      </extLst>
    </cfRule>
  </conditionalFormatting>
  <conditionalFormatting sqref="AA4:AA6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{21461081-13BD-4D8F-9A2A-6501D5AA5DED}</x14:id>
        </ext>
      </extLst>
    </cfRule>
  </conditionalFormatting>
  <conditionalFormatting sqref="AB3:AB6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{96D98EC1-B845-482B-883A-7E3661D73BE0}</x14:id>
        </ext>
      </extLst>
    </cfRule>
  </conditionalFormatting>
  <conditionalFormatting sqref="AB4:AB6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{CA4798DB-2988-417B-A084-581CA05DB303}</x14:id>
        </ext>
      </extLst>
    </cfRule>
  </conditionalFormatting>
  <conditionalFormatting sqref="AC3:AD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{05C40325-ED31-49FE-A71E-1AAA85A03F24}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AABF1F-2B54-4671-9B82-C5933885C5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G4:G63</xm:sqref>
        </x14:conditionalFormatting>
        <x14:conditionalFormatting xmlns:xm="http://schemas.microsoft.com/office/excel/2006/main">
          <x14:cfRule type="dataBar" id="{558F1B21-F460-4150-9C49-EBB0C6471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M4:M63</xm:sqref>
        </x14:conditionalFormatting>
        <x14:conditionalFormatting xmlns:xm="http://schemas.microsoft.com/office/excel/2006/main">
          <x14:cfRule type="dataBar" id="{5E23662E-1F34-4522-B29D-B0EF85ED1E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U4:U63</xm:sqref>
        </x14:conditionalFormatting>
        <x14:conditionalFormatting xmlns:xm="http://schemas.microsoft.com/office/excel/2006/main">
          <x14:cfRule type="dataBar" id="{21461081-13BD-4D8F-9A2A-6501D5AA5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AA4:AA63</xm:sqref>
        </x14:conditionalFormatting>
        <x14:conditionalFormatting xmlns:xm="http://schemas.microsoft.com/office/excel/2006/main">
          <x14:cfRule type="dataBar" id="{96D98EC1-B845-482B-883A-7E3661D73B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AB3:AB63</xm:sqref>
        </x14:conditionalFormatting>
        <x14:conditionalFormatting xmlns:xm="http://schemas.microsoft.com/office/excel/2006/main">
          <x14:cfRule type="dataBar" id="{CA4798DB-2988-417B-A084-581CA05DB3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AB4:AB63</xm:sqref>
        </x14:conditionalFormatting>
        <x14:conditionalFormatting xmlns:xm="http://schemas.microsoft.com/office/excel/2006/main">
          <x14:cfRule type="dataBar" id="{05C40325-ED31-49FE-A71E-1AAA85A03F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AC3:AD3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54E5-A5D3-42BF-89B9-F054F9DBB981}">
  <dimension ref="A1:G33"/>
  <sheetViews>
    <sheetView workbookViewId="0"/>
  </sheetViews>
  <sheetFormatPr defaultColWidth="8.85546875" defaultRowHeight="15"/>
  <cols>
    <col min="1" max="7" width="20.7109375" customWidth="1"/>
  </cols>
  <sheetData>
    <row r="1" spans="1:7" ht="15.95">
      <c r="A1" s="86" t="s">
        <v>36</v>
      </c>
      <c r="B1" s="86"/>
      <c r="C1" s="86"/>
      <c r="D1" s="86"/>
      <c r="E1" s="86"/>
      <c r="F1" s="86"/>
      <c r="G1" s="86"/>
    </row>
    <row r="2" spans="1:7" ht="33.950000000000003">
      <c r="A2" s="46" t="s">
        <v>37</v>
      </c>
      <c r="B2" s="46" t="s">
        <v>27</v>
      </c>
      <c r="C2" s="46" t="s">
        <v>28</v>
      </c>
      <c r="D2" s="46" t="s">
        <v>29</v>
      </c>
      <c r="E2" s="46" t="s">
        <v>38</v>
      </c>
      <c r="F2" s="46" t="s">
        <v>31</v>
      </c>
      <c r="G2" s="46" t="s">
        <v>32</v>
      </c>
    </row>
    <row r="3" spans="1:7" ht="15.95">
      <c r="A3" s="47">
        <v>1</v>
      </c>
      <c r="B3" s="47">
        <v>3.38</v>
      </c>
      <c r="C3" s="47">
        <v>70.2</v>
      </c>
      <c r="D3" s="47">
        <v>70</v>
      </c>
      <c r="E3" s="47">
        <v>5</v>
      </c>
      <c r="F3" s="47">
        <v>4.04</v>
      </c>
      <c r="G3" s="47">
        <v>71.2</v>
      </c>
    </row>
    <row r="4" spans="1:7" ht="15.95">
      <c r="A4" s="47">
        <v>2</v>
      </c>
      <c r="B4" s="47">
        <v>3.38</v>
      </c>
      <c r="C4" s="47">
        <v>70.2</v>
      </c>
      <c r="D4" s="47">
        <v>70</v>
      </c>
      <c r="E4" s="47">
        <v>6</v>
      </c>
      <c r="F4" s="47">
        <v>4.54</v>
      </c>
      <c r="G4" s="47">
        <v>70.400000000000006</v>
      </c>
    </row>
    <row r="5" spans="1:7" ht="15.95">
      <c r="A5" s="47">
        <v>3</v>
      </c>
      <c r="B5" s="47">
        <v>3.38</v>
      </c>
      <c r="C5" s="47">
        <v>70.2</v>
      </c>
      <c r="D5" s="47">
        <v>70</v>
      </c>
      <c r="E5" s="47">
        <v>7</v>
      </c>
      <c r="F5" s="47">
        <v>4.38</v>
      </c>
      <c r="G5" s="47">
        <v>70.2</v>
      </c>
    </row>
    <row r="6" spans="1:7" ht="15.95">
      <c r="A6" s="47">
        <v>4</v>
      </c>
      <c r="B6" s="47">
        <v>3.38</v>
      </c>
      <c r="C6" s="47">
        <v>70.2</v>
      </c>
      <c r="D6" s="47">
        <v>70</v>
      </c>
      <c r="E6" s="47">
        <v>8</v>
      </c>
      <c r="F6" s="47">
        <v>5</v>
      </c>
      <c r="G6" s="47">
        <v>70.400000000000006</v>
      </c>
    </row>
    <row r="7" spans="1:7" ht="15.95">
      <c r="A7" s="47">
        <v>5</v>
      </c>
      <c r="B7" s="47">
        <v>3.38</v>
      </c>
      <c r="C7" s="47">
        <v>70.2</v>
      </c>
      <c r="D7" s="47">
        <v>70</v>
      </c>
      <c r="E7" s="47">
        <v>9</v>
      </c>
      <c r="F7" s="47">
        <v>4.92</v>
      </c>
      <c r="G7" s="47">
        <v>70.400000000000006</v>
      </c>
    </row>
    <row r="8" spans="1:7" ht="15.95">
      <c r="A8" s="47">
        <v>6</v>
      </c>
      <c r="B8" s="47">
        <v>3.38</v>
      </c>
      <c r="C8" s="47">
        <v>70.2</v>
      </c>
      <c r="D8" s="47">
        <v>70</v>
      </c>
      <c r="E8" s="47">
        <v>10</v>
      </c>
      <c r="F8" s="47">
        <v>5.38</v>
      </c>
      <c r="G8" s="47">
        <v>71.400000000000006</v>
      </c>
    </row>
    <row r="9" spans="1:7" ht="15.95">
      <c r="A9" s="47">
        <v>7</v>
      </c>
      <c r="B9" s="48">
        <v>3.56</v>
      </c>
      <c r="C9" s="48">
        <v>66.8</v>
      </c>
      <c r="D9" s="47">
        <v>70</v>
      </c>
      <c r="E9" s="47">
        <v>11</v>
      </c>
      <c r="F9" s="48">
        <v>5.62</v>
      </c>
      <c r="G9" s="48">
        <v>70</v>
      </c>
    </row>
    <row r="10" spans="1:7" ht="15.95">
      <c r="A10" s="47">
        <v>8</v>
      </c>
      <c r="B10" s="48">
        <v>3.56</v>
      </c>
      <c r="C10" s="48">
        <v>66.8</v>
      </c>
      <c r="D10" s="47">
        <v>70</v>
      </c>
      <c r="E10" s="47">
        <v>12</v>
      </c>
      <c r="F10" s="48">
        <v>5.68</v>
      </c>
      <c r="G10" s="48">
        <v>69.599999999999994</v>
      </c>
    </row>
    <row r="11" spans="1:7" ht="15.95">
      <c r="A11" s="47">
        <v>9</v>
      </c>
      <c r="B11" s="48">
        <v>3.56</v>
      </c>
      <c r="C11" s="48">
        <v>66.8</v>
      </c>
      <c r="D11" s="47">
        <v>70</v>
      </c>
      <c r="E11" s="47">
        <v>13</v>
      </c>
      <c r="F11" s="48">
        <v>6.06</v>
      </c>
      <c r="G11" s="48">
        <v>70.599999999999994</v>
      </c>
    </row>
    <row r="12" spans="1:7" ht="15.95">
      <c r="A12" s="47">
        <v>10</v>
      </c>
      <c r="B12" s="48">
        <v>3.56</v>
      </c>
      <c r="C12" s="48">
        <v>66.8</v>
      </c>
      <c r="D12" s="47">
        <v>70</v>
      </c>
      <c r="E12" s="47">
        <v>14</v>
      </c>
      <c r="F12" s="48">
        <v>6.4</v>
      </c>
      <c r="G12" s="48">
        <v>70.2</v>
      </c>
    </row>
    <row r="13" spans="1:7" ht="15.95">
      <c r="A13" s="47">
        <v>11</v>
      </c>
      <c r="B13" s="48">
        <v>3.38</v>
      </c>
      <c r="C13" s="48">
        <v>70.2</v>
      </c>
      <c r="D13" s="47">
        <v>70</v>
      </c>
      <c r="E13" s="47">
        <v>15</v>
      </c>
      <c r="F13" s="48">
        <v>6.08</v>
      </c>
      <c r="G13" s="48">
        <v>70.2</v>
      </c>
    </row>
    <row r="14" spans="1:7" ht="15.95">
      <c r="A14" s="47">
        <v>12</v>
      </c>
      <c r="B14" s="48">
        <v>3.38</v>
      </c>
      <c r="C14" s="48">
        <v>70.2</v>
      </c>
      <c r="D14" s="47">
        <v>70</v>
      </c>
      <c r="E14" s="47">
        <v>16</v>
      </c>
      <c r="F14" s="48">
        <v>6.82</v>
      </c>
      <c r="G14" s="48">
        <v>70.599999999999994</v>
      </c>
    </row>
    <row r="15" spans="1:7" ht="15.95">
      <c r="A15" s="47">
        <v>13</v>
      </c>
      <c r="B15" s="48">
        <v>3.38</v>
      </c>
      <c r="C15" s="48">
        <v>70.2</v>
      </c>
      <c r="D15" s="47">
        <v>70</v>
      </c>
      <c r="E15" s="47">
        <v>17</v>
      </c>
      <c r="F15" s="48">
        <v>6.3</v>
      </c>
      <c r="G15" s="48">
        <v>69.2</v>
      </c>
    </row>
    <row r="16" spans="1:7" ht="15.95">
      <c r="A16" s="47">
        <v>14</v>
      </c>
      <c r="B16" s="48">
        <v>3.38</v>
      </c>
      <c r="C16" s="48">
        <v>70.2</v>
      </c>
      <c r="D16" s="47">
        <v>70</v>
      </c>
      <c r="E16" s="47">
        <v>18</v>
      </c>
      <c r="F16" s="48">
        <v>6.62</v>
      </c>
      <c r="G16" s="48">
        <v>70.2</v>
      </c>
    </row>
    <row r="17" spans="1:7" ht="15.95">
      <c r="A17" s="47">
        <v>15</v>
      </c>
      <c r="B17" s="48">
        <v>3.38</v>
      </c>
      <c r="C17" s="48">
        <v>70.2</v>
      </c>
      <c r="D17" s="47">
        <v>70</v>
      </c>
      <c r="E17" s="47">
        <v>19</v>
      </c>
      <c r="F17" s="48">
        <v>7.46</v>
      </c>
      <c r="G17" s="48">
        <v>70.400000000000006</v>
      </c>
    </row>
    <row r="18" spans="1:7" ht="15.95">
      <c r="A18" s="47">
        <v>16</v>
      </c>
      <c r="B18" s="48">
        <v>3.38</v>
      </c>
      <c r="C18" s="48">
        <v>70.2</v>
      </c>
      <c r="D18" s="47">
        <v>70</v>
      </c>
      <c r="E18" s="47">
        <v>20</v>
      </c>
      <c r="F18" s="48">
        <v>6.74</v>
      </c>
      <c r="G18" s="48">
        <v>69.8</v>
      </c>
    </row>
    <row r="19" spans="1:7" ht="15.95">
      <c r="A19" s="47">
        <v>17</v>
      </c>
      <c r="B19" s="48">
        <v>3.38</v>
      </c>
      <c r="C19" s="48">
        <v>70.2</v>
      </c>
      <c r="D19" s="47">
        <v>70</v>
      </c>
      <c r="E19" s="47">
        <v>21</v>
      </c>
      <c r="F19" s="48">
        <v>7.6</v>
      </c>
      <c r="G19" s="48">
        <v>57.74</v>
      </c>
    </row>
    <row r="20" spans="1:7" ht="15.95">
      <c r="A20" s="47">
        <v>18</v>
      </c>
      <c r="B20" s="48">
        <v>3.34</v>
      </c>
      <c r="C20" s="48">
        <v>67</v>
      </c>
      <c r="D20" s="47">
        <v>70</v>
      </c>
      <c r="E20" s="47">
        <v>22</v>
      </c>
      <c r="F20" s="48">
        <v>8.1</v>
      </c>
      <c r="G20" s="48">
        <v>70</v>
      </c>
    </row>
    <row r="21" spans="1:7" ht="15.95">
      <c r="A21" s="47">
        <v>19</v>
      </c>
      <c r="B21" s="48">
        <v>4</v>
      </c>
      <c r="C21" s="48">
        <v>65.400000000000006</v>
      </c>
      <c r="D21" s="47">
        <v>70</v>
      </c>
      <c r="E21" s="47">
        <v>23</v>
      </c>
      <c r="F21" s="48">
        <v>8.32</v>
      </c>
      <c r="G21" s="48">
        <v>69.8</v>
      </c>
    </row>
    <row r="22" spans="1:7" ht="15.95">
      <c r="A22" s="47">
        <v>20</v>
      </c>
      <c r="B22" s="48">
        <v>3.34</v>
      </c>
      <c r="C22" s="48">
        <v>67</v>
      </c>
      <c r="D22" s="47">
        <v>70</v>
      </c>
      <c r="E22" s="47">
        <v>24</v>
      </c>
      <c r="F22" s="48">
        <v>8.3000000000000007</v>
      </c>
      <c r="G22" s="48">
        <v>71</v>
      </c>
    </row>
    <row r="23" spans="1:7" ht="15.95">
      <c r="A23" s="47">
        <v>21</v>
      </c>
      <c r="B23" s="48">
        <v>3.34</v>
      </c>
      <c r="C23" s="48">
        <v>67</v>
      </c>
      <c r="D23" s="47">
        <v>70</v>
      </c>
      <c r="E23" s="47">
        <v>25</v>
      </c>
      <c r="F23" s="48">
        <v>8.82</v>
      </c>
      <c r="G23" s="48">
        <v>69.8</v>
      </c>
    </row>
    <row r="24" spans="1:7" ht="15.95">
      <c r="A24" s="47">
        <v>22</v>
      </c>
      <c r="B24" s="48">
        <v>3.34</v>
      </c>
      <c r="C24" s="48">
        <v>67</v>
      </c>
      <c r="D24" s="47">
        <v>70</v>
      </c>
      <c r="E24" s="47">
        <v>26</v>
      </c>
      <c r="F24" s="48">
        <v>8.98</v>
      </c>
      <c r="G24" s="48">
        <v>69.400000000000006</v>
      </c>
    </row>
    <row r="25" spans="1:7" ht="15.95">
      <c r="A25" s="47">
        <v>23</v>
      </c>
      <c r="B25" s="48">
        <v>4</v>
      </c>
      <c r="C25" s="48">
        <v>65.400000000000006</v>
      </c>
      <c r="D25" s="47">
        <v>70</v>
      </c>
      <c r="E25" s="47">
        <v>27</v>
      </c>
      <c r="F25" s="48">
        <v>8.42</v>
      </c>
      <c r="G25" s="48">
        <v>70</v>
      </c>
    </row>
    <row r="26" spans="1:7" ht="15.95">
      <c r="A26" s="47">
        <v>24</v>
      </c>
      <c r="B26" s="48">
        <v>4</v>
      </c>
      <c r="C26" s="48">
        <v>65.400000000000006</v>
      </c>
      <c r="D26" s="47">
        <v>70</v>
      </c>
      <c r="E26" s="47">
        <v>28</v>
      </c>
      <c r="F26" s="48">
        <v>8.7799999999999994</v>
      </c>
      <c r="G26" s="48">
        <v>70.8</v>
      </c>
    </row>
    <row r="27" spans="1:7" ht="15.95">
      <c r="A27" s="47">
        <v>25</v>
      </c>
      <c r="B27" s="48">
        <v>4</v>
      </c>
      <c r="C27" s="48">
        <v>65.400000000000006</v>
      </c>
      <c r="D27" s="47">
        <v>70</v>
      </c>
      <c r="E27" s="47">
        <v>29</v>
      </c>
      <c r="F27" s="48">
        <v>9.52</v>
      </c>
      <c r="G27" s="48">
        <v>71.2</v>
      </c>
    </row>
    <row r="28" spans="1:7" ht="15.95">
      <c r="A28" s="47">
        <v>26</v>
      </c>
      <c r="B28" s="48">
        <v>4</v>
      </c>
      <c r="C28" s="48">
        <v>65.400000000000006</v>
      </c>
      <c r="D28" s="47">
        <v>70</v>
      </c>
      <c r="E28" s="47">
        <v>30</v>
      </c>
      <c r="F28" s="48">
        <v>10.119999999999999</v>
      </c>
      <c r="G28" s="48">
        <v>69.2</v>
      </c>
    </row>
    <row r="29" spans="1:7" ht="15.95">
      <c r="A29" s="47">
        <v>27</v>
      </c>
      <c r="B29" s="48">
        <v>3.84</v>
      </c>
      <c r="C29" s="48">
        <v>64.599999999999994</v>
      </c>
      <c r="D29" s="47">
        <v>70</v>
      </c>
      <c r="E29" s="47">
        <v>31</v>
      </c>
      <c r="F29" s="48">
        <v>9.32</v>
      </c>
      <c r="G29" s="48">
        <v>70</v>
      </c>
    </row>
    <row r="30" spans="1:7" ht="15.95">
      <c r="A30" s="47">
        <v>28</v>
      </c>
      <c r="B30" s="48">
        <v>3.84</v>
      </c>
      <c r="C30" s="48">
        <v>64.599999999999994</v>
      </c>
      <c r="D30" s="47">
        <v>70</v>
      </c>
      <c r="E30" s="47">
        <v>32</v>
      </c>
      <c r="F30" s="48">
        <v>9.02</v>
      </c>
      <c r="G30" s="48">
        <v>69.599999999999994</v>
      </c>
    </row>
    <row r="31" spans="1:7" ht="15.95">
      <c r="A31" s="47">
        <v>29</v>
      </c>
      <c r="B31" s="48">
        <v>3.84</v>
      </c>
      <c r="C31" s="48">
        <v>64.599999999999994</v>
      </c>
      <c r="D31" s="47">
        <v>70</v>
      </c>
      <c r="E31" s="47">
        <v>33</v>
      </c>
      <c r="F31" s="48">
        <v>9.7200000000000006</v>
      </c>
      <c r="G31" s="48">
        <v>68.599999999999994</v>
      </c>
    </row>
    <row r="32" spans="1:7" ht="15.95">
      <c r="A32" s="47">
        <v>30</v>
      </c>
      <c r="B32" s="48">
        <v>3.84</v>
      </c>
      <c r="C32" s="48">
        <v>64.599999999999994</v>
      </c>
      <c r="D32" s="47">
        <v>70</v>
      </c>
      <c r="E32" s="47">
        <v>34</v>
      </c>
      <c r="F32" s="48">
        <v>10.26</v>
      </c>
      <c r="G32" s="48">
        <v>68.400000000000006</v>
      </c>
    </row>
    <row r="33" spans="1:7" ht="15.95">
      <c r="A33" s="47">
        <v>31</v>
      </c>
      <c r="B33" s="48">
        <v>3.84</v>
      </c>
      <c r="C33" s="48">
        <v>64.599999999999994</v>
      </c>
      <c r="D33" s="47">
        <v>70</v>
      </c>
      <c r="E33" s="47">
        <v>35</v>
      </c>
      <c r="F33" s="48">
        <v>10.74</v>
      </c>
      <c r="G33" s="48">
        <v>67.400000000000006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93B7-48D8-4503-BAAC-44107CFF59DC}">
  <dimension ref="A1:N17"/>
  <sheetViews>
    <sheetView workbookViewId="0">
      <selection activeCell="D11" sqref="D11"/>
    </sheetView>
  </sheetViews>
  <sheetFormatPr defaultColWidth="8.85546875" defaultRowHeight="15"/>
  <cols>
    <col min="1" max="1" width="28" style="44" bestFit="1" customWidth="1"/>
    <col min="2" max="2" width="20.42578125" style="44" bestFit="1" customWidth="1"/>
    <col min="3" max="3" width="28.140625" style="44" bestFit="1" customWidth="1"/>
    <col min="4" max="4" width="12.28515625" style="44" bestFit="1" customWidth="1"/>
    <col min="5" max="5" width="19.28515625" style="45" customWidth="1"/>
  </cols>
  <sheetData>
    <row r="1" spans="1:14">
      <c r="A1" s="43"/>
      <c r="B1" s="43"/>
      <c r="C1" s="43"/>
      <c r="D1" s="43"/>
      <c r="E1"/>
    </row>
    <row r="2" spans="1:14" ht="18.95">
      <c r="A2" s="87" t="s">
        <v>39</v>
      </c>
      <c r="B2" s="88"/>
      <c r="C2" s="88"/>
      <c r="D2" s="88"/>
      <c r="E2" s="89"/>
    </row>
    <row r="3" spans="1:14" ht="15.95">
      <c r="A3" s="15" t="s">
        <v>40</v>
      </c>
      <c r="B3" s="15" t="s">
        <v>41</v>
      </c>
      <c r="C3" s="15" t="s">
        <v>42</v>
      </c>
      <c r="D3" s="15" t="s">
        <v>43</v>
      </c>
      <c r="E3" s="15" t="s">
        <v>44</v>
      </c>
    </row>
    <row r="4" spans="1:14">
      <c r="A4" s="44">
        <v>3.68</v>
      </c>
      <c r="B4" s="44">
        <v>7</v>
      </c>
      <c r="C4" s="44">
        <v>6.9</v>
      </c>
      <c r="D4" s="44">
        <v>14</v>
      </c>
      <c r="E4" s="45" t="s">
        <v>45</v>
      </c>
    </row>
    <row r="5" spans="1:14">
      <c r="A5" s="44">
        <v>3.42</v>
      </c>
      <c r="B5" s="44">
        <v>7</v>
      </c>
      <c r="C5" s="44">
        <v>6.4</v>
      </c>
      <c r="D5" s="44">
        <v>13</v>
      </c>
      <c r="E5" s="45" t="s">
        <v>45</v>
      </c>
    </row>
    <row r="6" spans="1:14">
      <c r="A6" s="44">
        <v>3.42</v>
      </c>
      <c r="B6" s="44">
        <v>7</v>
      </c>
      <c r="C6" s="44">
        <v>6.6</v>
      </c>
      <c r="D6" s="44">
        <v>14</v>
      </c>
      <c r="E6" s="45" t="s">
        <v>45</v>
      </c>
    </row>
    <row r="7" spans="1:14">
      <c r="A7" s="44">
        <v>3.52</v>
      </c>
      <c r="B7" s="44">
        <v>7</v>
      </c>
    </row>
    <row r="8" spans="1:14">
      <c r="A8" s="44">
        <v>3.9</v>
      </c>
      <c r="B8" s="44">
        <v>7</v>
      </c>
      <c r="C8" s="44">
        <v>7.12</v>
      </c>
    </row>
    <row r="9" spans="1:14">
      <c r="A9" s="44">
        <v>2.56</v>
      </c>
    </row>
    <row r="10" spans="1:14">
      <c r="A10" s="44">
        <v>3.36</v>
      </c>
    </row>
    <row r="11" spans="1:14">
      <c r="A11" s="44">
        <v>3.3</v>
      </c>
      <c r="B11" s="44">
        <v>7</v>
      </c>
      <c r="N11" t="s">
        <v>46</v>
      </c>
    </row>
    <row r="12" spans="1:14">
      <c r="M12">
        <v>1</v>
      </c>
      <c r="N12">
        <v>3.3</v>
      </c>
    </row>
    <row r="13" spans="1:14">
      <c r="M13">
        <v>2</v>
      </c>
      <c r="N13">
        <v>3.4</v>
      </c>
    </row>
    <row r="14" spans="1:14">
      <c r="M14">
        <v>3</v>
      </c>
      <c r="N14">
        <v>3.4</v>
      </c>
    </row>
    <row r="15" spans="1:14">
      <c r="B15" s="44" t="s">
        <v>23</v>
      </c>
      <c r="M15">
        <v>4</v>
      </c>
      <c r="N15">
        <v>3.3</v>
      </c>
    </row>
    <row r="16" spans="1:14">
      <c r="M16">
        <v>5</v>
      </c>
      <c r="N16">
        <v>3.4</v>
      </c>
    </row>
    <row r="17" spans="14:14">
      <c r="N17">
        <f>AVERAGE(N12:N16)</f>
        <v>3.3599999999999994</v>
      </c>
    </row>
  </sheetData>
  <mergeCells count="1"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e6a94a-9355-453d-b327-798f14b2556e">
      <Terms xmlns="http://schemas.microsoft.com/office/infopath/2007/PartnerControls"/>
    </lcf76f155ced4ddcb4097134ff3c332f>
    <TaxCatchAll xmlns="ab7a07d1-d02f-4b3e-848e-fd575ef7ab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6F1B813EF484C8980F331A9C3BA50" ma:contentTypeVersion="15" ma:contentTypeDescription="Create a new document." ma:contentTypeScope="" ma:versionID="97d3533006387c560ea59a34403fa516">
  <xsd:schema xmlns:xsd="http://www.w3.org/2001/XMLSchema" xmlns:xs="http://www.w3.org/2001/XMLSchema" xmlns:p="http://schemas.microsoft.com/office/2006/metadata/properties" xmlns:ns2="b0e6a94a-9355-453d-b327-798f14b2556e" xmlns:ns3="ab7a07d1-d02f-4b3e-848e-fd575ef7ab50" targetNamespace="http://schemas.microsoft.com/office/2006/metadata/properties" ma:root="true" ma:fieldsID="761dee1c80a6bc7c18e0b3c4dc8cf676" ns2:_="" ns3:_="">
    <xsd:import namespace="b0e6a94a-9355-453d-b327-798f14b2556e"/>
    <xsd:import namespace="ab7a07d1-d02f-4b3e-848e-fd575ef7ab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6a94a-9355-453d-b327-798f14b255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1f6559-3fdf-4072-99e8-1c8ffe40d4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07d1-d02f-4b3e-848e-fd575ef7ab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c8df8f9-83c8-404e-823c-b0eccdb580c8}" ma:internalName="TaxCatchAll" ma:showField="CatchAllData" ma:web="ab7a07d1-d02f-4b3e-848e-fd575ef7ab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939CFF-EAFD-4EF7-A42F-9941E3A76330}"/>
</file>

<file path=customXml/itemProps2.xml><?xml version="1.0" encoding="utf-8"?>
<ds:datastoreItem xmlns:ds="http://schemas.openxmlformats.org/officeDocument/2006/customXml" ds:itemID="{C33B56F0-7207-4FF1-95F0-92E865346F80}"/>
</file>

<file path=customXml/itemProps3.xml><?xml version="1.0" encoding="utf-8"?>
<ds:datastoreItem xmlns:ds="http://schemas.openxmlformats.org/officeDocument/2006/customXml" ds:itemID="{B2BEDC05-08C3-4407-B5BC-7032B82B60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Aiyana mozaffar</dc:creator>
  <cp:keywords/>
  <dc:description/>
  <cp:lastModifiedBy/>
  <cp:revision/>
  <dcterms:created xsi:type="dcterms:W3CDTF">2024-07-02T13:46:28Z</dcterms:created>
  <dcterms:modified xsi:type="dcterms:W3CDTF">2025-02-28T03:45:00Z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0x010100AE26F1B813EF484C8980F331A9C3BA50</vt:lpwstr>
  </property>
  <property fmtid="{D5CDD505-2E9C-101B-9397-08002B2CF9AE}" pid="3" name="MediaServiceImageTags">
    <vt:lpwstr/>
  </property>
</Properties>
</file>