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915" windowHeight="10800" activeTab="3"/>
  </bookViews>
  <sheets>
    <sheet name="SUMMARY" sheetId="1" r:id="rId1"/>
    <sheet name="SNR" sheetId="2" r:id="rId2"/>
    <sheet name="Uniformity" sheetId="3" r:id="rId3"/>
    <sheet name="Resolution" sheetId="8" r:id="rId4"/>
    <sheet name="Distortion" sheetId="4" r:id="rId5"/>
    <sheet name="Ghosting" sheetId="5" r:id="rId6"/>
    <sheet name="SliceProfile" sheetId="6" r:id="rId7"/>
    <sheet name="SlicePosition" sheetId="7" r:id="rId8"/>
  </sheets>
  <calcPr calcId="145621"/>
</workbook>
</file>

<file path=xl/calcChain.xml><?xml version="1.0" encoding="utf-8"?>
<calcChain xmlns="http://schemas.openxmlformats.org/spreadsheetml/2006/main">
  <c r="W4" i="8" l="1"/>
  <c r="W3" i="8"/>
  <c r="V4" i="8"/>
  <c r="Y4" i="8" s="1"/>
  <c r="V3" i="8"/>
  <c r="W5" i="8"/>
  <c r="V5" i="8"/>
  <c r="P11" i="3"/>
  <c r="P10" i="3"/>
  <c r="P9" i="3"/>
  <c r="P8" i="3"/>
  <c r="P7" i="3"/>
  <c r="T3" i="3"/>
  <c r="S3" i="3"/>
  <c r="G22" i="2"/>
  <c r="F22" i="2"/>
  <c r="Q5" i="3"/>
  <c r="R5" i="3"/>
  <c r="R4" i="3"/>
  <c r="Q4" i="3"/>
  <c r="P5" i="3"/>
  <c r="P4" i="3"/>
  <c r="R3" i="3"/>
  <c r="Q3" i="3"/>
  <c r="P3" i="3"/>
  <c r="E22" i="2"/>
  <c r="D22" i="2"/>
  <c r="C22" i="2"/>
  <c r="X3" i="8" l="1"/>
  <c r="Y3" i="8"/>
  <c r="X4" i="8"/>
  <c r="Y5" i="8"/>
  <c r="X5" i="8"/>
</calcChain>
</file>

<file path=xl/sharedStrings.xml><?xml version="1.0" encoding="utf-8"?>
<sst xmlns="http://schemas.openxmlformats.org/spreadsheetml/2006/main" count="102" uniqueCount="48">
  <si>
    <t>TRANSVERSE</t>
  </si>
  <si>
    <t>SAGITTAL</t>
  </si>
  <si>
    <t>CORONAL</t>
  </si>
  <si>
    <t>SNR</t>
  </si>
  <si>
    <t>TRA</t>
  </si>
  <si>
    <t>SAG</t>
  </si>
  <si>
    <t>COR</t>
  </si>
  <si>
    <t>MEAN</t>
  </si>
  <si>
    <t>CoV</t>
  </si>
  <si>
    <t>%</t>
  </si>
  <si>
    <t>INTEGRAL UNIFORMITY</t>
  </si>
  <si>
    <t>FRACTIONAL UNIFORMITY (H)</t>
  </si>
  <si>
    <t>FRACTIONAL UNIFORMITY (X)</t>
  </si>
  <si>
    <t>FRACTIONAL UNIFORMITY (Y)</t>
  </si>
  <si>
    <t>FRACTIONAL UNIFORMITY (Z)</t>
  </si>
  <si>
    <t>STD</t>
  </si>
  <si>
    <t>Mean:</t>
  </si>
  <si>
    <t>Direction</t>
  </si>
  <si>
    <t>Pixel Size (mm)</t>
  </si>
  <si>
    <t>Hole size (mm)</t>
  </si>
  <si>
    <t>MTF (%)</t>
  </si>
  <si>
    <t>Profiles:</t>
  </si>
  <si>
    <t>Pixel</t>
  </si>
  <si>
    <t>Hor 1</t>
  </si>
  <si>
    <t>Hor 2</t>
  </si>
  <si>
    <t>Hor 3</t>
  </si>
  <si>
    <t>Hor 4</t>
  </si>
  <si>
    <t>Ver 1</t>
  </si>
  <si>
    <t>Ver 2</t>
  </si>
  <si>
    <t>Ver 3</t>
  </si>
  <si>
    <t>Ver 4</t>
  </si>
  <si>
    <t>Black</t>
  </si>
  <si>
    <t>White (Hor)</t>
  </si>
  <si>
    <t>White(Ver)</t>
  </si>
  <si>
    <t>N.B. White values adjusted for hole size</t>
  </si>
  <si>
    <t>PHASE</t>
  </si>
  <si>
    <t>SD</t>
  </si>
  <si>
    <t>Estimated MTF using max CTF (magenta profiles)</t>
  </si>
  <si>
    <t>Phase</t>
  </si>
  <si>
    <t>Frequency</t>
  </si>
  <si>
    <t>Estimated MTF using FFT of profiles (red profiles)</t>
  </si>
  <si>
    <t>Phase encode direction:</t>
  </si>
  <si>
    <t>COL</t>
  </si>
  <si>
    <t>FREQ</t>
  </si>
  <si>
    <t>PE DIR 1</t>
  </si>
  <si>
    <t>PE DIR 2</t>
  </si>
  <si>
    <t>PHASE ENCODE DIRECTION 1</t>
  </si>
  <si>
    <t>PHASE ENCODE DIRECTION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</si>
</sst>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" xfId="0" applyFont="1" applyFill="1" applyBorder="1"/>
    <xf numFmtId="9" fontId="0" fillId="4" borderId="8" xfId="1" applyFont="1" applyFill="1" applyBorder="1"/>
    <xf numFmtId="9" fontId="0" fillId="4" borderId="0" xfId="1" applyFont="1" applyFill="1" applyBorder="1"/>
    <xf numFmtId="9" fontId="0" fillId="4" borderId="9" xfId="1" applyFont="1" applyFill="1" applyBorder="1"/>
    <xf numFmtId="9" fontId="0" fillId="4" borderId="2" xfId="1" applyFont="1" applyFill="1" applyBorder="1"/>
    <xf numFmtId="9" fontId="0" fillId="4" borderId="4" xfId="1" applyFont="1" applyFill="1" applyBorder="1"/>
    <xf numFmtId="9" fontId="0" fillId="4" borderId="5" xfId="1" applyFont="1" applyFill="1" applyBorder="1"/>
    <xf numFmtId="9" fontId="0" fillId="4" borderId="6" xfId="1" applyFont="1" applyFill="1" applyBorder="1"/>
    <xf numFmtId="9" fontId="0" fillId="4" borderId="7" xfId="1" applyFont="1" applyFill="1" applyBorder="1"/>
    <xf numFmtId="9" fontId="0" fillId="4" borderId="10" xfId="1" applyFont="1" applyFill="1" applyBorder="1"/>
    <xf numFmtId="9" fontId="0" fillId="4" borderId="11" xfId="1" applyFont="1" applyFill="1" applyBorder="1"/>
    <xf numFmtId="9" fontId="0" fillId="4" borderId="12" xfId="1" applyFont="1" applyFill="1" applyBorder="1"/>
    <xf numFmtId="9" fontId="0" fillId="4" borderId="15" xfId="1" applyFont="1" applyFill="1" applyBorder="1"/>
    <xf numFmtId="9" fontId="0" fillId="4" borderId="13" xfId="1" applyFont="1" applyFill="1" applyBorder="1"/>
    <xf numFmtId="9" fontId="0" fillId="4" borderId="14" xfId="1" applyFont="1" applyFill="1" applyBorder="1"/>
    <xf numFmtId="0" fontId="2" fillId="2" borderId="0" xfId="0" applyFont="1" applyFill="1" applyBorder="1"/>
    <xf numFmtId="9" fontId="0" fillId="2" borderId="0" xfId="1" applyFont="1" applyFill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2" fillId="3" borderId="2" xfId="0" applyNumberFormat="1" applyFon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0" fillId="2" borderId="0" xfId="0" applyNumberFormat="1" applyFill="1"/>
    <xf numFmtId="0" fontId="0" fillId="4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Resolution!$D$20</c:f>
              <c:strCache>
                <c:ptCount val="1"/>
                <c:pt idx="0">
                  <c:v>Hor 2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Resolution!$D$21:$D$27</c:f>
              <c:numCache>
                <c:formatCode>General</c:formatCode>
                <c:ptCount val="7"/>
                <c:pt idx="0">
                  <c:v>43</c:v>
                </c:pt>
                <c:pt idx="1">
                  <c:v>52</c:v>
                </c:pt>
                <c:pt idx="2">
                  <c:v>52</c:v>
                </c:pt>
                <c:pt idx="3">
                  <c:v>46</c:v>
                </c:pt>
                <c:pt idx="4">
                  <c:v>52</c:v>
                </c:pt>
                <c:pt idx="5">
                  <c:v>47</c:v>
                </c:pt>
                <c:pt idx="6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3552"/>
        <c:axId val="115810688"/>
      </c:scatterChart>
      <c:valAx>
        <c:axId val="1009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10688"/>
        <c:crosses val="autoZero"/>
        <c:crossBetween val="midCat"/>
      </c:valAx>
      <c:valAx>
        <c:axId val="1158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0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Resolution!$M$20</c:f>
              <c:strCache>
                <c:ptCount val="1"/>
                <c:pt idx="0">
                  <c:v>Hor 2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Resolution!$M$21:$M$27</c:f>
              <c:numCache>
                <c:formatCode>General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82</c:v>
                </c:pt>
                <c:pt idx="3">
                  <c:v>57</c:v>
                </c:pt>
                <c:pt idx="4">
                  <c:v>73</c:v>
                </c:pt>
                <c:pt idx="5">
                  <c:v>52</c:v>
                </c:pt>
                <c:pt idx="6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2528"/>
        <c:axId val="159400320"/>
      </c:scatterChart>
      <c:valAx>
        <c:axId val="1558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00320"/>
        <c:crosses val="autoZero"/>
        <c:crossBetween val="midCat"/>
      </c:valAx>
      <c:valAx>
        <c:axId val="1594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6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Resolution!$N$20</c:f>
              <c:strCache>
                <c:ptCount val="1"/>
                <c:pt idx="0">
                  <c:v>Hor 3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Resolution!$N$21:$N$27</c:f>
              <c:numCache>
                <c:formatCode>General</c:formatCode>
                <c:ptCount val="7"/>
                <c:pt idx="0">
                  <c:v>44</c:v>
                </c:pt>
                <c:pt idx="1">
                  <c:v>70</c:v>
                </c:pt>
                <c:pt idx="2">
                  <c:v>74</c:v>
                </c:pt>
                <c:pt idx="3">
                  <c:v>48</c:v>
                </c:pt>
                <c:pt idx="4">
                  <c:v>59</c:v>
                </c:pt>
                <c:pt idx="5">
                  <c:v>58</c:v>
                </c:pt>
                <c:pt idx="6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8352"/>
        <c:axId val="139589888"/>
      </c:scatterChart>
      <c:valAx>
        <c:axId val="1395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89888"/>
        <c:crosses val="autoZero"/>
        <c:crossBetween val="midCat"/>
      </c:valAx>
      <c:valAx>
        <c:axId val="1395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8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Resolution!$O$20</c:f>
              <c:strCache>
                <c:ptCount val="1"/>
                <c:pt idx="0">
                  <c:v>Hor 4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Resolution!$O$21:$O$27</c:f>
              <c:numCache>
                <c:formatCode>General</c:formatCode>
                <c:ptCount val="7"/>
                <c:pt idx="0">
                  <c:v>178</c:v>
                </c:pt>
                <c:pt idx="1">
                  <c:v>152</c:v>
                </c:pt>
                <c:pt idx="2">
                  <c:v>182</c:v>
                </c:pt>
                <c:pt idx="3">
                  <c:v>137</c:v>
                </c:pt>
                <c:pt idx="4">
                  <c:v>220</c:v>
                </c:pt>
                <c:pt idx="5">
                  <c:v>170</c:v>
                </c:pt>
                <c:pt idx="6">
                  <c:v>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4464"/>
        <c:axId val="140736000"/>
      </c:scatterChart>
      <c:valAx>
        <c:axId val="1407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736000"/>
        <c:crosses val="autoZero"/>
        <c:crossBetween val="midCat"/>
      </c:valAx>
      <c:valAx>
        <c:axId val="1407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3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Resolution!$P$20</c:f>
              <c:strCache>
                <c:ptCount val="1"/>
                <c:pt idx="0">
                  <c:v>Ver 1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Resolution!$P$21:$P$27</c:f>
              <c:numCache>
                <c:formatCode>General</c:formatCode>
                <c:ptCount val="7"/>
                <c:pt idx="0">
                  <c:v>39</c:v>
                </c:pt>
                <c:pt idx="1">
                  <c:v>27</c:v>
                </c:pt>
                <c:pt idx="2">
                  <c:v>23</c:v>
                </c:pt>
                <c:pt idx="3">
                  <c:v>14</c:v>
                </c:pt>
                <c:pt idx="4">
                  <c:v>28</c:v>
                </c:pt>
                <c:pt idx="5">
                  <c:v>23</c:v>
                </c:pt>
                <c:pt idx="6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5216"/>
        <c:axId val="155963392"/>
      </c:scatterChart>
      <c:valAx>
        <c:axId val="1559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63392"/>
        <c:crosses val="autoZero"/>
        <c:crossBetween val="midCat"/>
      </c:valAx>
      <c:valAx>
        <c:axId val="1559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Resolution!$Q$20</c:f>
              <c:strCache>
                <c:ptCount val="1"/>
                <c:pt idx="0">
                  <c:v>Ver 2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Resolution!$Q$21:$Q$27</c:f>
              <c:numCache>
                <c:formatCode>General</c:formatCode>
                <c:ptCount val="7"/>
                <c:pt idx="0">
                  <c:v>69</c:v>
                </c:pt>
                <c:pt idx="1">
                  <c:v>58</c:v>
                </c:pt>
                <c:pt idx="2">
                  <c:v>59</c:v>
                </c:pt>
                <c:pt idx="3">
                  <c:v>33</c:v>
                </c:pt>
                <c:pt idx="4">
                  <c:v>11</c:v>
                </c:pt>
                <c:pt idx="5">
                  <c:v>19</c:v>
                </c:pt>
                <c:pt idx="6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320"/>
        <c:axId val="176793856"/>
      </c:scatterChart>
      <c:valAx>
        <c:axId val="1767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93856"/>
        <c:crosses val="autoZero"/>
        <c:crossBetween val="midCat"/>
      </c:valAx>
      <c:valAx>
        <c:axId val="176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9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Resolution!$R$20</c:f>
              <c:strCache>
                <c:ptCount val="1"/>
                <c:pt idx="0">
                  <c:v>Ver 3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Resolution!$R$21:$R$27</c:f>
              <c:numCache>
                <c:formatCode>General</c:formatCode>
                <c:ptCount val="7"/>
                <c:pt idx="0">
                  <c:v>22</c:v>
                </c:pt>
                <c:pt idx="1">
                  <c:v>23</c:v>
                </c:pt>
                <c:pt idx="2">
                  <c:v>30</c:v>
                </c:pt>
                <c:pt idx="3">
                  <c:v>39</c:v>
                </c:pt>
                <c:pt idx="4">
                  <c:v>42</c:v>
                </c:pt>
                <c:pt idx="5">
                  <c:v>33</c:v>
                </c:pt>
                <c:pt idx="6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2800"/>
        <c:axId val="177854336"/>
      </c:scatterChart>
      <c:valAx>
        <c:axId val="1778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54336"/>
        <c:crosses val="autoZero"/>
        <c:crossBetween val="midCat"/>
      </c:valAx>
      <c:valAx>
        <c:axId val="1778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5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Resolution!$S$20</c:f>
              <c:strCache>
                <c:ptCount val="1"/>
                <c:pt idx="0">
                  <c:v>Ver 4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Resolution!$S$21:$S$27</c:f>
              <c:numCache>
                <c:formatCode>General</c:formatCode>
                <c:ptCount val="7"/>
                <c:pt idx="0">
                  <c:v>46</c:v>
                </c:pt>
                <c:pt idx="1">
                  <c:v>26</c:v>
                </c:pt>
                <c:pt idx="2">
                  <c:v>19</c:v>
                </c:pt>
                <c:pt idx="3">
                  <c:v>25</c:v>
                </c:pt>
                <c:pt idx="4">
                  <c:v>61</c:v>
                </c:pt>
                <c:pt idx="5">
                  <c:v>79</c:v>
                </c:pt>
                <c:pt idx="6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5152"/>
        <c:axId val="178146688"/>
      </c:scatterChart>
      <c:valAx>
        <c:axId val="178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146688"/>
        <c:crosses val="autoZero"/>
        <c:crossBetween val="midCat"/>
      </c:valAx>
      <c:valAx>
        <c:axId val="178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Resolution!$E$20</c:f>
              <c:strCache>
                <c:ptCount val="1"/>
                <c:pt idx="0">
                  <c:v>Hor 3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Resolution!$E$21:$E$27</c:f>
              <c:numCache>
                <c:formatCode>General</c:formatCode>
                <c:ptCount val="7"/>
                <c:pt idx="0">
                  <c:v>102</c:v>
                </c:pt>
                <c:pt idx="1">
                  <c:v>42</c:v>
                </c:pt>
                <c:pt idx="2">
                  <c:v>76</c:v>
                </c:pt>
                <c:pt idx="3">
                  <c:v>61</c:v>
                </c:pt>
                <c:pt idx="4">
                  <c:v>72</c:v>
                </c:pt>
                <c:pt idx="5">
                  <c:v>104</c:v>
                </c:pt>
                <c:pt idx="6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3200"/>
        <c:axId val="116004736"/>
      </c:scatterChart>
      <c:valAx>
        <c:axId val="1160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004736"/>
        <c:crosses val="autoZero"/>
        <c:crossBetween val="midCat"/>
      </c:valAx>
      <c:valAx>
        <c:axId val="1160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Resolution!$F$20</c:f>
              <c:strCache>
                <c:ptCount val="1"/>
                <c:pt idx="0">
                  <c:v>Hor 4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Resolution!$F$21:$F$27</c:f>
              <c:numCache>
                <c:formatCode>General</c:formatCode>
                <c:ptCount val="7"/>
                <c:pt idx="0">
                  <c:v>222</c:v>
                </c:pt>
                <c:pt idx="1">
                  <c:v>169</c:v>
                </c:pt>
                <c:pt idx="2">
                  <c:v>208</c:v>
                </c:pt>
                <c:pt idx="3">
                  <c:v>187</c:v>
                </c:pt>
                <c:pt idx="4">
                  <c:v>247</c:v>
                </c:pt>
                <c:pt idx="5">
                  <c:v>232</c:v>
                </c:pt>
                <c:pt idx="6">
                  <c:v>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6400"/>
        <c:axId val="139287936"/>
      </c:scatterChart>
      <c:valAx>
        <c:axId val="1392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87936"/>
        <c:crosses val="autoZero"/>
        <c:crossBetween val="midCat"/>
      </c:valAx>
      <c:valAx>
        <c:axId val="1392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8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Resolution!$C$20</c:f>
              <c:strCache>
                <c:ptCount val="1"/>
                <c:pt idx="0">
                  <c:v>Hor 1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Resolution!$C$21:$C$27</c:f>
              <c:numCache>
                <c:formatCode>General</c:formatCode>
                <c:ptCount val="7"/>
                <c:pt idx="0">
                  <c:v>29</c:v>
                </c:pt>
                <c:pt idx="1">
                  <c:v>49</c:v>
                </c:pt>
                <c:pt idx="2">
                  <c:v>48</c:v>
                </c:pt>
                <c:pt idx="3">
                  <c:v>45</c:v>
                </c:pt>
                <c:pt idx="4">
                  <c:v>43</c:v>
                </c:pt>
                <c:pt idx="5">
                  <c:v>52</c:v>
                </c:pt>
                <c:pt idx="6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1584"/>
        <c:axId val="115893376"/>
      </c:scatterChart>
      <c:valAx>
        <c:axId val="1158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93376"/>
        <c:crosses val="autoZero"/>
        <c:crossBetween val="midCat"/>
      </c:valAx>
      <c:valAx>
        <c:axId val="1158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9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Resolution!$G$20</c:f>
              <c:strCache>
                <c:ptCount val="1"/>
                <c:pt idx="0">
                  <c:v>Ver 1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Resolution!$G$21:$G$27</c:f>
              <c:numCache>
                <c:formatCode>General</c:formatCode>
                <c:ptCount val="7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22</c:v>
                </c:pt>
                <c:pt idx="4">
                  <c:v>4</c:v>
                </c:pt>
                <c:pt idx="5">
                  <c:v>23</c:v>
                </c:pt>
                <c:pt idx="6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4400"/>
        <c:axId val="115921280"/>
      </c:scatterChart>
      <c:valAx>
        <c:axId val="1162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921280"/>
        <c:crosses val="autoZero"/>
        <c:crossBetween val="midCat"/>
      </c:valAx>
      <c:valAx>
        <c:axId val="1159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1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Resolution!$H$20</c:f>
              <c:strCache>
                <c:ptCount val="1"/>
                <c:pt idx="0">
                  <c:v>Ver 2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Resolution!$H$21:$H$27</c:f>
              <c:numCache>
                <c:formatCode>General</c:formatCode>
                <c:ptCount val="7"/>
                <c:pt idx="0">
                  <c:v>51</c:v>
                </c:pt>
                <c:pt idx="1">
                  <c:v>56</c:v>
                </c:pt>
                <c:pt idx="2">
                  <c:v>42</c:v>
                </c:pt>
                <c:pt idx="3">
                  <c:v>15</c:v>
                </c:pt>
                <c:pt idx="4">
                  <c:v>30</c:v>
                </c:pt>
                <c:pt idx="5">
                  <c:v>37</c:v>
                </c:pt>
                <c:pt idx="6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3216"/>
        <c:axId val="139879552"/>
      </c:scatterChart>
      <c:valAx>
        <c:axId val="1395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79552"/>
        <c:crosses val="autoZero"/>
        <c:crossBetween val="midCat"/>
      </c:valAx>
      <c:valAx>
        <c:axId val="1398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1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Resolution!$I$20</c:f>
              <c:strCache>
                <c:ptCount val="1"/>
                <c:pt idx="0">
                  <c:v>Ver 3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Resolution!$I$21:$I$27</c:f>
              <c:numCache>
                <c:formatCode>General</c:formatCode>
                <c:ptCount val="7"/>
                <c:pt idx="0">
                  <c:v>22</c:v>
                </c:pt>
                <c:pt idx="1">
                  <c:v>41</c:v>
                </c:pt>
                <c:pt idx="2">
                  <c:v>49</c:v>
                </c:pt>
                <c:pt idx="3">
                  <c:v>62</c:v>
                </c:pt>
                <c:pt idx="4">
                  <c:v>69</c:v>
                </c:pt>
                <c:pt idx="5">
                  <c:v>53</c:v>
                </c:pt>
                <c:pt idx="6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1904"/>
        <c:axId val="139693440"/>
      </c:scatterChart>
      <c:valAx>
        <c:axId val="1396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93440"/>
        <c:crosses val="autoZero"/>
        <c:crossBetween val="midCat"/>
      </c:valAx>
      <c:valAx>
        <c:axId val="1396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9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Resolution!$J$20</c:f>
              <c:strCache>
                <c:ptCount val="1"/>
                <c:pt idx="0">
                  <c:v>Ver 4</c:v>
                </c:pt>
              </c:strCache>
            </c:strRef>
          </c:tx>
          <c:marker>
            <c:symbol val="none"/>
          </c:marker>
          <c:xVal>
            <c:numRef>
              <c:f>Resolution!$B$21:$B$27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Resolution!$J$21:$J$27</c:f>
              <c:numCache>
                <c:formatCode>General</c:formatCode>
                <c:ptCount val="7"/>
                <c:pt idx="0">
                  <c:v>45</c:v>
                </c:pt>
                <c:pt idx="1">
                  <c:v>35</c:v>
                </c:pt>
                <c:pt idx="2">
                  <c:v>81</c:v>
                </c:pt>
                <c:pt idx="3">
                  <c:v>83</c:v>
                </c:pt>
                <c:pt idx="4">
                  <c:v>62</c:v>
                </c:pt>
                <c:pt idx="5">
                  <c:v>48</c:v>
                </c:pt>
                <c:pt idx="6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7104"/>
        <c:axId val="140528640"/>
      </c:scatterChart>
      <c:valAx>
        <c:axId val="1405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528640"/>
        <c:crosses val="autoZero"/>
        <c:crossBetween val="midCat"/>
      </c:valAx>
      <c:valAx>
        <c:axId val="1405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Resolution!$L$20</c:f>
              <c:strCache>
                <c:ptCount val="1"/>
                <c:pt idx="0">
                  <c:v>Hor 1</c:v>
                </c:pt>
              </c:strCache>
            </c:strRef>
          </c:tx>
          <c:marker>
            <c:symbol val="none"/>
          </c:marker>
          <c:xVal>
            <c:numRef>
              <c:f>Resolution!$K$21:$K$27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Resolution!$L$21:$L$27</c:f>
              <c:numCache>
                <c:formatCode>General</c:formatCode>
                <c:ptCount val="7"/>
                <c:pt idx="0">
                  <c:v>54</c:v>
                </c:pt>
                <c:pt idx="1">
                  <c:v>55</c:v>
                </c:pt>
                <c:pt idx="2">
                  <c:v>71</c:v>
                </c:pt>
                <c:pt idx="3">
                  <c:v>43</c:v>
                </c:pt>
                <c:pt idx="4">
                  <c:v>41</c:v>
                </c:pt>
                <c:pt idx="5">
                  <c:v>68</c:v>
                </c:pt>
                <c:pt idx="6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3280"/>
        <c:axId val="174274816"/>
      </c:scatterChart>
      <c:valAx>
        <c:axId val="1742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74816"/>
        <c:crosses val="autoZero"/>
        <c:crossBetween val="midCat"/>
      </c:valAx>
      <c:valAx>
        <c:axId val="1742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7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4</xdr:col>
      <xdr:colOff>742950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6</xdr:col>
      <xdr:colOff>742950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8</xdr:col>
      <xdr:colOff>742950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2</xdr:col>
      <xdr:colOff>742950</xdr:colOff>
      <xdr:row>46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742950</xdr:colOff>
      <xdr:row>61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4</xdr:col>
      <xdr:colOff>742950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6</xdr:col>
      <xdr:colOff>742950</xdr:colOff>
      <xdr:row>61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47</xdr:row>
      <xdr:rowOff>0</xdr:rowOff>
    </xdr:from>
    <xdr:to>
      <xdr:col>8</xdr:col>
      <xdr:colOff>742950</xdr:colOff>
      <xdr:row>61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742950</xdr:colOff>
      <xdr:row>46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13</xdr:col>
      <xdr:colOff>742950</xdr:colOff>
      <xdr:row>46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15</xdr:col>
      <xdr:colOff>742950</xdr:colOff>
      <xdr:row>46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17</xdr:col>
      <xdr:colOff>742950</xdr:colOff>
      <xdr:row>46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742950</xdr:colOff>
      <xdr:row>61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13</xdr:col>
      <xdr:colOff>742950</xdr:colOff>
      <xdr:row>61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15</xdr:col>
      <xdr:colOff>742950</xdr:colOff>
      <xdr:row>61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17</xdr:col>
      <xdr:colOff>742950</xdr:colOff>
      <xdr:row>61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3" sqref="B3"/>
    </sheetView>
  </sheetViews>
  <sheetFormatPr defaultColWidth="0" defaultRowHeight="15" zeroHeight="1" x14ac:dyDescent="0.25"/>
  <cols>
    <col min="1" max="1" width="3.42578125" customWidth="1"/>
    <col min="2" max="2" width="31" customWidth="1"/>
    <col min="3" max="7" width="9.140625" customWidth="1"/>
    <col min="8" max="8" width="3.140625" customWidth="1"/>
    <col min="9" max="9" width="30.85546875" bestFit="1" customWidth="1"/>
    <col min="10" max="14" width="9.140625" customWidth="1"/>
    <col min="15" max="15" width="4.140625" customWidth="1"/>
    <col min="16" max="16" width="30.85546875" bestFit="1" customWidth="1"/>
    <col min="17" max="21" width="9.140625" customWidth="1"/>
    <col min="22" max="22" width="3.42578125" customWidth="1"/>
    <col min="23" max="16384" width="9.140625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0</v>
      </c>
      <c r="C2" s="3"/>
      <c r="D2" s="3"/>
      <c r="E2" s="3"/>
      <c r="F2" s="3"/>
      <c r="G2" s="4"/>
      <c r="H2" s="1"/>
      <c r="I2" s="2" t="s">
        <v>1</v>
      </c>
      <c r="J2" s="3"/>
      <c r="K2" s="3"/>
      <c r="L2" s="3"/>
      <c r="M2" s="3"/>
      <c r="N2" s="4"/>
      <c r="O2" s="1"/>
      <c r="P2" s="2" t="s">
        <v>2</v>
      </c>
      <c r="Q2" s="3"/>
      <c r="R2" s="3"/>
      <c r="S2" s="3"/>
      <c r="T2" s="3"/>
      <c r="U2" s="4"/>
      <c r="V2" s="1"/>
    </row>
    <row r="3" spans="1:22" x14ac:dyDescent="0.25">
      <c r="A3" s="1"/>
      <c r="B3" s="32"/>
      <c r="C3" s="33"/>
      <c r="D3" s="33"/>
      <c r="E3" s="33"/>
      <c r="F3" s="33"/>
      <c r="G3" s="34"/>
      <c r="H3" s="1"/>
      <c r="I3" s="32"/>
      <c r="J3" s="33"/>
      <c r="K3" s="33"/>
      <c r="L3" s="33"/>
      <c r="M3" s="33"/>
      <c r="N3" s="34"/>
      <c r="O3" s="1"/>
      <c r="P3" s="32"/>
      <c r="Q3" s="33"/>
      <c r="R3" s="33"/>
      <c r="S3" s="33"/>
      <c r="T3" s="33"/>
      <c r="U3" s="34"/>
      <c r="V3" s="1"/>
    </row>
    <row r="4" spans="1:22" x14ac:dyDescent="0.25">
      <c r="A4" s="1"/>
      <c r="B4" s="35"/>
      <c r="C4" s="36"/>
      <c r="D4" s="36"/>
      <c r="E4" s="36"/>
      <c r="F4" s="36"/>
      <c r="G4" s="37"/>
      <c r="H4" s="1"/>
      <c r="I4" s="35"/>
      <c r="J4" s="36"/>
      <c r="K4" s="36"/>
      <c r="L4" s="36"/>
      <c r="M4" s="36"/>
      <c r="N4" s="37"/>
      <c r="O4" s="1"/>
      <c r="P4" s="35"/>
      <c r="Q4" s="36"/>
      <c r="R4" s="36"/>
      <c r="S4" s="36"/>
      <c r="T4" s="36"/>
      <c r="U4" s="37"/>
      <c r="V4" s="1"/>
    </row>
    <row r="5" spans="1:22" x14ac:dyDescent="0.25">
      <c r="A5" s="1"/>
      <c r="B5" s="35"/>
      <c r="C5" s="36"/>
      <c r="D5" s="36"/>
      <c r="E5" s="36"/>
      <c r="F5" s="36"/>
      <c r="G5" s="37"/>
      <c r="H5" s="1"/>
      <c r="I5" s="35"/>
      <c r="J5" s="36"/>
      <c r="K5" s="36"/>
      <c r="L5" s="36"/>
      <c r="M5" s="36"/>
      <c r="N5" s="37"/>
      <c r="O5" s="1"/>
      <c r="P5" s="35"/>
      <c r="Q5" s="36"/>
      <c r="R5" s="36"/>
      <c r="S5" s="36"/>
      <c r="T5" s="36"/>
      <c r="U5" s="37"/>
      <c r="V5" s="1"/>
    </row>
    <row r="6" spans="1:22" x14ac:dyDescent="0.25">
      <c r="A6" s="1"/>
      <c r="B6" s="35"/>
      <c r="C6" s="36"/>
      <c r="D6" s="36"/>
      <c r="E6" s="36"/>
      <c r="F6" s="36"/>
      <c r="G6" s="37"/>
      <c r="H6" s="1"/>
      <c r="I6" s="35"/>
      <c r="J6" s="36"/>
      <c r="K6" s="36"/>
      <c r="L6" s="36"/>
      <c r="M6" s="36"/>
      <c r="N6" s="37"/>
      <c r="O6" s="1"/>
      <c r="P6" s="35"/>
      <c r="Q6" s="36"/>
      <c r="R6" s="36"/>
      <c r="S6" s="36"/>
      <c r="T6" s="36"/>
      <c r="U6" s="37"/>
      <c r="V6" s="1"/>
    </row>
    <row r="7" spans="1:22" x14ac:dyDescent="0.25">
      <c r="A7" s="1"/>
      <c r="B7" s="35"/>
      <c r="C7" s="36"/>
      <c r="D7" s="36"/>
      <c r="E7" s="36"/>
      <c r="F7" s="36"/>
      <c r="G7" s="37"/>
      <c r="H7" s="1"/>
      <c r="I7" s="35"/>
      <c r="J7" s="36"/>
      <c r="K7" s="36"/>
      <c r="L7" s="36"/>
      <c r="M7" s="36"/>
      <c r="N7" s="37"/>
      <c r="O7" s="1"/>
      <c r="P7" s="35"/>
      <c r="Q7" s="36"/>
      <c r="R7" s="36"/>
      <c r="S7" s="36"/>
      <c r="T7" s="36"/>
      <c r="U7" s="37"/>
      <c r="V7" s="1"/>
    </row>
    <row r="8" spans="1:22" x14ac:dyDescent="0.25">
      <c r="A8" s="1"/>
      <c r="B8" s="35"/>
      <c r="C8" s="36"/>
      <c r="D8" s="36"/>
      <c r="E8" s="36"/>
      <c r="F8" s="36"/>
      <c r="G8" s="37"/>
      <c r="H8" s="1"/>
      <c r="I8" s="35"/>
      <c r="J8" s="36"/>
      <c r="K8" s="36"/>
      <c r="L8" s="36"/>
      <c r="M8" s="36"/>
      <c r="N8" s="37"/>
      <c r="O8" s="1"/>
      <c r="P8" s="35"/>
      <c r="Q8" s="36"/>
      <c r="R8" s="36"/>
      <c r="S8" s="36"/>
      <c r="T8" s="36"/>
      <c r="U8" s="37"/>
      <c r="V8" s="1"/>
    </row>
    <row r="9" spans="1:22" x14ac:dyDescent="0.25">
      <c r="A9" s="1"/>
      <c r="B9" s="35"/>
      <c r="C9" s="36"/>
      <c r="D9" s="36"/>
      <c r="E9" s="36"/>
      <c r="F9" s="36"/>
      <c r="G9" s="37"/>
      <c r="H9" s="1"/>
      <c r="I9" s="35"/>
      <c r="J9" s="36"/>
      <c r="K9" s="36"/>
      <c r="L9" s="36"/>
      <c r="M9" s="36"/>
      <c r="N9" s="37"/>
      <c r="O9" s="1"/>
      <c r="P9" s="35"/>
      <c r="Q9" s="36"/>
      <c r="R9" s="36"/>
      <c r="S9" s="36"/>
      <c r="T9" s="36"/>
      <c r="U9" s="37"/>
      <c r="V9" s="1"/>
    </row>
    <row r="10" spans="1:22" x14ac:dyDescent="0.25">
      <c r="A10" s="1"/>
      <c r="B10" s="35"/>
      <c r="C10" s="36"/>
      <c r="D10" s="36"/>
      <c r="E10" s="36"/>
      <c r="F10" s="36"/>
      <c r="G10" s="37"/>
      <c r="H10" s="1"/>
      <c r="I10" s="35"/>
      <c r="J10" s="36"/>
      <c r="K10" s="36"/>
      <c r="L10" s="36"/>
      <c r="M10" s="36"/>
      <c r="N10" s="37"/>
      <c r="O10" s="1"/>
      <c r="P10" s="35"/>
      <c r="Q10" s="36"/>
      <c r="R10" s="36"/>
      <c r="S10" s="36"/>
      <c r="T10" s="36"/>
      <c r="U10" s="37"/>
      <c r="V10" s="1"/>
    </row>
    <row r="11" spans="1:22" x14ac:dyDescent="0.25">
      <c r="A11" s="1"/>
      <c r="B11" s="35"/>
      <c r="C11" s="36"/>
      <c r="D11" s="36"/>
      <c r="E11" s="36"/>
      <c r="F11" s="36"/>
      <c r="G11" s="37"/>
      <c r="H11" s="1"/>
      <c r="I11" s="35"/>
      <c r="J11" s="36"/>
      <c r="K11" s="36"/>
      <c r="L11" s="36"/>
      <c r="M11" s="36"/>
      <c r="N11" s="37"/>
      <c r="O11" s="1"/>
      <c r="P11" s="35"/>
      <c r="Q11" s="36"/>
      <c r="R11" s="36"/>
      <c r="S11" s="36"/>
      <c r="T11" s="36"/>
      <c r="U11" s="37"/>
      <c r="V11" s="1"/>
    </row>
    <row r="12" spans="1:22" x14ac:dyDescent="0.25">
      <c r="A12" s="1"/>
      <c r="B12" s="35"/>
      <c r="C12" s="36"/>
      <c r="D12" s="36"/>
      <c r="E12" s="36"/>
      <c r="F12" s="36"/>
      <c r="G12" s="37"/>
      <c r="H12" s="1"/>
      <c r="I12" s="35"/>
      <c r="J12" s="36"/>
      <c r="K12" s="36"/>
      <c r="L12" s="36"/>
      <c r="M12" s="36"/>
      <c r="N12" s="37"/>
      <c r="O12" s="1"/>
      <c r="P12" s="35"/>
      <c r="Q12" s="36"/>
      <c r="R12" s="36"/>
      <c r="S12" s="36"/>
      <c r="T12" s="36"/>
      <c r="U12" s="37"/>
      <c r="V12" s="1"/>
    </row>
    <row r="13" spans="1:22" x14ac:dyDescent="0.25">
      <c r="A13" s="1"/>
      <c r="B13" s="35"/>
      <c r="C13" s="36"/>
      <c r="D13" s="36"/>
      <c r="E13" s="36"/>
      <c r="F13" s="36"/>
      <c r="G13" s="37"/>
      <c r="H13" s="1"/>
      <c r="I13" s="35"/>
      <c r="J13" s="36"/>
      <c r="K13" s="36"/>
      <c r="L13" s="36"/>
      <c r="M13" s="36"/>
      <c r="N13" s="37"/>
      <c r="O13" s="1"/>
      <c r="P13" s="35"/>
      <c r="Q13" s="36"/>
      <c r="R13" s="36"/>
      <c r="S13" s="36"/>
      <c r="T13" s="36"/>
      <c r="U13" s="37"/>
      <c r="V13" s="1"/>
    </row>
    <row r="14" spans="1:22" x14ac:dyDescent="0.25">
      <c r="A14" s="1"/>
      <c r="B14" s="35"/>
      <c r="C14" s="36"/>
      <c r="D14" s="36"/>
      <c r="E14" s="36"/>
      <c r="F14" s="36"/>
      <c r="G14" s="37"/>
      <c r="H14" s="1"/>
      <c r="I14" s="35"/>
      <c r="J14" s="36"/>
      <c r="K14" s="36"/>
      <c r="L14" s="36"/>
      <c r="M14" s="36"/>
      <c r="N14" s="37"/>
      <c r="O14" s="1"/>
      <c r="P14" s="35"/>
      <c r="Q14" s="36"/>
      <c r="R14" s="36"/>
      <c r="S14" s="36"/>
      <c r="T14" s="36"/>
      <c r="U14" s="37"/>
      <c r="V14" s="1"/>
    </row>
    <row r="15" spans="1:22" x14ac:dyDescent="0.25">
      <c r="A15" s="1"/>
      <c r="B15" s="35"/>
      <c r="C15" s="36"/>
      <c r="D15" s="36"/>
      <c r="E15" s="36"/>
      <c r="F15" s="36"/>
      <c r="G15" s="37"/>
      <c r="H15" s="1"/>
      <c r="I15" s="35"/>
      <c r="J15" s="36"/>
      <c r="K15" s="36"/>
      <c r="L15" s="36"/>
      <c r="M15" s="36"/>
      <c r="N15" s="37"/>
      <c r="O15" s="1"/>
      <c r="P15" s="35"/>
      <c r="Q15" s="36"/>
      <c r="R15" s="36"/>
      <c r="S15" s="36"/>
      <c r="T15" s="36"/>
      <c r="U15" s="37"/>
      <c r="V15" s="1"/>
    </row>
    <row r="16" spans="1:22" x14ac:dyDescent="0.25">
      <c r="A16" s="1"/>
      <c r="B16" s="35"/>
      <c r="C16" s="36"/>
      <c r="D16" s="36"/>
      <c r="E16" s="36"/>
      <c r="F16" s="36"/>
      <c r="G16" s="37"/>
      <c r="H16" s="1"/>
      <c r="I16" s="35"/>
      <c r="J16" s="36"/>
      <c r="K16" s="36"/>
      <c r="L16" s="36"/>
      <c r="M16" s="36"/>
      <c r="N16" s="37"/>
      <c r="O16" s="1"/>
      <c r="P16" s="35"/>
      <c r="Q16" s="36"/>
      <c r="R16" s="36"/>
      <c r="S16" s="36"/>
      <c r="T16" s="36"/>
      <c r="U16" s="37"/>
      <c r="V16" s="1"/>
    </row>
    <row r="17" spans="1:22" x14ac:dyDescent="0.25">
      <c r="A17" s="1"/>
      <c r="B17" s="35"/>
      <c r="C17" s="36"/>
      <c r="D17" s="36"/>
      <c r="E17" s="36"/>
      <c r="F17" s="36"/>
      <c r="G17" s="37"/>
      <c r="H17" s="1"/>
      <c r="I17" s="35"/>
      <c r="J17" s="36"/>
      <c r="K17" s="36"/>
      <c r="L17" s="36"/>
      <c r="M17" s="36"/>
      <c r="N17" s="37"/>
      <c r="O17" s="1"/>
      <c r="P17" s="35"/>
      <c r="Q17" s="36"/>
      <c r="R17" s="36"/>
      <c r="S17" s="36"/>
      <c r="T17" s="36"/>
      <c r="U17" s="37"/>
      <c r="V17" s="1"/>
    </row>
    <row r="18" spans="1:22" x14ac:dyDescent="0.25">
      <c r="A18" s="1"/>
      <c r="B18" s="35"/>
      <c r="C18" s="36"/>
      <c r="D18" s="36"/>
      <c r="E18" s="36"/>
      <c r="F18" s="36"/>
      <c r="G18" s="37"/>
      <c r="H18" s="1"/>
      <c r="I18" s="35"/>
      <c r="J18" s="36"/>
      <c r="K18" s="36"/>
      <c r="L18" s="36"/>
      <c r="M18" s="36"/>
      <c r="N18" s="37"/>
      <c r="O18" s="1"/>
      <c r="P18" s="35"/>
      <c r="Q18" s="36"/>
      <c r="R18" s="36"/>
      <c r="S18" s="36"/>
      <c r="T18" s="36"/>
      <c r="U18" s="37"/>
      <c r="V18" s="1"/>
    </row>
    <row r="19" spans="1:22" x14ac:dyDescent="0.25">
      <c r="A19" s="1"/>
      <c r="B19" s="38"/>
      <c r="C19" s="39"/>
      <c r="D19" s="39"/>
      <c r="E19" s="39"/>
      <c r="F19" s="39"/>
      <c r="G19" s="40"/>
      <c r="H19" s="1"/>
      <c r="I19" s="38"/>
      <c r="J19" s="39"/>
      <c r="K19" s="39"/>
      <c r="L19" s="39"/>
      <c r="M19" s="39"/>
      <c r="N19" s="40"/>
      <c r="O19" s="1"/>
      <c r="P19" s="38"/>
      <c r="Q19" s="39"/>
      <c r="R19" s="39"/>
      <c r="S19" s="39"/>
      <c r="T19" s="39"/>
      <c r="U19" s="40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2"/>
      <c r="C21" s="8" t="s">
        <v>4</v>
      </c>
      <c r="D21" s="8" t="s">
        <v>5</v>
      </c>
      <c r="E21" s="8" t="s">
        <v>6</v>
      </c>
      <c r="F21" s="8" t="s">
        <v>7</v>
      </c>
      <c r="G21" s="9" t="s">
        <v>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5" t="s">
        <v>3</v>
      </c>
      <c r="C22" s="6" t="str">
        <f>IF(C3,C3,"")</f>
        <v/>
      </c>
      <c r="D22" s="6" t="str">
        <f>IF(J3,J3,"")</f>
        <v/>
      </c>
      <c r="E22" s="6" t="str">
        <f>IF(J3,J3,"")</f>
        <v/>
      </c>
      <c r="F22" s="6" t="str">
        <f>IF(COUNT(C22:E22)&gt;0,AVERAGE(C22:E22),"")</f>
        <v/>
      </c>
      <c r="G22" s="7" t="str">
        <f>IF(COUNT(C22:E22)&gt;1,STDEV(C22:E22)/F22,"")</f>
        <v/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>
      <selection activeCell="B3" sqref="B3"/>
    </sheetView>
  </sheetViews>
  <sheetFormatPr defaultColWidth="0" defaultRowHeight="15" zeroHeight="1" x14ac:dyDescent="0.25"/>
  <cols>
    <col min="1" max="1" width="3.5703125" customWidth="1"/>
    <col min="2" max="13" width="12.7109375" customWidth="1"/>
    <col min="14" max="14" width="4" customWidth="1"/>
    <col min="15" max="15" width="27.42578125" bestFit="1" customWidth="1"/>
    <col min="16" max="20" width="9.140625" customWidth="1"/>
    <col min="21" max="21" width="3.42578125" customWidth="1"/>
    <col min="22" max="16384" width="9.140625" hidden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" t="s">
        <v>0</v>
      </c>
      <c r="C2" s="3"/>
      <c r="D2" s="3"/>
      <c r="E2" s="4"/>
      <c r="F2" s="2" t="s">
        <v>1</v>
      </c>
      <c r="G2" s="3"/>
      <c r="H2" s="3"/>
      <c r="I2" s="4"/>
      <c r="J2" s="2" t="s">
        <v>2</v>
      </c>
      <c r="K2" s="3"/>
      <c r="L2" s="3"/>
      <c r="M2" s="4"/>
      <c r="N2" s="1"/>
      <c r="O2" s="30"/>
      <c r="P2" s="2" t="s">
        <v>4</v>
      </c>
      <c r="Q2" s="8" t="s">
        <v>5</v>
      </c>
      <c r="R2" s="9" t="s">
        <v>6</v>
      </c>
      <c r="S2" s="8" t="s">
        <v>7</v>
      </c>
      <c r="T2" s="9" t="s">
        <v>15</v>
      </c>
      <c r="U2" s="1"/>
    </row>
    <row r="3" spans="1:21" x14ac:dyDescent="0.25">
      <c r="A3" s="1"/>
      <c r="B3" s="32"/>
      <c r="C3" s="33"/>
      <c r="D3" s="33"/>
      <c r="E3" s="34"/>
      <c r="F3" s="32"/>
      <c r="G3" s="33"/>
      <c r="H3" s="33"/>
      <c r="I3" s="34"/>
      <c r="J3" s="32"/>
      <c r="K3" s="33"/>
      <c r="L3" s="33"/>
      <c r="M3" s="34"/>
      <c r="N3" s="1"/>
      <c r="O3" s="15" t="s">
        <v>10</v>
      </c>
      <c r="P3" s="16" t="str">
        <f>IF(D5,D5/100,"")</f>
        <v/>
      </c>
      <c r="Q3" s="17" t="str">
        <f>IF(H5,H5/100,"")</f>
        <v/>
      </c>
      <c r="R3" s="18" t="str">
        <f>IF(L5,L5/100,"")</f>
        <v/>
      </c>
      <c r="S3" s="19" t="str">
        <f>IF(COUNT(P3:R3)&gt;0,AVERAGE(P3:R3),"")</f>
        <v/>
      </c>
      <c r="T3" s="20" t="str">
        <f>IF(COUNT(P3:R3)&gt;1,STDEV(P3:R3)/S3,"")</f>
        <v/>
      </c>
      <c r="U3" s="1"/>
    </row>
    <row r="4" spans="1:21" x14ac:dyDescent="0.25">
      <c r="A4" s="1"/>
      <c r="B4" s="35"/>
      <c r="C4" s="36"/>
      <c r="D4" s="36"/>
      <c r="E4" s="37"/>
      <c r="F4" s="35"/>
      <c r="G4" s="36"/>
      <c r="H4" s="36"/>
      <c r="I4" s="37"/>
      <c r="J4" s="35"/>
      <c r="K4" s="36"/>
      <c r="L4" s="36"/>
      <c r="M4" s="37"/>
      <c r="N4" s="1"/>
      <c r="O4" s="12" t="s">
        <v>11</v>
      </c>
      <c r="P4" s="21" t="str">
        <f>IF(D12,D12/100,"")</f>
        <v/>
      </c>
      <c r="Q4" s="22" t="str">
        <f>IF(H12,H12/100,"")</f>
        <v/>
      </c>
      <c r="R4" s="23" t="str">
        <f>IF(L12,L12/100,"")</f>
        <v/>
      </c>
      <c r="S4" s="31"/>
      <c r="T4" s="31"/>
      <c r="U4" s="1"/>
    </row>
    <row r="5" spans="1:21" x14ac:dyDescent="0.25">
      <c r="A5" s="1"/>
      <c r="B5" s="35"/>
      <c r="C5" s="36"/>
      <c r="D5" s="36"/>
      <c r="E5" s="37"/>
      <c r="F5" s="35"/>
      <c r="G5" s="36"/>
      <c r="H5" s="36"/>
      <c r="I5" s="37"/>
      <c r="J5" s="35"/>
      <c r="K5" s="36"/>
      <c r="L5" s="36"/>
      <c r="M5" s="37"/>
      <c r="N5" s="1"/>
      <c r="O5" s="14" t="s">
        <v>11</v>
      </c>
      <c r="P5" s="24" t="str">
        <f>IF(D13,D13/100,"")</f>
        <v/>
      </c>
      <c r="Q5" s="25" t="str">
        <f>IF(H13,H13/100,"")</f>
        <v/>
      </c>
      <c r="R5" s="26" t="str">
        <f>IF(L13,L13/100,"")</f>
        <v/>
      </c>
      <c r="S5" s="31"/>
      <c r="T5" s="31"/>
      <c r="U5" s="1"/>
    </row>
    <row r="6" spans="1:21" x14ac:dyDescent="0.25">
      <c r="A6" s="1"/>
      <c r="B6" s="35"/>
      <c r="C6" s="36"/>
      <c r="D6" s="36"/>
      <c r="E6" s="37"/>
      <c r="F6" s="35"/>
      <c r="G6" s="36"/>
      <c r="H6" s="36"/>
      <c r="I6" s="37"/>
      <c r="J6" s="35"/>
      <c r="K6" s="36"/>
      <c r="L6" s="36"/>
      <c r="M6" s="37"/>
      <c r="N6" s="1"/>
      <c r="O6" s="1"/>
      <c r="P6" s="31"/>
      <c r="Q6" s="31"/>
      <c r="R6" s="31"/>
      <c r="S6" s="31"/>
      <c r="T6" s="31"/>
      <c r="U6" s="1"/>
    </row>
    <row r="7" spans="1:21" x14ac:dyDescent="0.25">
      <c r="A7" s="1"/>
      <c r="B7" s="35"/>
      <c r="C7" s="36"/>
      <c r="D7" s="36"/>
      <c r="E7" s="37"/>
      <c r="F7" s="35"/>
      <c r="G7" s="36"/>
      <c r="H7" s="36"/>
      <c r="I7" s="37"/>
      <c r="J7" s="35"/>
      <c r="K7" s="36"/>
      <c r="L7" s="36"/>
      <c r="M7" s="37"/>
      <c r="N7" s="1"/>
      <c r="O7" s="12" t="s">
        <v>12</v>
      </c>
      <c r="P7" s="27" t="str">
        <f>IF(COUNT(P4,R4)&gt;0,AVERAGE(P4,R4),"")</f>
        <v/>
      </c>
      <c r="Q7" s="31"/>
      <c r="R7" s="31"/>
      <c r="S7" s="31"/>
      <c r="T7" s="31"/>
      <c r="U7" s="1"/>
    </row>
    <row r="8" spans="1:21" x14ac:dyDescent="0.25">
      <c r="A8" s="1"/>
      <c r="B8" s="35"/>
      <c r="C8" s="36"/>
      <c r="D8" s="36"/>
      <c r="E8" s="37"/>
      <c r="F8" s="35"/>
      <c r="G8" s="36"/>
      <c r="H8" s="36"/>
      <c r="I8" s="37"/>
      <c r="J8" s="35"/>
      <c r="K8" s="36"/>
      <c r="L8" s="36"/>
      <c r="M8" s="37"/>
      <c r="N8" s="1"/>
      <c r="O8" s="13" t="s">
        <v>13</v>
      </c>
      <c r="P8" s="28" t="str">
        <f>IF(COUNT(P5,Q4)&gt;0,AVERAGE(P5,Q4),"")</f>
        <v/>
      </c>
      <c r="Q8" s="31"/>
      <c r="R8" s="31"/>
      <c r="S8" s="31"/>
      <c r="T8" s="31"/>
      <c r="U8" s="1"/>
    </row>
    <row r="9" spans="1:21" x14ac:dyDescent="0.25">
      <c r="A9" s="1"/>
      <c r="B9" s="35"/>
      <c r="C9" s="36"/>
      <c r="D9" s="36"/>
      <c r="E9" s="37"/>
      <c r="F9" s="35"/>
      <c r="G9" s="36"/>
      <c r="H9" s="36"/>
      <c r="I9" s="37"/>
      <c r="J9" s="35"/>
      <c r="K9" s="36"/>
      <c r="L9" s="36"/>
      <c r="M9" s="37"/>
      <c r="N9" s="1"/>
      <c r="O9" s="13" t="s">
        <v>14</v>
      </c>
      <c r="P9" s="28" t="str">
        <f>IF(COUNT(Q5,R5)&gt;0,AVERAGE(Q5,R5),"")</f>
        <v/>
      </c>
      <c r="Q9" s="31"/>
      <c r="R9" s="31"/>
      <c r="S9" s="31"/>
      <c r="T9" s="31"/>
      <c r="U9" s="1"/>
    </row>
    <row r="10" spans="1:21" x14ac:dyDescent="0.25">
      <c r="A10" s="1"/>
      <c r="B10" s="35"/>
      <c r="C10" s="36"/>
      <c r="D10" s="36"/>
      <c r="E10" s="37"/>
      <c r="F10" s="35"/>
      <c r="G10" s="36"/>
      <c r="H10" s="36"/>
      <c r="I10" s="37"/>
      <c r="J10" s="35"/>
      <c r="K10" s="36"/>
      <c r="L10" s="36"/>
      <c r="M10" s="37"/>
      <c r="N10" s="1"/>
      <c r="O10" s="12" t="s">
        <v>7</v>
      </c>
      <c r="P10" s="27" t="str">
        <f>IF(COUNT(P7:P9)&gt;0,AVERAGE(P7:P9),"")</f>
        <v/>
      </c>
      <c r="Q10" s="31"/>
      <c r="R10" s="31"/>
      <c r="S10" s="31"/>
      <c r="T10" s="31"/>
      <c r="U10" s="1"/>
    </row>
    <row r="11" spans="1:21" x14ac:dyDescent="0.25">
      <c r="A11" s="1"/>
      <c r="B11" s="35"/>
      <c r="C11" s="36"/>
      <c r="D11" s="36"/>
      <c r="E11" s="37"/>
      <c r="F11" s="35"/>
      <c r="G11" s="36"/>
      <c r="H11" s="36"/>
      <c r="I11" s="37"/>
      <c r="J11" s="35"/>
      <c r="K11" s="36"/>
      <c r="L11" s="36"/>
      <c r="M11" s="37"/>
      <c r="N11" s="1"/>
      <c r="O11" s="14" t="s">
        <v>15</v>
      </c>
      <c r="P11" s="29" t="str">
        <f>IF(COUNT(P7:P9)&gt;1,STDEV(P7:P9),"")</f>
        <v/>
      </c>
      <c r="Q11" s="31"/>
      <c r="R11" s="31"/>
      <c r="S11" s="31"/>
      <c r="T11" s="31"/>
      <c r="U11" s="1"/>
    </row>
    <row r="12" spans="1:21" x14ac:dyDescent="0.25">
      <c r="A12" s="1"/>
      <c r="B12" s="35"/>
      <c r="C12" s="36"/>
      <c r="D12" s="36"/>
      <c r="E12" s="37"/>
      <c r="F12" s="35"/>
      <c r="G12" s="36"/>
      <c r="H12" s="36"/>
      <c r="I12" s="37"/>
      <c r="J12" s="35"/>
      <c r="K12" s="36"/>
      <c r="L12" s="36"/>
      <c r="M12" s="37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35"/>
      <c r="C13" s="36"/>
      <c r="D13" s="36"/>
      <c r="E13" s="37"/>
      <c r="F13" s="35"/>
      <c r="G13" s="36"/>
      <c r="H13" s="36"/>
      <c r="I13" s="37"/>
      <c r="J13" s="35"/>
      <c r="K13" s="36"/>
      <c r="L13" s="36"/>
      <c r="M13" s="37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5"/>
      <c r="C14" s="36"/>
      <c r="D14" s="36"/>
      <c r="E14" s="37"/>
      <c r="F14" s="35"/>
      <c r="G14" s="36"/>
      <c r="H14" s="36"/>
      <c r="I14" s="37"/>
      <c r="J14" s="35"/>
      <c r="K14" s="36"/>
      <c r="L14" s="36"/>
      <c r="M14" s="37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35"/>
      <c r="C15" s="36"/>
      <c r="D15" s="36"/>
      <c r="E15" s="37"/>
      <c r="F15" s="35"/>
      <c r="G15" s="36"/>
      <c r="H15" s="36"/>
      <c r="I15" s="37"/>
      <c r="J15" s="35"/>
      <c r="K15" s="36"/>
      <c r="L15" s="36"/>
      <c r="M15" s="37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5"/>
      <c r="C16" s="36"/>
      <c r="D16" s="36"/>
      <c r="E16" s="37"/>
      <c r="F16" s="35"/>
      <c r="G16" s="36"/>
      <c r="H16" s="36"/>
      <c r="I16" s="37"/>
      <c r="J16" s="35"/>
      <c r="K16" s="36"/>
      <c r="L16" s="36"/>
      <c r="M16" s="37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35"/>
      <c r="C17" s="36"/>
      <c r="D17" s="36"/>
      <c r="E17" s="37"/>
      <c r="F17" s="35"/>
      <c r="G17" s="36"/>
      <c r="H17" s="36"/>
      <c r="I17" s="37"/>
      <c r="J17" s="35"/>
      <c r="K17" s="36"/>
      <c r="L17" s="36"/>
      <c r="M17" s="37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5"/>
      <c r="C18" s="36"/>
      <c r="D18" s="36"/>
      <c r="E18" s="37"/>
      <c r="F18" s="35"/>
      <c r="G18" s="36"/>
      <c r="H18" s="36"/>
      <c r="I18" s="37"/>
      <c r="J18" s="35"/>
      <c r="K18" s="36"/>
      <c r="L18" s="36"/>
      <c r="M18" s="37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35"/>
      <c r="C19" s="36"/>
      <c r="D19" s="36"/>
      <c r="E19" s="37"/>
      <c r="F19" s="35"/>
      <c r="G19" s="36"/>
      <c r="H19" s="36"/>
      <c r="I19" s="37"/>
      <c r="J19" s="35"/>
      <c r="K19" s="36"/>
      <c r="L19" s="36"/>
      <c r="M19" s="37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5"/>
      <c r="C20" s="36"/>
      <c r="D20" s="36"/>
      <c r="E20" s="37"/>
      <c r="F20" s="35"/>
      <c r="G20" s="36"/>
      <c r="H20" s="36"/>
      <c r="I20" s="37"/>
      <c r="J20" s="35"/>
      <c r="K20" s="36"/>
      <c r="L20" s="36"/>
      <c r="M20" s="37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35"/>
      <c r="C21" s="36"/>
      <c r="D21" s="36"/>
      <c r="E21" s="37"/>
      <c r="F21" s="35"/>
      <c r="G21" s="36"/>
      <c r="H21" s="36"/>
      <c r="I21" s="37"/>
      <c r="J21" s="35"/>
      <c r="K21" s="36"/>
      <c r="L21" s="36"/>
      <c r="M21" s="37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5"/>
      <c r="C22" s="36"/>
      <c r="D22" s="36"/>
      <c r="E22" s="37"/>
      <c r="F22" s="35"/>
      <c r="G22" s="36"/>
      <c r="H22" s="36"/>
      <c r="I22" s="37"/>
      <c r="J22" s="35"/>
      <c r="K22" s="36"/>
      <c r="L22" s="36"/>
      <c r="M22" s="37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35"/>
      <c r="C23" s="36"/>
      <c r="D23" s="36"/>
      <c r="E23" s="37"/>
      <c r="F23" s="35"/>
      <c r="G23" s="36"/>
      <c r="H23" s="36"/>
      <c r="I23" s="37"/>
      <c r="J23" s="35"/>
      <c r="K23" s="36"/>
      <c r="L23" s="36"/>
      <c r="M23" s="37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5"/>
      <c r="C24" s="36"/>
      <c r="D24" s="36"/>
      <c r="E24" s="37"/>
      <c r="F24" s="35"/>
      <c r="G24" s="36"/>
      <c r="H24" s="36"/>
      <c r="I24" s="37"/>
      <c r="J24" s="35"/>
      <c r="K24" s="36"/>
      <c r="L24" s="36"/>
      <c r="M24" s="37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35"/>
      <c r="C25" s="36"/>
      <c r="D25" s="36"/>
      <c r="E25" s="37"/>
      <c r="F25" s="35"/>
      <c r="G25" s="36"/>
      <c r="H25" s="36"/>
      <c r="I25" s="37"/>
      <c r="J25" s="35"/>
      <c r="K25" s="36"/>
      <c r="L25" s="36"/>
      <c r="M25" s="37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5"/>
      <c r="C26" s="36"/>
      <c r="D26" s="36"/>
      <c r="E26" s="37"/>
      <c r="F26" s="35"/>
      <c r="G26" s="36"/>
      <c r="H26" s="36"/>
      <c r="I26" s="37"/>
      <c r="J26" s="35"/>
      <c r="K26" s="36"/>
      <c r="L26" s="36"/>
      <c r="M26" s="37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35"/>
      <c r="C27" s="36"/>
      <c r="D27" s="36"/>
      <c r="E27" s="37"/>
      <c r="F27" s="35"/>
      <c r="G27" s="36"/>
      <c r="H27" s="36"/>
      <c r="I27" s="37"/>
      <c r="J27" s="35"/>
      <c r="K27" s="36"/>
      <c r="L27" s="36"/>
      <c r="M27" s="37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5"/>
      <c r="C28" s="36"/>
      <c r="D28" s="36"/>
      <c r="E28" s="37"/>
      <c r="F28" s="35"/>
      <c r="G28" s="36"/>
      <c r="H28" s="36"/>
      <c r="I28" s="37"/>
      <c r="J28" s="35"/>
      <c r="K28" s="36"/>
      <c r="L28" s="36"/>
      <c r="M28" s="37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35"/>
      <c r="C29" s="36"/>
      <c r="D29" s="36"/>
      <c r="E29" s="37"/>
      <c r="F29" s="35"/>
      <c r="G29" s="36"/>
      <c r="H29" s="36"/>
      <c r="I29" s="37"/>
      <c r="J29" s="35"/>
      <c r="K29" s="36"/>
      <c r="L29" s="36"/>
      <c r="M29" s="37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5"/>
      <c r="C30" s="36"/>
      <c r="D30" s="36"/>
      <c r="E30" s="37"/>
      <c r="F30" s="35"/>
      <c r="G30" s="36"/>
      <c r="H30" s="36"/>
      <c r="I30" s="37"/>
      <c r="J30" s="35"/>
      <c r="K30" s="36"/>
      <c r="L30" s="36"/>
      <c r="M30" s="37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35"/>
      <c r="C31" s="36"/>
      <c r="D31" s="36"/>
      <c r="E31" s="37"/>
      <c r="F31" s="35"/>
      <c r="G31" s="36"/>
      <c r="H31" s="36"/>
      <c r="I31" s="37"/>
      <c r="J31" s="35"/>
      <c r="K31" s="36"/>
      <c r="L31" s="36"/>
      <c r="M31" s="37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35"/>
      <c r="C32" s="36"/>
      <c r="D32" s="36"/>
      <c r="E32" s="37"/>
      <c r="F32" s="35"/>
      <c r="G32" s="36"/>
      <c r="H32" s="36"/>
      <c r="I32" s="37"/>
      <c r="J32" s="35"/>
      <c r="K32" s="36"/>
      <c r="L32" s="36"/>
      <c r="M32" s="37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35"/>
      <c r="C33" s="36"/>
      <c r="D33" s="36"/>
      <c r="E33" s="37"/>
      <c r="F33" s="35"/>
      <c r="G33" s="36"/>
      <c r="H33" s="36"/>
      <c r="I33" s="37"/>
      <c r="J33" s="35"/>
      <c r="K33" s="36"/>
      <c r="L33" s="36"/>
      <c r="M33" s="37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35"/>
      <c r="C34" s="36"/>
      <c r="D34" s="36"/>
      <c r="E34" s="37"/>
      <c r="F34" s="35"/>
      <c r="G34" s="36"/>
      <c r="H34" s="36"/>
      <c r="I34" s="37"/>
      <c r="J34" s="35"/>
      <c r="K34" s="36"/>
      <c r="L34" s="36"/>
      <c r="M34" s="37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35"/>
      <c r="C35" s="36"/>
      <c r="D35" s="36"/>
      <c r="E35" s="37"/>
      <c r="F35" s="35"/>
      <c r="G35" s="36"/>
      <c r="H35" s="36"/>
      <c r="I35" s="37"/>
      <c r="J35" s="35"/>
      <c r="K35" s="36"/>
      <c r="L35" s="36"/>
      <c r="M35" s="37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35"/>
      <c r="C36" s="36"/>
      <c r="D36" s="36"/>
      <c r="E36" s="37"/>
      <c r="F36" s="35"/>
      <c r="G36" s="36"/>
      <c r="H36" s="36"/>
      <c r="I36" s="37"/>
      <c r="J36" s="35"/>
      <c r="K36" s="36"/>
      <c r="L36" s="36"/>
      <c r="M36" s="37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35"/>
      <c r="C37" s="36"/>
      <c r="D37" s="36"/>
      <c r="E37" s="37"/>
      <c r="F37" s="35"/>
      <c r="G37" s="36"/>
      <c r="H37" s="36"/>
      <c r="I37" s="37"/>
      <c r="J37" s="35"/>
      <c r="K37" s="36"/>
      <c r="L37" s="36"/>
      <c r="M37" s="37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35"/>
      <c r="C38" s="36"/>
      <c r="D38" s="36"/>
      <c r="E38" s="37"/>
      <c r="F38" s="35"/>
      <c r="G38" s="36"/>
      <c r="H38" s="36"/>
      <c r="I38" s="37"/>
      <c r="J38" s="35"/>
      <c r="K38" s="36"/>
      <c r="L38" s="36"/>
      <c r="M38" s="37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35"/>
      <c r="C39" s="36"/>
      <c r="D39" s="36"/>
      <c r="E39" s="37"/>
      <c r="F39" s="35"/>
      <c r="G39" s="36"/>
      <c r="H39" s="36"/>
      <c r="I39" s="37"/>
      <c r="J39" s="35"/>
      <c r="K39" s="36"/>
      <c r="L39" s="36"/>
      <c r="M39" s="37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35"/>
      <c r="C40" s="36"/>
      <c r="D40" s="36"/>
      <c r="E40" s="37"/>
      <c r="F40" s="35"/>
      <c r="G40" s="36"/>
      <c r="H40" s="36"/>
      <c r="I40" s="37"/>
      <c r="J40" s="35"/>
      <c r="K40" s="36"/>
      <c r="L40" s="36"/>
      <c r="M40" s="37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35"/>
      <c r="C41" s="36"/>
      <c r="D41" s="36"/>
      <c r="E41" s="37"/>
      <c r="F41" s="35"/>
      <c r="G41" s="36"/>
      <c r="H41" s="36"/>
      <c r="I41" s="37"/>
      <c r="J41" s="35"/>
      <c r="K41" s="36"/>
      <c r="L41" s="36"/>
      <c r="M41" s="37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35"/>
      <c r="C42" s="36"/>
      <c r="D42" s="36"/>
      <c r="E42" s="37"/>
      <c r="F42" s="35"/>
      <c r="G42" s="36"/>
      <c r="H42" s="36"/>
      <c r="I42" s="37"/>
      <c r="J42" s="35"/>
      <c r="K42" s="36"/>
      <c r="L42" s="36"/>
      <c r="M42" s="37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35"/>
      <c r="C43" s="36"/>
      <c r="D43" s="36"/>
      <c r="E43" s="37"/>
      <c r="F43" s="35"/>
      <c r="G43" s="36"/>
      <c r="H43" s="36"/>
      <c r="I43" s="37"/>
      <c r="J43" s="35"/>
      <c r="K43" s="36"/>
      <c r="L43" s="36"/>
      <c r="M43" s="37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35"/>
      <c r="C44" s="36"/>
      <c r="D44" s="36"/>
      <c r="E44" s="37"/>
      <c r="F44" s="35"/>
      <c r="G44" s="36"/>
      <c r="H44" s="36"/>
      <c r="I44" s="37"/>
      <c r="J44" s="35"/>
      <c r="K44" s="36"/>
      <c r="L44" s="36"/>
      <c r="M44" s="37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35"/>
      <c r="C45" s="36"/>
      <c r="D45" s="36"/>
      <c r="E45" s="37"/>
      <c r="F45" s="35"/>
      <c r="G45" s="36"/>
      <c r="H45" s="36"/>
      <c r="I45" s="37"/>
      <c r="J45" s="35"/>
      <c r="K45" s="36"/>
      <c r="L45" s="36"/>
      <c r="M45" s="37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35"/>
      <c r="C46" s="36"/>
      <c r="D46" s="36"/>
      <c r="E46" s="37"/>
      <c r="F46" s="35"/>
      <c r="G46" s="36"/>
      <c r="H46" s="36"/>
      <c r="I46" s="37"/>
      <c r="J46" s="35"/>
      <c r="K46" s="36"/>
      <c r="L46" s="36"/>
      <c r="M46" s="37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35"/>
      <c r="C47" s="36"/>
      <c r="D47" s="36"/>
      <c r="E47" s="37"/>
      <c r="F47" s="35"/>
      <c r="G47" s="36"/>
      <c r="H47" s="36"/>
      <c r="I47" s="37"/>
      <c r="J47" s="35"/>
      <c r="K47" s="36"/>
      <c r="L47" s="36"/>
      <c r="M47" s="37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35"/>
      <c r="C48" s="36"/>
      <c r="D48" s="36"/>
      <c r="E48" s="37"/>
      <c r="F48" s="35"/>
      <c r="G48" s="36"/>
      <c r="H48" s="36"/>
      <c r="I48" s="37"/>
      <c r="J48" s="35"/>
      <c r="K48" s="36"/>
      <c r="L48" s="36"/>
      <c r="M48" s="37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35"/>
      <c r="C49" s="36"/>
      <c r="D49" s="36"/>
      <c r="E49" s="37"/>
      <c r="F49" s="35"/>
      <c r="G49" s="36"/>
      <c r="H49" s="36"/>
      <c r="I49" s="37"/>
      <c r="J49" s="35"/>
      <c r="K49" s="36"/>
      <c r="L49" s="36"/>
      <c r="M49" s="37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35"/>
      <c r="C50" s="36"/>
      <c r="D50" s="36"/>
      <c r="E50" s="37"/>
      <c r="F50" s="35"/>
      <c r="G50" s="36"/>
      <c r="H50" s="36"/>
      <c r="I50" s="37"/>
      <c r="J50" s="35"/>
      <c r="K50" s="36"/>
      <c r="L50" s="36"/>
      <c r="M50" s="37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35"/>
      <c r="C51" s="36"/>
      <c r="D51" s="36"/>
      <c r="E51" s="37"/>
      <c r="F51" s="35"/>
      <c r="G51" s="36"/>
      <c r="H51" s="36"/>
      <c r="I51" s="37"/>
      <c r="J51" s="35"/>
      <c r="K51" s="36"/>
      <c r="L51" s="36"/>
      <c r="M51" s="37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35"/>
      <c r="C52" s="36"/>
      <c r="D52" s="36"/>
      <c r="E52" s="37"/>
      <c r="F52" s="35"/>
      <c r="G52" s="36"/>
      <c r="H52" s="36"/>
      <c r="I52" s="37"/>
      <c r="J52" s="35"/>
      <c r="K52" s="36"/>
      <c r="L52" s="36"/>
      <c r="M52" s="37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35"/>
      <c r="C53" s="36"/>
      <c r="D53" s="36"/>
      <c r="E53" s="37"/>
      <c r="F53" s="35"/>
      <c r="G53" s="36"/>
      <c r="H53" s="36"/>
      <c r="I53" s="37"/>
      <c r="J53" s="35"/>
      <c r="K53" s="36"/>
      <c r="L53" s="36"/>
      <c r="M53" s="37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35"/>
      <c r="C54" s="36"/>
      <c r="D54" s="36"/>
      <c r="E54" s="37"/>
      <c r="F54" s="35"/>
      <c r="G54" s="36"/>
      <c r="H54" s="36"/>
      <c r="I54" s="37"/>
      <c r="J54" s="35"/>
      <c r="K54" s="36"/>
      <c r="L54" s="36"/>
      <c r="M54" s="37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35"/>
      <c r="C55" s="36"/>
      <c r="D55" s="36"/>
      <c r="E55" s="37"/>
      <c r="F55" s="35"/>
      <c r="G55" s="36"/>
      <c r="H55" s="36"/>
      <c r="I55" s="37"/>
      <c r="J55" s="35"/>
      <c r="K55" s="36"/>
      <c r="L55" s="36"/>
      <c r="M55" s="37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35"/>
      <c r="C56" s="36"/>
      <c r="D56" s="36"/>
      <c r="E56" s="37"/>
      <c r="F56" s="35"/>
      <c r="G56" s="36"/>
      <c r="H56" s="36"/>
      <c r="I56" s="37"/>
      <c r="J56" s="35"/>
      <c r="K56" s="36"/>
      <c r="L56" s="36"/>
      <c r="M56" s="37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35"/>
      <c r="C57" s="36"/>
      <c r="D57" s="36"/>
      <c r="E57" s="37"/>
      <c r="F57" s="35"/>
      <c r="G57" s="36"/>
      <c r="H57" s="36"/>
      <c r="I57" s="37"/>
      <c r="J57" s="35"/>
      <c r="K57" s="36"/>
      <c r="L57" s="36"/>
      <c r="M57" s="37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35"/>
      <c r="C58" s="36"/>
      <c r="D58" s="36"/>
      <c r="E58" s="37"/>
      <c r="F58" s="35"/>
      <c r="G58" s="36"/>
      <c r="H58" s="36"/>
      <c r="I58" s="37"/>
      <c r="J58" s="35"/>
      <c r="K58" s="36"/>
      <c r="L58" s="36"/>
      <c r="M58" s="37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35"/>
      <c r="C59" s="36"/>
      <c r="D59" s="36"/>
      <c r="E59" s="37"/>
      <c r="F59" s="35"/>
      <c r="G59" s="36"/>
      <c r="H59" s="36"/>
      <c r="I59" s="37"/>
      <c r="J59" s="35"/>
      <c r="K59" s="36"/>
      <c r="L59" s="36"/>
      <c r="M59" s="37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35"/>
      <c r="C60" s="36"/>
      <c r="D60" s="36"/>
      <c r="E60" s="37"/>
      <c r="F60" s="35"/>
      <c r="G60" s="36"/>
      <c r="H60" s="36"/>
      <c r="I60" s="37"/>
      <c r="J60" s="35"/>
      <c r="K60" s="36"/>
      <c r="L60" s="36"/>
      <c r="M60" s="37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35"/>
      <c r="C61" s="36"/>
      <c r="D61" s="36"/>
      <c r="E61" s="37"/>
      <c r="F61" s="35"/>
      <c r="G61" s="36"/>
      <c r="H61" s="36"/>
      <c r="I61" s="37"/>
      <c r="J61" s="35"/>
      <c r="K61" s="36"/>
      <c r="L61" s="36"/>
      <c r="M61" s="37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35"/>
      <c r="C62" s="36"/>
      <c r="D62" s="36"/>
      <c r="E62" s="37"/>
      <c r="F62" s="35"/>
      <c r="G62" s="36"/>
      <c r="H62" s="36"/>
      <c r="I62" s="37"/>
      <c r="J62" s="35"/>
      <c r="K62" s="36"/>
      <c r="L62" s="36"/>
      <c r="M62" s="37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35"/>
      <c r="C63" s="36"/>
      <c r="D63" s="36"/>
      <c r="E63" s="37"/>
      <c r="F63" s="35"/>
      <c r="G63" s="36"/>
      <c r="H63" s="36"/>
      <c r="I63" s="37"/>
      <c r="J63" s="35"/>
      <c r="K63" s="36"/>
      <c r="L63" s="36"/>
      <c r="M63" s="37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35"/>
      <c r="C64" s="36"/>
      <c r="D64" s="36"/>
      <c r="E64" s="37"/>
      <c r="F64" s="35"/>
      <c r="G64" s="36"/>
      <c r="H64" s="36"/>
      <c r="I64" s="37"/>
      <c r="J64" s="35"/>
      <c r="K64" s="36"/>
      <c r="L64" s="36"/>
      <c r="M64" s="37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35"/>
      <c r="C65" s="36"/>
      <c r="D65" s="36"/>
      <c r="E65" s="37"/>
      <c r="F65" s="35"/>
      <c r="G65" s="36"/>
      <c r="H65" s="36"/>
      <c r="I65" s="37"/>
      <c r="J65" s="35"/>
      <c r="K65" s="36"/>
      <c r="L65" s="36"/>
      <c r="M65" s="37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35"/>
      <c r="C66" s="36"/>
      <c r="D66" s="36"/>
      <c r="E66" s="37"/>
      <c r="F66" s="35"/>
      <c r="G66" s="36"/>
      <c r="H66" s="36"/>
      <c r="I66" s="37"/>
      <c r="J66" s="35"/>
      <c r="K66" s="36"/>
      <c r="L66" s="36"/>
      <c r="M66" s="37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35"/>
      <c r="C67" s="36"/>
      <c r="D67" s="36"/>
      <c r="E67" s="37"/>
      <c r="F67" s="35"/>
      <c r="G67" s="36"/>
      <c r="H67" s="36"/>
      <c r="I67" s="37"/>
      <c r="J67" s="35"/>
      <c r="K67" s="36"/>
      <c r="L67" s="36"/>
      <c r="M67" s="37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35"/>
      <c r="C68" s="36"/>
      <c r="D68" s="36"/>
      <c r="E68" s="37"/>
      <c r="F68" s="35"/>
      <c r="G68" s="36"/>
      <c r="H68" s="36"/>
      <c r="I68" s="37"/>
      <c r="J68" s="35"/>
      <c r="K68" s="36"/>
      <c r="L68" s="36"/>
      <c r="M68" s="37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35"/>
      <c r="C69" s="36"/>
      <c r="D69" s="36"/>
      <c r="E69" s="37"/>
      <c r="F69" s="35"/>
      <c r="G69" s="36"/>
      <c r="H69" s="36"/>
      <c r="I69" s="37"/>
      <c r="J69" s="35"/>
      <c r="K69" s="36"/>
      <c r="L69" s="36"/>
      <c r="M69" s="37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35"/>
      <c r="C70" s="36"/>
      <c r="D70" s="36"/>
      <c r="E70" s="37"/>
      <c r="F70" s="35"/>
      <c r="G70" s="36"/>
      <c r="H70" s="36"/>
      <c r="I70" s="37"/>
      <c r="J70" s="35"/>
      <c r="K70" s="36"/>
      <c r="L70" s="36"/>
      <c r="M70" s="37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35"/>
      <c r="C71" s="36"/>
      <c r="D71" s="36"/>
      <c r="E71" s="37"/>
      <c r="F71" s="35"/>
      <c r="G71" s="36"/>
      <c r="H71" s="36"/>
      <c r="I71" s="37"/>
      <c r="J71" s="35"/>
      <c r="K71" s="36"/>
      <c r="L71" s="36"/>
      <c r="M71" s="37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35"/>
      <c r="C72" s="36"/>
      <c r="D72" s="36"/>
      <c r="E72" s="37"/>
      <c r="F72" s="35"/>
      <c r="G72" s="36"/>
      <c r="H72" s="36"/>
      <c r="I72" s="37"/>
      <c r="J72" s="35"/>
      <c r="K72" s="36"/>
      <c r="L72" s="36"/>
      <c r="M72" s="37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35"/>
      <c r="C73" s="36"/>
      <c r="D73" s="36"/>
      <c r="E73" s="37"/>
      <c r="F73" s="35"/>
      <c r="G73" s="36"/>
      <c r="H73" s="36"/>
      <c r="I73" s="37"/>
      <c r="J73" s="35"/>
      <c r="K73" s="36"/>
      <c r="L73" s="36"/>
      <c r="M73" s="37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35"/>
      <c r="C74" s="36"/>
      <c r="D74" s="36"/>
      <c r="E74" s="37"/>
      <c r="F74" s="35"/>
      <c r="G74" s="36"/>
      <c r="H74" s="36"/>
      <c r="I74" s="37"/>
      <c r="J74" s="35"/>
      <c r="K74" s="36"/>
      <c r="L74" s="36"/>
      <c r="M74" s="37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35"/>
      <c r="C75" s="36"/>
      <c r="D75" s="36"/>
      <c r="E75" s="37"/>
      <c r="F75" s="35"/>
      <c r="G75" s="36"/>
      <c r="H75" s="36"/>
      <c r="I75" s="37"/>
      <c r="J75" s="35"/>
      <c r="K75" s="36"/>
      <c r="L75" s="36"/>
      <c r="M75" s="37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35"/>
      <c r="C76" s="36"/>
      <c r="D76" s="36"/>
      <c r="E76" s="37"/>
      <c r="F76" s="35"/>
      <c r="G76" s="36"/>
      <c r="H76" s="36"/>
      <c r="I76" s="37"/>
      <c r="J76" s="35"/>
      <c r="K76" s="36"/>
      <c r="L76" s="36"/>
      <c r="M76" s="37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35"/>
      <c r="C77" s="36"/>
      <c r="D77" s="36"/>
      <c r="E77" s="37"/>
      <c r="F77" s="35"/>
      <c r="G77" s="36"/>
      <c r="H77" s="36"/>
      <c r="I77" s="37"/>
      <c r="J77" s="35"/>
      <c r="K77" s="36"/>
      <c r="L77" s="36"/>
      <c r="M77" s="37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35"/>
      <c r="C78" s="36"/>
      <c r="D78" s="36"/>
      <c r="E78" s="37"/>
      <c r="F78" s="35"/>
      <c r="G78" s="36"/>
      <c r="H78" s="36"/>
      <c r="I78" s="37"/>
      <c r="J78" s="35"/>
      <c r="K78" s="36"/>
      <c r="L78" s="36"/>
      <c r="M78" s="37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35"/>
      <c r="C79" s="36"/>
      <c r="D79" s="36"/>
      <c r="E79" s="37"/>
      <c r="F79" s="35"/>
      <c r="G79" s="36"/>
      <c r="H79" s="36"/>
      <c r="I79" s="37"/>
      <c r="J79" s="35"/>
      <c r="K79" s="36"/>
      <c r="L79" s="36"/>
      <c r="M79" s="37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35"/>
      <c r="C80" s="36"/>
      <c r="D80" s="36"/>
      <c r="E80" s="37"/>
      <c r="F80" s="35"/>
      <c r="G80" s="36"/>
      <c r="H80" s="36"/>
      <c r="I80" s="37"/>
      <c r="J80" s="35"/>
      <c r="K80" s="36"/>
      <c r="L80" s="36"/>
      <c r="M80" s="37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35"/>
      <c r="C81" s="36"/>
      <c r="D81" s="36"/>
      <c r="E81" s="37"/>
      <c r="F81" s="35"/>
      <c r="G81" s="36"/>
      <c r="H81" s="36"/>
      <c r="I81" s="37"/>
      <c r="J81" s="35"/>
      <c r="K81" s="36"/>
      <c r="L81" s="36"/>
      <c r="M81" s="37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35"/>
      <c r="C82" s="36"/>
      <c r="D82" s="36"/>
      <c r="E82" s="37"/>
      <c r="F82" s="35"/>
      <c r="G82" s="36"/>
      <c r="H82" s="36"/>
      <c r="I82" s="37"/>
      <c r="J82" s="35"/>
      <c r="K82" s="36"/>
      <c r="L82" s="36"/>
      <c r="M82" s="37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35"/>
      <c r="C83" s="36"/>
      <c r="D83" s="36"/>
      <c r="E83" s="37"/>
      <c r="F83" s="35"/>
      <c r="G83" s="36"/>
      <c r="H83" s="36"/>
      <c r="I83" s="37"/>
      <c r="J83" s="35"/>
      <c r="K83" s="36"/>
      <c r="L83" s="36"/>
      <c r="M83" s="37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35"/>
      <c r="C84" s="36"/>
      <c r="D84" s="36"/>
      <c r="E84" s="37"/>
      <c r="F84" s="35"/>
      <c r="G84" s="36"/>
      <c r="H84" s="36"/>
      <c r="I84" s="37"/>
      <c r="J84" s="35"/>
      <c r="K84" s="36"/>
      <c r="L84" s="36"/>
      <c r="M84" s="37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35"/>
      <c r="C85" s="36"/>
      <c r="D85" s="36"/>
      <c r="E85" s="37"/>
      <c r="F85" s="35"/>
      <c r="G85" s="36"/>
      <c r="H85" s="36"/>
      <c r="I85" s="37"/>
      <c r="J85" s="35"/>
      <c r="K85" s="36"/>
      <c r="L85" s="36"/>
      <c r="M85" s="37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35"/>
      <c r="C86" s="36"/>
      <c r="D86" s="36"/>
      <c r="E86" s="37"/>
      <c r="F86" s="35"/>
      <c r="G86" s="36"/>
      <c r="H86" s="36"/>
      <c r="I86" s="37"/>
      <c r="J86" s="35"/>
      <c r="K86" s="36"/>
      <c r="L86" s="36"/>
      <c r="M86" s="37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35"/>
      <c r="C87" s="36"/>
      <c r="D87" s="36"/>
      <c r="E87" s="37"/>
      <c r="F87" s="35"/>
      <c r="G87" s="36"/>
      <c r="H87" s="36"/>
      <c r="I87" s="37"/>
      <c r="J87" s="35"/>
      <c r="K87" s="36"/>
      <c r="L87" s="36"/>
      <c r="M87" s="37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35"/>
      <c r="C88" s="36"/>
      <c r="D88" s="36"/>
      <c r="E88" s="37"/>
      <c r="F88" s="35"/>
      <c r="G88" s="36"/>
      <c r="H88" s="36"/>
      <c r="I88" s="37"/>
      <c r="J88" s="35"/>
      <c r="K88" s="36"/>
      <c r="L88" s="36"/>
      <c r="M88" s="37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35"/>
      <c r="C89" s="36"/>
      <c r="D89" s="36"/>
      <c r="E89" s="37"/>
      <c r="F89" s="35"/>
      <c r="G89" s="36"/>
      <c r="H89" s="36"/>
      <c r="I89" s="37"/>
      <c r="J89" s="35"/>
      <c r="K89" s="36"/>
      <c r="L89" s="36"/>
      <c r="M89" s="37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35"/>
      <c r="C90" s="36"/>
      <c r="D90" s="36"/>
      <c r="E90" s="37"/>
      <c r="F90" s="35"/>
      <c r="G90" s="36"/>
      <c r="H90" s="36"/>
      <c r="I90" s="37"/>
      <c r="J90" s="35"/>
      <c r="K90" s="36"/>
      <c r="L90" s="36"/>
      <c r="M90" s="37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35"/>
      <c r="C91" s="36"/>
      <c r="D91" s="36"/>
      <c r="E91" s="37"/>
      <c r="F91" s="35"/>
      <c r="G91" s="36"/>
      <c r="H91" s="36"/>
      <c r="I91" s="37"/>
      <c r="J91" s="35"/>
      <c r="K91" s="36"/>
      <c r="L91" s="36"/>
      <c r="M91" s="37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35"/>
      <c r="C92" s="36"/>
      <c r="D92" s="36"/>
      <c r="E92" s="37"/>
      <c r="F92" s="35"/>
      <c r="G92" s="36"/>
      <c r="H92" s="36"/>
      <c r="I92" s="37"/>
      <c r="J92" s="35"/>
      <c r="K92" s="36"/>
      <c r="L92" s="36"/>
      <c r="M92" s="37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35"/>
      <c r="C93" s="36"/>
      <c r="D93" s="36"/>
      <c r="E93" s="37"/>
      <c r="F93" s="35"/>
      <c r="G93" s="36"/>
      <c r="H93" s="36"/>
      <c r="I93" s="37"/>
      <c r="J93" s="35"/>
      <c r="K93" s="36"/>
      <c r="L93" s="36"/>
      <c r="M93" s="37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35"/>
      <c r="C94" s="36"/>
      <c r="D94" s="36"/>
      <c r="E94" s="37"/>
      <c r="F94" s="35"/>
      <c r="G94" s="36"/>
      <c r="H94" s="36"/>
      <c r="I94" s="37"/>
      <c r="J94" s="35"/>
      <c r="K94" s="36"/>
      <c r="L94" s="36"/>
      <c r="M94" s="37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35"/>
      <c r="C95" s="36"/>
      <c r="D95" s="36"/>
      <c r="E95" s="37"/>
      <c r="F95" s="35"/>
      <c r="G95" s="36"/>
      <c r="H95" s="36"/>
      <c r="I95" s="37"/>
      <c r="J95" s="35"/>
      <c r="K95" s="36"/>
      <c r="L95" s="36"/>
      <c r="M95" s="37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35"/>
      <c r="C96" s="36"/>
      <c r="D96" s="36"/>
      <c r="E96" s="37"/>
      <c r="F96" s="35"/>
      <c r="G96" s="36"/>
      <c r="H96" s="36"/>
      <c r="I96" s="37"/>
      <c r="J96" s="35"/>
      <c r="K96" s="36"/>
      <c r="L96" s="36"/>
      <c r="M96" s="37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35"/>
      <c r="C97" s="36"/>
      <c r="D97" s="36"/>
      <c r="E97" s="37"/>
      <c r="F97" s="35"/>
      <c r="G97" s="36"/>
      <c r="H97" s="36"/>
      <c r="I97" s="37"/>
      <c r="J97" s="35"/>
      <c r="K97" s="36"/>
      <c r="L97" s="36"/>
      <c r="M97" s="37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35"/>
      <c r="C98" s="36"/>
      <c r="D98" s="36"/>
      <c r="E98" s="37"/>
      <c r="F98" s="35"/>
      <c r="G98" s="36"/>
      <c r="H98" s="36"/>
      <c r="I98" s="37"/>
      <c r="J98" s="35"/>
      <c r="K98" s="36"/>
      <c r="L98" s="36"/>
      <c r="M98" s="37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35"/>
      <c r="C99" s="36"/>
      <c r="D99" s="36"/>
      <c r="E99" s="37"/>
      <c r="F99" s="35"/>
      <c r="G99" s="36"/>
      <c r="H99" s="36"/>
      <c r="I99" s="37"/>
      <c r="J99" s="35"/>
      <c r="K99" s="36"/>
      <c r="L99" s="36"/>
      <c r="M99" s="37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35"/>
      <c r="C100" s="36"/>
      <c r="D100" s="36"/>
      <c r="E100" s="37"/>
      <c r="F100" s="35"/>
      <c r="G100" s="36"/>
      <c r="H100" s="36"/>
      <c r="I100" s="37"/>
      <c r="J100" s="35"/>
      <c r="K100" s="36"/>
      <c r="L100" s="36"/>
      <c r="M100" s="37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35"/>
      <c r="C101" s="36"/>
      <c r="D101" s="36"/>
      <c r="E101" s="37"/>
      <c r="F101" s="35"/>
      <c r="G101" s="36"/>
      <c r="H101" s="36"/>
      <c r="I101" s="37"/>
      <c r="J101" s="35"/>
      <c r="K101" s="36"/>
      <c r="L101" s="36"/>
      <c r="M101" s="37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35"/>
      <c r="C102" s="36"/>
      <c r="D102" s="36"/>
      <c r="E102" s="37"/>
      <c r="F102" s="35"/>
      <c r="G102" s="36"/>
      <c r="H102" s="36"/>
      <c r="I102" s="37"/>
      <c r="J102" s="35"/>
      <c r="K102" s="36"/>
      <c r="L102" s="36"/>
      <c r="M102" s="37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35"/>
      <c r="C103" s="36"/>
      <c r="D103" s="36"/>
      <c r="E103" s="37"/>
      <c r="F103" s="35"/>
      <c r="G103" s="36"/>
      <c r="H103" s="36"/>
      <c r="I103" s="37"/>
      <c r="J103" s="35"/>
      <c r="K103" s="36"/>
      <c r="L103" s="36"/>
      <c r="M103" s="37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35"/>
      <c r="C104" s="36"/>
      <c r="D104" s="36"/>
      <c r="E104" s="37"/>
      <c r="F104" s="35"/>
      <c r="G104" s="36"/>
      <c r="H104" s="36"/>
      <c r="I104" s="37"/>
      <c r="J104" s="35"/>
      <c r="K104" s="36"/>
      <c r="L104" s="36"/>
      <c r="M104" s="37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35"/>
      <c r="C105" s="36"/>
      <c r="D105" s="36"/>
      <c r="E105" s="37"/>
      <c r="F105" s="35"/>
      <c r="G105" s="36"/>
      <c r="H105" s="36"/>
      <c r="I105" s="37"/>
      <c r="J105" s="35"/>
      <c r="K105" s="36"/>
      <c r="L105" s="36"/>
      <c r="M105" s="37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35"/>
      <c r="C106" s="36"/>
      <c r="D106" s="36"/>
      <c r="E106" s="37"/>
      <c r="F106" s="35"/>
      <c r="G106" s="36"/>
      <c r="H106" s="36"/>
      <c r="I106" s="37"/>
      <c r="J106" s="35"/>
      <c r="K106" s="36"/>
      <c r="L106" s="36"/>
      <c r="M106" s="37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35"/>
      <c r="C107" s="36"/>
      <c r="D107" s="36"/>
      <c r="E107" s="37"/>
      <c r="F107" s="35"/>
      <c r="G107" s="36"/>
      <c r="H107" s="36"/>
      <c r="I107" s="37"/>
      <c r="J107" s="35"/>
      <c r="K107" s="36"/>
      <c r="L107" s="36"/>
      <c r="M107" s="37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35"/>
      <c r="C108" s="36"/>
      <c r="D108" s="36"/>
      <c r="E108" s="37"/>
      <c r="F108" s="35"/>
      <c r="G108" s="36"/>
      <c r="H108" s="36"/>
      <c r="I108" s="37"/>
      <c r="J108" s="35"/>
      <c r="K108" s="36"/>
      <c r="L108" s="36"/>
      <c r="M108" s="37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35"/>
      <c r="C109" s="36"/>
      <c r="D109" s="36"/>
      <c r="E109" s="37"/>
      <c r="F109" s="35"/>
      <c r="G109" s="36"/>
      <c r="H109" s="36"/>
      <c r="I109" s="37"/>
      <c r="J109" s="35"/>
      <c r="K109" s="36"/>
      <c r="L109" s="36"/>
      <c r="M109" s="37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35"/>
      <c r="C110" s="36"/>
      <c r="D110" s="36"/>
      <c r="E110" s="37"/>
      <c r="F110" s="35"/>
      <c r="G110" s="36"/>
      <c r="H110" s="36"/>
      <c r="I110" s="37"/>
      <c r="J110" s="35"/>
      <c r="K110" s="36"/>
      <c r="L110" s="36"/>
      <c r="M110" s="37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35"/>
      <c r="C111" s="36"/>
      <c r="D111" s="36"/>
      <c r="E111" s="37"/>
      <c r="F111" s="35"/>
      <c r="G111" s="36"/>
      <c r="H111" s="36"/>
      <c r="I111" s="37"/>
      <c r="J111" s="35"/>
      <c r="K111" s="36"/>
      <c r="L111" s="36"/>
      <c r="M111" s="37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35"/>
      <c r="C112" s="36"/>
      <c r="D112" s="36"/>
      <c r="E112" s="37"/>
      <c r="F112" s="35"/>
      <c r="G112" s="36"/>
      <c r="H112" s="36"/>
      <c r="I112" s="37"/>
      <c r="J112" s="35"/>
      <c r="K112" s="36"/>
      <c r="L112" s="36"/>
      <c r="M112" s="37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35"/>
      <c r="C113" s="36"/>
      <c r="D113" s="36"/>
      <c r="E113" s="37"/>
      <c r="F113" s="35"/>
      <c r="G113" s="36"/>
      <c r="H113" s="36"/>
      <c r="I113" s="37"/>
      <c r="J113" s="35"/>
      <c r="K113" s="36"/>
      <c r="L113" s="36"/>
      <c r="M113" s="37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35"/>
      <c r="C114" s="36"/>
      <c r="D114" s="36"/>
      <c r="E114" s="37"/>
      <c r="F114" s="35"/>
      <c r="G114" s="36"/>
      <c r="H114" s="36"/>
      <c r="I114" s="37"/>
      <c r="J114" s="35"/>
      <c r="K114" s="36"/>
      <c r="L114" s="36"/>
      <c r="M114" s="37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35"/>
      <c r="C115" s="36"/>
      <c r="D115" s="36"/>
      <c r="E115" s="37"/>
      <c r="F115" s="35"/>
      <c r="G115" s="36"/>
      <c r="H115" s="36"/>
      <c r="I115" s="37"/>
      <c r="J115" s="35"/>
      <c r="K115" s="36"/>
      <c r="L115" s="36"/>
      <c r="M115" s="37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35"/>
      <c r="C116" s="36"/>
      <c r="D116" s="36"/>
      <c r="E116" s="37"/>
      <c r="F116" s="35"/>
      <c r="G116" s="36"/>
      <c r="H116" s="36"/>
      <c r="I116" s="37"/>
      <c r="J116" s="35"/>
      <c r="K116" s="36"/>
      <c r="L116" s="36"/>
      <c r="M116" s="37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35"/>
      <c r="C117" s="36"/>
      <c r="D117" s="36"/>
      <c r="E117" s="37"/>
      <c r="F117" s="35"/>
      <c r="G117" s="36"/>
      <c r="H117" s="36"/>
      <c r="I117" s="37"/>
      <c r="J117" s="35"/>
      <c r="K117" s="36"/>
      <c r="L117" s="36"/>
      <c r="M117" s="37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35"/>
      <c r="C118" s="36"/>
      <c r="D118" s="36"/>
      <c r="E118" s="37"/>
      <c r="F118" s="35"/>
      <c r="G118" s="36"/>
      <c r="H118" s="36"/>
      <c r="I118" s="37"/>
      <c r="J118" s="35"/>
      <c r="K118" s="36"/>
      <c r="L118" s="36"/>
      <c r="M118" s="37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35"/>
      <c r="C119" s="36"/>
      <c r="D119" s="36"/>
      <c r="E119" s="37"/>
      <c r="F119" s="35"/>
      <c r="G119" s="36"/>
      <c r="H119" s="36"/>
      <c r="I119" s="37"/>
      <c r="J119" s="35"/>
      <c r="K119" s="36"/>
      <c r="L119" s="36"/>
      <c r="M119" s="37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35"/>
      <c r="C120" s="36"/>
      <c r="D120" s="36"/>
      <c r="E120" s="37"/>
      <c r="F120" s="35"/>
      <c r="G120" s="36"/>
      <c r="H120" s="36"/>
      <c r="I120" s="37"/>
      <c r="J120" s="35"/>
      <c r="K120" s="36"/>
      <c r="L120" s="36"/>
      <c r="M120" s="37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35"/>
      <c r="C121" s="36"/>
      <c r="D121" s="36"/>
      <c r="E121" s="37"/>
      <c r="F121" s="35"/>
      <c r="G121" s="36"/>
      <c r="H121" s="36"/>
      <c r="I121" s="37"/>
      <c r="J121" s="35"/>
      <c r="K121" s="36"/>
      <c r="L121" s="36"/>
      <c r="M121" s="37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35"/>
      <c r="C122" s="36"/>
      <c r="D122" s="36"/>
      <c r="E122" s="37"/>
      <c r="F122" s="35"/>
      <c r="G122" s="36"/>
      <c r="H122" s="36"/>
      <c r="I122" s="37"/>
      <c r="J122" s="35"/>
      <c r="K122" s="36"/>
      <c r="L122" s="36"/>
      <c r="M122" s="37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35"/>
      <c r="C123" s="36"/>
      <c r="D123" s="36"/>
      <c r="E123" s="37"/>
      <c r="F123" s="35"/>
      <c r="G123" s="36"/>
      <c r="H123" s="36"/>
      <c r="I123" s="37"/>
      <c r="J123" s="35"/>
      <c r="K123" s="36"/>
      <c r="L123" s="36"/>
      <c r="M123" s="37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35"/>
      <c r="C124" s="36"/>
      <c r="D124" s="36"/>
      <c r="E124" s="37"/>
      <c r="F124" s="35"/>
      <c r="G124" s="36"/>
      <c r="H124" s="36"/>
      <c r="I124" s="37"/>
      <c r="J124" s="35"/>
      <c r="K124" s="36"/>
      <c r="L124" s="36"/>
      <c r="M124" s="37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35"/>
      <c r="C125" s="36"/>
      <c r="D125" s="36"/>
      <c r="E125" s="37"/>
      <c r="F125" s="35"/>
      <c r="G125" s="36"/>
      <c r="H125" s="36"/>
      <c r="I125" s="37"/>
      <c r="J125" s="35"/>
      <c r="K125" s="36"/>
      <c r="L125" s="36"/>
      <c r="M125" s="37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35"/>
      <c r="C126" s="36"/>
      <c r="D126" s="36"/>
      <c r="E126" s="37"/>
      <c r="F126" s="35"/>
      <c r="G126" s="36"/>
      <c r="H126" s="36"/>
      <c r="I126" s="37"/>
      <c r="J126" s="35"/>
      <c r="K126" s="36"/>
      <c r="L126" s="36"/>
      <c r="M126" s="37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35"/>
      <c r="C127" s="36"/>
      <c r="D127" s="36"/>
      <c r="E127" s="37"/>
      <c r="F127" s="35"/>
      <c r="G127" s="36"/>
      <c r="H127" s="36"/>
      <c r="I127" s="37"/>
      <c r="J127" s="35"/>
      <c r="K127" s="36"/>
      <c r="L127" s="36"/>
      <c r="M127" s="37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35"/>
      <c r="C128" s="36"/>
      <c r="D128" s="36"/>
      <c r="E128" s="37"/>
      <c r="F128" s="35"/>
      <c r="G128" s="36"/>
      <c r="H128" s="36"/>
      <c r="I128" s="37"/>
      <c r="J128" s="35"/>
      <c r="K128" s="36"/>
      <c r="L128" s="36"/>
      <c r="M128" s="37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35"/>
      <c r="C129" s="36"/>
      <c r="D129" s="36"/>
      <c r="E129" s="37"/>
      <c r="F129" s="35"/>
      <c r="G129" s="36"/>
      <c r="H129" s="36"/>
      <c r="I129" s="37"/>
      <c r="J129" s="35"/>
      <c r="K129" s="36"/>
      <c r="L129" s="36"/>
      <c r="M129" s="37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35"/>
      <c r="C130" s="36"/>
      <c r="D130" s="36"/>
      <c r="E130" s="37"/>
      <c r="F130" s="35"/>
      <c r="G130" s="36"/>
      <c r="H130" s="36"/>
      <c r="I130" s="37"/>
      <c r="J130" s="35"/>
      <c r="K130" s="36"/>
      <c r="L130" s="36"/>
      <c r="M130" s="37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35"/>
      <c r="C131" s="36"/>
      <c r="D131" s="36"/>
      <c r="E131" s="37"/>
      <c r="F131" s="35"/>
      <c r="G131" s="36"/>
      <c r="H131" s="36"/>
      <c r="I131" s="37"/>
      <c r="J131" s="35"/>
      <c r="K131" s="36"/>
      <c r="L131" s="36"/>
      <c r="M131" s="37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35"/>
      <c r="C132" s="36"/>
      <c r="D132" s="36"/>
      <c r="E132" s="37"/>
      <c r="F132" s="35"/>
      <c r="G132" s="36"/>
      <c r="H132" s="36"/>
      <c r="I132" s="37"/>
      <c r="J132" s="35"/>
      <c r="K132" s="36"/>
      <c r="L132" s="36"/>
      <c r="M132" s="37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35"/>
      <c r="C133" s="36"/>
      <c r="D133" s="36"/>
      <c r="E133" s="37"/>
      <c r="F133" s="35"/>
      <c r="G133" s="36"/>
      <c r="H133" s="36"/>
      <c r="I133" s="37"/>
      <c r="J133" s="35"/>
      <c r="K133" s="36"/>
      <c r="L133" s="36"/>
      <c r="M133" s="37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35"/>
      <c r="C134" s="36"/>
      <c r="D134" s="36"/>
      <c r="E134" s="37"/>
      <c r="F134" s="35"/>
      <c r="G134" s="36"/>
      <c r="H134" s="36"/>
      <c r="I134" s="37"/>
      <c r="J134" s="35"/>
      <c r="K134" s="36"/>
      <c r="L134" s="36"/>
      <c r="M134" s="37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35"/>
      <c r="C135" s="36"/>
      <c r="D135" s="36"/>
      <c r="E135" s="37"/>
      <c r="F135" s="35"/>
      <c r="G135" s="36"/>
      <c r="H135" s="36"/>
      <c r="I135" s="37"/>
      <c r="J135" s="35"/>
      <c r="K135" s="36"/>
      <c r="L135" s="36"/>
      <c r="M135" s="37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35"/>
      <c r="C136" s="36"/>
      <c r="D136" s="36"/>
      <c r="E136" s="37"/>
      <c r="F136" s="35"/>
      <c r="G136" s="36"/>
      <c r="H136" s="36"/>
      <c r="I136" s="37"/>
      <c r="J136" s="35"/>
      <c r="K136" s="36"/>
      <c r="L136" s="36"/>
      <c r="M136" s="37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35"/>
      <c r="C137" s="36"/>
      <c r="D137" s="36"/>
      <c r="E137" s="37"/>
      <c r="F137" s="35"/>
      <c r="G137" s="36"/>
      <c r="H137" s="36"/>
      <c r="I137" s="37"/>
      <c r="J137" s="35"/>
      <c r="K137" s="36"/>
      <c r="L137" s="36"/>
      <c r="M137" s="37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35"/>
      <c r="C138" s="36"/>
      <c r="D138" s="36"/>
      <c r="E138" s="37"/>
      <c r="F138" s="35"/>
      <c r="G138" s="36"/>
      <c r="H138" s="36"/>
      <c r="I138" s="37"/>
      <c r="J138" s="35"/>
      <c r="K138" s="36"/>
      <c r="L138" s="36"/>
      <c r="M138" s="37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35"/>
      <c r="C139" s="36"/>
      <c r="D139" s="36"/>
      <c r="E139" s="37"/>
      <c r="F139" s="35"/>
      <c r="G139" s="36"/>
      <c r="H139" s="36"/>
      <c r="I139" s="37"/>
      <c r="J139" s="35"/>
      <c r="K139" s="36"/>
      <c r="L139" s="36"/>
      <c r="M139" s="37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35"/>
      <c r="C140" s="36"/>
      <c r="D140" s="36"/>
      <c r="E140" s="37"/>
      <c r="F140" s="35"/>
      <c r="G140" s="36"/>
      <c r="H140" s="36"/>
      <c r="I140" s="37"/>
      <c r="J140" s="35"/>
      <c r="K140" s="36"/>
      <c r="L140" s="36"/>
      <c r="M140" s="37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35"/>
      <c r="C141" s="36"/>
      <c r="D141" s="36"/>
      <c r="E141" s="37"/>
      <c r="F141" s="35"/>
      <c r="G141" s="36"/>
      <c r="H141" s="36"/>
      <c r="I141" s="37"/>
      <c r="J141" s="35"/>
      <c r="K141" s="36"/>
      <c r="L141" s="36"/>
      <c r="M141" s="37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35"/>
      <c r="C142" s="36"/>
      <c r="D142" s="36"/>
      <c r="E142" s="37"/>
      <c r="F142" s="35"/>
      <c r="G142" s="36"/>
      <c r="H142" s="36"/>
      <c r="I142" s="37"/>
      <c r="J142" s="35"/>
      <c r="K142" s="36"/>
      <c r="L142" s="36"/>
      <c r="M142" s="37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35"/>
      <c r="C143" s="36"/>
      <c r="D143" s="36"/>
      <c r="E143" s="37"/>
      <c r="F143" s="35"/>
      <c r="G143" s="36"/>
      <c r="H143" s="36"/>
      <c r="I143" s="37"/>
      <c r="J143" s="35"/>
      <c r="K143" s="36"/>
      <c r="L143" s="36"/>
      <c r="M143" s="37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35"/>
      <c r="C144" s="36"/>
      <c r="D144" s="36"/>
      <c r="E144" s="37"/>
      <c r="F144" s="35"/>
      <c r="G144" s="36"/>
      <c r="H144" s="36"/>
      <c r="I144" s="37"/>
      <c r="J144" s="35"/>
      <c r="K144" s="36"/>
      <c r="L144" s="36"/>
      <c r="M144" s="37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35"/>
      <c r="C145" s="36"/>
      <c r="D145" s="36"/>
      <c r="E145" s="37"/>
      <c r="F145" s="35"/>
      <c r="G145" s="36"/>
      <c r="H145" s="36"/>
      <c r="I145" s="37"/>
      <c r="J145" s="35"/>
      <c r="K145" s="36"/>
      <c r="L145" s="36"/>
      <c r="M145" s="37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35"/>
      <c r="C146" s="36"/>
      <c r="D146" s="36"/>
      <c r="E146" s="37"/>
      <c r="F146" s="35"/>
      <c r="G146" s="36"/>
      <c r="H146" s="36"/>
      <c r="I146" s="37"/>
      <c r="J146" s="35"/>
      <c r="K146" s="36"/>
      <c r="L146" s="36"/>
      <c r="M146" s="37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35"/>
      <c r="C147" s="36"/>
      <c r="D147" s="36"/>
      <c r="E147" s="37"/>
      <c r="F147" s="35"/>
      <c r="G147" s="36"/>
      <c r="H147" s="36"/>
      <c r="I147" s="37"/>
      <c r="J147" s="35"/>
      <c r="K147" s="36"/>
      <c r="L147" s="36"/>
      <c r="M147" s="37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35"/>
      <c r="C148" s="36"/>
      <c r="D148" s="36"/>
      <c r="E148" s="37"/>
      <c r="F148" s="35"/>
      <c r="G148" s="36"/>
      <c r="H148" s="36"/>
      <c r="I148" s="37"/>
      <c r="J148" s="35"/>
      <c r="K148" s="36"/>
      <c r="L148" s="36"/>
      <c r="M148" s="37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35"/>
      <c r="C149" s="36"/>
      <c r="D149" s="36"/>
      <c r="E149" s="37"/>
      <c r="F149" s="35"/>
      <c r="G149" s="36"/>
      <c r="H149" s="36"/>
      <c r="I149" s="37"/>
      <c r="J149" s="35"/>
      <c r="K149" s="36"/>
      <c r="L149" s="36"/>
      <c r="M149" s="37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35"/>
      <c r="C150" s="36"/>
      <c r="D150" s="36"/>
      <c r="E150" s="37"/>
      <c r="F150" s="35"/>
      <c r="G150" s="36"/>
      <c r="H150" s="36"/>
      <c r="I150" s="37"/>
      <c r="J150" s="35"/>
      <c r="K150" s="36"/>
      <c r="L150" s="36"/>
      <c r="M150" s="37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35"/>
      <c r="C151" s="36"/>
      <c r="D151" s="36"/>
      <c r="E151" s="37"/>
      <c r="F151" s="35"/>
      <c r="G151" s="36"/>
      <c r="H151" s="36"/>
      <c r="I151" s="37"/>
      <c r="J151" s="35"/>
      <c r="K151" s="36"/>
      <c r="L151" s="36"/>
      <c r="M151" s="37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35"/>
      <c r="C152" s="36"/>
      <c r="D152" s="36"/>
      <c r="E152" s="37"/>
      <c r="F152" s="35"/>
      <c r="G152" s="36"/>
      <c r="H152" s="36"/>
      <c r="I152" s="37"/>
      <c r="J152" s="35"/>
      <c r="K152" s="36"/>
      <c r="L152" s="36"/>
      <c r="M152" s="37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35"/>
      <c r="C153" s="36"/>
      <c r="D153" s="36"/>
      <c r="E153" s="37"/>
      <c r="F153" s="35"/>
      <c r="G153" s="36"/>
      <c r="H153" s="36"/>
      <c r="I153" s="37"/>
      <c r="J153" s="35"/>
      <c r="K153" s="36"/>
      <c r="L153" s="36"/>
      <c r="M153" s="37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35"/>
      <c r="C154" s="36"/>
      <c r="D154" s="36"/>
      <c r="E154" s="37"/>
      <c r="F154" s="35"/>
      <c r="G154" s="36"/>
      <c r="H154" s="36"/>
      <c r="I154" s="37"/>
      <c r="J154" s="35"/>
      <c r="K154" s="36"/>
      <c r="L154" s="36"/>
      <c r="M154" s="37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35"/>
      <c r="C155" s="36"/>
      <c r="D155" s="36"/>
      <c r="E155" s="37"/>
      <c r="F155" s="35"/>
      <c r="G155" s="36"/>
      <c r="H155" s="36"/>
      <c r="I155" s="37"/>
      <c r="J155" s="35"/>
      <c r="K155" s="36"/>
      <c r="L155" s="36"/>
      <c r="M155" s="37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35"/>
      <c r="C156" s="36"/>
      <c r="D156" s="36"/>
      <c r="E156" s="37"/>
      <c r="F156" s="35"/>
      <c r="G156" s="36"/>
      <c r="H156" s="36"/>
      <c r="I156" s="37"/>
      <c r="J156" s="35"/>
      <c r="K156" s="36"/>
      <c r="L156" s="36"/>
      <c r="M156" s="37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35"/>
      <c r="C157" s="36"/>
      <c r="D157" s="36"/>
      <c r="E157" s="37"/>
      <c r="F157" s="35"/>
      <c r="G157" s="36"/>
      <c r="H157" s="36"/>
      <c r="I157" s="37"/>
      <c r="J157" s="35"/>
      <c r="K157" s="36"/>
      <c r="L157" s="36"/>
      <c r="M157" s="37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35"/>
      <c r="C158" s="36"/>
      <c r="D158" s="36"/>
      <c r="E158" s="37"/>
      <c r="F158" s="35"/>
      <c r="G158" s="36"/>
      <c r="H158" s="36"/>
      <c r="I158" s="37"/>
      <c r="J158" s="35"/>
      <c r="K158" s="36"/>
      <c r="L158" s="36"/>
      <c r="M158" s="37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35"/>
      <c r="C159" s="36"/>
      <c r="D159" s="36"/>
      <c r="E159" s="37"/>
      <c r="F159" s="35"/>
      <c r="G159" s="36"/>
      <c r="H159" s="36"/>
      <c r="I159" s="37"/>
      <c r="J159" s="35"/>
      <c r="K159" s="36"/>
      <c r="L159" s="36"/>
      <c r="M159" s="37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35"/>
      <c r="C160" s="36"/>
      <c r="D160" s="36"/>
      <c r="E160" s="37"/>
      <c r="F160" s="35"/>
      <c r="G160" s="36"/>
      <c r="H160" s="36"/>
      <c r="I160" s="37"/>
      <c r="J160" s="35"/>
      <c r="K160" s="36"/>
      <c r="L160" s="36"/>
      <c r="M160" s="37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35"/>
      <c r="C161" s="36"/>
      <c r="D161" s="36"/>
      <c r="E161" s="37"/>
      <c r="F161" s="35"/>
      <c r="G161" s="36"/>
      <c r="H161" s="36"/>
      <c r="I161" s="37"/>
      <c r="J161" s="35"/>
      <c r="K161" s="36"/>
      <c r="L161" s="36"/>
      <c r="M161" s="37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35"/>
      <c r="C162" s="36"/>
      <c r="D162" s="36"/>
      <c r="E162" s="37"/>
      <c r="F162" s="35"/>
      <c r="G162" s="36"/>
      <c r="H162" s="36"/>
      <c r="I162" s="37"/>
      <c r="J162" s="35"/>
      <c r="K162" s="36"/>
      <c r="L162" s="36"/>
      <c r="M162" s="37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35"/>
      <c r="C163" s="36"/>
      <c r="D163" s="36"/>
      <c r="E163" s="37"/>
      <c r="F163" s="35"/>
      <c r="G163" s="36"/>
      <c r="H163" s="36"/>
      <c r="I163" s="37"/>
      <c r="J163" s="35"/>
      <c r="K163" s="36"/>
      <c r="L163" s="36"/>
      <c r="M163" s="37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35"/>
      <c r="C164" s="36"/>
      <c r="D164" s="36"/>
      <c r="E164" s="37"/>
      <c r="F164" s="35"/>
      <c r="G164" s="36"/>
      <c r="H164" s="36"/>
      <c r="I164" s="37"/>
      <c r="J164" s="35"/>
      <c r="K164" s="36"/>
      <c r="L164" s="36"/>
      <c r="M164" s="37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35"/>
      <c r="C165" s="36"/>
      <c r="D165" s="36"/>
      <c r="E165" s="37"/>
      <c r="F165" s="35"/>
      <c r="G165" s="36"/>
      <c r="H165" s="36"/>
      <c r="I165" s="37"/>
      <c r="J165" s="35"/>
      <c r="K165" s="36"/>
      <c r="L165" s="36"/>
      <c r="M165" s="37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35"/>
      <c r="C166" s="36"/>
      <c r="D166" s="36"/>
      <c r="E166" s="37"/>
      <c r="F166" s="35"/>
      <c r="G166" s="36"/>
      <c r="H166" s="36"/>
      <c r="I166" s="37"/>
      <c r="J166" s="35"/>
      <c r="K166" s="36"/>
      <c r="L166" s="36"/>
      <c r="M166" s="37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35"/>
      <c r="C167" s="36"/>
      <c r="D167" s="36"/>
      <c r="E167" s="37"/>
      <c r="F167" s="35"/>
      <c r="G167" s="36"/>
      <c r="H167" s="36"/>
      <c r="I167" s="37"/>
      <c r="J167" s="35"/>
      <c r="K167" s="36"/>
      <c r="L167" s="36"/>
      <c r="M167" s="37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35"/>
      <c r="C168" s="36"/>
      <c r="D168" s="36"/>
      <c r="E168" s="37"/>
      <c r="F168" s="35"/>
      <c r="G168" s="36"/>
      <c r="H168" s="36"/>
      <c r="I168" s="37"/>
      <c r="J168" s="35"/>
      <c r="K168" s="36"/>
      <c r="L168" s="36"/>
      <c r="M168" s="37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35"/>
      <c r="C169" s="36"/>
      <c r="D169" s="36"/>
      <c r="E169" s="37"/>
      <c r="F169" s="35"/>
      <c r="G169" s="36"/>
      <c r="H169" s="36"/>
      <c r="I169" s="37"/>
      <c r="J169" s="35"/>
      <c r="K169" s="36"/>
      <c r="L169" s="36"/>
      <c r="M169" s="37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35"/>
      <c r="C170" s="36"/>
      <c r="D170" s="36"/>
      <c r="E170" s="37"/>
      <c r="F170" s="35"/>
      <c r="G170" s="36"/>
      <c r="H170" s="36"/>
      <c r="I170" s="37"/>
      <c r="J170" s="35"/>
      <c r="K170" s="36"/>
      <c r="L170" s="36"/>
      <c r="M170" s="37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35"/>
      <c r="C171" s="36"/>
      <c r="D171" s="36"/>
      <c r="E171" s="37"/>
      <c r="F171" s="35"/>
      <c r="G171" s="36"/>
      <c r="H171" s="36"/>
      <c r="I171" s="37"/>
      <c r="J171" s="35"/>
      <c r="K171" s="36"/>
      <c r="L171" s="36"/>
      <c r="M171" s="37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35"/>
      <c r="C172" s="36"/>
      <c r="D172" s="36"/>
      <c r="E172" s="37"/>
      <c r="F172" s="35"/>
      <c r="G172" s="36"/>
      <c r="H172" s="36"/>
      <c r="I172" s="37"/>
      <c r="J172" s="35"/>
      <c r="K172" s="36"/>
      <c r="L172" s="36"/>
      <c r="M172" s="37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35"/>
      <c r="C173" s="36"/>
      <c r="D173" s="36"/>
      <c r="E173" s="37"/>
      <c r="F173" s="35"/>
      <c r="G173" s="36"/>
      <c r="H173" s="36"/>
      <c r="I173" s="37"/>
      <c r="J173" s="35"/>
      <c r="K173" s="36"/>
      <c r="L173" s="36"/>
      <c r="M173" s="37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35"/>
      <c r="C174" s="36"/>
      <c r="D174" s="36"/>
      <c r="E174" s="37"/>
      <c r="F174" s="35"/>
      <c r="G174" s="36"/>
      <c r="H174" s="36"/>
      <c r="I174" s="37"/>
      <c r="J174" s="35"/>
      <c r="K174" s="36"/>
      <c r="L174" s="36"/>
      <c r="M174" s="37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35"/>
      <c r="C175" s="36"/>
      <c r="D175" s="36"/>
      <c r="E175" s="37"/>
      <c r="F175" s="35"/>
      <c r="G175" s="36"/>
      <c r="H175" s="36"/>
      <c r="I175" s="37"/>
      <c r="J175" s="35"/>
      <c r="K175" s="36"/>
      <c r="L175" s="36"/>
      <c r="M175" s="37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35"/>
      <c r="C176" s="36"/>
      <c r="D176" s="36"/>
      <c r="E176" s="37"/>
      <c r="F176" s="35"/>
      <c r="G176" s="36"/>
      <c r="H176" s="36"/>
      <c r="I176" s="37"/>
      <c r="J176" s="35"/>
      <c r="K176" s="36"/>
      <c r="L176" s="36"/>
      <c r="M176" s="37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35"/>
      <c r="C177" s="36"/>
      <c r="D177" s="36"/>
      <c r="E177" s="37"/>
      <c r="F177" s="35"/>
      <c r="G177" s="36"/>
      <c r="H177" s="36"/>
      <c r="I177" s="37"/>
      <c r="J177" s="35"/>
      <c r="K177" s="36"/>
      <c r="L177" s="36"/>
      <c r="M177" s="37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35"/>
      <c r="C178" s="36"/>
      <c r="D178" s="36"/>
      <c r="E178" s="37"/>
      <c r="F178" s="35"/>
      <c r="G178" s="36"/>
      <c r="H178" s="36"/>
      <c r="I178" s="37"/>
      <c r="J178" s="35"/>
      <c r="K178" s="36"/>
      <c r="L178" s="36"/>
      <c r="M178" s="37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1"/>
      <c r="B179" s="35"/>
      <c r="C179" s="36"/>
      <c r="D179" s="36"/>
      <c r="E179" s="37"/>
      <c r="F179" s="35"/>
      <c r="G179" s="36"/>
      <c r="H179" s="36"/>
      <c r="I179" s="37"/>
      <c r="J179" s="35"/>
      <c r="K179" s="36"/>
      <c r="L179" s="36"/>
      <c r="M179" s="37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1"/>
      <c r="B180" s="35"/>
      <c r="C180" s="36"/>
      <c r="D180" s="36"/>
      <c r="E180" s="37"/>
      <c r="F180" s="35"/>
      <c r="G180" s="36"/>
      <c r="H180" s="36"/>
      <c r="I180" s="37"/>
      <c r="J180" s="35"/>
      <c r="K180" s="36"/>
      <c r="L180" s="36"/>
      <c r="M180" s="37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1"/>
      <c r="B181" s="35"/>
      <c r="C181" s="36"/>
      <c r="D181" s="36"/>
      <c r="E181" s="37"/>
      <c r="F181" s="35"/>
      <c r="G181" s="36"/>
      <c r="H181" s="36"/>
      <c r="I181" s="37"/>
      <c r="J181" s="35"/>
      <c r="K181" s="36"/>
      <c r="L181" s="36"/>
      <c r="M181" s="37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1"/>
      <c r="B182" s="35"/>
      <c r="C182" s="36"/>
      <c r="D182" s="36"/>
      <c r="E182" s="37"/>
      <c r="F182" s="35"/>
      <c r="G182" s="36"/>
      <c r="H182" s="36"/>
      <c r="I182" s="37"/>
      <c r="J182" s="35"/>
      <c r="K182" s="36"/>
      <c r="L182" s="36"/>
      <c r="M182" s="37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1"/>
      <c r="B183" s="35"/>
      <c r="C183" s="36"/>
      <c r="D183" s="36"/>
      <c r="E183" s="37"/>
      <c r="F183" s="35"/>
      <c r="G183" s="36"/>
      <c r="H183" s="36"/>
      <c r="I183" s="37"/>
      <c r="J183" s="35"/>
      <c r="K183" s="36"/>
      <c r="L183" s="36"/>
      <c r="M183" s="37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1"/>
      <c r="B184" s="35"/>
      <c r="C184" s="36"/>
      <c r="D184" s="36"/>
      <c r="E184" s="37"/>
      <c r="F184" s="35"/>
      <c r="G184" s="36"/>
      <c r="H184" s="36"/>
      <c r="I184" s="37"/>
      <c r="J184" s="35"/>
      <c r="K184" s="36"/>
      <c r="L184" s="36"/>
      <c r="M184" s="37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1"/>
      <c r="B185" s="35"/>
      <c r="C185" s="36"/>
      <c r="D185" s="36"/>
      <c r="E185" s="37"/>
      <c r="F185" s="35"/>
      <c r="G185" s="36"/>
      <c r="H185" s="36"/>
      <c r="I185" s="37"/>
      <c r="J185" s="35"/>
      <c r="K185" s="36"/>
      <c r="L185" s="36"/>
      <c r="M185" s="37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1"/>
      <c r="B186" s="35"/>
      <c r="C186" s="36"/>
      <c r="D186" s="36"/>
      <c r="E186" s="37"/>
      <c r="F186" s="35"/>
      <c r="G186" s="36"/>
      <c r="H186" s="36"/>
      <c r="I186" s="37"/>
      <c r="J186" s="35"/>
      <c r="K186" s="36"/>
      <c r="L186" s="36"/>
      <c r="M186" s="37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1"/>
      <c r="B187" s="35"/>
      <c r="C187" s="36"/>
      <c r="D187" s="36"/>
      <c r="E187" s="37"/>
      <c r="F187" s="35"/>
      <c r="G187" s="36"/>
      <c r="H187" s="36"/>
      <c r="I187" s="37"/>
      <c r="J187" s="35"/>
      <c r="K187" s="36"/>
      <c r="L187" s="36"/>
      <c r="M187" s="37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1"/>
      <c r="B188" s="35"/>
      <c r="C188" s="36"/>
      <c r="D188" s="36"/>
      <c r="E188" s="37"/>
      <c r="F188" s="35"/>
      <c r="G188" s="36"/>
      <c r="H188" s="36"/>
      <c r="I188" s="37"/>
      <c r="J188" s="35"/>
      <c r="K188" s="36"/>
      <c r="L188" s="36"/>
      <c r="M188" s="37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1"/>
      <c r="B189" s="35"/>
      <c r="C189" s="36"/>
      <c r="D189" s="36"/>
      <c r="E189" s="37"/>
      <c r="F189" s="35"/>
      <c r="G189" s="36"/>
      <c r="H189" s="36"/>
      <c r="I189" s="37"/>
      <c r="J189" s="35"/>
      <c r="K189" s="36"/>
      <c r="L189" s="36"/>
      <c r="M189" s="37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/>
      <c r="B190" s="35"/>
      <c r="C190" s="36"/>
      <c r="D190" s="36"/>
      <c r="E190" s="37"/>
      <c r="F190" s="35"/>
      <c r="G190" s="36"/>
      <c r="H190" s="36"/>
      <c r="I190" s="37"/>
      <c r="J190" s="35"/>
      <c r="K190" s="36"/>
      <c r="L190" s="36"/>
      <c r="M190" s="37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/>
      <c r="B191" s="35"/>
      <c r="C191" s="36"/>
      <c r="D191" s="36"/>
      <c r="E191" s="37"/>
      <c r="F191" s="35"/>
      <c r="G191" s="36"/>
      <c r="H191" s="36"/>
      <c r="I191" s="37"/>
      <c r="J191" s="35"/>
      <c r="K191" s="36"/>
      <c r="L191" s="36"/>
      <c r="M191" s="37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/>
      <c r="B192" s="35"/>
      <c r="C192" s="36"/>
      <c r="D192" s="36"/>
      <c r="E192" s="37"/>
      <c r="F192" s="35"/>
      <c r="G192" s="36"/>
      <c r="H192" s="36"/>
      <c r="I192" s="37"/>
      <c r="J192" s="35"/>
      <c r="K192" s="36"/>
      <c r="L192" s="36"/>
      <c r="M192" s="37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/>
      <c r="B193" s="35"/>
      <c r="C193" s="36"/>
      <c r="D193" s="36"/>
      <c r="E193" s="37"/>
      <c r="F193" s="35"/>
      <c r="G193" s="36"/>
      <c r="H193" s="36"/>
      <c r="I193" s="37"/>
      <c r="J193" s="35"/>
      <c r="K193" s="36"/>
      <c r="L193" s="36"/>
      <c r="M193" s="37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1"/>
      <c r="B194" s="35"/>
      <c r="C194" s="36"/>
      <c r="D194" s="36"/>
      <c r="E194" s="37"/>
      <c r="F194" s="35"/>
      <c r="G194" s="36"/>
      <c r="H194" s="36"/>
      <c r="I194" s="37"/>
      <c r="J194" s="35"/>
      <c r="K194" s="36"/>
      <c r="L194" s="36"/>
      <c r="M194" s="37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1"/>
      <c r="B195" s="35"/>
      <c r="C195" s="36"/>
      <c r="D195" s="36"/>
      <c r="E195" s="37"/>
      <c r="F195" s="35"/>
      <c r="G195" s="36"/>
      <c r="H195" s="36"/>
      <c r="I195" s="37"/>
      <c r="J195" s="35"/>
      <c r="K195" s="36"/>
      <c r="L195" s="36"/>
      <c r="M195" s="37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1"/>
      <c r="B196" s="35"/>
      <c r="C196" s="36"/>
      <c r="D196" s="36"/>
      <c r="E196" s="37"/>
      <c r="F196" s="35"/>
      <c r="G196" s="36"/>
      <c r="H196" s="36"/>
      <c r="I196" s="37"/>
      <c r="J196" s="35"/>
      <c r="K196" s="36"/>
      <c r="L196" s="36"/>
      <c r="M196" s="37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1"/>
      <c r="B197" s="35"/>
      <c r="C197" s="36"/>
      <c r="D197" s="36"/>
      <c r="E197" s="37"/>
      <c r="F197" s="35"/>
      <c r="G197" s="36"/>
      <c r="H197" s="36"/>
      <c r="I197" s="37"/>
      <c r="J197" s="35"/>
      <c r="K197" s="36"/>
      <c r="L197" s="36"/>
      <c r="M197" s="37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1"/>
      <c r="B198" s="38"/>
      <c r="C198" s="39"/>
      <c r="D198" s="39"/>
      <c r="E198" s="40"/>
      <c r="F198" s="38"/>
      <c r="G198" s="39"/>
      <c r="H198" s="39"/>
      <c r="I198" s="40"/>
      <c r="J198" s="38"/>
      <c r="K198" s="39"/>
      <c r="L198" s="39"/>
      <c r="M198" s="40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workbookViewId="0">
      <selection activeCell="U36" sqref="U36"/>
    </sheetView>
  </sheetViews>
  <sheetFormatPr defaultRowHeight="15" x14ac:dyDescent="0.25"/>
  <cols>
    <col min="1" max="1" width="3.7109375" customWidth="1"/>
    <col min="2" max="10" width="12.7109375" style="41" customWidth="1"/>
    <col min="11" max="19" width="12.7109375" customWidth="1"/>
    <col min="20" max="20" width="3.5703125" customWidth="1"/>
    <col min="21" max="25" width="12.7109375" customWidth="1"/>
    <col min="26" max="26" width="3.85546875" customWidth="1"/>
  </cols>
  <sheetData>
    <row r="1" spans="1:26" x14ac:dyDescent="0.25">
      <c r="A1" s="1"/>
      <c r="B1" s="54"/>
      <c r="C1" s="54"/>
      <c r="D1" s="54"/>
      <c r="E1" s="54"/>
      <c r="F1" s="54"/>
      <c r="G1" s="54"/>
      <c r="H1" s="54"/>
      <c r="I1" s="54"/>
      <c r="J1" s="5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51" t="s">
        <v>46</v>
      </c>
      <c r="C2" s="52"/>
      <c r="D2" s="52"/>
      <c r="E2" s="52"/>
      <c r="F2" s="52"/>
      <c r="G2" s="52"/>
      <c r="H2" s="52"/>
      <c r="I2" s="52"/>
      <c r="J2" s="53"/>
      <c r="K2" s="2" t="s">
        <v>47</v>
      </c>
      <c r="L2" s="3"/>
      <c r="M2" s="3"/>
      <c r="N2" s="3"/>
      <c r="O2" s="3"/>
      <c r="P2" s="3"/>
      <c r="Q2" s="3"/>
      <c r="R2" s="3"/>
      <c r="S2" s="4"/>
      <c r="T2" s="1"/>
      <c r="U2" s="1"/>
      <c r="V2" s="2" t="s">
        <v>44</v>
      </c>
      <c r="W2" s="8" t="s">
        <v>45</v>
      </c>
      <c r="X2" s="2" t="s">
        <v>7</v>
      </c>
      <c r="Y2" s="9" t="s">
        <v>36</v>
      </c>
      <c r="Z2" s="1"/>
    </row>
    <row r="3" spans="1:26" x14ac:dyDescent="0.25">
      <c r="A3" s="1"/>
      <c r="B3" s="42" t="s">
        <v>37</v>
      </c>
      <c r="C3" s="43"/>
      <c r="D3" s="43"/>
      <c r="E3" s="43"/>
      <c r="F3" s="43"/>
      <c r="G3" s="43"/>
      <c r="H3" s="43"/>
      <c r="I3" s="43"/>
      <c r="J3" s="44"/>
      <c r="K3" s="42" t="s">
        <v>37</v>
      </c>
      <c r="L3" s="43"/>
      <c r="M3" s="43"/>
      <c r="N3" s="43"/>
      <c r="O3" s="43"/>
      <c r="P3" s="43"/>
      <c r="Q3" s="43"/>
      <c r="R3" s="43"/>
      <c r="S3" s="44"/>
      <c r="T3" s="1"/>
      <c r="U3" s="12" t="s">
        <v>35</v>
      </c>
      <c r="V3" s="55">
        <f>IF(E14,E14,"")</f>
        <v>27.3</v>
      </c>
      <c r="W3" s="55">
        <f>IF(N14,N14,"")</f>
        <v>22.8</v>
      </c>
      <c r="X3" s="57">
        <f>IF(COUNT(V3:W3)&gt;0,AVERAGE(V3:W3),"")</f>
        <v>25.05</v>
      </c>
      <c r="Y3" s="56">
        <f>IF(COUNT(V3:W3)&gt;1,STDEV(V3:W3),"")</f>
        <v>3.1819805153394638</v>
      </c>
      <c r="Z3" s="1"/>
    </row>
    <row r="4" spans="1:26" x14ac:dyDescent="0.25">
      <c r="A4" s="1"/>
      <c r="B4" s="45" t="s">
        <v>16</v>
      </c>
      <c r="C4" s="46">
        <v>38</v>
      </c>
      <c r="D4" s="46" t="s">
        <v>9</v>
      </c>
      <c r="E4" s="46"/>
      <c r="F4" s="46"/>
      <c r="G4" s="46"/>
      <c r="H4" s="46"/>
      <c r="I4" s="46"/>
      <c r="J4" s="47"/>
      <c r="K4" s="45" t="s">
        <v>16</v>
      </c>
      <c r="L4" s="46">
        <v>32.9</v>
      </c>
      <c r="M4" s="46" t="s">
        <v>9</v>
      </c>
      <c r="N4" s="46"/>
      <c r="O4" s="46"/>
      <c r="P4" s="46"/>
      <c r="Q4" s="46"/>
      <c r="R4" s="46"/>
      <c r="S4" s="47"/>
      <c r="T4" s="1"/>
      <c r="U4" s="14" t="s">
        <v>43</v>
      </c>
      <c r="V4" s="6">
        <f>IF(E15,E15,"")</f>
        <v>57.1</v>
      </c>
      <c r="W4" s="6">
        <f>IF(N15,N15,"")</f>
        <v>55</v>
      </c>
      <c r="X4" s="5">
        <f>IF(COUNT(V4:W4)&gt;0,AVERAGE(V4:W4),"")</f>
        <v>56.05</v>
      </c>
      <c r="Y4" s="7">
        <f>IF(COUNT(V4:W4)&gt;1,STDEV(V4:W4),"")</f>
        <v>1.4849242404917506</v>
      </c>
      <c r="Z4" s="1"/>
    </row>
    <row r="5" spans="1:26" x14ac:dyDescent="0.25">
      <c r="A5" s="1"/>
      <c r="B5" s="45"/>
      <c r="C5" s="46"/>
      <c r="D5" s="46"/>
      <c r="E5" s="46"/>
      <c r="F5" s="46"/>
      <c r="G5" s="46"/>
      <c r="H5" s="46"/>
      <c r="I5" s="46"/>
      <c r="J5" s="47"/>
      <c r="K5" s="45"/>
      <c r="L5" s="46"/>
      <c r="M5" s="46"/>
      <c r="N5" s="46"/>
      <c r="O5" s="46"/>
      <c r="P5" s="46"/>
      <c r="Q5" s="46"/>
      <c r="R5" s="46"/>
      <c r="S5" s="47"/>
      <c r="T5" s="1"/>
      <c r="U5" s="15" t="s">
        <v>7</v>
      </c>
      <c r="V5" s="10">
        <f>IF(C11,C11,"")</f>
        <v>42.2</v>
      </c>
      <c r="W5" s="10">
        <f>IF(L11,L11,"")</f>
        <v>38.9</v>
      </c>
      <c r="X5" s="58">
        <f>IF(COUNT(V5:W5)&gt;0,AVERAGE(V5:W5),"")</f>
        <v>40.549999999999997</v>
      </c>
      <c r="Y5" s="11">
        <f>IF(COUNT(V5:W5)&gt;1,STDEV(V5:W5),"")</f>
        <v>2.3334523779156098</v>
      </c>
      <c r="Z5" s="1"/>
    </row>
    <row r="6" spans="1:26" x14ac:dyDescent="0.25">
      <c r="A6" s="1"/>
      <c r="B6" s="45" t="s">
        <v>17</v>
      </c>
      <c r="C6" s="46" t="s">
        <v>18</v>
      </c>
      <c r="D6" s="46" t="s">
        <v>19</v>
      </c>
      <c r="E6" s="46" t="s">
        <v>20</v>
      </c>
      <c r="F6" s="46"/>
      <c r="G6" s="46"/>
      <c r="H6" s="46"/>
      <c r="I6" s="46"/>
      <c r="J6" s="47"/>
      <c r="K6" s="45" t="s">
        <v>17</v>
      </c>
      <c r="L6" s="46" t="s">
        <v>18</v>
      </c>
      <c r="M6" s="46" t="s">
        <v>19</v>
      </c>
      <c r="N6" s="46" t="s">
        <v>20</v>
      </c>
      <c r="O6" s="46"/>
      <c r="P6" s="46"/>
      <c r="Q6" s="46"/>
      <c r="R6" s="46"/>
      <c r="S6" s="47"/>
      <c r="T6" s="1"/>
      <c r="U6" s="1"/>
      <c r="V6" s="1"/>
      <c r="W6" s="1"/>
      <c r="X6" s="1"/>
      <c r="Y6" s="1"/>
      <c r="Z6" s="1"/>
    </row>
    <row r="7" spans="1:26" x14ac:dyDescent="0.25">
      <c r="A7" s="1"/>
      <c r="B7" s="45" t="s">
        <v>38</v>
      </c>
      <c r="C7" s="46">
        <v>0.97699999999999998</v>
      </c>
      <c r="D7" s="46">
        <v>1</v>
      </c>
      <c r="E7" s="46">
        <v>30.9</v>
      </c>
      <c r="F7" s="46"/>
      <c r="G7" s="46"/>
      <c r="H7" s="46"/>
      <c r="I7" s="46"/>
      <c r="J7" s="47"/>
      <c r="K7" s="45" t="s">
        <v>38</v>
      </c>
      <c r="L7" s="46">
        <v>0.97699999999999998</v>
      </c>
      <c r="M7" s="46">
        <v>1</v>
      </c>
      <c r="N7" s="46">
        <v>19.2</v>
      </c>
      <c r="O7" s="46"/>
      <c r="P7" s="46"/>
      <c r="Q7" s="46"/>
      <c r="R7" s="46"/>
      <c r="S7" s="47"/>
      <c r="T7" s="1"/>
      <c r="U7" s="1"/>
      <c r="V7" s="1"/>
      <c r="W7" s="1"/>
      <c r="X7" s="1"/>
      <c r="Y7" s="1"/>
      <c r="Z7" s="1"/>
    </row>
    <row r="8" spans="1:26" x14ac:dyDescent="0.25">
      <c r="A8" s="1"/>
      <c r="B8" s="45" t="s">
        <v>39</v>
      </c>
      <c r="C8" s="46">
        <v>0.97699999999999998</v>
      </c>
      <c r="D8" s="46">
        <v>1</v>
      </c>
      <c r="E8" s="46">
        <v>45</v>
      </c>
      <c r="F8" s="46"/>
      <c r="G8" s="46"/>
      <c r="H8" s="46"/>
      <c r="I8" s="46"/>
      <c r="J8" s="47"/>
      <c r="K8" s="45" t="s">
        <v>39</v>
      </c>
      <c r="L8" s="46">
        <v>0.97699999999999998</v>
      </c>
      <c r="M8" s="46">
        <v>1</v>
      </c>
      <c r="N8" s="46">
        <v>46.6</v>
      </c>
      <c r="O8" s="46"/>
      <c r="P8" s="46"/>
      <c r="Q8" s="46"/>
      <c r="R8" s="46"/>
      <c r="S8" s="47"/>
      <c r="T8" s="1"/>
      <c r="U8" s="1"/>
      <c r="V8" s="1"/>
      <c r="W8" s="1"/>
      <c r="X8" s="1"/>
      <c r="Y8" s="1"/>
      <c r="Z8" s="1"/>
    </row>
    <row r="9" spans="1:26" x14ac:dyDescent="0.25">
      <c r="A9" s="1"/>
      <c r="B9" s="45"/>
      <c r="C9" s="46"/>
      <c r="D9" s="46"/>
      <c r="E9" s="46"/>
      <c r="F9" s="46"/>
      <c r="G9" s="46"/>
      <c r="H9" s="46"/>
      <c r="I9" s="46"/>
      <c r="J9" s="47"/>
      <c r="K9" s="45"/>
      <c r="L9" s="46"/>
      <c r="M9" s="46"/>
      <c r="N9" s="46"/>
      <c r="O9" s="46"/>
      <c r="P9" s="46"/>
      <c r="Q9" s="46"/>
      <c r="R9" s="46"/>
      <c r="S9" s="47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45" t="s">
        <v>40</v>
      </c>
      <c r="C10" s="46"/>
      <c r="D10" s="46"/>
      <c r="E10" s="46"/>
      <c r="F10" s="46"/>
      <c r="G10" s="46"/>
      <c r="H10" s="46"/>
      <c r="I10" s="46"/>
      <c r="J10" s="47"/>
      <c r="K10" s="45" t="s">
        <v>40</v>
      </c>
      <c r="L10" s="46"/>
      <c r="M10" s="46"/>
      <c r="N10" s="46"/>
      <c r="O10" s="46"/>
      <c r="P10" s="46"/>
      <c r="Q10" s="46"/>
      <c r="R10" s="46"/>
      <c r="S10" s="47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45" t="s">
        <v>16</v>
      </c>
      <c r="C11" s="46">
        <v>42.2</v>
      </c>
      <c r="D11" s="46" t="s">
        <v>9</v>
      </c>
      <c r="E11" s="46"/>
      <c r="F11" s="46"/>
      <c r="G11" s="46"/>
      <c r="H11" s="46"/>
      <c r="I11" s="46"/>
      <c r="J11" s="47"/>
      <c r="K11" s="45" t="s">
        <v>16</v>
      </c>
      <c r="L11" s="46">
        <v>38.9</v>
      </c>
      <c r="M11" s="46" t="s">
        <v>9</v>
      </c>
      <c r="N11" s="46"/>
      <c r="O11" s="46"/>
      <c r="P11" s="46"/>
      <c r="Q11" s="46"/>
      <c r="R11" s="46"/>
      <c r="S11" s="47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45"/>
      <c r="C12" s="46"/>
      <c r="D12" s="46"/>
      <c r="E12" s="46"/>
      <c r="F12" s="46"/>
      <c r="G12" s="46"/>
      <c r="H12" s="46"/>
      <c r="I12" s="46"/>
      <c r="J12" s="47"/>
      <c r="K12" s="45"/>
      <c r="L12" s="46"/>
      <c r="M12" s="46"/>
      <c r="N12" s="46"/>
      <c r="O12" s="46"/>
      <c r="P12" s="46"/>
      <c r="Q12" s="46"/>
      <c r="R12" s="46"/>
      <c r="S12" s="47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45" t="s">
        <v>17</v>
      </c>
      <c r="C13" s="46" t="s">
        <v>18</v>
      </c>
      <c r="D13" s="46" t="s">
        <v>19</v>
      </c>
      <c r="E13" s="46" t="s">
        <v>20</v>
      </c>
      <c r="F13" s="46"/>
      <c r="G13" s="46"/>
      <c r="H13" s="46"/>
      <c r="I13" s="46"/>
      <c r="J13" s="47"/>
      <c r="K13" s="45" t="s">
        <v>17</v>
      </c>
      <c r="L13" s="46" t="s">
        <v>18</v>
      </c>
      <c r="M13" s="46" t="s">
        <v>19</v>
      </c>
      <c r="N13" s="46" t="s">
        <v>20</v>
      </c>
      <c r="O13" s="46"/>
      <c r="P13" s="46"/>
      <c r="Q13" s="46"/>
      <c r="R13" s="46"/>
      <c r="S13" s="47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45" t="s">
        <v>38</v>
      </c>
      <c r="C14" s="46">
        <v>0.97699999999999998</v>
      </c>
      <c r="D14" s="46">
        <v>1</v>
      </c>
      <c r="E14" s="46">
        <v>27.3</v>
      </c>
      <c r="F14" s="46"/>
      <c r="G14" s="46"/>
      <c r="H14" s="46"/>
      <c r="I14" s="46"/>
      <c r="J14" s="47"/>
      <c r="K14" s="45" t="s">
        <v>38</v>
      </c>
      <c r="L14" s="46">
        <v>0.97699999999999998</v>
      </c>
      <c r="M14" s="46">
        <v>1</v>
      </c>
      <c r="N14" s="46">
        <v>22.8</v>
      </c>
      <c r="O14" s="46"/>
      <c r="P14" s="46"/>
      <c r="Q14" s="46"/>
      <c r="R14" s="46"/>
      <c r="S14" s="47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45" t="s">
        <v>39</v>
      </c>
      <c r="C15" s="46">
        <v>0.97699999999999998</v>
      </c>
      <c r="D15" s="46">
        <v>1</v>
      </c>
      <c r="E15" s="46">
        <v>57.1</v>
      </c>
      <c r="F15" s="46"/>
      <c r="G15" s="46"/>
      <c r="H15" s="46"/>
      <c r="I15" s="46"/>
      <c r="J15" s="47"/>
      <c r="K15" s="45" t="s">
        <v>39</v>
      </c>
      <c r="L15" s="46">
        <v>0.97699999999999998</v>
      </c>
      <c r="M15" s="46">
        <v>1</v>
      </c>
      <c r="N15" s="46">
        <v>55</v>
      </c>
      <c r="O15" s="46"/>
      <c r="P15" s="46"/>
      <c r="Q15" s="46"/>
      <c r="R15" s="46"/>
      <c r="S15" s="47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45"/>
      <c r="C16" s="46"/>
      <c r="D16" s="46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6"/>
      <c r="R16" s="46"/>
      <c r="S16" s="47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45" t="s">
        <v>41</v>
      </c>
      <c r="C17" s="46" t="s">
        <v>42</v>
      </c>
      <c r="D17" s="46"/>
      <c r="E17" s="46"/>
      <c r="F17" s="46"/>
      <c r="G17" s="46"/>
      <c r="H17" s="46"/>
      <c r="I17" s="46"/>
      <c r="J17" s="47"/>
      <c r="K17" s="45" t="s">
        <v>41</v>
      </c>
      <c r="L17" s="46" t="s">
        <v>42</v>
      </c>
      <c r="M17" s="46"/>
      <c r="N17" s="46"/>
      <c r="O17" s="46"/>
      <c r="P17" s="46"/>
      <c r="Q17" s="46"/>
      <c r="R17" s="46"/>
      <c r="S17" s="47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45"/>
      <c r="C18" s="46"/>
      <c r="D18" s="46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6"/>
      <c r="R18" s="46"/>
      <c r="S18" s="47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45" t="s">
        <v>21</v>
      </c>
      <c r="C19" s="46"/>
      <c r="D19" s="46"/>
      <c r="E19" s="46"/>
      <c r="F19" s="46"/>
      <c r="G19" s="46"/>
      <c r="H19" s="46"/>
      <c r="I19" s="46"/>
      <c r="J19" s="47"/>
      <c r="K19" s="45" t="s">
        <v>21</v>
      </c>
      <c r="L19" s="46"/>
      <c r="M19" s="46"/>
      <c r="N19" s="46"/>
      <c r="O19" s="46"/>
      <c r="P19" s="46"/>
      <c r="Q19" s="46"/>
      <c r="R19" s="46"/>
      <c r="S19" s="47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45" t="s">
        <v>22</v>
      </c>
      <c r="C20" s="46" t="s">
        <v>23</v>
      </c>
      <c r="D20" s="46" t="s">
        <v>24</v>
      </c>
      <c r="E20" s="46" t="s">
        <v>25</v>
      </c>
      <c r="F20" s="46" t="s">
        <v>26</v>
      </c>
      <c r="G20" s="46" t="s">
        <v>27</v>
      </c>
      <c r="H20" s="46" t="s">
        <v>28</v>
      </c>
      <c r="I20" s="46" t="s">
        <v>29</v>
      </c>
      <c r="J20" s="47" t="s">
        <v>30</v>
      </c>
      <c r="K20" s="45" t="s">
        <v>22</v>
      </c>
      <c r="L20" s="46" t="s">
        <v>23</v>
      </c>
      <c r="M20" s="46" t="s">
        <v>24</v>
      </c>
      <c r="N20" s="46" t="s">
        <v>25</v>
      </c>
      <c r="O20" s="46" t="s">
        <v>26</v>
      </c>
      <c r="P20" s="46" t="s">
        <v>27</v>
      </c>
      <c r="Q20" s="46" t="s">
        <v>28</v>
      </c>
      <c r="R20" s="46" t="s">
        <v>29</v>
      </c>
      <c r="S20" s="47" t="s">
        <v>30</v>
      </c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45">
        <v>0</v>
      </c>
      <c r="C21" s="46">
        <v>29</v>
      </c>
      <c r="D21" s="46">
        <v>43</v>
      </c>
      <c r="E21" s="46">
        <v>102</v>
      </c>
      <c r="F21" s="46">
        <v>222</v>
      </c>
      <c r="G21" s="46">
        <v>38</v>
      </c>
      <c r="H21" s="46">
        <v>51</v>
      </c>
      <c r="I21" s="46">
        <v>22</v>
      </c>
      <c r="J21" s="47">
        <v>45</v>
      </c>
      <c r="K21" s="45">
        <v>0</v>
      </c>
      <c r="L21" s="46">
        <v>54</v>
      </c>
      <c r="M21" s="46">
        <v>71</v>
      </c>
      <c r="N21" s="46">
        <v>44</v>
      </c>
      <c r="O21" s="46">
        <v>178</v>
      </c>
      <c r="P21" s="46">
        <v>39</v>
      </c>
      <c r="Q21" s="46">
        <v>69</v>
      </c>
      <c r="R21" s="46">
        <v>22</v>
      </c>
      <c r="S21" s="47">
        <v>46</v>
      </c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45">
        <v>1</v>
      </c>
      <c r="C22" s="46">
        <v>49</v>
      </c>
      <c r="D22" s="46">
        <v>52</v>
      </c>
      <c r="E22" s="46">
        <v>42</v>
      </c>
      <c r="F22" s="46">
        <v>169</v>
      </c>
      <c r="G22" s="46">
        <v>37</v>
      </c>
      <c r="H22" s="46">
        <v>56</v>
      </c>
      <c r="I22" s="46">
        <v>41</v>
      </c>
      <c r="J22" s="47">
        <v>35</v>
      </c>
      <c r="K22" s="45">
        <v>1</v>
      </c>
      <c r="L22" s="46">
        <v>55</v>
      </c>
      <c r="M22" s="46">
        <v>68</v>
      </c>
      <c r="N22" s="46">
        <v>70</v>
      </c>
      <c r="O22" s="46">
        <v>152</v>
      </c>
      <c r="P22" s="46">
        <v>27</v>
      </c>
      <c r="Q22" s="46">
        <v>58</v>
      </c>
      <c r="R22" s="46">
        <v>23</v>
      </c>
      <c r="S22" s="47">
        <v>26</v>
      </c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45">
        <v>2</v>
      </c>
      <c r="C23" s="46">
        <v>48</v>
      </c>
      <c r="D23" s="46">
        <v>52</v>
      </c>
      <c r="E23" s="46">
        <v>76</v>
      </c>
      <c r="F23" s="46">
        <v>208</v>
      </c>
      <c r="G23" s="46">
        <v>37</v>
      </c>
      <c r="H23" s="46">
        <v>42</v>
      </c>
      <c r="I23" s="46">
        <v>49</v>
      </c>
      <c r="J23" s="47">
        <v>81</v>
      </c>
      <c r="K23" s="45">
        <v>2</v>
      </c>
      <c r="L23" s="46">
        <v>71</v>
      </c>
      <c r="M23" s="46">
        <v>82</v>
      </c>
      <c r="N23" s="46">
        <v>74</v>
      </c>
      <c r="O23" s="46">
        <v>182</v>
      </c>
      <c r="P23" s="46">
        <v>23</v>
      </c>
      <c r="Q23" s="46">
        <v>59</v>
      </c>
      <c r="R23" s="46">
        <v>30</v>
      </c>
      <c r="S23" s="47">
        <v>19</v>
      </c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45">
        <v>3</v>
      </c>
      <c r="C24" s="46">
        <v>45</v>
      </c>
      <c r="D24" s="46">
        <v>46</v>
      </c>
      <c r="E24" s="46">
        <v>61</v>
      </c>
      <c r="F24" s="46">
        <v>187</v>
      </c>
      <c r="G24" s="46">
        <v>22</v>
      </c>
      <c r="H24" s="46">
        <v>15</v>
      </c>
      <c r="I24" s="46">
        <v>62</v>
      </c>
      <c r="J24" s="47">
        <v>83</v>
      </c>
      <c r="K24" s="45">
        <v>3</v>
      </c>
      <c r="L24" s="46">
        <v>43</v>
      </c>
      <c r="M24" s="46">
        <v>57</v>
      </c>
      <c r="N24" s="46">
        <v>48</v>
      </c>
      <c r="O24" s="46">
        <v>137</v>
      </c>
      <c r="P24" s="46">
        <v>14</v>
      </c>
      <c r="Q24" s="46">
        <v>33</v>
      </c>
      <c r="R24" s="46">
        <v>39</v>
      </c>
      <c r="S24" s="47">
        <v>25</v>
      </c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45">
        <v>4</v>
      </c>
      <c r="C25" s="46">
        <v>43</v>
      </c>
      <c r="D25" s="46">
        <v>52</v>
      </c>
      <c r="E25" s="46">
        <v>72</v>
      </c>
      <c r="F25" s="46">
        <v>247</v>
      </c>
      <c r="G25" s="46">
        <v>4</v>
      </c>
      <c r="H25" s="46">
        <v>30</v>
      </c>
      <c r="I25" s="46">
        <v>69</v>
      </c>
      <c r="J25" s="47">
        <v>62</v>
      </c>
      <c r="K25" s="45">
        <v>4</v>
      </c>
      <c r="L25" s="46">
        <v>41</v>
      </c>
      <c r="M25" s="46">
        <v>73</v>
      </c>
      <c r="N25" s="46">
        <v>59</v>
      </c>
      <c r="O25" s="46">
        <v>220</v>
      </c>
      <c r="P25" s="46">
        <v>28</v>
      </c>
      <c r="Q25" s="46">
        <v>11</v>
      </c>
      <c r="R25" s="46">
        <v>42</v>
      </c>
      <c r="S25" s="47">
        <v>61</v>
      </c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45">
        <v>5</v>
      </c>
      <c r="C26" s="46">
        <v>52</v>
      </c>
      <c r="D26" s="46">
        <v>47</v>
      </c>
      <c r="E26" s="46">
        <v>104</v>
      </c>
      <c r="F26" s="46">
        <v>232</v>
      </c>
      <c r="G26" s="46">
        <v>23</v>
      </c>
      <c r="H26" s="46">
        <v>37</v>
      </c>
      <c r="I26" s="46">
        <v>53</v>
      </c>
      <c r="J26" s="47">
        <v>48</v>
      </c>
      <c r="K26" s="45">
        <v>5</v>
      </c>
      <c r="L26" s="46">
        <v>68</v>
      </c>
      <c r="M26" s="46">
        <v>52</v>
      </c>
      <c r="N26" s="46">
        <v>58</v>
      </c>
      <c r="O26" s="46">
        <v>170</v>
      </c>
      <c r="P26" s="46">
        <v>23</v>
      </c>
      <c r="Q26" s="46">
        <v>19</v>
      </c>
      <c r="R26" s="46">
        <v>33</v>
      </c>
      <c r="S26" s="47">
        <v>79</v>
      </c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45">
        <v>6</v>
      </c>
      <c r="C27" s="46">
        <v>47</v>
      </c>
      <c r="D27" s="46">
        <v>56</v>
      </c>
      <c r="E27" s="46">
        <v>39</v>
      </c>
      <c r="F27" s="46">
        <v>254</v>
      </c>
      <c r="G27" s="46">
        <v>39</v>
      </c>
      <c r="H27" s="46">
        <v>32</v>
      </c>
      <c r="I27" s="46">
        <v>40</v>
      </c>
      <c r="J27" s="47">
        <v>29</v>
      </c>
      <c r="K27" s="45">
        <v>6</v>
      </c>
      <c r="L27" s="46">
        <v>54</v>
      </c>
      <c r="M27" s="46">
        <v>53</v>
      </c>
      <c r="N27" s="46">
        <v>114</v>
      </c>
      <c r="O27" s="46">
        <v>306</v>
      </c>
      <c r="P27" s="46">
        <v>30</v>
      </c>
      <c r="Q27" s="46">
        <v>62</v>
      </c>
      <c r="R27" s="46">
        <v>56</v>
      </c>
      <c r="S27" s="47">
        <v>51</v>
      </c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45"/>
      <c r="C28" s="46"/>
      <c r="D28" s="46"/>
      <c r="E28" s="46"/>
      <c r="F28" s="46"/>
      <c r="G28" s="46"/>
      <c r="H28" s="46"/>
      <c r="I28" s="46"/>
      <c r="J28" s="47"/>
      <c r="K28" s="45"/>
      <c r="L28" s="46"/>
      <c r="M28" s="46"/>
      <c r="N28" s="46"/>
      <c r="O28" s="46"/>
      <c r="P28" s="46"/>
      <c r="Q28" s="46"/>
      <c r="R28" s="46"/>
      <c r="S28" s="47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45" t="s">
        <v>31</v>
      </c>
      <c r="C29" s="46" t="s">
        <v>32</v>
      </c>
      <c r="D29" s="46" t="s">
        <v>33</v>
      </c>
      <c r="E29" s="46"/>
      <c r="F29" s="46"/>
      <c r="G29" s="46"/>
      <c r="H29" s="46"/>
      <c r="I29" s="46"/>
      <c r="J29" s="47"/>
      <c r="K29" s="45" t="s">
        <v>31</v>
      </c>
      <c r="L29" s="46" t="s">
        <v>32</v>
      </c>
      <c r="M29" s="46" t="s">
        <v>33</v>
      </c>
      <c r="N29" s="46"/>
      <c r="O29" s="46"/>
      <c r="P29" s="46"/>
      <c r="Q29" s="46"/>
      <c r="R29" s="46"/>
      <c r="S29" s="47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45">
        <v>17.78</v>
      </c>
      <c r="C30" s="46">
        <v>1125.83</v>
      </c>
      <c r="D30" s="46">
        <v>1125.83</v>
      </c>
      <c r="E30" s="46"/>
      <c r="F30" s="46"/>
      <c r="G30" s="46"/>
      <c r="H30" s="46"/>
      <c r="I30" s="46"/>
      <c r="J30" s="47"/>
      <c r="K30" s="45">
        <v>27.03</v>
      </c>
      <c r="L30" s="46">
        <v>1117.92</v>
      </c>
      <c r="M30" s="46">
        <v>1117.92</v>
      </c>
      <c r="N30" s="46"/>
      <c r="O30" s="46"/>
      <c r="P30" s="46"/>
      <c r="Q30" s="46"/>
      <c r="R30" s="46"/>
      <c r="S30" s="47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48" t="s">
        <v>34</v>
      </c>
      <c r="C31" s="49"/>
      <c r="D31" s="49"/>
      <c r="E31" s="49"/>
      <c r="F31" s="49"/>
      <c r="G31" s="49"/>
      <c r="H31" s="49"/>
      <c r="I31" s="49"/>
      <c r="J31" s="50"/>
      <c r="K31" s="48" t="s">
        <v>34</v>
      </c>
      <c r="L31" s="49"/>
      <c r="M31" s="49"/>
      <c r="N31" s="49"/>
      <c r="O31" s="49"/>
      <c r="P31" s="49"/>
      <c r="Q31" s="49"/>
      <c r="R31" s="49"/>
      <c r="S31" s="50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1"/>
      <c r="U63" s="1"/>
      <c r="V63" s="1"/>
      <c r="W63" s="1"/>
      <c r="X63" s="1"/>
      <c r="Y63" s="1"/>
      <c r="Z6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SNR</vt:lpstr>
      <vt:lpstr>Uniformity</vt:lpstr>
      <vt:lpstr>Resolution</vt:lpstr>
      <vt:lpstr>Distortion</vt:lpstr>
      <vt:lpstr>Ghosting</vt:lpstr>
      <vt:lpstr>SliceProfile</vt:lpstr>
      <vt:lpstr>SlicePosition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Flintham</dc:creator>
  <cp:lastModifiedBy>Robert Flintham</cp:lastModifiedBy>
  <dcterms:created xsi:type="dcterms:W3CDTF">2017-04-21T14:16:25Z</dcterms:created>
  <dcterms:modified xsi:type="dcterms:W3CDTF">2017-04-21T15:41:15Z</dcterms:modified>
</cp:coreProperties>
</file>