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엄현빈인턴사원\Desktop\"/>
    </mc:Choice>
  </mc:AlternateContent>
  <xr:revisionPtr revIDLastSave="0" documentId="13_ncr:1_{CFD6A992-5AF6-4E32-AECF-E04C3184E1C3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문제1" sheetId="1" r:id="rId1"/>
    <sheet name="문제2" sheetId="2" r:id="rId2"/>
    <sheet name="업체목록" sheetId="3" r:id="rId3"/>
    <sheet name="제품목록" sheetId="4" r:id="rId4"/>
    <sheet name="문제3" sheetId="5" r:id="rId5"/>
  </sheets>
  <definedNames>
    <definedName name="_xlnm._FilterDatabase" localSheetId="3" hidden="1">제품목록!$A$1:$A$25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5" l="1"/>
  <c r="I31" i="5" s="1"/>
  <c r="T30" i="5"/>
  <c r="B31" i="5" s="1"/>
  <c r="O31" i="5" s="1"/>
  <c r="G12" i="2" l="1"/>
  <c r="I12" i="2" s="1"/>
  <c r="G11" i="2"/>
  <c r="H11" i="2" s="1"/>
  <c r="G10" i="2"/>
  <c r="I10" i="2" s="1"/>
  <c r="G9" i="2"/>
  <c r="I9" i="2" s="1"/>
  <c r="G8" i="2"/>
  <c r="I8" i="2" s="1"/>
  <c r="I7" i="2"/>
  <c r="G7" i="2"/>
  <c r="H7" i="2" s="1"/>
  <c r="I6" i="2"/>
  <c r="H6" i="2"/>
  <c r="G6" i="2"/>
  <c r="G5" i="2"/>
  <c r="H5" i="2" s="1"/>
  <c r="H10" i="2" l="1"/>
  <c r="I11" i="2"/>
  <c r="H9" i="2"/>
  <c r="I5" i="2"/>
  <c r="H8" i="2"/>
  <c r="H1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<sst xmlns="http://schemas.openxmlformats.org/spreadsheetml/2006/main" count="301" uniqueCount="259">
  <si>
    <t>자전거 판매현황</t>
    <phoneticPr fontId="2" type="noConversion"/>
  </si>
  <si>
    <t>판매코드</t>
  </si>
  <si>
    <t>분류</t>
  </si>
  <si>
    <t>제품명</t>
  </si>
  <si>
    <t>판매일</t>
  </si>
  <si>
    <t>가격</t>
    <phoneticPr fontId="2" type="noConversion"/>
  </si>
  <si>
    <t>수량</t>
  </si>
  <si>
    <t>거래처</t>
  </si>
  <si>
    <t>판매금액</t>
  </si>
  <si>
    <t>가격순위</t>
  </si>
  <si>
    <t>1B-001</t>
  </si>
  <si>
    <t>산악용</t>
  </si>
  <si>
    <t>트렉 6300D</t>
    <phoneticPr fontId="2" type="noConversion"/>
  </si>
  <si>
    <t>롯다백화점</t>
  </si>
  <si>
    <t>3B-002</t>
  </si>
  <si>
    <t>아동용</t>
  </si>
  <si>
    <t>헬로 키티</t>
    <phoneticPr fontId="2" type="noConversion"/>
  </si>
  <si>
    <t>주아스포츠</t>
  </si>
  <si>
    <t>1B-003</t>
  </si>
  <si>
    <t>블랙캣 임팩트</t>
    <phoneticPr fontId="2" type="noConversion"/>
  </si>
  <si>
    <t>은빛마트</t>
  </si>
  <si>
    <t>2B-004</t>
  </si>
  <si>
    <t>일반용</t>
  </si>
  <si>
    <t>코렉스 르보아</t>
    <phoneticPr fontId="2" type="noConversion"/>
  </si>
  <si>
    <t>3B-005</t>
  </si>
  <si>
    <t>알톤 머메이드</t>
    <phoneticPr fontId="2" type="noConversion"/>
  </si>
  <si>
    <t>2B-006</t>
  </si>
  <si>
    <t>아동용</t>
    <phoneticPr fontId="2" type="noConversion"/>
  </si>
  <si>
    <t>토비</t>
    <phoneticPr fontId="2" type="noConversion"/>
  </si>
  <si>
    <t>3B-007</t>
  </si>
  <si>
    <t>뽀로로</t>
    <phoneticPr fontId="2" type="noConversion"/>
  </si>
  <si>
    <t>1B-008</t>
  </si>
  <si>
    <t>휠라 레이디</t>
    <phoneticPr fontId="2" type="noConversion"/>
  </si>
  <si>
    <t>영업실적 현황</t>
    <phoneticPr fontId="2" type="noConversion"/>
  </si>
  <si>
    <t>이름</t>
    <phoneticPr fontId="2" type="noConversion"/>
  </si>
  <si>
    <t>직급</t>
  </si>
  <si>
    <t>영업실적</t>
  </si>
  <si>
    <t>평균</t>
  </si>
  <si>
    <t>인센티브</t>
  </si>
  <si>
    <t>평가</t>
    <phoneticPr fontId="2" type="noConversion"/>
  </si>
  <si>
    <t>김영범</t>
    <phoneticPr fontId="2" type="noConversion"/>
  </si>
  <si>
    <t>차장</t>
    <phoneticPr fontId="2" type="noConversion"/>
  </si>
  <si>
    <t>최원빈</t>
    <phoneticPr fontId="2" type="noConversion"/>
  </si>
  <si>
    <t>대리</t>
    <phoneticPr fontId="2" type="noConversion"/>
  </si>
  <si>
    <t>유명상</t>
    <phoneticPr fontId="2" type="noConversion"/>
  </si>
  <si>
    <t>과장</t>
    <phoneticPr fontId="2" type="noConversion"/>
  </si>
  <si>
    <t>이선화</t>
    <phoneticPr fontId="2" type="noConversion"/>
  </si>
  <si>
    <t>사원</t>
  </si>
  <si>
    <t>오윤정</t>
    <phoneticPr fontId="2" type="noConversion"/>
  </si>
  <si>
    <t>사원</t>
    <phoneticPr fontId="2" type="noConversion"/>
  </si>
  <si>
    <t>백미화</t>
    <phoneticPr fontId="2" type="noConversion"/>
  </si>
  <si>
    <t>사원</t>
    <phoneticPr fontId="2" type="noConversion"/>
  </si>
  <si>
    <t>김문근</t>
    <phoneticPr fontId="2" type="noConversion"/>
  </si>
  <si>
    <t>과장</t>
  </si>
  <si>
    <t>이미령</t>
    <phoneticPr fontId="2" type="noConversion"/>
  </si>
  <si>
    <t>업체명</t>
    <phoneticPr fontId="2" type="noConversion"/>
  </si>
  <si>
    <t>담당자</t>
    <phoneticPr fontId="2" type="noConversion"/>
  </si>
  <si>
    <t>주소</t>
    <phoneticPr fontId="2" type="noConversion"/>
  </si>
  <si>
    <t>전화</t>
    <phoneticPr fontId="2" type="noConversion"/>
  </si>
  <si>
    <t>팩스</t>
    <phoneticPr fontId="2" type="noConversion"/>
  </si>
  <si>
    <t>우주 상사 ㈜</t>
    <phoneticPr fontId="2" type="noConversion"/>
  </si>
  <si>
    <t>김선주</t>
    <phoneticPr fontId="2" type="noConversion"/>
  </si>
  <si>
    <t>서울특별시 영등포구 당산동 16</t>
  </si>
  <si>
    <t>02-1223-4567</t>
    <phoneticPr fontId="2" type="noConversion"/>
  </si>
  <si>
    <t>02-1223-4568</t>
    <phoneticPr fontId="2" type="noConversion"/>
  </si>
  <si>
    <t>금화 유통 ㈜</t>
  </si>
  <si>
    <t>이준석</t>
    <phoneticPr fontId="2" type="noConversion"/>
  </si>
  <si>
    <t>서울특별시 서대문구 남가좌 121</t>
  </si>
  <si>
    <t>02-333-4567</t>
    <phoneticPr fontId="2" type="noConversion"/>
  </si>
  <si>
    <t>02-333-4568</t>
    <phoneticPr fontId="2" type="noConversion"/>
  </si>
  <si>
    <t>성화 식품 ㈜</t>
  </si>
  <si>
    <t>문준성</t>
    <phoneticPr fontId="2" type="noConversion"/>
  </si>
  <si>
    <t>서울특별시 서초구 방배동 883-11</t>
  </si>
  <si>
    <t>02-123-1234</t>
    <phoneticPr fontId="2" type="noConversion"/>
  </si>
  <si>
    <t>흑진주 백화점 ㈜</t>
  </si>
  <si>
    <t>김보경</t>
    <phoneticPr fontId="2" type="noConversion"/>
  </si>
  <si>
    <t>서울특별시 영등포구 여의도동 4567</t>
    <phoneticPr fontId="2" type="noConversion"/>
  </si>
  <si>
    <t>02-4321-4567</t>
    <phoneticPr fontId="2" type="noConversion"/>
  </si>
  <si>
    <t>02-4321-4568</t>
    <phoneticPr fontId="2" type="noConversion"/>
  </si>
  <si>
    <t>정문 상사 ㈜</t>
  </si>
  <si>
    <t>박관형</t>
    <phoneticPr fontId="2" type="noConversion"/>
  </si>
  <si>
    <t>서울특별시 강동구 성내동 143</t>
  </si>
  <si>
    <t>02-1234-7654</t>
    <phoneticPr fontId="2" type="noConversion"/>
  </si>
  <si>
    <t>02-1234-7655</t>
    <phoneticPr fontId="2" type="noConversion"/>
  </si>
  <si>
    <t>크리스탈 교역 ㈜</t>
  </si>
  <si>
    <t>이현체</t>
    <phoneticPr fontId="2" type="noConversion"/>
  </si>
  <si>
    <t>부산광역시 부산진구 당감동 611-3</t>
  </si>
  <si>
    <t>051-123-4567</t>
    <phoneticPr fontId="2" type="noConversion"/>
  </si>
  <si>
    <t>삼왕 통상 ㈜</t>
  </si>
  <si>
    <t>김효진</t>
    <phoneticPr fontId="2" type="noConversion"/>
  </si>
  <si>
    <t>경기도 광명시 소하동 11-3</t>
  </si>
  <si>
    <t>02-123-7654</t>
    <phoneticPr fontId="2" type="noConversion"/>
  </si>
  <si>
    <t>02-123-7655</t>
    <phoneticPr fontId="2" type="noConversion"/>
  </si>
  <si>
    <t>알프스 무역 ㈜</t>
  </si>
  <si>
    <t>이보라</t>
    <phoneticPr fontId="2" type="noConversion"/>
  </si>
  <si>
    <t>경상남도 김해시 구산동 17-111</t>
  </si>
  <si>
    <t>042-3123-3333</t>
    <phoneticPr fontId="2" type="noConversion"/>
  </si>
  <si>
    <t>042-3123-3334</t>
    <phoneticPr fontId="2" type="noConversion"/>
  </si>
  <si>
    <t>캘리포니아 ㈜</t>
  </si>
  <si>
    <t>이지은</t>
    <phoneticPr fontId="2" type="noConversion"/>
  </si>
  <si>
    <t>경기도 관악구 신림동 4-507</t>
    <phoneticPr fontId="2" type="noConversion"/>
  </si>
  <si>
    <t>064-1234-4567</t>
    <phoneticPr fontId="2" type="noConversion"/>
  </si>
  <si>
    <t>신세기 상사 ㈜</t>
  </si>
  <si>
    <t>허명회</t>
    <phoneticPr fontId="2" type="noConversion"/>
  </si>
  <si>
    <t>경기도 구리시 수택동 435</t>
  </si>
  <si>
    <t>042-2123-2222</t>
    <phoneticPr fontId="2" type="noConversion"/>
  </si>
  <si>
    <t>042-2123-2223</t>
    <phoneticPr fontId="2" type="noConversion"/>
  </si>
  <si>
    <t>성진 인터내셔널 ㈜</t>
  </si>
  <si>
    <t>김길홍</t>
    <phoneticPr fontId="2" type="noConversion"/>
  </si>
  <si>
    <t>서울특별시 영등포구 신길동 457</t>
    <phoneticPr fontId="2" type="noConversion"/>
  </si>
  <si>
    <t>02-1111-4567</t>
    <phoneticPr fontId="2" type="noConversion"/>
  </si>
  <si>
    <t>혜성 백화점 ㈜</t>
  </si>
  <si>
    <t>이주연</t>
    <phoneticPr fontId="2" type="noConversion"/>
  </si>
  <si>
    <t>충청남도 공주시 무릉동 171-3</t>
  </si>
  <si>
    <t>042-111-4567</t>
    <phoneticPr fontId="2" type="noConversion"/>
  </si>
  <si>
    <t>042-111-4568</t>
    <phoneticPr fontId="2" type="noConversion"/>
  </si>
  <si>
    <t>금강 ㈜</t>
  </si>
  <si>
    <t>이영숙</t>
    <phoneticPr fontId="2" type="noConversion"/>
  </si>
  <si>
    <t>인천광역시 남동구 간석동 270-8</t>
  </si>
  <si>
    <t>032-999-4567</t>
    <phoneticPr fontId="2" type="noConversion"/>
  </si>
  <si>
    <t>세일 상사 ㈜</t>
  </si>
  <si>
    <t>이영희</t>
    <phoneticPr fontId="2" type="noConversion"/>
  </si>
  <si>
    <t>인천광역시 남구 연수동 208-16</t>
  </si>
  <si>
    <t>032-123-4567</t>
    <phoneticPr fontId="2" type="noConversion"/>
  </si>
  <si>
    <t>032-123-4568</t>
    <phoneticPr fontId="2" type="noConversion"/>
  </si>
  <si>
    <t>삼영 식품 ㈜</t>
  </si>
  <si>
    <t>이병훈</t>
    <phoneticPr fontId="2" type="noConversion"/>
  </si>
  <si>
    <t>서울특별시 노원구 공릉동 178</t>
  </si>
  <si>
    <t>02-1123-4567</t>
    <phoneticPr fontId="2" type="noConversion"/>
  </si>
  <si>
    <t>02-1123-4568</t>
    <phoneticPr fontId="2" type="noConversion"/>
  </si>
  <si>
    <t>경동 무역 ㈜</t>
  </si>
  <si>
    <t>정동일</t>
    <phoneticPr fontId="2" type="noConversion"/>
  </si>
  <si>
    <t>서울특별시 양천구 신월동 67-18</t>
  </si>
  <si>
    <t>02-111-4567</t>
    <phoneticPr fontId="2" type="noConversion"/>
  </si>
  <si>
    <t>유미 백화점 ㈜</t>
  </si>
  <si>
    <t>함석영</t>
    <phoneticPr fontId="2" type="noConversion"/>
  </si>
  <si>
    <t>서울특별시 강남구 청담동 115</t>
  </si>
  <si>
    <t>02-123-4567</t>
    <phoneticPr fontId="2" type="noConversion"/>
  </si>
  <si>
    <t>02-123-4568</t>
    <phoneticPr fontId="2" type="noConversion"/>
  </si>
  <si>
    <t>베네디스 유통 ㈜</t>
  </si>
  <si>
    <t>김치명</t>
    <phoneticPr fontId="2" type="noConversion"/>
  </si>
  <si>
    <t>서울특별시 강서구 내발산동 318</t>
  </si>
  <si>
    <t>서주 무역 ㈜</t>
  </si>
  <si>
    <t>김성준</t>
    <phoneticPr fontId="2" type="noConversion"/>
  </si>
  <si>
    <t>서울시 동대문구 회기동 5430</t>
  </si>
  <si>
    <t>02-321-4567</t>
    <phoneticPr fontId="2" type="noConversion"/>
  </si>
  <si>
    <t>02-321-4568</t>
    <phoneticPr fontId="2" type="noConversion"/>
  </si>
  <si>
    <t>스타 상사 ㈜</t>
  </si>
  <si>
    <t>한상호</t>
    <phoneticPr fontId="2" type="noConversion"/>
  </si>
  <si>
    <t>인천광역시 중구 도원동 507-16</t>
  </si>
  <si>
    <t>032-123-9999</t>
    <phoneticPr fontId="2" type="noConversion"/>
  </si>
  <si>
    <t>글로리아 백화점 ㈜</t>
  </si>
  <si>
    <t>한관희</t>
    <phoneticPr fontId="2" type="noConversion"/>
  </si>
  <si>
    <t>전남 영등포구 노량진동 787</t>
    <phoneticPr fontId="2" type="noConversion"/>
  </si>
  <si>
    <t>064-1234-4568</t>
    <phoneticPr fontId="2" type="noConversion"/>
  </si>
  <si>
    <t>국제 무역 ㈜</t>
  </si>
  <si>
    <t>백도심</t>
    <phoneticPr fontId="2" type="noConversion"/>
  </si>
  <si>
    <t>인천시 관악구 신림동 4-506</t>
    <phoneticPr fontId="2" type="noConversion"/>
  </si>
  <si>
    <t>태흥 무역 ㈜</t>
  </si>
  <si>
    <t>김다빈</t>
    <phoneticPr fontId="2" type="noConversion"/>
  </si>
  <si>
    <t>제주시 부천시 오정구 오정동 3409</t>
    <phoneticPr fontId="2" type="noConversion"/>
  </si>
  <si>
    <t>042-1123-4567</t>
    <phoneticPr fontId="2" type="noConversion"/>
  </si>
  <si>
    <t>042-1123-4568</t>
    <phoneticPr fontId="2" type="noConversion"/>
  </si>
  <si>
    <t>조선 무역 ㈜</t>
  </si>
  <si>
    <t>김치영</t>
    <phoneticPr fontId="2" type="noConversion"/>
  </si>
  <si>
    <t>서울특별시 송파구 잠실동 220</t>
  </si>
  <si>
    <t>02-1234-4567</t>
    <phoneticPr fontId="2" type="noConversion"/>
  </si>
  <si>
    <t>02-1234-4568</t>
    <phoneticPr fontId="2" type="noConversion"/>
  </si>
  <si>
    <t>삼선 무역 ㈜</t>
  </si>
  <si>
    <t>인윤숙</t>
    <phoneticPr fontId="2" type="noConversion"/>
  </si>
  <si>
    <t>서울시 노원구 상계동 5-104</t>
  </si>
  <si>
    <t>해바라기 백화점 ㈜</t>
  </si>
  <si>
    <t>김태화</t>
    <phoneticPr fontId="2" type="noConversion"/>
  </si>
  <si>
    <t>충남 양천구 신월동 897</t>
    <phoneticPr fontId="2" type="noConversion"/>
  </si>
  <si>
    <t>041-1223-4567</t>
    <phoneticPr fontId="2" type="noConversion"/>
  </si>
  <si>
    <t>한진 교역 ㈜</t>
  </si>
  <si>
    <t>박슬기</t>
    <phoneticPr fontId="2" type="noConversion"/>
  </si>
  <si>
    <t>강원도 강남구 압구정동 406</t>
    <phoneticPr fontId="2" type="noConversion"/>
  </si>
  <si>
    <t>033-3123-4567</t>
    <phoneticPr fontId="2" type="noConversion"/>
  </si>
  <si>
    <t>033-3123-4568</t>
    <phoneticPr fontId="2" type="noConversion"/>
  </si>
  <si>
    <t>제품명</t>
    <phoneticPr fontId="2" type="noConversion"/>
  </si>
  <si>
    <t>크기</t>
    <phoneticPr fontId="2" type="noConversion"/>
  </si>
  <si>
    <t>단가</t>
    <phoneticPr fontId="2" type="noConversion"/>
  </si>
  <si>
    <t>품목</t>
    <phoneticPr fontId="2" type="noConversion"/>
  </si>
  <si>
    <t>LG 플래트론 D LED</t>
    <phoneticPr fontId="2" type="noConversion"/>
  </si>
  <si>
    <t>23inch</t>
    <phoneticPr fontId="2" type="noConversion"/>
  </si>
  <si>
    <t>LG 플래트론 D LED</t>
  </si>
  <si>
    <t>27inch</t>
    <phoneticPr fontId="2" type="noConversion"/>
  </si>
  <si>
    <t>LG 플래트론 E LED</t>
  </si>
  <si>
    <t>LG 플래트론 E LED</t>
    <phoneticPr fontId="2" type="noConversion"/>
  </si>
  <si>
    <t>21.8inch</t>
    <phoneticPr fontId="2" type="noConversion"/>
  </si>
  <si>
    <t>LG 플래트론 M LED</t>
  </si>
  <si>
    <t>23inch</t>
    <phoneticPr fontId="2" type="noConversion"/>
  </si>
  <si>
    <t>LG 플래트론 W LCD</t>
  </si>
  <si>
    <t>24inch</t>
    <phoneticPr fontId="2" type="noConversion"/>
  </si>
  <si>
    <t>삼성 싱크마스터 FX LED</t>
  </si>
  <si>
    <t>LG 플래트론 M LED</t>
    <phoneticPr fontId="2" type="noConversion"/>
  </si>
  <si>
    <t>22inch</t>
    <phoneticPr fontId="2" type="noConversion"/>
  </si>
  <si>
    <t>삼성 싱크마스터 LT</t>
  </si>
  <si>
    <t>LG 플래트론 M LED</t>
    <phoneticPr fontId="2" type="noConversion"/>
  </si>
  <si>
    <t>24inch</t>
    <phoneticPr fontId="2" type="noConversion"/>
  </si>
  <si>
    <t>삼성 싱크마스터 S</t>
  </si>
  <si>
    <t>27inch</t>
    <phoneticPr fontId="2" type="noConversion"/>
  </si>
  <si>
    <t>삼성 싱크마스터 T</t>
  </si>
  <si>
    <t>LG 플래트론 W LCD</t>
    <phoneticPr fontId="2" type="noConversion"/>
  </si>
  <si>
    <t>20inch</t>
    <phoneticPr fontId="2" type="noConversion"/>
  </si>
  <si>
    <t>오리온 TopSync</t>
  </si>
  <si>
    <t>LG 플래트론 W LCD</t>
    <phoneticPr fontId="2" type="noConversion"/>
  </si>
  <si>
    <t>토마토 TM</t>
  </si>
  <si>
    <t>모니터 받침대</t>
  </si>
  <si>
    <t>삼성 싱크마스터 FX LED</t>
    <phoneticPr fontId="2" type="noConversion"/>
  </si>
  <si>
    <t>삼성 싱크마스터 LT</t>
    <phoneticPr fontId="2" type="noConversion"/>
  </si>
  <si>
    <t>삼성 싱크마스터 S</t>
    <phoneticPr fontId="2" type="noConversion"/>
  </si>
  <si>
    <t>삼성 싱크마스터 T</t>
    <phoneticPr fontId="2" type="noConversion"/>
  </si>
  <si>
    <t>삼성 싱크마스터 T</t>
    <phoneticPr fontId="2" type="noConversion"/>
  </si>
  <si>
    <t>32inch</t>
    <phoneticPr fontId="2" type="noConversion"/>
  </si>
  <si>
    <t>오리온 TopSync</t>
    <phoneticPr fontId="2" type="noConversion"/>
  </si>
  <si>
    <t>22inch</t>
    <phoneticPr fontId="2" type="noConversion"/>
  </si>
  <si>
    <t>오리온 TopSync</t>
    <phoneticPr fontId="2" type="noConversion"/>
  </si>
  <si>
    <t>토마토 TM</t>
    <phoneticPr fontId="2" type="noConversion"/>
  </si>
  <si>
    <t>20inch</t>
    <phoneticPr fontId="2" type="noConversion"/>
  </si>
  <si>
    <t>토마토 TM</t>
    <phoneticPr fontId="2" type="noConversion"/>
  </si>
  <si>
    <t>모니터 받침대</t>
    <phoneticPr fontId="2" type="noConversion"/>
  </si>
  <si>
    <t>60x23x10</t>
    <phoneticPr fontId="2" type="noConversion"/>
  </si>
  <si>
    <t>발행일자</t>
    <phoneticPr fontId="2" type="noConversion"/>
  </si>
  <si>
    <t>거  래  명  세  서</t>
    <phoneticPr fontId="2" type="noConversion"/>
  </si>
  <si>
    <t>No.</t>
    <phoneticPr fontId="2" type="noConversion"/>
  </si>
  <si>
    <t>(공급받는자용)</t>
    <phoneticPr fontId="2" type="noConversion"/>
  </si>
  <si>
    <t>공급받는자</t>
    <phoneticPr fontId="2" type="noConversion"/>
  </si>
  <si>
    <t>상호
(법인명)</t>
    <phoneticPr fontId="2" type="noConversion"/>
  </si>
  <si>
    <t>공 급 자</t>
    <phoneticPr fontId="2" type="noConversion"/>
  </si>
  <si>
    <t>등록번호</t>
  </si>
  <si>
    <t>-</t>
    <phoneticPr fontId="2" type="noConversion"/>
  </si>
  <si>
    <t>상호
(법인명)</t>
    <phoneticPr fontId="2" type="noConversion"/>
  </si>
  <si>
    <t>포도나무㈜</t>
    <phoneticPr fontId="2" type="noConversion"/>
  </si>
  <si>
    <t>성명</t>
  </si>
  <si>
    <t>주인자</t>
    <phoneticPr fontId="2" type="noConversion"/>
  </si>
  <si>
    <t>사업장
주소</t>
    <phoneticPr fontId="2" type="noConversion"/>
  </si>
  <si>
    <t>서울 동작구 상도동 000-00</t>
    <phoneticPr fontId="2" type="noConversion"/>
  </si>
  <si>
    <t>전화번호</t>
    <phoneticPr fontId="2" type="noConversion"/>
  </si>
  <si>
    <t>전화번호</t>
    <phoneticPr fontId="2" type="noConversion"/>
  </si>
  <si>
    <t>02-800-0000</t>
    <phoneticPr fontId="2" type="noConversion"/>
  </si>
  <si>
    <t>02-800-001</t>
    <phoneticPr fontId="2" type="noConversion"/>
  </si>
  <si>
    <t>합계금액
(공급가액+세액)</t>
    <phoneticPr fontId="2" type="noConversion"/>
  </si>
  <si>
    <t>No.</t>
    <phoneticPr fontId="2" type="noConversion"/>
  </si>
  <si>
    <t>규격</t>
    <phoneticPr fontId="2" type="noConversion"/>
  </si>
  <si>
    <t>수량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</si>
  <si>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</si>
  <si>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</si>
  <si>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</si>
  <si>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합        계</t>
    <phoneticPr fontId="2" type="noConversion"/>
  </si>
  <si>
    <t>공급
가액</t>
    <phoneticPr fontId="2" type="noConversion"/>
  </si>
  <si>
    <t>합계
금액</t>
    <phoneticPr fontId="2" type="noConversion"/>
  </si>
  <si>
    <t>미수금</t>
    <phoneticPr fontId="2" type="noConversion"/>
  </si>
  <si>
    <t>인수자</t>
    <phoneticPr fontId="2" type="noConversion"/>
  </si>
  <si>
    <t>테스트</t>
    <phoneticPr fontId="2" type="noConversion"/>
  </si>
  <si>
    <t>ㄹㅇㄹㄴㅇㅁ</t>
    <phoneticPr fontId="2" type="noConversion"/>
  </si>
  <si>
    <t>dasa</t>
    <phoneticPr fontId="2" type="noConversion"/>
  </si>
  <si>
    <t>ddd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</si>
</sst>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yyyy&quot;년&quot;\ m&quot;월&quot;\ d&quot;일&quot;"/>
    <numFmt numFmtId="177" formatCode="0_ "/>
    <numFmt numFmtId="178" formatCode="#,##0_ "/>
    <numFmt numFmtId="179" formatCode="#,##0_);[Red]\(#,##0\)"/>
    <numFmt numFmtId="180" formatCode="#,##0;[Red]#,##0"/>
    <numFmt numFmtId="181" formatCode="&quot;₩&quot;#,##0"/>
  </numFmts>
  <fonts count="1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u/>
      <sz val="16"/>
      <name val="궁서체"/>
      <family val="1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8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indexed="17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indexed="17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indexed="17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indexed="17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1" fillId="0" borderId="0" xfId="1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Continuous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1" fillId="0" borderId="1" xfId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11" xfId="1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41" fontId="5" fillId="0" borderId="14" xfId="1" applyFont="1" applyBorder="1">
      <alignment vertical="center"/>
    </xf>
    <xf numFmtId="0" fontId="5" fillId="0" borderId="15" xfId="0" applyFont="1" applyBorder="1">
      <alignment vertical="center"/>
    </xf>
    <xf numFmtId="41" fontId="5" fillId="0" borderId="12" xfId="1" applyFont="1" applyBorder="1">
      <alignment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0" fontId="6" fillId="0" borderId="41" xfId="0" applyFont="1" applyBorder="1" applyAlignment="1">
      <alignment horizontal="center" vertical="center" textRotation="255"/>
    </xf>
    <xf numFmtId="0" fontId="6" fillId="0" borderId="46" xfId="0" applyFont="1" applyBorder="1" applyAlignment="1">
      <alignment horizontal="center" vertical="center" wrapText="1"/>
    </xf>
    <xf numFmtId="177" fontId="6" fillId="0" borderId="16" xfId="0" applyNumberFormat="1" applyFont="1" applyBorder="1" applyAlignment="1">
      <alignment horizontal="center" vertical="center" shrinkToFit="1"/>
    </xf>
    <xf numFmtId="179" fontId="6" fillId="0" borderId="39" xfId="0" applyNumberFormat="1" applyFont="1" applyBorder="1" applyAlignment="1">
      <alignment horizontal="centerContinuous" vertical="center" shrinkToFit="1"/>
    </xf>
    <xf numFmtId="179" fontId="6" fillId="0" borderId="17" xfId="0" applyNumberFormat="1" applyFont="1" applyBorder="1" applyAlignment="1">
      <alignment horizontal="centerContinuous" vertical="center" shrinkToFit="1"/>
    </xf>
    <xf numFmtId="179" fontId="6" fillId="0" borderId="18" xfId="0" applyNumberFormat="1" applyFont="1" applyBorder="1" applyAlignment="1">
      <alignment horizontal="centerContinuous" vertical="center" shrinkToFit="1"/>
    </xf>
    <xf numFmtId="177" fontId="12" fillId="0" borderId="53" xfId="0" applyNumberFormat="1" applyFont="1" applyBorder="1" applyAlignment="1">
      <alignment horizontal="center" vertical="center" shrinkToFit="1"/>
    </xf>
    <xf numFmtId="179" fontId="6" fillId="0" borderId="37" xfId="0" applyNumberFormat="1" applyFont="1" applyBorder="1" applyAlignment="1">
      <alignment horizontal="centerContinuous" vertical="center" shrinkToFit="1"/>
    </xf>
    <xf numFmtId="179" fontId="6" fillId="0" borderId="38" xfId="0" applyNumberFormat="1" applyFont="1" applyBorder="1" applyAlignment="1">
      <alignment horizontal="centerContinuous" vertical="center" shrinkToFit="1"/>
    </xf>
    <xf numFmtId="177" fontId="12" fillId="0" borderId="54" xfId="0" applyNumberFormat="1" applyFont="1" applyBorder="1" applyAlignment="1">
      <alignment horizontal="center" vertical="center" shrinkToFit="1"/>
    </xf>
    <xf numFmtId="179" fontId="6" fillId="0" borderId="56" xfId="0" applyNumberFormat="1" applyFont="1" applyBorder="1" applyAlignment="1">
      <alignment horizontal="centerContinuous" vertical="center" shrinkToFit="1"/>
    </xf>
    <xf numFmtId="179" fontId="6" fillId="0" borderId="57" xfId="0" applyNumberFormat="1" applyFont="1" applyBorder="1" applyAlignment="1">
      <alignment horizontal="centerContinuous" vertical="center" shrinkToFit="1"/>
    </xf>
    <xf numFmtId="179" fontId="6" fillId="0" borderId="58" xfId="0" applyNumberFormat="1" applyFont="1" applyBorder="1" applyAlignment="1">
      <alignment horizontal="centerContinuous" vertical="center" shrinkToFi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176" fontId="6" fillId="0" borderId="24" xfId="0" applyNumberFormat="1" applyFont="1" applyBorder="1" applyAlignment="1">
      <alignment horizontal="center" vertical="center" shrinkToFit="1"/>
    </xf>
    <xf numFmtId="176" fontId="6" fillId="0" borderId="25" xfId="0" applyNumberFormat="1" applyFont="1" applyBorder="1" applyAlignment="1">
      <alignment horizontal="center" vertical="center" shrinkToFit="1"/>
    </xf>
    <xf numFmtId="176" fontId="6" fillId="0" borderId="26" xfId="0" applyNumberFormat="1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 shrinkToFit="1"/>
    </xf>
    <xf numFmtId="0" fontId="6" fillId="0" borderId="41" xfId="0" applyFont="1" applyBorder="1" applyAlignment="1">
      <alignment horizontal="distributed" vertical="center" wrapText="1" indent="1"/>
    </xf>
    <xf numFmtId="0" fontId="6" fillId="0" borderId="41" xfId="0" applyFont="1" applyBorder="1" applyAlignment="1">
      <alignment horizontal="center" vertical="center" shrinkToFit="1"/>
    </xf>
    <xf numFmtId="0" fontId="6" fillId="0" borderId="43" xfId="0" applyFont="1" applyBorder="1" applyAlignment="1">
      <alignment horizontal="center" vertical="center" shrinkToFi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right" vertical="center" shrinkToFit="1"/>
    </xf>
    <xf numFmtId="0" fontId="13" fillId="0" borderId="47" xfId="0" applyFont="1" applyBorder="1" applyAlignment="1">
      <alignment horizontal="right" vertical="center" shrinkToFit="1"/>
    </xf>
    <xf numFmtId="0" fontId="13" fillId="0" borderId="47" xfId="0" applyFont="1" applyBorder="1" applyAlignment="1">
      <alignment horizontal="left" vertical="center" shrinkToFit="1"/>
    </xf>
    <xf numFmtId="0" fontId="13" fillId="0" borderId="50" xfId="0" applyFont="1" applyBorder="1" applyAlignment="1">
      <alignment horizontal="left" vertical="center" shrinkToFit="1"/>
    </xf>
    <xf numFmtId="0" fontId="9" fillId="0" borderId="41" xfId="0" applyFont="1" applyBorder="1" applyAlignment="1">
      <alignment horizontal="center" vertical="center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43" xfId="0" applyFont="1" applyBorder="1" applyAlignment="1">
      <alignment horizontal="center" vertical="center" shrinkToFit="1"/>
    </xf>
    <xf numFmtId="0" fontId="6" fillId="0" borderId="44" xfId="0" applyFont="1" applyBorder="1" applyAlignment="1">
      <alignment horizontal="distributed" vertical="center" wrapText="1" indent="1"/>
    </xf>
    <xf numFmtId="0" fontId="6" fillId="0" borderId="45" xfId="0" applyFont="1" applyBorder="1" applyAlignment="1">
      <alignment horizontal="distributed" vertical="center" indent="1"/>
    </xf>
    <xf numFmtId="0" fontId="6" fillId="0" borderId="39" xfId="0" applyFont="1" applyBorder="1" applyAlignment="1">
      <alignment horizontal="center" vertical="center" shrinkToFit="1"/>
    </xf>
    <xf numFmtId="0" fontId="6" fillId="0" borderId="37" xfId="0" applyFont="1" applyBorder="1" applyAlignment="1">
      <alignment horizontal="center" vertical="center" shrinkToFit="1"/>
    </xf>
    <xf numFmtId="0" fontId="6" fillId="0" borderId="40" xfId="0" applyFont="1" applyBorder="1" applyAlignment="1">
      <alignment horizontal="center" vertical="center" shrinkToFit="1"/>
    </xf>
    <xf numFmtId="0" fontId="12" fillId="0" borderId="39" xfId="0" applyFont="1" applyBorder="1" applyAlignment="1">
      <alignment horizontal="center" vertical="center" wrapText="1" shrinkToFit="1"/>
    </xf>
    <xf numFmtId="0" fontId="12" fillId="0" borderId="37" xfId="0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 shrinkToFit="1"/>
    </xf>
    <xf numFmtId="0" fontId="8" fillId="0" borderId="32" xfId="0" applyFont="1" applyBorder="1" applyAlignment="1">
      <alignment horizontal="center" vertical="center" textRotation="255" wrapText="1"/>
    </xf>
    <xf numFmtId="0" fontId="8" fillId="0" borderId="36" xfId="0" applyFont="1" applyBorder="1" applyAlignment="1">
      <alignment horizontal="center" vertical="center" textRotation="255" wrapText="1"/>
    </xf>
    <xf numFmtId="0" fontId="6" fillId="0" borderId="33" xfId="0" applyFont="1" applyBorder="1" applyAlignment="1">
      <alignment horizontal="distributed" vertical="center" wrapText="1" indent="1"/>
    </xf>
    <xf numFmtId="0" fontId="6" fillId="0" borderId="33" xfId="0" applyFont="1" applyBorder="1" applyAlignment="1">
      <alignment horizontal="distributed" vertical="center" inden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255" wrapText="1"/>
    </xf>
    <xf numFmtId="0" fontId="8" fillId="0" borderId="38" xfId="0" applyFont="1" applyBorder="1" applyAlignment="1">
      <alignment horizontal="center" vertical="center" textRotation="255" wrapText="1"/>
    </xf>
    <xf numFmtId="0" fontId="6" fillId="0" borderId="37" xfId="0" applyFont="1" applyBorder="1" applyAlignment="1">
      <alignment horizontal="distributed" vertical="center" wrapText="1" indent="1"/>
    </xf>
    <xf numFmtId="0" fontId="6" fillId="0" borderId="38" xfId="0" applyFont="1" applyBorder="1" applyAlignment="1">
      <alignment horizontal="distributed" vertical="center" wrapText="1" indent="1"/>
    </xf>
    <xf numFmtId="0" fontId="6" fillId="0" borderId="25" xfId="0" applyFont="1" applyBorder="1" applyAlignment="1">
      <alignment horizontal="distributed" vertical="center" indent="1"/>
    </xf>
    <xf numFmtId="0" fontId="6" fillId="0" borderId="26" xfId="0" applyFont="1" applyBorder="1" applyAlignment="1">
      <alignment horizontal="distributed" vertical="center" inden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shrinkToFit="1"/>
    </xf>
    <xf numFmtId="178" fontId="6" fillId="0" borderId="33" xfId="0" applyNumberFormat="1" applyFont="1" applyBorder="1" applyAlignment="1">
      <alignment horizontal="center" vertical="center" shrinkToFit="1"/>
    </xf>
    <xf numFmtId="179" fontId="6" fillId="0" borderId="33" xfId="0" applyNumberFormat="1" applyFont="1" applyBorder="1" applyAlignment="1">
      <alignment horizontal="center" vertical="center" shrinkToFit="1"/>
    </xf>
    <xf numFmtId="179" fontId="6" fillId="0" borderId="41" xfId="0" applyNumberFormat="1" applyFont="1" applyBorder="1" applyAlignment="1">
      <alignment horizontal="center" vertical="center" shrinkToFit="1"/>
    </xf>
    <xf numFmtId="0" fontId="6" fillId="0" borderId="35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wrapText="1"/>
    </xf>
    <xf numFmtId="178" fontId="6" fillId="0" borderId="41" xfId="0" applyNumberFormat="1" applyFont="1" applyBorder="1" applyAlignment="1">
      <alignment horizontal="center" vertical="center" shrinkToFit="1"/>
    </xf>
    <xf numFmtId="179" fontId="6" fillId="0" borderId="39" xfId="0" applyNumberFormat="1" applyFont="1" applyBorder="1" applyAlignment="1">
      <alignment horizontal="center" vertical="center" shrinkToFit="1"/>
    </xf>
    <xf numFmtId="179" fontId="6" fillId="0" borderId="37" xfId="0" applyNumberFormat="1" applyFont="1" applyBorder="1" applyAlignment="1">
      <alignment horizontal="center" vertical="center" shrinkToFit="1"/>
    </xf>
    <xf numFmtId="179" fontId="6" fillId="0" borderId="38" xfId="0" applyNumberFormat="1" applyFont="1" applyBorder="1" applyAlignment="1">
      <alignment horizontal="center" vertical="center" shrinkToFit="1"/>
    </xf>
    <xf numFmtId="0" fontId="8" fillId="0" borderId="43" xfId="0" applyFont="1" applyBorder="1" applyAlignment="1">
      <alignment horizontal="center" vertical="center" shrinkToFit="1"/>
    </xf>
    <xf numFmtId="0" fontId="6" fillId="0" borderId="55" xfId="0" applyFont="1" applyBorder="1" applyAlignment="1">
      <alignment horizontal="center" vertical="center" shrinkToFit="1"/>
    </xf>
    <xf numFmtId="178" fontId="6" fillId="0" borderId="55" xfId="0" applyNumberFormat="1" applyFont="1" applyBorder="1" applyAlignment="1">
      <alignment horizontal="center" vertical="center" shrinkToFit="1"/>
    </xf>
    <xf numFmtId="179" fontId="6" fillId="0" borderId="56" xfId="0" applyNumberFormat="1" applyFont="1" applyBorder="1" applyAlignment="1">
      <alignment horizontal="center" vertical="center" shrinkToFit="1"/>
    </xf>
    <xf numFmtId="179" fontId="6" fillId="0" borderId="57" xfId="0" applyNumberFormat="1" applyFont="1" applyBorder="1" applyAlignment="1">
      <alignment horizontal="center" vertical="center" shrinkToFit="1"/>
    </xf>
    <xf numFmtId="179" fontId="6" fillId="0" borderId="58" xfId="0" applyNumberFormat="1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181" fontId="12" fillId="0" borderId="64" xfId="1" applyNumberFormat="1" applyFont="1" applyBorder="1" applyAlignment="1">
      <alignment horizontal="center" vertical="center" wrapText="1"/>
    </xf>
    <xf numFmtId="181" fontId="12" fillId="0" borderId="61" xfId="1" applyNumberFormat="1" applyFont="1" applyBorder="1" applyAlignment="1">
      <alignment horizontal="center" vertical="center" wrapText="1"/>
    </xf>
    <xf numFmtId="41" fontId="12" fillId="0" borderId="64" xfId="0" applyNumberFormat="1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 shrinkToFit="1"/>
    </xf>
    <xf numFmtId="0" fontId="12" fillId="0" borderId="61" xfId="0" applyFont="1" applyBorder="1" applyAlignment="1">
      <alignment horizontal="center" vertical="center" shrinkToFit="1"/>
    </xf>
    <xf numFmtId="181" fontId="12" fillId="0" borderId="64" xfId="0" applyNumberFormat="1" applyFont="1" applyBorder="1" applyAlignment="1">
      <alignment vertical="center" wrapText="1"/>
    </xf>
    <xf numFmtId="0" fontId="12" fillId="0" borderId="64" xfId="0" applyFont="1" applyBorder="1" applyAlignment="1">
      <alignment vertical="center" wrapText="1"/>
    </xf>
    <xf numFmtId="0" fontId="12" fillId="0" borderId="61" xfId="0" applyFont="1" applyBorder="1" applyAlignment="1">
      <alignment vertical="center" wrapText="1"/>
    </xf>
    <xf numFmtId="181" fontId="14" fillId="0" borderId="64" xfId="0" applyNumberFormat="1" applyFont="1" applyBorder="1" applyAlignment="1">
      <alignment horizontal="center" vertical="center" shrinkToFit="1"/>
    </xf>
    <xf numFmtId="181" fontId="14" fillId="0" borderId="66" xfId="0" applyNumberFormat="1" applyFont="1" applyBorder="1" applyAlignment="1">
      <alignment horizontal="center" vertical="center" shrinkToFit="1"/>
    </xf>
    <xf numFmtId="181" fontId="14" fillId="0" borderId="61" xfId="0" applyNumberFormat="1" applyFont="1" applyBorder="1" applyAlignment="1">
      <alignment horizontal="center" vertical="center" shrinkToFit="1"/>
    </xf>
    <xf numFmtId="181" fontId="14" fillId="0" borderId="62" xfId="0" applyNumberFormat="1" applyFont="1" applyBorder="1" applyAlignment="1">
      <alignment horizontal="center" vertical="center" shrinkToFit="1"/>
    </xf>
    <xf numFmtId="177" fontId="13" fillId="0" borderId="60" xfId="0" applyNumberFormat="1" applyFont="1" applyBorder="1" applyAlignment="1">
      <alignment horizontal="center" vertical="center" shrinkToFit="1"/>
    </xf>
    <xf numFmtId="177" fontId="13" fillId="0" borderId="61" xfId="0" applyNumberFormat="1" applyFont="1" applyBorder="1" applyAlignment="1">
      <alignment horizontal="center" vertical="center" shrinkToFit="1"/>
    </xf>
    <xf numFmtId="179" fontId="11" fillId="0" borderId="61" xfId="0" applyNumberFormat="1" applyFont="1" applyBorder="1" applyAlignment="1">
      <alignment horizontal="right" vertical="center" shrinkToFit="1"/>
    </xf>
    <xf numFmtId="0" fontId="6" fillId="0" borderId="61" xfId="0" applyFont="1" applyBorder="1" applyAlignment="1">
      <alignment horizontal="center" vertical="center" shrinkToFit="1"/>
    </xf>
    <xf numFmtId="0" fontId="6" fillId="0" borderId="62" xfId="0" applyFont="1" applyBorder="1" applyAlignment="1">
      <alignment horizontal="center" vertical="center" shrinkToFit="1"/>
    </xf>
    <xf numFmtId="0" fontId="12" fillId="0" borderId="63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center" vertical="center" wrapText="1"/>
    </xf>
    <xf numFmtId="180" fontId="6" fillId="0" borderId="64" xfId="0" applyNumberFormat="1" applyFont="1" applyBorder="1" applyAlignment="1">
      <alignment horizontal="right" vertical="center" shrinkToFit="1"/>
    </xf>
    <xf numFmtId="180" fontId="6" fillId="0" borderId="61" xfId="0" applyNumberFormat="1" applyFont="1" applyBorder="1" applyAlignment="1">
      <alignment horizontal="right" vertical="center" shrinkToFit="1"/>
    </xf>
    <xf numFmtId="0" fontId="12" fillId="0" borderId="65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3" fontId="6" fillId="0" borderId="64" xfId="0" applyNumberFormat="1" applyFont="1" applyBorder="1" applyAlignment="1">
      <alignment horizontal="right" vertical="center" shrinkToFit="1"/>
    </xf>
    <xf numFmtId="3" fontId="6" fillId="0" borderId="61" xfId="0" applyNumberFormat="1" applyFont="1" applyBorder="1" applyAlignment="1">
      <alignment horizontal="right" vertical="center" shrinkToFit="1"/>
    </xf>
    <xf numFmtId="3" fontId="11" fillId="0" borderId="64" xfId="1" applyNumberFormat="1" applyFont="1" applyBorder="1" applyAlignment="1">
      <alignment horizontal="right" vertical="center" shrinkToFit="1"/>
    </xf>
    <xf numFmtId="3" fontId="11" fillId="0" borderId="61" xfId="1" applyNumberFormat="1" applyFont="1" applyBorder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14</xdr:row>
      <xdr:rowOff>114300</xdr:rowOff>
    </xdr:from>
    <xdr:to>
      <xdr:col>10</xdr:col>
      <xdr:colOff>561975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86025" y="2514600"/>
          <a:ext cx="6781800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A1:I1 </a:t>
          </a:r>
          <a:r>
            <a:rPr lang="ko-KR" altLang="en-US" sz="1100"/>
            <a:t>영역은 셀 병합 후 가로</a:t>
          </a:r>
          <a:r>
            <a:rPr lang="en-US" altLang="ko-KR" sz="1100"/>
            <a:t>, </a:t>
          </a:r>
          <a:r>
            <a:rPr lang="ko-KR" altLang="en-US" sz="1100"/>
            <a:t>세로 가운데 맞춤</a:t>
          </a:r>
          <a:r>
            <a:rPr lang="en-US" altLang="ko-KR" sz="1100"/>
            <a:t>, </a:t>
          </a:r>
          <a:r>
            <a:rPr lang="ko-KR" altLang="en-US" sz="1100"/>
            <a:t>글꼴 돋움체</a:t>
          </a:r>
          <a:r>
            <a:rPr lang="en-US" altLang="ko-KR" sz="1100"/>
            <a:t>, </a:t>
          </a:r>
          <a:r>
            <a:rPr lang="ko-KR" altLang="en-US" sz="1100"/>
            <a:t>크기 </a:t>
          </a:r>
          <a:r>
            <a:rPr lang="en-US" altLang="ko-KR" sz="1100"/>
            <a:t>16,</a:t>
          </a:r>
          <a:r>
            <a:rPr lang="en-US" altLang="ko-KR" sz="1100" baseline="0"/>
            <a:t> </a:t>
          </a:r>
          <a:r>
            <a:rPr lang="ko-KR" altLang="en-US" sz="1100" baseline="0"/>
            <a:t>글꼴 스타일은 굵은 기울임꼴로 지정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2. A3:I11 </a:t>
          </a:r>
          <a:r>
            <a:rPr lang="ko-KR" altLang="en-US" sz="1100" baseline="0"/>
            <a:t>영역에 모든 테두리를 적용하고</a:t>
          </a:r>
          <a:r>
            <a:rPr lang="en-US" altLang="ko-KR" sz="1100" baseline="0"/>
            <a:t>, </a:t>
          </a:r>
          <a:r>
            <a:rPr lang="ko-KR" altLang="en-US" sz="1100" baseline="0"/>
            <a:t>가로 가운데 맞춤을 지정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3. A3:I3 </a:t>
          </a:r>
          <a:r>
            <a:rPr lang="ko-KR" altLang="en-US" sz="1100" baseline="0"/>
            <a:t>영역은 글꼴 스타일 굵게 셀 음영 빨강 으로 지정하고 </a:t>
          </a:r>
          <a:r>
            <a:rPr lang="en-US" altLang="ko-KR" sz="1100" baseline="0"/>
            <a:t>C4:C11 </a:t>
          </a:r>
          <a:r>
            <a:rPr lang="ko-KR" altLang="en-US" sz="1100" baseline="0"/>
            <a:t>영역은 텍스트 조정 셀에 맞춤으로 지정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E4:E11 , H4:H11 </a:t>
          </a:r>
          <a:r>
            <a:rPr lang="ko-KR" altLang="en-US" sz="1100" baseline="0"/>
            <a:t>영역은 쉼표 스타일</a:t>
          </a:r>
          <a:r>
            <a:rPr lang="en-US" altLang="ko-KR" sz="1100" baseline="0"/>
            <a:t>(,) </a:t>
          </a:r>
          <a:r>
            <a:rPr lang="ko-KR" altLang="en-US" sz="1100" baseline="0"/>
            <a:t>로 지정하고</a:t>
          </a:r>
          <a:r>
            <a:rPr lang="en-US" altLang="ko-KR" sz="1100" baseline="0"/>
            <a:t>, I4:I11 </a:t>
          </a:r>
          <a:r>
            <a:rPr lang="ko-KR" altLang="en-US" sz="1100" baseline="0"/>
            <a:t>영역은 셀 서식의 사용자 지정을 이용하여 숫자 뒤에 위 가 추가되어 표시되도록 지정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5. C4:C11 </a:t>
          </a:r>
          <a:r>
            <a:rPr lang="ko-KR" altLang="en-US" sz="1100" baseline="0"/>
            <a:t>영역의 이름은 제품명 으로 정의하고 </a:t>
          </a:r>
          <a:r>
            <a:rPr lang="en-US" altLang="ko-KR" sz="1100" baseline="0"/>
            <a:t>D4:D11 </a:t>
          </a:r>
          <a:r>
            <a:rPr lang="ko-KR" altLang="en-US" sz="1100" baseline="0"/>
            <a:t>영역은 셀 서식의 사용자 지정을 이용하여 월</a:t>
          </a:r>
          <a:r>
            <a:rPr lang="en-US" altLang="ko-KR" sz="1100" baseline="0"/>
            <a:t>, </a:t>
          </a:r>
          <a:r>
            <a:rPr lang="ko-KR" altLang="en-US" sz="1100" baseline="0"/>
            <a:t>일</a:t>
          </a:r>
          <a:r>
            <a:rPr lang="en-US" altLang="ko-KR" sz="1100" baseline="0"/>
            <a:t>, </a:t>
          </a:r>
          <a:r>
            <a:rPr lang="ko-KR" altLang="en-US" sz="1100" baseline="0"/>
            <a:t>요일을 표시하시오</a:t>
          </a:r>
          <a:r>
            <a:rPr lang="en-US" altLang="ko-KR" sz="1100" baseline="0"/>
            <a:t>.(</a:t>
          </a:r>
          <a:r>
            <a:rPr lang="ko-KR" altLang="en-US" sz="1100" baseline="0"/>
            <a:t>예시</a:t>
          </a:r>
          <a:r>
            <a:rPr lang="en-US" altLang="ko-KR" sz="1100" baseline="0"/>
            <a:t>: 2013-12-02 --&gt; 12</a:t>
          </a:r>
          <a:r>
            <a:rPr lang="ko-KR" altLang="en-US" sz="1100" baseline="0"/>
            <a:t>월 </a:t>
          </a:r>
          <a:r>
            <a:rPr lang="en-US" altLang="ko-KR" sz="1100" baseline="0"/>
            <a:t>02</a:t>
          </a:r>
          <a:r>
            <a:rPr lang="ko-KR" altLang="en-US" sz="1100" baseline="0"/>
            <a:t>일</a:t>
          </a:r>
          <a:r>
            <a:rPr lang="en-US" altLang="ko-KR" sz="1100" baseline="0"/>
            <a:t> (</a:t>
          </a:r>
          <a:r>
            <a:rPr lang="ko-KR" altLang="en-US" sz="1100" baseline="0"/>
            <a:t>월</a:t>
          </a:r>
          <a:r>
            <a:rPr lang="en-US" altLang="ko-KR" sz="1100" baseline="0"/>
            <a:t>)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13</xdr:row>
      <xdr:rowOff>19050</xdr:rowOff>
    </xdr:from>
    <xdr:to>
      <xdr:col>12</xdr:col>
      <xdr:colOff>76200</xdr:colOff>
      <xdr:row>25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76475" y="2333625"/>
          <a:ext cx="717232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A1 </a:t>
          </a:r>
          <a:r>
            <a:rPr lang="ko-KR" altLang="en-US" sz="1100"/>
            <a:t>셀의 제목 영업실적 현황 의  앞 뒤에 특수문자 ◎ 를 삽입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A1:I1 </a:t>
          </a:r>
          <a:r>
            <a:rPr lang="ko-KR" altLang="en-US" sz="1100"/>
            <a:t>영역은 선택 영역의 가운데로 글꼴 궁서체</a:t>
          </a:r>
          <a:r>
            <a:rPr lang="en-US" altLang="ko-KR" sz="1100"/>
            <a:t>, </a:t>
          </a:r>
          <a:r>
            <a:rPr lang="ko-KR" altLang="en-US" sz="1100"/>
            <a:t>크기 </a:t>
          </a:r>
          <a:r>
            <a:rPr lang="en-US" altLang="ko-KR" sz="1100"/>
            <a:t>16 </a:t>
          </a:r>
          <a:r>
            <a:rPr lang="ko-KR" altLang="en-US" sz="1100"/>
            <a:t>글꼴 스타일</a:t>
          </a:r>
          <a:r>
            <a:rPr lang="en-US" altLang="ko-KR" sz="1100"/>
            <a:t>, </a:t>
          </a:r>
          <a:r>
            <a:rPr lang="ko-KR" altLang="en-US" sz="1100"/>
            <a:t>굵게 로 지정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3. A3:A4, B3:B4, C3:I3</a:t>
          </a:r>
          <a:r>
            <a:rPr lang="en-US" altLang="ko-KR" sz="1100" baseline="0"/>
            <a:t> </a:t>
          </a:r>
          <a:r>
            <a:rPr lang="ko-KR" altLang="en-US" sz="1100" baseline="0"/>
            <a:t>영역은 병합하고 가운데 맞춤 으로 지정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4. C4:F4 </a:t>
          </a:r>
          <a:r>
            <a:rPr lang="ko-KR" altLang="en-US" sz="1100" baseline="0"/>
            <a:t>영역은 사용자지정서식을 이용하여 </a:t>
          </a:r>
          <a:r>
            <a:rPr lang="en-US" altLang="ko-KR" sz="1100" baseline="0"/>
            <a:t>'1/4</a:t>
          </a:r>
          <a:r>
            <a:rPr lang="ko-KR" altLang="en-US" sz="1100" baseline="0"/>
            <a:t>분기</a:t>
          </a:r>
          <a:r>
            <a:rPr lang="en-US" altLang="ko-KR" sz="1100" baseline="0"/>
            <a:t>, 2/4</a:t>
          </a:r>
          <a:r>
            <a:rPr lang="ko-KR" altLang="en-US" sz="1100" baseline="0"/>
            <a:t>분기</a:t>
          </a:r>
          <a:r>
            <a:rPr lang="en-US" altLang="ko-KR" sz="1100" baseline="0"/>
            <a:t>, ...' </a:t>
          </a:r>
          <a:r>
            <a:rPr lang="ko-KR" altLang="en-US" sz="1100" baseline="0"/>
            <a:t>형식으로 표시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5. I7 </a:t>
          </a:r>
          <a:r>
            <a:rPr lang="ko-KR" altLang="en-US" sz="1100" baseline="0"/>
            <a:t>셀에 최하위 라는 메모를 삽입하고</a:t>
          </a:r>
          <a:r>
            <a:rPr lang="en-US" altLang="ko-KR" sz="1100" baseline="0"/>
            <a:t>, </a:t>
          </a:r>
          <a:r>
            <a:rPr lang="ko-KR" altLang="en-US" sz="1100" baseline="0"/>
            <a:t>메모 서식에서 자동 크기 를 지정하고 항상 표시되도록 하시오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</xdr:colOff>
      <xdr:row>1</xdr:row>
      <xdr:rowOff>104775</xdr:rowOff>
    </xdr:from>
    <xdr:to>
      <xdr:col>64</xdr:col>
      <xdr:colOff>161925</xdr:colOff>
      <xdr:row>10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686675" y="419100"/>
          <a:ext cx="6486525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/>
            <a:t>1. </a:t>
          </a:r>
          <a:r>
            <a:rPr lang="ko-KR" altLang="en-US" sz="1200"/>
            <a:t>업체목록 시트에 있는 부분을 이름 정의하시오</a:t>
          </a:r>
          <a:r>
            <a:rPr lang="en-US" altLang="ko-KR" sz="1200"/>
            <a:t>.</a:t>
          </a:r>
        </a:p>
        <a:p>
          <a:r>
            <a:rPr lang="ko-KR" altLang="en-US" sz="1200" baseline="0"/>
            <a:t>업체명</a:t>
          </a:r>
          <a:r>
            <a:rPr lang="en-US" altLang="ko-KR" sz="1200" baseline="0"/>
            <a:t>, </a:t>
          </a:r>
          <a:r>
            <a:rPr lang="ko-KR" altLang="en-US" sz="1200" baseline="0"/>
            <a:t>담당자</a:t>
          </a:r>
          <a:r>
            <a:rPr lang="en-US" altLang="ko-KR" sz="1200" baseline="0"/>
            <a:t>, </a:t>
          </a:r>
          <a:r>
            <a:rPr lang="ko-KR" altLang="en-US" sz="1200" baseline="0"/>
            <a:t>주소</a:t>
          </a:r>
          <a:r>
            <a:rPr lang="en-US" altLang="ko-KR" sz="1200" baseline="0"/>
            <a:t>, </a:t>
          </a:r>
          <a:r>
            <a:rPr lang="ko-KR" altLang="en-US" sz="1200" baseline="0"/>
            <a:t>전화</a:t>
          </a:r>
          <a:r>
            <a:rPr lang="en-US" altLang="ko-KR" sz="1200" baseline="0"/>
            <a:t>, </a:t>
          </a:r>
          <a:r>
            <a:rPr lang="ko-KR" altLang="en-US" sz="1200" baseline="0"/>
            <a:t>팩스 등으로 이름 정의</a:t>
          </a:r>
          <a:endParaRPr lang="en-US" altLang="ko-KR" sz="1200" baseline="0"/>
        </a:p>
        <a:p>
          <a:endParaRPr lang="en-US" altLang="ko-KR" sz="1200" baseline="0"/>
        </a:p>
        <a:p>
          <a:r>
            <a:rPr lang="en-US" altLang="ko-KR" sz="1200" baseline="0"/>
            <a:t>2. </a:t>
          </a:r>
          <a:r>
            <a:rPr lang="ko-KR" altLang="en-US" sz="1200" baseline="0"/>
            <a:t>제품목록 시트에 있는 부분을 이름 정의하시오</a:t>
          </a:r>
          <a:r>
            <a:rPr lang="en-US" altLang="ko-KR" sz="1200" baseline="0"/>
            <a:t>.</a:t>
          </a:r>
        </a:p>
        <a:p>
          <a:r>
            <a:rPr lang="ko-KR" altLang="en-US" sz="1200" baseline="0"/>
            <a:t>제품</a:t>
          </a:r>
          <a:r>
            <a:rPr lang="en-US" altLang="ko-KR" sz="1200" baseline="0"/>
            <a:t>, </a:t>
          </a:r>
          <a:r>
            <a:rPr lang="ko-KR" altLang="en-US" sz="1200" baseline="0"/>
            <a:t>크기</a:t>
          </a:r>
          <a:r>
            <a:rPr lang="en-US" altLang="ko-KR" sz="1200" baseline="0"/>
            <a:t>, </a:t>
          </a:r>
          <a:r>
            <a:rPr lang="ko-KR" altLang="en-US" sz="1200" baseline="0"/>
            <a:t>단가</a:t>
          </a:r>
          <a:r>
            <a:rPr lang="en-US" altLang="ko-KR" sz="1200" baseline="0"/>
            <a:t>, </a:t>
          </a:r>
          <a:r>
            <a:rPr lang="ko-KR" altLang="en-US" sz="1200" baseline="0"/>
            <a:t>품목 등으로 이름 정의</a:t>
          </a:r>
          <a:endParaRPr lang="en-US" altLang="ko-KR" sz="1200" baseline="0"/>
        </a:p>
        <a:p>
          <a:endParaRPr lang="en-US" altLang="ko-KR" sz="1200" baseline="0"/>
        </a:p>
        <a:p>
          <a:r>
            <a:rPr lang="en-US" altLang="ko-KR" sz="1200" baseline="0"/>
            <a:t>3. </a:t>
          </a:r>
          <a:r>
            <a:rPr lang="ko-KR" altLang="en-US" sz="1200" baseline="0"/>
            <a:t>유효성 검사를 지정하시오</a:t>
          </a:r>
          <a:r>
            <a:rPr lang="en-US" altLang="ko-KR" sz="1200" baseline="0"/>
            <a:t>.</a:t>
          </a:r>
        </a:p>
        <a:p>
          <a:r>
            <a:rPr lang="ko-KR" altLang="en-US" sz="1200" baseline="0"/>
            <a:t>상호</a:t>
          </a:r>
          <a:r>
            <a:rPr lang="en-US" altLang="ko-KR" sz="1200" baseline="0"/>
            <a:t>(D3)</a:t>
          </a:r>
          <a:r>
            <a:rPr lang="ko-KR" altLang="en-US" sz="1200" baseline="0"/>
            <a:t>를 유효성 검사하시오</a:t>
          </a:r>
          <a:r>
            <a:rPr lang="en-US" altLang="ko-KR" sz="1200" baseline="0"/>
            <a:t>. </a:t>
          </a:r>
        </a:p>
        <a:p>
          <a:endParaRPr lang="en-US" altLang="ko-KR" sz="1200" baseline="0"/>
        </a:p>
        <a:p>
          <a:r>
            <a:rPr lang="en-US" altLang="ko-KR" sz="1200" baseline="0"/>
            <a:t>4. </a:t>
          </a:r>
          <a:r>
            <a:rPr lang="ko-KR" altLang="en-US" sz="1200" baseline="0"/>
            <a:t>상호를 고르면 담당자</a:t>
          </a:r>
          <a:r>
            <a:rPr lang="en-US" altLang="ko-KR" sz="1200" baseline="0"/>
            <a:t>(D4), </a:t>
          </a:r>
          <a:r>
            <a:rPr lang="ko-KR" altLang="en-US" sz="1200" baseline="0"/>
            <a:t>사업장 주소</a:t>
          </a:r>
          <a:r>
            <a:rPr lang="en-US" altLang="ko-KR" sz="1200" baseline="0"/>
            <a:t>(D5), </a:t>
          </a:r>
          <a:r>
            <a:rPr lang="ko-KR" altLang="en-US" sz="1200" baseline="0"/>
            <a:t>전화번호</a:t>
          </a:r>
          <a:r>
            <a:rPr lang="en-US" altLang="ko-KR" sz="1200" baseline="0"/>
            <a:t>(D6)</a:t>
          </a:r>
          <a:r>
            <a:rPr lang="ko-KR" altLang="en-US" sz="1200" baseline="0"/>
            <a:t>가 나오게 함수를 사용하시오</a:t>
          </a:r>
          <a:r>
            <a:rPr lang="en-US" altLang="ko-KR" sz="1200" baseline="0"/>
            <a:t>.</a:t>
          </a:r>
        </a:p>
        <a:p>
          <a:r>
            <a:rPr lang="en-US" altLang="ko-KR" sz="1200" baseline="0"/>
            <a:t>VLOOKUP </a:t>
          </a:r>
          <a:r>
            <a:rPr lang="ko-KR" altLang="en-US" sz="1200" baseline="0"/>
            <a:t>함수 사용</a:t>
          </a:r>
          <a:endParaRPr lang="en-US" altLang="ko-KR" sz="1200" baseline="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A3" workbookViewId="0">
      <selection activeCell="G35" sqref="G35"/>
    </sheetView>
  </sheetViews>
  <sheetFormatPr defaultRowHeight="14.4" x14ac:dyDescent="0.25"/>
  <cols>
    <col min="1" max="2" width="8.8984375" style="2"/>
    <col min="3" max="3" width="10.796875" style="2" customWidth="1"/>
    <col min="4" max="4" width="13.296875" style="2" bestFit="1" customWidth="1"/>
    <col min="5" max="5" width="11.59765625" style="2" bestFit="1" customWidth="1"/>
    <col min="6" max="6" width="8.8984375" style="2"/>
    <col min="7" max="7" width="9.8984375" style="2" bestFit="1" customWidth="1"/>
    <col min="8" max="8" width="11.59765625" style="2" bestFit="1" customWidth="1"/>
    <col min="9" max="258" width="8.8984375" style="2"/>
    <col min="259" max="259" width="10.796875" style="2" customWidth="1"/>
    <col min="260" max="260" width="13.296875" style="2" bestFit="1" customWidth="1"/>
    <col min="261" max="261" width="11.59765625" style="2" bestFit="1" customWidth="1"/>
    <col min="262" max="262" width="8.8984375" style="2"/>
    <col min="263" max="263" width="9.8984375" style="2" bestFit="1" customWidth="1"/>
    <col min="264" max="264" width="11.59765625" style="2" bestFit="1" customWidth="1"/>
    <col min="265" max="514" width="8.8984375" style="2"/>
    <col min="515" max="515" width="10.796875" style="2" customWidth="1"/>
    <col min="516" max="516" width="13.296875" style="2" bestFit="1" customWidth="1"/>
    <col min="517" max="517" width="11.59765625" style="2" bestFit="1" customWidth="1"/>
    <col min="518" max="518" width="8.8984375" style="2"/>
    <col min="519" max="519" width="9.8984375" style="2" bestFit="1" customWidth="1"/>
    <col min="520" max="520" width="11.59765625" style="2" bestFit="1" customWidth="1"/>
    <col min="521" max="770" width="8.8984375" style="2"/>
    <col min="771" max="771" width="10.796875" style="2" customWidth="1"/>
    <col min="772" max="772" width="13.296875" style="2" bestFit="1" customWidth="1"/>
    <col min="773" max="773" width="11.59765625" style="2" bestFit="1" customWidth="1"/>
    <col min="774" max="774" width="8.8984375" style="2"/>
    <col min="775" max="775" width="9.8984375" style="2" bestFit="1" customWidth="1"/>
    <col min="776" max="776" width="11.59765625" style="2" bestFit="1" customWidth="1"/>
    <col min="777" max="1026" width="8.8984375" style="2"/>
    <col min="1027" max="1027" width="10.796875" style="2" customWidth="1"/>
    <col min="1028" max="1028" width="13.296875" style="2" bestFit="1" customWidth="1"/>
    <col min="1029" max="1029" width="11.59765625" style="2" bestFit="1" customWidth="1"/>
    <col min="1030" max="1030" width="8.8984375" style="2"/>
    <col min="1031" max="1031" width="9.8984375" style="2" bestFit="1" customWidth="1"/>
    <col min="1032" max="1032" width="11.59765625" style="2" bestFit="1" customWidth="1"/>
    <col min="1033" max="1282" width="8.8984375" style="2"/>
    <col min="1283" max="1283" width="10.796875" style="2" customWidth="1"/>
    <col min="1284" max="1284" width="13.296875" style="2" bestFit="1" customWidth="1"/>
    <col min="1285" max="1285" width="11.59765625" style="2" bestFit="1" customWidth="1"/>
    <col min="1286" max="1286" width="8.8984375" style="2"/>
    <col min="1287" max="1287" width="9.8984375" style="2" bestFit="1" customWidth="1"/>
    <col min="1288" max="1288" width="11.59765625" style="2" bestFit="1" customWidth="1"/>
    <col min="1289" max="1538" width="8.8984375" style="2"/>
    <col min="1539" max="1539" width="10.796875" style="2" customWidth="1"/>
    <col min="1540" max="1540" width="13.296875" style="2" bestFit="1" customWidth="1"/>
    <col min="1541" max="1541" width="11.59765625" style="2" bestFit="1" customWidth="1"/>
    <col min="1542" max="1542" width="8.8984375" style="2"/>
    <col min="1543" max="1543" width="9.8984375" style="2" bestFit="1" customWidth="1"/>
    <col min="1544" max="1544" width="11.59765625" style="2" bestFit="1" customWidth="1"/>
    <col min="1545" max="1794" width="8.8984375" style="2"/>
    <col min="1795" max="1795" width="10.796875" style="2" customWidth="1"/>
    <col min="1796" max="1796" width="13.296875" style="2" bestFit="1" customWidth="1"/>
    <col min="1797" max="1797" width="11.59765625" style="2" bestFit="1" customWidth="1"/>
    <col min="1798" max="1798" width="8.8984375" style="2"/>
    <col min="1799" max="1799" width="9.8984375" style="2" bestFit="1" customWidth="1"/>
    <col min="1800" max="1800" width="11.59765625" style="2" bestFit="1" customWidth="1"/>
    <col min="1801" max="2050" width="8.8984375" style="2"/>
    <col min="2051" max="2051" width="10.796875" style="2" customWidth="1"/>
    <col min="2052" max="2052" width="13.296875" style="2" bestFit="1" customWidth="1"/>
    <col min="2053" max="2053" width="11.59765625" style="2" bestFit="1" customWidth="1"/>
    <col min="2054" max="2054" width="8.8984375" style="2"/>
    <col min="2055" max="2055" width="9.8984375" style="2" bestFit="1" customWidth="1"/>
    <col min="2056" max="2056" width="11.59765625" style="2" bestFit="1" customWidth="1"/>
    <col min="2057" max="2306" width="8.8984375" style="2"/>
    <col min="2307" max="2307" width="10.796875" style="2" customWidth="1"/>
    <col min="2308" max="2308" width="13.296875" style="2" bestFit="1" customWidth="1"/>
    <col min="2309" max="2309" width="11.59765625" style="2" bestFit="1" customWidth="1"/>
    <col min="2310" max="2310" width="8.8984375" style="2"/>
    <col min="2311" max="2311" width="9.8984375" style="2" bestFit="1" customWidth="1"/>
    <col min="2312" max="2312" width="11.59765625" style="2" bestFit="1" customWidth="1"/>
    <col min="2313" max="2562" width="8.8984375" style="2"/>
    <col min="2563" max="2563" width="10.796875" style="2" customWidth="1"/>
    <col min="2564" max="2564" width="13.296875" style="2" bestFit="1" customWidth="1"/>
    <col min="2565" max="2565" width="11.59765625" style="2" bestFit="1" customWidth="1"/>
    <col min="2566" max="2566" width="8.8984375" style="2"/>
    <col min="2567" max="2567" width="9.8984375" style="2" bestFit="1" customWidth="1"/>
    <col min="2568" max="2568" width="11.59765625" style="2" bestFit="1" customWidth="1"/>
    <col min="2569" max="2818" width="8.8984375" style="2"/>
    <col min="2819" max="2819" width="10.796875" style="2" customWidth="1"/>
    <col min="2820" max="2820" width="13.296875" style="2" bestFit="1" customWidth="1"/>
    <col min="2821" max="2821" width="11.59765625" style="2" bestFit="1" customWidth="1"/>
    <col min="2822" max="2822" width="8.8984375" style="2"/>
    <col min="2823" max="2823" width="9.8984375" style="2" bestFit="1" customWidth="1"/>
    <col min="2824" max="2824" width="11.59765625" style="2" bestFit="1" customWidth="1"/>
    <col min="2825" max="3074" width="8.8984375" style="2"/>
    <col min="3075" max="3075" width="10.796875" style="2" customWidth="1"/>
    <col min="3076" max="3076" width="13.296875" style="2" bestFit="1" customWidth="1"/>
    <col min="3077" max="3077" width="11.59765625" style="2" bestFit="1" customWidth="1"/>
    <col min="3078" max="3078" width="8.8984375" style="2"/>
    <col min="3079" max="3079" width="9.8984375" style="2" bestFit="1" customWidth="1"/>
    <col min="3080" max="3080" width="11.59765625" style="2" bestFit="1" customWidth="1"/>
    <col min="3081" max="3330" width="8.8984375" style="2"/>
    <col min="3331" max="3331" width="10.796875" style="2" customWidth="1"/>
    <col min="3332" max="3332" width="13.296875" style="2" bestFit="1" customWidth="1"/>
    <col min="3333" max="3333" width="11.59765625" style="2" bestFit="1" customWidth="1"/>
    <col min="3334" max="3334" width="8.8984375" style="2"/>
    <col min="3335" max="3335" width="9.8984375" style="2" bestFit="1" customWidth="1"/>
    <col min="3336" max="3336" width="11.59765625" style="2" bestFit="1" customWidth="1"/>
    <col min="3337" max="3586" width="8.8984375" style="2"/>
    <col min="3587" max="3587" width="10.796875" style="2" customWidth="1"/>
    <col min="3588" max="3588" width="13.296875" style="2" bestFit="1" customWidth="1"/>
    <col min="3589" max="3589" width="11.59765625" style="2" bestFit="1" customWidth="1"/>
    <col min="3590" max="3590" width="8.8984375" style="2"/>
    <col min="3591" max="3591" width="9.8984375" style="2" bestFit="1" customWidth="1"/>
    <col min="3592" max="3592" width="11.59765625" style="2" bestFit="1" customWidth="1"/>
    <col min="3593" max="3842" width="8.8984375" style="2"/>
    <col min="3843" max="3843" width="10.796875" style="2" customWidth="1"/>
    <col min="3844" max="3844" width="13.296875" style="2" bestFit="1" customWidth="1"/>
    <col min="3845" max="3845" width="11.59765625" style="2" bestFit="1" customWidth="1"/>
    <col min="3846" max="3846" width="8.8984375" style="2"/>
    <col min="3847" max="3847" width="9.8984375" style="2" bestFit="1" customWidth="1"/>
    <col min="3848" max="3848" width="11.59765625" style="2" bestFit="1" customWidth="1"/>
    <col min="3849" max="4098" width="8.8984375" style="2"/>
    <col min="4099" max="4099" width="10.796875" style="2" customWidth="1"/>
    <col min="4100" max="4100" width="13.296875" style="2" bestFit="1" customWidth="1"/>
    <col min="4101" max="4101" width="11.59765625" style="2" bestFit="1" customWidth="1"/>
    <col min="4102" max="4102" width="8.8984375" style="2"/>
    <col min="4103" max="4103" width="9.8984375" style="2" bestFit="1" customWidth="1"/>
    <col min="4104" max="4104" width="11.59765625" style="2" bestFit="1" customWidth="1"/>
    <col min="4105" max="4354" width="8.8984375" style="2"/>
    <col min="4355" max="4355" width="10.796875" style="2" customWidth="1"/>
    <col min="4356" max="4356" width="13.296875" style="2" bestFit="1" customWidth="1"/>
    <col min="4357" max="4357" width="11.59765625" style="2" bestFit="1" customWidth="1"/>
    <col min="4358" max="4358" width="8.8984375" style="2"/>
    <col min="4359" max="4359" width="9.8984375" style="2" bestFit="1" customWidth="1"/>
    <col min="4360" max="4360" width="11.59765625" style="2" bestFit="1" customWidth="1"/>
    <col min="4361" max="4610" width="8.8984375" style="2"/>
    <col min="4611" max="4611" width="10.796875" style="2" customWidth="1"/>
    <col min="4612" max="4612" width="13.296875" style="2" bestFit="1" customWidth="1"/>
    <col min="4613" max="4613" width="11.59765625" style="2" bestFit="1" customWidth="1"/>
    <col min="4614" max="4614" width="8.8984375" style="2"/>
    <col min="4615" max="4615" width="9.8984375" style="2" bestFit="1" customWidth="1"/>
    <col min="4616" max="4616" width="11.59765625" style="2" bestFit="1" customWidth="1"/>
    <col min="4617" max="4866" width="8.8984375" style="2"/>
    <col min="4867" max="4867" width="10.796875" style="2" customWidth="1"/>
    <col min="4868" max="4868" width="13.296875" style="2" bestFit="1" customWidth="1"/>
    <col min="4869" max="4869" width="11.59765625" style="2" bestFit="1" customWidth="1"/>
    <col min="4870" max="4870" width="8.8984375" style="2"/>
    <col min="4871" max="4871" width="9.8984375" style="2" bestFit="1" customWidth="1"/>
    <col min="4872" max="4872" width="11.59765625" style="2" bestFit="1" customWidth="1"/>
    <col min="4873" max="5122" width="8.8984375" style="2"/>
    <col min="5123" max="5123" width="10.796875" style="2" customWidth="1"/>
    <col min="5124" max="5124" width="13.296875" style="2" bestFit="1" customWidth="1"/>
    <col min="5125" max="5125" width="11.59765625" style="2" bestFit="1" customWidth="1"/>
    <col min="5126" max="5126" width="8.8984375" style="2"/>
    <col min="5127" max="5127" width="9.8984375" style="2" bestFit="1" customWidth="1"/>
    <col min="5128" max="5128" width="11.59765625" style="2" bestFit="1" customWidth="1"/>
    <col min="5129" max="5378" width="8.8984375" style="2"/>
    <col min="5379" max="5379" width="10.796875" style="2" customWidth="1"/>
    <col min="5380" max="5380" width="13.296875" style="2" bestFit="1" customWidth="1"/>
    <col min="5381" max="5381" width="11.59765625" style="2" bestFit="1" customWidth="1"/>
    <col min="5382" max="5382" width="8.8984375" style="2"/>
    <col min="5383" max="5383" width="9.8984375" style="2" bestFit="1" customWidth="1"/>
    <col min="5384" max="5384" width="11.59765625" style="2" bestFit="1" customWidth="1"/>
    <col min="5385" max="5634" width="8.8984375" style="2"/>
    <col min="5635" max="5635" width="10.796875" style="2" customWidth="1"/>
    <col min="5636" max="5636" width="13.296875" style="2" bestFit="1" customWidth="1"/>
    <col min="5637" max="5637" width="11.59765625" style="2" bestFit="1" customWidth="1"/>
    <col min="5638" max="5638" width="8.8984375" style="2"/>
    <col min="5639" max="5639" width="9.8984375" style="2" bestFit="1" customWidth="1"/>
    <col min="5640" max="5640" width="11.59765625" style="2" bestFit="1" customWidth="1"/>
    <col min="5641" max="5890" width="8.8984375" style="2"/>
    <col min="5891" max="5891" width="10.796875" style="2" customWidth="1"/>
    <col min="5892" max="5892" width="13.296875" style="2" bestFit="1" customWidth="1"/>
    <col min="5893" max="5893" width="11.59765625" style="2" bestFit="1" customWidth="1"/>
    <col min="5894" max="5894" width="8.8984375" style="2"/>
    <col min="5895" max="5895" width="9.8984375" style="2" bestFit="1" customWidth="1"/>
    <col min="5896" max="5896" width="11.59765625" style="2" bestFit="1" customWidth="1"/>
    <col min="5897" max="6146" width="8.8984375" style="2"/>
    <col min="6147" max="6147" width="10.796875" style="2" customWidth="1"/>
    <col min="6148" max="6148" width="13.296875" style="2" bestFit="1" customWidth="1"/>
    <col min="6149" max="6149" width="11.59765625" style="2" bestFit="1" customWidth="1"/>
    <col min="6150" max="6150" width="8.8984375" style="2"/>
    <col min="6151" max="6151" width="9.8984375" style="2" bestFit="1" customWidth="1"/>
    <col min="6152" max="6152" width="11.59765625" style="2" bestFit="1" customWidth="1"/>
    <col min="6153" max="6402" width="8.8984375" style="2"/>
    <col min="6403" max="6403" width="10.796875" style="2" customWidth="1"/>
    <col min="6404" max="6404" width="13.296875" style="2" bestFit="1" customWidth="1"/>
    <col min="6405" max="6405" width="11.59765625" style="2" bestFit="1" customWidth="1"/>
    <col min="6406" max="6406" width="8.8984375" style="2"/>
    <col min="6407" max="6407" width="9.8984375" style="2" bestFit="1" customWidth="1"/>
    <col min="6408" max="6408" width="11.59765625" style="2" bestFit="1" customWidth="1"/>
    <col min="6409" max="6658" width="8.8984375" style="2"/>
    <col min="6659" max="6659" width="10.796875" style="2" customWidth="1"/>
    <col min="6660" max="6660" width="13.296875" style="2" bestFit="1" customWidth="1"/>
    <col min="6661" max="6661" width="11.59765625" style="2" bestFit="1" customWidth="1"/>
    <col min="6662" max="6662" width="8.8984375" style="2"/>
    <col min="6663" max="6663" width="9.8984375" style="2" bestFit="1" customWidth="1"/>
    <col min="6664" max="6664" width="11.59765625" style="2" bestFit="1" customWidth="1"/>
    <col min="6665" max="6914" width="8.8984375" style="2"/>
    <col min="6915" max="6915" width="10.796875" style="2" customWidth="1"/>
    <col min="6916" max="6916" width="13.296875" style="2" bestFit="1" customWidth="1"/>
    <col min="6917" max="6917" width="11.59765625" style="2" bestFit="1" customWidth="1"/>
    <col min="6918" max="6918" width="8.8984375" style="2"/>
    <col min="6919" max="6919" width="9.8984375" style="2" bestFit="1" customWidth="1"/>
    <col min="6920" max="6920" width="11.59765625" style="2" bestFit="1" customWidth="1"/>
    <col min="6921" max="7170" width="8.8984375" style="2"/>
    <col min="7171" max="7171" width="10.796875" style="2" customWidth="1"/>
    <col min="7172" max="7172" width="13.296875" style="2" bestFit="1" customWidth="1"/>
    <col min="7173" max="7173" width="11.59765625" style="2" bestFit="1" customWidth="1"/>
    <col min="7174" max="7174" width="8.8984375" style="2"/>
    <col min="7175" max="7175" width="9.8984375" style="2" bestFit="1" customWidth="1"/>
    <col min="7176" max="7176" width="11.59765625" style="2" bestFit="1" customWidth="1"/>
    <col min="7177" max="7426" width="8.8984375" style="2"/>
    <col min="7427" max="7427" width="10.796875" style="2" customWidth="1"/>
    <col min="7428" max="7428" width="13.296875" style="2" bestFit="1" customWidth="1"/>
    <col min="7429" max="7429" width="11.59765625" style="2" bestFit="1" customWidth="1"/>
    <col min="7430" max="7430" width="8.8984375" style="2"/>
    <col min="7431" max="7431" width="9.8984375" style="2" bestFit="1" customWidth="1"/>
    <col min="7432" max="7432" width="11.59765625" style="2" bestFit="1" customWidth="1"/>
    <col min="7433" max="7682" width="8.8984375" style="2"/>
    <col min="7683" max="7683" width="10.796875" style="2" customWidth="1"/>
    <col min="7684" max="7684" width="13.296875" style="2" bestFit="1" customWidth="1"/>
    <col min="7685" max="7685" width="11.59765625" style="2" bestFit="1" customWidth="1"/>
    <col min="7686" max="7686" width="8.8984375" style="2"/>
    <col min="7687" max="7687" width="9.8984375" style="2" bestFit="1" customWidth="1"/>
    <col min="7688" max="7688" width="11.59765625" style="2" bestFit="1" customWidth="1"/>
    <col min="7689" max="7938" width="8.8984375" style="2"/>
    <col min="7939" max="7939" width="10.796875" style="2" customWidth="1"/>
    <col min="7940" max="7940" width="13.296875" style="2" bestFit="1" customWidth="1"/>
    <col min="7941" max="7941" width="11.59765625" style="2" bestFit="1" customWidth="1"/>
    <col min="7942" max="7942" width="8.8984375" style="2"/>
    <col min="7943" max="7943" width="9.8984375" style="2" bestFit="1" customWidth="1"/>
    <col min="7944" max="7944" width="11.59765625" style="2" bestFit="1" customWidth="1"/>
    <col min="7945" max="8194" width="8.8984375" style="2"/>
    <col min="8195" max="8195" width="10.796875" style="2" customWidth="1"/>
    <col min="8196" max="8196" width="13.296875" style="2" bestFit="1" customWidth="1"/>
    <col min="8197" max="8197" width="11.59765625" style="2" bestFit="1" customWidth="1"/>
    <col min="8198" max="8198" width="8.8984375" style="2"/>
    <col min="8199" max="8199" width="9.8984375" style="2" bestFit="1" customWidth="1"/>
    <col min="8200" max="8200" width="11.59765625" style="2" bestFit="1" customWidth="1"/>
    <col min="8201" max="8450" width="8.8984375" style="2"/>
    <col min="8451" max="8451" width="10.796875" style="2" customWidth="1"/>
    <col min="8452" max="8452" width="13.296875" style="2" bestFit="1" customWidth="1"/>
    <col min="8453" max="8453" width="11.59765625" style="2" bestFit="1" customWidth="1"/>
    <col min="8454" max="8454" width="8.8984375" style="2"/>
    <col min="8455" max="8455" width="9.8984375" style="2" bestFit="1" customWidth="1"/>
    <col min="8456" max="8456" width="11.59765625" style="2" bestFit="1" customWidth="1"/>
    <col min="8457" max="8706" width="8.8984375" style="2"/>
    <col min="8707" max="8707" width="10.796875" style="2" customWidth="1"/>
    <col min="8708" max="8708" width="13.296875" style="2" bestFit="1" customWidth="1"/>
    <col min="8709" max="8709" width="11.59765625" style="2" bestFit="1" customWidth="1"/>
    <col min="8710" max="8710" width="8.8984375" style="2"/>
    <col min="8711" max="8711" width="9.8984375" style="2" bestFit="1" customWidth="1"/>
    <col min="8712" max="8712" width="11.59765625" style="2" bestFit="1" customWidth="1"/>
    <col min="8713" max="8962" width="8.8984375" style="2"/>
    <col min="8963" max="8963" width="10.796875" style="2" customWidth="1"/>
    <col min="8964" max="8964" width="13.296875" style="2" bestFit="1" customWidth="1"/>
    <col min="8965" max="8965" width="11.59765625" style="2" bestFit="1" customWidth="1"/>
    <col min="8966" max="8966" width="8.8984375" style="2"/>
    <col min="8967" max="8967" width="9.8984375" style="2" bestFit="1" customWidth="1"/>
    <col min="8968" max="8968" width="11.59765625" style="2" bestFit="1" customWidth="1"/>
    <col min="8969" max="9218" width="8.8984375" style="2"/>
    <col min="9219" max="9219" width="10.796875" style="2" customWidth="1"/>
    <col min="9220" max="9220" width="13.296875" style="2" bestFit="1" customWidth="1"/>
    <col min="9221" max="9221" width="11.59765625" style="2" bestFit="1" customWidth="1"/>
    <col min="9222" max="9222" width="8.8984375" style="2"/>
    <col min="9223" max="9223" width="9.8984375" style="2" bestFit="1" customWidth="1"/>
    <col min="9224" max="9224" width="11.59765625" style="2" bestFit="1" customWidth="1"/>
    <col min="9225" max="9474" width="8.8984375" style="2"/>
    <col min="9475" max="9475" width="10.796875" style="2" customWidth="1"/>
    <col min="9476" max="9476" width="13.296875" style="2" bestFit="1" customWidth="1"/>
    <col min="9477" max="9477" width="11.59765625" style="2" bestFit="1" customWidth="1"/>
    <col min="9478" max="9478" width="8.8984375" style="2"/>
    <col min="9479" max="9479" width="9.8984375" style="2" bestFit="1" customWidth="1"/>
    <col min="9480" max="9480" width="11.59765625" style="2" bestFit="1" customWidth="1"/>
    <col min="9481" max="9730" width="8.8984375" style="2"/>
    <col min="9731" max="9731" width="10.796875" style="2" customWidth="1"/>
    <col min="9732" max="9732" width="13.296875" style="2" bestFit="1" customWidth="1"/>
    <col min="9733" max="9733" width="11.59765625" style="2" bestFit="1" customWidth="1"/>
    <col min="9734" max="9734" width="8.8984375" style="2"/>
    <col min="9735" max="9735" width="9.8984375" style="2" bestFit="1" customWidth="1"/>
    <col min="9736" max="9736" width="11.59765625" style="2" bestFit="1" customWidth="1"/>
    <col min="9737" max="9986" width="8.8984375" style="2"/>
    <col min="9987" max="9987" width="10.796875" style="2" customWidth="1"/>
    <col min="9988" max="9988" width="13.296875" style="2" bestFit="1" customWidth="1"/>
    <col min="9989" max="9989" width="11.59765625" style="2" bestFit="1" customWidth="1"/>
    <col min="9990" max="9990" width="8.8984375" style="2"/>
    <col min="9991" max="9991" width="9.8984375" style="2" bestFit="1" customWidth="1"/>
    <col min="9992" max="9992" width="11.59765625" style="2" bestFit="1" customWidth="1"/>
    <col min="9993" max="10242" width="8.8984375" style="2"/>
    <col min="10243" max="10243" width="10.796875" style="2" customWidth="1"/>
    <col min="10244" max="10244" width="13.296875" style="2" bestFit="1" customWidth="1"/>
    <col min="10245" max="10245" width="11.59765625" style="2" bestFit="1" customWidth="1"/>
    <col min="10246" max="10246" width="8.8984375" style="2"/>
    <col min="10247" max="10247" width="9.8984375" style="2" bestFit="1" customWidth="1"/>
    <col min="10248" max="10248" width="11.59765625" style="2" bestFit="1" customWidth="1"/>
    <col min="10249" max="10498" width="8.8984375" style="2"/>
    <col min="10499" max="10499" width="10.796875" style="2" customWidth="1"/>
    <col min="10500" max="10500" width="13.296875" style="2" bestFit="1" customWidth="1"/>
    <col min="10501" max="10501" width="11.59765625" style="2" bestFit="1" customWidth="1"/>
    <col min="10502" max="10502" width="8.8984375" style="2"/>
    <col min="10503" max="10503" width="9.8984375" style="2" bestFit="1" customWidth="1"/>
    <col min="10504" max="10504" width="11.59765625" style="2" bestFit="1" customWidth="1"/>
    <col min="10505" max="10754" width="8.8984375" style="2"/>
    <col min="10755" max="10755" width="10.796875" style="2" customWidth="1"/>
    <col min="10756" max="10756" width="13.296875" style="2" bestFit="1" customWidth="1"/>
    <col min="10757" max="10757" width="11.59765625" style="2" bestFit="1" customWidth="1"/>
    <col min="10758" max="10758" width="8.8984375" style="2"/>
    <col min="10759" max="10759" width="9.8984375" style="2" bestFit="1" customWidth="1"/>
    <col min="10760" max="10760" width="11.59765625" style="2" bestFit="1" customWidth="1"/>
    <col min="10761" max="11010" width="8.8984375" style="2"/>
    <col min="11011" max="11011" width="10.796875" style="2" customWidth="1"/>
    <col min="11012" max="11012" width="13.296875" style="2" bestFit="1" customWidth="1"/>
    <col min="11013" max="11013" width="11.59765625" style="2" bestFit="1" customWidth="1"/>
    <col min="11014" max="11014" width="8.8984375" style="2"/>
    <col min="11015" max="11015" width="9.8984375" style="2" bestFit="1" customWidth="1"/>
    <col min="11016" max="11016" width="11.59765625" style="2" bestFit="1" customWidth="1"/>
    <col min="11017" max="11266" width="8.8984375" style="2"/>
    <col min="11267" max="11267" width="10.796875" style="2" customWidth="1"/>
    <col min="11268" max="11268" width="13.296875" style="2" bestFit="1" customWidth="1"/>
    <col min="11269" max="11269" width="11.59765625" style="2" bestFit="1" customWidth="1"/>
    <col min="11270" max="11270" width="8.8984375" style="2"/>
    <col min="11271" max="11271" width="9.8984375" style="2" bestFit="1" customWidth="1"/>
    <col min="11272" max="11272" width="11.59765625" style="2" bestFit="1" customWidth="1"/>
    <col min="11273" max="11522" width="8.8984375" style="2"/>
    <col min="11523" max="11523" width="10.796875" style="2" customWidth="1"/>
    <col min="11524" max="11524" width="13.296875" style="2" bestFit="1" customWidth="1"/>
    <col min="11525" max="11525" width="11.59765625" style="2" bestFit="1" customWidth="1"/>
    <col min="11526" max="11526" width="8.8984375" style="2"/>
    <col min="11527" max="11527" width="9.8984375" style="2" bestFit="1" customWidth="1"/>
    <col min="11528" max="11528" width="11.59765625" style="2" bestFit="1" customWidth="1"/>
    <col min="11529" max="11778" width="8.8984375" style="2"/>
    <col min="11779" max="11779" width="10.796875" style="2" customWidth="1"/>
    <col min="11780" max="11780" width="13.296875" style="2" bestFit="1" customWidth="1"/>
    <col min="11781" max="11781" width="11.59765625" style="2" bestFit="1" customWidth="1"/>
    <col min="11782" max="11782" width="8.8984375" style="2"/>
    <col min="11783" max="11783" width="9.8984375" style="2" bestFit="1" customWidth="1"/>
    <col min="11784" max="11784" width="11.59765625" style="2" bestFit="1" customWidth="1"/>
    <col min="11785" max="12034" width="8.8984375" style="2"/>
    <col min="12035" max="12035" width="10.796875" style="2" customWidth="1"/>
    <col min="12036" max="12036" width="13.296875" style="2" bestFit="1" customWidth="1"/>
    <col min="12037" max="12037" width="11.59765625" style="2" bestFit="1" customWidth="1"/>
    <col min="12038" max="12038" width="8.8984375" style="2"/>
    <col min="12039" max="12039" width="9.8984375" style="2" bestFit="1" customWidth="1"/>
    <col min="12040" max="12040" width="11.59765625" style="2" bestFit="1" customWidth="1"/>
    <col min="12041" max="12290" width="8.8984375" style="2"/>
    <col min="12291" max="12291" width="10.796875" style="2" customWidth="1"/>
    <col min="12292" max="12292" width="13.296875" style="2" bestFit="1" customWidth="1"/>
    <col min="12293" max="12293" width="11.59765625" style="2" bestFit="1" customWidth="1"/>
    <col min="12294" max="12294" width="8.8984375" style="2"/>
    <col min="12295" max="12295" width="9.8984375" style="2" bestFit="1" customWidth="1"/>
    <col min="12296" max="12296" width="11.59765625" style="2" bestFit="1" customWidth="1"/>
    <col min="12297" max="12546" width="8.8984375" style="2"/>
    <col min="12547" max="12547" width="10.796875" style="2" customWidth="1"/>
    <col min="12548" max="12548" width="13.296875" style="2" bestFit="1" customWidth="1"/>
    <col min="12549" max="12549" width="11.59765625" style="2" bestFit="1" customWidth="1"/>
    <col min="12550" max="12550" width="8.8984375" style="2"/>
    <col min="12551" max="12551" width="9.8984375" style="2" bestFit="1" customWidth="1"/>
    <col min="12552" max="12552" width="11.59765625" style="2" bestFit="1" customWidth="1"/>
    <col min="12553" max="12802" width="8.8984375" style="2"/>
    <col min="12803" max="12803" width="10.796875" style="2" customWidth="1"/>
    <col min="12804" max="12804" width="13.296875" style="2" bestFit="1" customWidth="1"/>
    <col min="12805" max="12805" width="11.59765625" style="2" bestFit="1" customWidth="1"/>
    <col min="12806" max="12806" width="8.8984375" style="2"/>
    <col min="12807" max="12807" width="9.8984375" style="2" bestFit="1" customWidth="1"/>
    <col min="12808" max="12808" width="11.59765625" style="2" bestFit="1" customWidth="1"/>
    <col min="12809" max="13058" width="8.8984375" style="2"/>
    <col min="13059" max="13059" width="10.796875" style="2" customWidth="1"/>
    <col min="13060" max="13060" width="13.296875" style="2" bestFit="1" customWidth="1"/>
    <col min="13061" max="13061" width="11.59765625" style="2" bestFit="1" customWidth="1"/>
    <col min="13062" max="13062" width="8.8984375" style="2"/>
    <col min="13063" max="13063" width="9.8984375" style="2" bestFit="1" customWidth="1"/>
    <col min="13064" max="13064" width="11.59765625" style="2" bestFit="1" customWidth="1"/>
    <col min="13065" max="13314" width="8.8984375" style="2"/>
    <col min="13315" max="13315" width="10.796875" style="2" customWidth="1"/>
    <col min="13316" max="13316" width="13.296875" style="2" bestFit="1" customWidth="1"/>
    <col min="13317" max="13317" width="11.59765625" style="2" bestFit="1" customWidth="1"/>
    <col min="13318" max="13318" width="8.8984375" style="2"/>
    <col min="13319" max="13319" width="9.8984375" style="2" bestFit="1" customWidth="1"/>
    <col min="13320" max="13320" width="11.59765625" style="2" bestFit="1" customWidth="1"/>
    <col min="13321" max="13570" width="8.8984375" style="2"/>
    <col min="13571" max="13571" width="10.796875" style="2" customWidth="1"/>
    <col min="13572" max="13572" width="13.296875" style="2" bestFit="1" customWidth="1"/>
    <col min="13573" max="13573" width="11.59765625" style="2" bestFit="1" customWidth="1"/>
    <col min="13574" max="13574" width="8.8984375" style="2"/>
    <col min="13575" max="13575" width="9.8984375" style="2" bestFit="1" customWidth="1"/>
    <col min="13576" max="13576" width="11.59765625" style="2" bestFit="1" customWidth="1"/>
    <col min="13577" max="13826" width="8.8984375" style="2"/>
    <col min="13827" max="13827" width="10.796875" style="2" customWidth="1"/>
    <col min="13828" max="13828" width="13.296875" style="2" bestFit="1" customWidth="1"/>
    <col min="13829" max="13829" width="11.59765625" style="2" bestFit="1" customWidth="1"/>
    <col min="13830" max="13830" width="8.8984375" style="2"/>
    <col min="13831" max="13831" width="9.8984375" style="2" bestFit="1" customWidth="1"/>
    <col min="13832" max="13832" width="11.59765625" style="2" bestFit="1" customWidth="1"/>
    <col min="13833" max="14082" width="8.8984375" style="2"/>
    <col min="14083" max="14083" width="10.796875" style="2" customWidth="1"/>
    <col min="14084" max="14084" width="13.296875" style="2" bestFit="1" customWidth="1"/>
    <col min="14085" max="14085" width="11.59765625" style="2" bestFit="1" customWidth="1"/>
    <col min="14086" max="14086" width="8.8984375" style="2"/>
    <col min="14087" max="14087" width="9.8984375" style="2" bestFit="1" customWidth="1"/>
    <col min="14088" max="14088" width="11.59765625" style="2" bestFit="1" customWidth="1"/>
    <col min="14089" max="14338" width="8.8984375" style="2"/>
    <col min="14339" max="14339" width="10.796875" style="2" customWidth="1"/>
    <col min="14340" max="14340" width="13.296875" style="2" bestFit="1" customWidth="1"/>
    <col min="14341" max="14341" width="11.59765625" style="2" bestFit="1" customWidth="1"/>
    <col min="14342" max="14342" width="8.8984375" style="2"/>
    <col min="14343" max="14343" width="9.8984375" style="2" bestFit="1" customWidth="1"/>
    <col min="14344" max="14344" width="11.59765625" style="2" bestFit="1" customWidth="1"/>
    <col min="14345" max="14594" width="8.8984375" style="2"/>
    <col min="14595" max="14595" width="10.796875" style="2" customWidth="1"/>
    <col min="14596" max="14596" width="13.296875" style="2" bestFit="1" customWidth="1"/>
    <col min="14597" max="14597" width="11.59765625" style="2" bestFit="1" customWidth="1"/>
    <col min="14598" max="14598" width="8.8984375" style="2"/>
    <col min="14599" max="14599" width="9.8984375" style="2" bestFit="1" customWidth="1"/>
    <col min="14600" max="14600" width="11.59765625" style="2" bestFit="1" customWidth="1"/>
    <col min="14601" max="14850" width="8.8984375" style="2"/>
    <col min="14851" max="14851" width="10.796875" style="2" customWidth="1"/>
    <col min="14852" max="14852" width="13.296875" style="2" bestFit="1" customWidth="1"/>
    <col min="14853" max="14853" width="11.59765625" style="2" bestFit="1" customWidth="1"/>
    <col min="14854" max="14854" width="8.8984375" style="2"/>
    <col min="14855" max="14855" width="9.8984375" style="2" bestFit="1" customWidth="1"/>
    <col min="14856" max="14856" width="11.59765625" style="2" bestFit="1" customWidth="1"/>
    <col min="14857" max="15106" width="8.8984375" style="2"/>
    <col min="15107" max="15107" width="10.796875" style="2" customWidth="1"/>
    <col min="15108" max="15108" width="13.296875" style="2" bestFit="1" customWidth="1"/>
    <col min="15109" max="15109" width="11.59765625" style="2" bestFit="1" customWidth="1"/>
    <col min="15110" max="15110" width="8.8984375" style="2"/>
    <col min="15111" max="15111" width="9.8984375" style="2" bestFit="1" customWidth="1"/>
    <col min="15112" max="15112" width="11.59765625" style="2" bestFit="1" customWidth="1"/>
    <col min="15113" max="15362" width="8.8984375" style="2"/>
    <col min="15363" max="15363" width="10.796875" style="2" customWidth="1"/>
    <col min="15364" max="15364" width="13.296875" style="2" bestFit="1" customWidth="1"/>
    <col min="15365" max="15365" width="11.59765625" style="2" bestFit="1" customWidth="1"/>
    <col min="15366" max="15366" width="8.8984375" style="2"/>
    <col min="15367" max="15367" width="9.8984375" style="2" bestFit="1" customWidth="1"/>
    <col min="15368" max="15368" width="11.59765625" style="2" bestFit="1" customWidth="1"/>
    <col min="15369" max="15618" width="8.8984375" style="2"/>
    <col min="15619" max="15619" width="10.796875" style="2" customWidth="1"/>
    <col min="15620" max="15620" width="13.296875" style="2" bestFit="1" customWidth="1"/>
    <col min="15621" max="15621" width="11.59765625" style="2" bestFit="1" customWidth="1"/>
    <col min="15622" max="15622" width="8.8984375" style="2"/>
    <col min="15623" max="15623" width="9.8984375" style="2" bestFit="1" customWidth="1"/>
    <col min="15624" max="15624" width="11.59765625" style="2" bestFit="1" customWidth="1"/>
    <col min="15625" max="15874" width="8.8984375" style="2"/>
    <col min="15875" max="15875" width="10.796875" style="2" customWidth="1"/>
    <col min="15876" max="15876" width="13.296875" style="2" bestFit="1" customWidth="1"/>
    <col min="15877" max="15877" width="11.59765625" style="2" bestFit="1" customWidth="1"/>
    <col min="15878" max="15878" width="8.8984375" style="2"/>
    <col min="15879" max="15879" width="9.8984375" style="2" bestFit="1" customWidth="1"/>
    <col min="15880" max="15880" width="11.59765625" style="2" bestFit="1" customWidth="1"/>
    <col min="15881" max="16130" width="8.8984375" style="2"/>
    <col min="16131" max="16131" width="10.796875" style="2" customWidth="1"/>
    <col min="16132" max="16132" width="13.296875" style="2" bestFit="1" customWidth="1"/>
    <col min="16133" max="16133" width="11.59765625" style="2" bestFit="1" customWidth="1"/>
    <col min="16134" max="16134" width="8.8984375" style="2"/>
    <col min="16135" max="16135" width="9.8984375" style="2" bestFit="1" customWidth="1"/>
    <col min="16136" max="16136" width="11.59765625" style="2" bestFit="1" customWidth="1"/>
    <col min="16137" max="16384" width="8.8984375" style="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s="2" t="s">
        <v>10</v>
      </c>
      <c r="B4" s="2" t="s">
        <v>11</v>
      </c>
      <c r="C4" s="2" t="s">
        <v>12</v>
      </c>
      <c r="D4" s="3">
        <v>41396</v>
      </c>
      <c r="E4" s="4">
        <v>1068480</v>
      </c>
      <c r="F4" s="2">
        <v>5</v>
      </c>
      <c r="G4" s="2" t="s">
        <v>13</v>
      </c>
      <c r="H4" s="4">
        <v>5342400</v>
      </c>
      <c r="I4" s="5">
        <v>2</v>
      </c>
    </row>
    <row r="5" spans="1:9" x14ac:dyDescent="0.25">
      <c r="A5" s="2" t="s">
        <v>14</v>
      </c>
      <c r="B5" s="2" t="s">
        <v>15</v>
      </c>
      <c r="C5" s="2" t="s">
        <v>16</v>
      </c>
      <c r="D5" s="3">
        <v>41399</v>
      </c>
      <c r="E5" s="4">
        <v>78000</v>
      </c>
      <c r="F5" s="2">
        <v>20</v>
      </c>
      <c r="G5" s="2" t="s">
        <v>17</v>
      </c>
      <c r="H5" s="4">
        <v>1560000</v>
      </c>
      <c r="I5" s="5">
        <v>6</v>
      </c>
    </row>
    <row r="6" spans="1:9" x14ac:dyDescent="0.25">
      <c r="A6" s="2" t="s">
        <v>18</v>
      </c>
      <c r="B6" s="2" t="s">
        <v>11</v>
      </c>
      <c r="C6" s="2" t="s">
        <v>19</v>
      </c>
      <c r="D6" s="3">
        <v>41399</v>
      </c>
      <c r="E6" s="4">
        <v>753300</v>
      </c>
      <c r="F6" s="2">
        <v>9</v>
      </c>
      <c r="G6" s="2" t="s">
        <v>20</v>
      </c>
      <c r="H6" s="4">
        <v>6779700</v>
      </c>
      <c r="I6" s="5">
        <v>1</v>
      </c>
    </row>
    <row r="7" spans="1:9" x14ac:dyDescent="0.25">
      <c r="A7" s="2" t="s">
        <v>21</v>
      </c>
      <c r="B7" s="2" t="s">
        <v>22</v>
      </c>
      <c r="C7" s="2" t="s">
        <v>23</v>
      </c>
      <c r="D7" s="3">
        <v>41400</v>
      </c>
      <c r="E7" s="4">
        <v>122000</v>
      </c>
      <c r="F7" s="2">
        <v>22</v>
      </c>
      <c r="G7" s="2" t="s">
        <v>13</v>
      </c>
      <c r="H7" s="4">
        <v>2684000</v>
      </c>
      <c r="I7" s="5">
        <v>3</v>
      </c>
    </row>
    <row r="8" spans="1:9" x14ac:dyDescent="0.25">
      <c r="A8" s="2" t="s">
        <v>24</v>
      </c>
      <c r="B8" s="2" t="s">
        <v>22</v>
      </c>
      <c r="C8" s="2" t="s">
        <v>25</v>
      </c>
      <c r="D8" s="3">
        <v>41397</v>
      </c>
      <c r="E8" s="4">
        <v>119800</v>
      </c>
      <c r="F8" s="2">
        <v>10</v>
      </c>
      <c r="G8" s="2" t="s">
        <v>17</v>
      </c>
      <c r="H8" s="4">
        <v>1198000</v>
      </c>
      <c r="I8" s="5">
        <v>8</v>
      </c>
    </row>
    <row r="9" spans="1:9" x14ac:dyDescent="0.25">
      <c r="A9" s="2" t="s">
        <v>26</v>
      </c>
      <c r="B9" s="2" t="s">
        <v>27</v>
      </c>
      <c r="C9" s="2" t="s">
        <v>28</v>
      </c>
      <c r="D9" s="3">
        <v>41398</v>
      </c>
      <c r="E9" s="4">
        <v>80000</v>
      </c>
      <c r="F9" s="2">
        <v>15</v>
      </c>
      <c r="G9" s="2" t="s">
        <v>17</v>
      </c>
      <c r="H9" s="4">
        <v>1200000</v>
      </c>
      <c r="I9" s="5">
        <v>7</v>
      </c>
    </row>
    <row r="10" spans="1:9" x14ac:dyDescent="0.25">
      <c r="A10" s="2" t="s">
        <v>29</v>
      </c>
      <c r="B10" s="2" t="s">
        <v>15</v>
      </c>
      <c r="C10" s="2" t="s">
        <v>30</v>
      </c>
      <c r="D10" s="3">
        <v>41397</v>
      </c>
      <c r="E10" s="4">
        <v>101200</v>
      </c>
      <c r="F10" s="2">
        <v>20</v>
      </c>
      <c r="G10" s="2" t="s">
        <v>20</v>
      </c>
      <c r="H10" s="4">
        <v>2024000</v>
      </c>
      <c r="I10" s="5">
        <v>4</v>
      </c>
    </row>
    <row r="11" spans="1:9" x14ac:dyDescent="0.25">
      <c r="A11" s="2" t="s">
        <v>31</v>
      </c>
      <c r="B11" s="2" t="s">
        <v>22</v>
      </c>
      <c r="C11" s="2" t="s">
        <v>32</v>
      </c>
      <c r="D11" s="3">
        <v>41396</v>
      </c>
      <c r="E11" s="4">
        <v>227050</v>
      </c>
      <c r="F11" s="2">
        <v>7</v>
      </c>
      <c r="G11" s="2" t="s">
        <v>13</v>
      </c>
      <c r="H11" s="4">
        <v>1589350</v>
      </c>
      <c r="I11" s="5">
        <v>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opLeftCell="A4" workbookViewId="0">
      <selection activeCell="J30" sqref="J30"/>
    </sheetView>
  </sheetViews>
  <sheetFormatPr defaultRowHeight="14.4" x14ac:dyDescent="0.25"/>
  <cols>
    <col min="8" max="8" width="11.59765625" bestFit="1" customWidth="1"/>
  </cols>
  <sheetData>
    <row r="1" spans="1:9" ht="20.399999999999999" x14ac:dyDescent="0.25">
      <c r="A1" t="s">
        <v>33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A3" s="7" t="s">
        <v>34</v>
      </c>
      <c r="B3" s="7" t="s">
        <v>35</v>
      </c>
      <c r="C3" s="7" t="s">
        <v>36</v>
      </c>
      <c r="D3" s="7"/>
      <c r="E3" s="7"/>
      <c r="F3" s="7"/>
      <c r="G3" s="7"/>
      <c r="H3" s="7"/>
      <c r="I3" s="7"/>
    </row>
    <row r="4" spans="1:9" x14ac:dyDescent="0.25">
      <c r="A4" s="7"/>
      <c r="B4" s="7"/>
      <c r="C4" s="8">
        <v>1</v>
      </c>
      <c r="D4" s="8">
        <v>2</v>
      </c>
      <c r="E4" s="8">
        <v>3</v>
      </c>
      <c r="F4" s="8">
        <v>4</v>
      </c>
      <c r="G4" s="8" t="s">
        <v>37</v>
      </c>
      <c r="H4" s="8" t="s">
        <v>38</v>
      </c>
      <c r="I4" s="8" t="s">
        <v>39</v>
      </c>
    </row>
    <row r="5" spans="1:9" x14ac:dyDescent="0.25">
      <c r="A5" s="8" t="s">
        <v>40</v>
      </c>
      <c r="B5" s="8" t="s">
        <v>41</v>
      </c>
      <c r="C5" s="7">
        <v>32</v>
      </c>
      <c r="D5" s="7">
        <v>39</v>
      </c>
      <c r="E5" s="7">
        <v>30</v>
      </c>
      <c r="F5" s="7">
        <v>50</v>
      </c>
      <c r="G5" s="7">
        <f t="shared" ref="G5:G12" si="0">AVERAGE(C5:F5)</f>
        <v>37.75</v>
      </c>
      <c r="H5" s="9">
        <f t="shared" ref="H5:H12" si="1">IF(G5&gt;=50,2300000,IF(G5&gt;=35,1800000,IF(G5&gt;=30,1400000,IF(G5&gt;=25,1100000,IF(G5&gt;=20,900000,500000)))))</f>
        <v>1800000</v>
      </c>
      <c r="I5" s="8" t="str">
        <f t="shared" ref="I5:I12" si="2">IF(G5&gt;=50,"A",IF(G5&gt;=30,"B",IF(G5&gt;=20,"C","D")))</f>
        <v>B</v>
      </c>
    </row>
    <row r="6" spans="1:9" x14ac:dyDescent="0.25">
      <c r="A6" s="8" t="s">
        <v>42</v>
      </c>
      <c r="B6" s="8" t="s">
        <v>43</v>
      </c>
      <c r="C6" s="7">
        <v>36</v>
      </c>
      <c r="D6" s="7">
        <v>31</v>
      </c>
      <c r="E6" s="7">
        <v>35</v>
      </c>
      <c r="F6" s="7">
        <v>30</v>
      </c>
      <c r="G6" s="7">
        <f t="shared" si="0"/>
        <v>33</v>
      </c>
      <c r="H6" s="9">
        <f t="shared" si="1"/>
        <v>1400000</v>
      </c>
      <c r="I6" s="8" t="str">
        <f t="shared" si="2"/>
        <v>B</v>
      </c>
    </row>
    <row r="7" spans="1:9" x14ac:dyDescent="0.25">
      <c r="A7" s="8" t="s">
        <v>44</v>
      </c>
      <c r="B7" s="8" t="s">
        <v>45</v>
      </c>
      <c r="C7" s="7">
        <v>20</v>
      </c>
      <c r="D7" s="7">
        <v>12</v>
      </c>
      <c r="E7" s="7">
        <v>15</v>
      </c>
      <c r="F7" s="7">
        <v>16</v>
      </c>
      <c r="G7" s="7">
        <f t="shared" si="0"/>
        <v>15.75</v>
      </c>
      <c r="H7" s="9">
        <f t="shared" si="1"/>
        <v>500000</v>
      </c>
      <c r="I7" s="8" t="str">
        <f t="shared" si="2"/>
        <v>D</v>
      </c>
    </row>
    <row r="8" spans="1:9" x14ac:dyDescent="0.25">
      <c r="A8" s="8" t="s">
        <v>46</v>
      </c>
      <c r="B8" s="8" t="s">
        <v>47</v>
      </c>
      <c r="C8" s="7">
        <v>25</v>
      </c>
      <c r="D8" s="7">
        <v>27</v>
      </c>
      <c r="E8" s="7">
        <v>25</v>
      </c>
      <c r="F8" s="7">
        <v>24</v>
      </c>
      <c r="G8" s="7">
        <f t="shared" si="0"/>
        <v>25.25</v>
      </c>
      <c r="H8" s="9">
        <f t="shared" si="1"/>
        <v>1100000</v>
      </c>
      <c r="I8" s="8" t="str">
        <f t="shared" si="2"/>
        <v>C</v>
      </c>
    </row>
    <row r="9" spans="1:9" x14ac:dyDescent="0.25">
      <c r="A9" s="8" t="s">
        <v>48</v>
      </c>
      <c r="B9" s="8" t="s">
        <v>49</v>
      </c>
      <c r="C9" s="7">
        <v>30</v>
      </c>
      <c r="D9" s="7">
        <v>31</v>
      </c>
      <c r="E9" s="7">
        <v>35</v>
      </c>
      <c r="F9" s="7">
        <v>35</v>
      </c>
      <c r="G9" s="7">
        <f t="shared" si="0"/>
        <v>32.75</v>
      </c>
      <c r="H9" s="9">
        <f t="shared" si="1"/>
        <v>1400000</v>
      </c>
      <c r="I9" s="8" t="str">
        <f t="shared" si="2"/>
        <v>B</v>
      </c>
    </row>
    <row r="10" spans="1:9" x14ac:dyDescent="0.25">
      <c r="A10" s="8" t="s">
        <v>50</v>
      </c>
      <c r="B10" s="8" t="s">
        <v>51</v>
      </c>
      <c r="C10" s="7">
        <v>29</v>
      </c>
      <c r="D10" s="7">
        <v>21</v>
      </c>
      <c r="E10" s="7">
        <v>20</v>
      </c>
      <c r="F10" s="7">
        <v>21</v>
      </c>
      <c r="G10" s="7">
        <f t="shared" si="0"/>
        <v>22.75</v>
      </c>
      <c r="H10" s="9">
        <f t="shared" si="1"/>
        <v>900000</v>
      </c>
      <c r="I10" s="8" t="str">
        <f t="shared" si="2"/>
        <v>C</v>
      </c>
    </row>
    <row r="11" spans="1:9" x14ac:dyDescent="0.25">
      <c r="A11" s="8" t="s">
        <v>52</v>
      </c>
      <c r="B11" s="8" t="s">
        <v>53</v>
      </c>
      <c r="C11" s="7">
        <v>48</v>
      </c>
      <c r="D11" s="7">
        <v>59</v>
      </c>
      <c r="E11" s="7">
        <v>48</v>
      </c>
      <c r="F11" s="7">
        <v>49</v>
      </c>
      <c r="G11" s="7">
        <f t="shared" si="0"/>
        <v>51</v>
      </c>
      <c r="H11" s="9">
        <f t="shared" si="1"/>
        <v>2300000</v>
      </c>
      <c r="I11" s="8" t="str">
        <f t="shared" si="2"/>
        <v>A</v>
      </c>
    </row>
    <row r="12" spans="1:9" x14ac:dyDescent="0.25">
      <c r="A12" s="8" t="s">
        <v>54</v>
      </c>
      <c r="B12" s="8" t="s">
        <v>43</v>
      </c>
      <c r="C12" s="7">
        <v>37</v>
      </c>
      <c r="D12" s="7">
        <v>42</v>
      </c>
      <c r="E12" s="7">
        <v>35</v>
      </c>
      <c r="F12" s="7">
        <v>30</v>
      </c>
      <c r="G12" s="7">
        <f t="shared" si="0"/>
        <v>36</v>
      </c>
      <c r="H12" s="9">
        <f t="shared" si="1"/>
        <v>1800000</v>
      </c>
      <c r="I12" s="8" t="str">
        <f t="shared" si="2"/>
        <v>B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I20" sqref="I20"/>
    </sheetView>
  </sheetViews>
  <sheetFormatPr defaultRowHeight="14.4" x14ac:dyDescent="0.25"/>
  <cols>
    <col min="1" max="1" width="16.59765625" bestFit="1" customWidth="1"/>
    <col min="3" max="3" width="29.8984375" bestFit="1" customWidth="1"/>
    <col min="4" max="4" width="14.796875" bestFit="1" customWidth="1"/>
    <col min="5" max="5" width="12.69921875" bestFit="1" customWidth="1"/>
  </cols>
  <sheetData>
    <row r="1" spans="1:5" ht="17.399999999999999" x14ac:dyDescent="0.25">
      <c r="A1" s="10" t="s">
        <v>55</v>
      </c>
      <c r="B1" s="11" t="s">
        <v>56</v>
      </c>
      <c r="C1" s="11" t="s">
        <v>57</v>
      </c>
      <c r="D1" s="11" t="s">
        <v>58</v>
      </c>
      <c r="E1" s="12" t="s">
        <v>59</v>
      </c>
    </row>
    <row r="2" spans="1:5" ht="17.399999999999999" x14ac:dyDescent="0.25">
      <c r="A2" s="13" t="s">
        <v>60</v>
      </c>
      <c r="B2" s="13" t="s">
        <v>61</v>
      </c>
      <c r="C2" s="13" t="s">
        <v>62</v>
      </c>
      <c r="D2" s="13" t="s">
        <v>63</v>
      </c>
      <c r="E2" s="14" t="s">
        <v>64</v>
      </c>
    </row>
    <row r="3" spans="1:5" ht="17.399999999999999" x14ac:dyDescent="0.25">
      <c r="A3" s="13" t="s">
        <v>65</v>
      </c>
      <c r="B3" s="13" t="s">
        <v>66</v>
      </c>
      <c r="C3" s="13" t="s">
        <v>67</v>
      </c>
      <c r="D3" s="13" t="s">
        <v>68</v>
      </c>
      <c r="E3" s="14" t="s">
        <v>69</v>
      </c>
    </row>
    <row r="4" spans="1:5" ht="17.399999999999999" x14ac:dyDescent="0.25">
      <c r="A4" s="13" t="s">
        <v>70</v>
      </c>
      <c r="B4" s="13" t="s">
        <v>71</v>
      </c>
      <c r="C4" s="13" t="s">
        <v>72</v>
      </c>
      <c r="D4" s="13" t="s">
        <v>73</v>
      </c>
      <c r="E4" s="14"/>
    </row>
    <row r="5" spans="1:5" ht="17.399999999999999" x14ac:dyDescent="0.25">
      <c r="A5" s="13" t="s">
        <v>74</v>
      </c>
      <c r="B5" s="13" t="s">
        <v>75</v>
      </c>
      <c r="C5" s="13" t="s">
        <v>76</v>
      </c>
      <c r="D5" s="13" t="s">
        <v>77</v>
      </c>
      <c r="E5" s="14" t="s">
        <v>78</v>
      </c>
    </row>
    <row r="6" spans="1:5" ht="17.399999999999999" x14ac:dyDescent="0.25">
      <c r="A6" s="13" t="s">
        <v>79</v>
      </c>
      <c r="B6" s="13" t="s">
        <v>80</v>
      </c>
      <c r="C6" s="13" t="s">
        <v>81</v>
      </c>
      <c r="D6" s="13" t="s">
        <v>82</v>
      </c>
      <c r="E6" s="14" t="s">
        <v>83</v>
      </c>
    </row>
    <row r="7" spans="1:5" ht="17.399999999999999" x14ac:dyDescent="0.25">
      <c r="A7" s="13" t="s">
        <v>84</v>
      </c>
      <c r="B7" s="13" t="s">
        <v>85</v>
      </c>
      <c r="C7" s="13" t="s">
        <v>86</v>
      </c>
      <c r="D7" s="13" t="s">
        <v>87</v>
      </c>
      <c r="E7" s="14"/>
    </row>
    <row r="8" spans="1:5" ht="17.399999999999999" x14ac:dyDescent="0.25">
      <c r="A8" s="13" t="s">
        <v>88</v>
      </c>
      <c r="B8" s="13" t="s">
        <v>89</v>
      </c>
      <c r="C8" s="13" t="s">
        <v>90</v>
      </c>
      <c r="D8" s="13" t="s">
        <v>91</v>
      </c>
      <c r="E8" s="14" t="s">
        <v>92</v>
      </c>
    </row>
    <row r="9" spans="1:5" ht="17.399999999999999" x14ac:dyDescent="0.25">
      <c r="A9" s="13" t="s">
        <v>93</v>
      </c>
      <c r="B9" s="13" t="s">
        <v>94</v>
      </c>
      <c r="C9" s="13" t="s">
        <v>95</v>
      </c>
      <c r="D9" s="13" t="s">
        <v>96</v>
      </c>
      <c r="E9" s="14" t="s">
        <v>97</v>
      </c>
    </row>
    <row r="10" spans="1:5" ht="17.399999999999999" x14ac:dyDescent="0.25">
      <c r="A10" s="13" t="s">
        <v>98</v>
      </c>
      <c r="B10" s="13" t="s">
        <v>99</v>
      </c>
      <c r="C10" s="13" t="s">
        <v>100</v>
      </c>
      <c r="D10" s="13" t="s">
        <v>101</v>
      </c>
      <c r="E10" s="14"/>
    </row>
    <row r="11" spans="1:5" ht="17.399999999999999" x14ac:dyDescent="0.25">
      <c r="A11" s="13" t="s">
        <v>102</v>
      </c>
      <c r="B11" s="13" t="s">
        <v>103</v>
      </c>
      <c r="C11" s="13" t="s">
        <v>104</v>
      </c>
      <c r="D11" s="13" t="s">
        <v>105</v>
      </c>
      <c r="E11" s="14" t="s">
        <v>106</v>
      </c>
    </row>
    <row r="12" spans="1:5" ht="17.399999999999999" x14ac:dyDescent="0.25">
      <c r="A12" s="13" t="s">
        <v>107</v>
      </c>
      <c r="B12" s="13" t="s">
        <v>108</v>
      </c>
      <c r="C12" s="13" t="s">
        <v>109</v>
      </c>
      <c r="D12" s="13" t="s">
        <v>110</v>
      </c>
      <c r="E12" s="14"/>
    </row>
    <row r="13" spans="1:5" ht="17.399999999999999" x14ac:dyDescent="0.25">
      <c r="A13" s="13" t="s">
        <v>111</v>
      </c>
      <c r="B13" s="13" t="s">
        <v>112</v>
      </c>
      <c r="C13" s="13" t="s">
        <v>113</v>
      </c>
      <c r="D13" s="13" t="s">
        <v>114</v>
      </c>
      <c r="E13" s="14" t="s">
        <v>115</v>
      </c>
    </row>
    <row r="14" spans="1:5" ht="17.399999999999999" x14ac:dyDescent="0.25">
      <c r="A14" s="13" t="s">
        <v>116</v>
      </c>
      <c r="B14" s="13" t="s">
        <v>117</v>
      </c>
      <c r="C14" s="13" t="s">
        <v>118</v>
      </c>
      <c r="D14" s="13" t="s">
        <v>119</v>
      </c>
      <c r="E14" s="14"/>
    </row>
    <row r="15" spans="1:5" ht="17.399999999999999" x14ac:dyDescent="0.25">
      <c r="A15" s="13" t="s">
        <v>120</v>
      </c>
      <c r="B15" s="13" t="s">
        <v>121</v>
      </c>
      <c r="C15" s="13" t="s">
        <v>122</v>
      </c>
      <c r="D15" s="13" t="s">
        <v>123</v>
      </c>
      <c r="E15" s="14" t="s">
        <v>124</v>
      </c>
    </row>
    <row r="16" spans="1:5" ht="17.399999999999999" x14ac:dyDescent="0.25">
      <c r="A16" s="13" t="s">
        <v>125</v>
      </c>
      <c r="B16" s="13" t="s">
        <v>126</v>
      </c>
      <c r="C16" s="13" t="s">
        <v>127</v>
      </c>
      <c r="D16" s="13" t="s">
        <v>128</v>
      </c>
      <c r="E16" s="14" t="s">
        <v>129</v>
      </c>
    </row>
    <row r="17" spans="1:5" ht="17.399999999999999" x14ac:dyDescent="0.25">
      <c r="A17" s="13" t="s">
        <v>130</v>
      </c>
      <c r="B17" s="13" t="s">
        <v>131</v>
      </c>
      <c r="C17" s="13" t="s">
        <v>132</v>
      </c>
      <c r="D17" s="13" t="s">
        <v>133</v>
      </c>
      <c r="E17" s="14"/>
    </row>
    <row r="18" spans="1:5" ht="17.399999999999999" x14ac:dyDescent="0.25">
      <c r="A18" s="13" t="s">
        <v>134</v>
      </c>
      <c r="B18" s="13" t="s">
        <v>135</v>
      </c>
      <c r="C18" s="13" t="s">
        <v>136</v>
      </c>
      <c r="D18" s="13" t="s">
        <v>137</v>
      </c>
      <c r="E18" s="14" t="s">
        <v>138</v>
      </c>
    </row>
    <row r="19" spans="1:5" ht="17.399999999999999" x14ac:dyDescent="0.25">
      <c r="A19" s="13" t="s">
        <v>139</v>
      </c>
      <c r="B19" s="13" t="s">
        <v>140</v>
      </c>
      <c r="C19" s="13" t="s">
        <v>141</v>
      </c>
      <c r="D19" s="13" t="s">
        <v>137</v>
      </c>
      <c r="E19" s="14"/>
    </row>
    <row r="20" spans="1:5" ht="17.399999999999999" x14ac:dyDescent="0.25">
      <c r="A20" s="13" t="s">
        <v>142</v>
      </c>
      <c r="B20" s="13" t="s">
        <v>143</v>
      </c>
      <c r="C20" s="13" t="s">
        <v>144</v>
      </c>
      <c r="D20" s="13" t="s">
        <v>145</v>
      </c>
      <c r="E20" s="14" t="s">
        <v>146</v>
      </c>
    </row>
    <row r="21" spans="1:5" ht="17.399999999999999" x14ac:dyDescent="0.25">
      <c r="A21" s="13" t="s">
        <v>147</v>
      </c>
      <c r="B21" s="13" t="s">
        <v>148</v>
      </c>
      <c r="C21" s="13" t="s">
        <v>149</v>
      </c>
      <c r="D21" s="13" t="s">
        <v>150</v>
      </c>
      <c r="E21" s="14"/>
    </row>
    <row r="22" spans="1:5" ht="17.399999999999999" x14ac:dyDescent="0.25">
      <c r="A22" s="13" t="s">
        <v>151</v>
      </c>
      <c r="B22" s="13" t="s">
        <v>152</v>
      </c>
      <c r="C22" s="13" t="s">
        <v>153</v>
      </c>
      <c r="D22" s="13" t="s">
        <v>101</v>
      </c>
      <c r="E22" s="14" t="s">
        <v>154</v>
      </c>
    </row>
    <row r="23" spans="1:5" ht="17.399999999999999" x14ac:dyDescent="0.25">
      <c r="A23" s="13" t="s">
        <v>155</v>
      </c>
      <c r="B23" s="13" t="s">
        <v>156</v>
      </c>
      <c r="C23" s="13" t="s">
        <v>157</v>
      </c>
      <c r="D23" s="13" t="s">
        <v>123</v>
      </c>
      <c r="E23" s="14"/>
    </row>
    <row r="24" spans="1:5" ht="17.399999999999999" x14ac:dyDescent="0.25">
      <c r="A24" s="13" t="s">
        <v>158</v>
      </c>
      <c r="B24" s="13" t="s">
        <v>159</v>
      </c>
      <c r="C24" s="13" t="s">
        <v>160</v>
      </c>
      <c r="D24" s="13" t="s">
        <v>161</v>
      </c>
      <c r="E24" s="14" t="s">
        <v>162</v>
      </c>
    </row>
    <row r="25" spans="1:5" ht="17.399999999999999" x14ac:dyDescent="0.25">
      <c r="A25" s="13" t="s">
        <v>163</v>
      </c>
      <c r="B25" s="13" t="s">
        <v>164</v>
      </c>
      <c r="C25" s="13" t="s">
        <v>165</v>
      </c>
      <c r="D25" s="13" t="s">
        <v>166</v>
      </c>
      <c r="E25" s="14" t="s">
        <v>167</v>
      </c>
    </row>
    <row r="26" spans="1:5" ht="17.399999999999999" x14ac:dyDescent="0.25">
      <c r="A26" s="13" t="s">
        <v>168</v>
      </c>
      <c r="B26" s="13" t="s">
        <v>169</v>
      </c>
      <c r="C26" s="13" t="s">
        <v>170</v>
      </c>
      <c r="D26" s="13" t="s">
        <v>63</v>
      </c>
      <c r="E26" s="14" t="s">
        <v>64</v>
      </c>
    </row>
    <row r="27" spans="1:5" ht="17.399999999999999" x14ac:dyDescent="0.25">
      <c r="A27" s="13" t="s">
        <v>171</v>
      </c>
      <c r="B27" s="13" t="s">
        <v>172</v>
      </c>
      <c r="C27" s="13" t="s">
        <v>173</v>
      </c>
      <c r="D27" s="13" t="s">
        <v>174</v>
      </c>
      <c r="E27" s="14"/>
    </row>
    <row r="28" spans="1:5" ht="17.399999999999999" x14ac:dyDescent="0.25">
      <c r="A28" s="15" t="s">
        <v>175</v>
      </c>
      <c r="B28" s="15" t="s">
        <v>176</v>
      </c>
      <c r="C28" s="15" t="s">
        <v>177</v>
      </c>
      <c r="D28" s="15" t="s">
        <v>178</v>
      </c>
      <c r="E28" s="16" t="s">
        <v>179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11" sqref="B11:G11"/>
    </sheetView>
  </sheetViews>
  <sheetFormatPr defaultRowHeight="14.4" x14ac:dyDescent="0.25"/>
  <cols>
    <col min="1" max="1" width="26.59765625" bestFit="1" customWidth="1"/>
    <col min="2" max="2" width="9.3984375" customWidth="1"/>
    <col min="3" max="3" width="9.8984375" bestFit="1" customWidth="1"/>
    <col min="5" max="5" width="20.19921875" bestFit="1" customWidth="1"/>
  </cols>
  <sheetData>
    <row r="1" spans="1:5" ht="17.399999999999999" x14ac:dyDescent="0.25">
      <c r="A1" s="17" t="s">
        <v>180</v>
      </c>
      <c r="B1" s="18" t="s">
        <v>181</v>
      </c>
      <c r="C1" s="19" t="s">
        <v>182</v>
      </c>
      <c r="E1" s="17" t="s">
        <v>183</v>
      </c>
    </row>
    <row r="2" spans="1:5" ht="17.399999999999999" x14ac:dyDescent="0.25">
      <c r="A2" s="20" t="s">
        <v>184</v>
      </c>
      <c r="B2" s="20" t="s">
        <v>185</v>
      </c>
      <c r="C2" s="21">
        <v>203060</v>
      </c>
      <c r="E2" s="22" t="s">
        <v>186</v>
      </c>
    </row>
    <row r="3" spans="1:5" ht="17.399999999999999" x14ac:dyDescent="0.25">
      <c r="A3" s="20" t="s">
        <v>184</v>
      </c>
      <c r="B3" s="20" t="s">
        <v>187</v>
      </c>
      <c r="C3" s="21">
        <v>376880</v>
      </c>
      <c r="E3" s="22" t="s">
        <v>188</v>
      </c>
    </row>
    <row r="4" spans="1:5" ht="17.399999999999999" x14ac:dyDescent="0.25">
      <c r="A4" s="20" t="s">
        <v>189</v>
      </c>
      <c r="B4" s="20" t="s">
        <v>190</v>
      </c>
      <c r="C4" s="21">
        <v>189400</v>
      </c>
      <c r="E4" s="22" t="s">
        <v>191</v>
      </c>
    </row>
    <row r="5" spans="1:5" ht="17.399999999999999" x14ac:dyDescent="0.25">
      <c r="A5" s="20" t="s">
        <v>189</v>
      </c>
      <c r="B5" s="20" t="s">
        <v>192</v>
      </c>
      <c r="C5" s="21">
        <v>250930</v>
      </c>
      <c r="E5" s="22" t="s">
        <v>193</v>
      </c>
    </row>
    <row r="6" spans="1:5" ht="17.399999999999999" x14ac:dyDescent="0.25">
      <c r="A6" s="20" t="s">
        <v>189</v>
      </c>
      <c r="B6" s="20" t="s">
        <v>194</v>
      </c>
      <c r="C6" s="21">
        <v>275000</v>
      </c>
      <c r="E6" s="22" t="s">
        <v>195</v>
      </c>
    </row>
    <row r="7" spans="1:5" ht="17.399999999999999" x14ac:dyDescent="0.25">
      <c r="A7" s="20" t="s">
        <v>196</v>
      </c>
      <c r="B7" s="20" t="s">
        <v>197</v>
      </c>
      <c r="C7" s="21">
        <v>233640</v>
      </c>
      <c r="E7" s="22" t="s">
        <v>198</v>
      </c>
    </row>
    <row r="8" spans="1:5" ht="17.399999999999999" x14ac:dyDescent="0.25">
      <c r="A8" s="20" t="s">
        <v>199</v>
      </c>
      <c r="B8" s="20" t="s">
        <v>200</v>
      </c>
      <c r="C8" s="21">
        <v>261300</v>
      </c>
      <c r="E8" s="22" t="s">
        <v>201</v>
      </c>
    </row>
    <row r="9" spans="1:5" ht="17.399999999999999" x14ac:dyDescent="0.25">
      <c r="A9" s="20" t="s">
        <v>196</v>
      </c>
      <c r="B9" s="20" t="s">
        <v>202</v>
      </c>
      <c r="C9" s="21">
        <v>448840</v>
      </c>
      <c r="E9" s="22" t="s">
        <v>203</v>
      </c>
    </row>
    <row r="10" spans="1:5" ht="17.399999999999999" x14ac:dyDescent="0.25">
      <c r="A10" s="20" t="s">
        <v>204</v>
      </c>
      <c r="B10" s="20" t="s">
        <v>205</v>
      </c>
      <c r="C10" s="21">
        <v>106380</v>
      </c>
      <c r="E10" s="22" t="s">
        <v>206</v>
      </c>
    </row>
    <row r="11" spans="1:5" ht="17.399999999999999" x14ac:dyDescent="0.25">
      <c r="A11" s="20" t="s">
        <v>207</v>
      </c>
      <c r="B11" s="20" t="s">
        <v>192</v>
      </c>
      <c r="C11" s="21">
        <v>172200</v>
      </c>
      <c r="E11" s="22" t="s">
        <v>208</v>
      </c>
    </row>
    <row r="12" spans="1:5" ht="17.399999999999999" x14ac:dyDescent="0.25">
      <c r="A12" s="20" t="s">
        <v>204</v>
      </c>
      <c r="B12" s="20" t="s">
        <v>202</v>
      </c>
      <c r="C12" s="21">
        <v>334630</v>
      </c>
      <c r="E12" s="22" t="s">
        <v>209</v>
      </c>
    </row>
    <row r="13" spans="1:5" ht="17.399999999999999" x14ac:dyDescent="0.25">
      <c r="A13" s="20" t="s">
        <v>210</v>
      </c>
      <c r="B13" s="20" t="s">
        <v>194</v>
      </c>
      <c r="C13" s="21">
        <v>391770</v>
      </c>
      <c r="E13" s="23"/>
    </row>
    <row r="14" spans="1:5" ht="17.399999999999999" x14ac:dyDescent="0.25">
      <c r="A14" s="20" t="s">
        <v>211</v>
      </c>
      <c r="B14" s="20" t="s">
        <v>194</v>
      </c>
      <c r="C14" s="21">
        <v>275000</v>
      </c>
    </row>
    <row r="15" spans="1:5" ht="17.399999999999999" x14ac:dyDescent="0.25">
      <c r="A15" s="20" t="s">
        <v>211</v>
      </c>
      <c r="B15" s="20" t="s">
        <v>187</v>
      </c>
      <c r="C15" s="21">
        <v>385950</v>
      </c>
    </row>
    <row r="16" spans="1:5" ht="17.399999999999999" x14ac:dyDescent="0.25">
      <c r="A16" s="20" t="s">
        <v>212</v>
      </c>
      <c r="B16" s="20" t="s">
        <v>200</v>
      </c>
      <c r="C16" s="21">
        <v>259560</v>
      </c>
    </row>
    <row r="17" spans="1:3" ht="17.399999999999999" x14ac:dyDescent="0.25">
      <c r="A17" s="20" t="s">
        <v>212</v>
      </c>
      <c r="B17" s="20" t="s">
        <v>187</v>
      </c>
      <c r="C17" s="21">
        <v>349090</v>
      </c>
    </row>
    <row r="18" spans="1:3" ht="17.399999999999999" x14ac:dyDescent="0.25">
      <c r="A18" s="20" t="s">
        <v>213</v>
      </c>
      <c r="B18" s="20" t="s">
        <v>200</v>
      </c>
      <c r="C18" s="21">
        <v>303640</v>
      </c>
    </row>
    <row r="19" spans="1:3" ht="17.399999999999999" x14ac:dyDescent="0.25">
      <c r="A19" s="20" t="s">
        <v>214</v>
      </c>
      <c r="B19" s="20" t="s">
        <v>202</v>
      </c>
      <c r="C19" s="21">
        <v>375000</v>
      </c>
    </row>
    <row r="20" spans="1:3" ht="17.399999999999999" x14ac:dyDescent="0.25">
      <c r="A20" s="20" t="s">
        <v>214</v>
      </c>
      <c r="B20" s="20" t="s">
        <v>215</v>
      </c>
      <c r="C20" s="21">
        <v>464080</v>
      </c>
    </row>
    <row r="21" spans="1:3" ht="17.399999999999999" x14ac:dyDescent="0.25">
      <c r="A21" s="20" t="s">
        <v>216</v>
      </c>
      <c r="B21" s="20" t="s">
        <v>217</v>
      </c>
      <c r="C21" s="21">
        <v>129600</v>
      </c>
    </row>
    <row r="22" spans="1:3" ht="17.399999999999999" x14ac:dyDescent="0.25">
      <c r="A22" s="20" t="s">
        <v>218</v>
      </c>
      <c r="B22" s="20" t="s">
        <v>185</v>
      </c>
      <c r="C22" s="21">
        <v>158210</v>
      </c>
    </row>
    <row r="23" spans="1:3" ht="17.399999999999999" x14ac:dyDescent="0.25">
      <c r="A23" s="20" t="s">
        <v>219</v>
      </c>
      <c r="B23" s="20" t="s">
        <v>220</v>
      </c>
      <c r="C23" s="21">
        <v>99900</v>
      </c>
    </row>
    <row r="24" spans="1:3" ht="17.399999999999999" x14ac:dyDescent="0.25">
      <c r="A24" s="24" t="s">
        <v>221</v>
      </c>
      <c r="B24" s="25" t="s">
        <v>197</v>
      </c>
      <c r="C24" s="26">
        <v>119000</v>
      </c>
    </row>
    <row r="25" spans="1:3" ht="17.399999999999999" x14ac:dyDescent="0.25">
      <c r="A25" s="27" t="s">
        <v>222</v>
      </c>
      <c r="B25" s="27" t="s">
        <v>223</v>
      </c>
      <c r="C25" s="28">
        <v>14750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32"/>
  <sheetViews>
    <sheetView showGridLines="0" tabSelected="1" topLeftCell="A2" zoomScaleNormal="100" zoomScalePageLayoutView="90" workbookViewId="0">
      <selection activeCell="T13" sqref="T13:X13"/>
    </sheetView>
  </sheetViews>
  <sheetFormatPr defaultColWidth="2.296875" defaultRowHeight="13.5" customHeight="1" x14ac:dyDescent="0.25"/>
  <cols>
    <col min="1" max="1" width="4" customWidth="1"/>
    <col min="2" max="3" width="5.59765625" customWidth="1"/>
    <col min="16" max="16" width="3.296875" customWidth="1"/>
    <col min="17" max="19" width="3.59765625" customWidth="1"/>
    <col min="20" max="31" width="2.3984375" customWidth="1"/>
  </cols>
  <sheetData>
    <row r="1" spans="1:31" ht="24.9" customHeight="1" x14ac:dyDescent="0.25">
      <c r="A1" s="46" t="s">
        <v>224</v>
      </c>
      <c r="B1" s="47"/>
      <c r="C1" s="48"/>
      <c r="D1" s="49" t="s">
        <v>225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55" t="s">
        <v>226</v>
      </c>
      <c r="AA1" s="48"/>
      <c r="AB1" s="56">
        <v>3</v>
      </c>
      <c r="AC1" s="57"/>
      <c r="AD1" s="57"/>
      <c r="AE1" s="58"/>
    </row>
    <row r="2" spans="1:31" ht="24.9" customHeight="1" thickBot="1" x14ac:dyDescent="0.3">
      <c r="A2" s="59">
        <v>41040</v>
      </c>
      <c r="B2" s="60"/>
      <c r="C2" s="61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62" t="s">
        <v>227</v>
      </c>
      <c r="AA2" s="62"/>
      <c r="AB2" s="62"/>
      <c r="AC2" s="62"/>
      <c r="AD2" s="62"/>
      <c r="AE2" s="63"/>
    </row>
    <row r="3" spans="1:31" ht="27" customHeight="1" x14ac:dyDescent="0.25">
      <c r="A3" s="87" t="s">
        <v>228</v>
      </c>
      <c r="B3" s="89" t="s">
        <v>229</v>
      </c>
      <c r="C3" s="90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3"/>
      <c r="P3" s="94" t="s">
        <v>230</v>
      </c>
      <c r="Q3" s="89" t="s">
        <v>231</v>
      </c>
      <c r="R3" s="89"/>
      <c r="S3" s="89"/>
      <c r="T3" s="29">
        <v>1</v>
      </c>
      <c r="U3" s="29">
        <v>2</v>
      </c>
      <c r="V3" s="29">
        <v>3</v>
      </c>
      <c r="W3" s="29" t="s">
        <v>232</v>
      </c>
      <c r="X3" s="29">
        <v>4</v>
      </c>
      <c r="Y3" s="29">
        <v>5</v>
      </c>
      <c r="Z3" s="29" t="s">
        <v>232</v>
      </c>
      <c r="AA3" s="29">
        <v>6</v>
      </c>
      <c r="AB3" s="29">
        <v>7</v>
      </c>
      <c r="AC3" s="29">
        <v>8</v>
      </c>
      <c r="AD3" s="29">
        <v>9</v>
      </c>
      <c r="AE3" s="30">
        <v>0</v>
      </c>
    </row>
    <row r="4" spans="1:31" ht="27" customHeight="1" x14ac:dyDescent="0.25">
      <c r="A4" s="88"/>
      <c r="B4" s="96" t="s">
        <v>56</v>
      </c>
      <c r="C4" s="97"/>
      <c r="D4" s="81"/>
      <c r="E4" s="82"/>
      <c r="F4" s="82"/>
      <c r="G4" s="82"/>
      <c r="H4" s="82"/>
      <c r="I4" s="82"/>
      <c r="J4" s="82"/>
      <c r="K4" s="82"/>
      <c r="L4" s="82"/>
      <c r="M4" s="82"/>
      <c r="N4" s="82"/>
      <c r="O4" s="83"/>
      <c r="P4" s="95"/>
      <c r="Q4" s="66" t="s">
        <v>233</v>
      </c>
      <c r="R4" s="66"/>
      <c r="S4" s="66"/>
      <c r="T4" s="76" t="s">
        <v>234</v>
      </c>
      <c r="U4" s="76"/>
      <c r="V4" s="76"/>
      <c r="W4" s="76"/>
      <c r="X4" s="76"/>
      <c r="Y4" s="76"/>
      <c r="Z4" s="76"/>
      <c r="AA4" s="31" t="s">
        <v>235</v>
      </c>
      <c r="AB4" s="77" t="s">
        <v>236</v>
      </c>
      <c r="AC4" s="77"/>
      <c r="AD4" s="77"/>
      <c r="AE4" s="78"/>
    </row>
    <row r="5" spans="1:31" ht="27" customHeight="1" x14ac:dyDescent="0.25">
      <c r="A5" s="88"/>
      <c r="B5" s="79" t="s">
        <v>237</v>
      </c>
      <c r="C5" s="80"/>
      <c r="D5" s="81"/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  <c r="P5" s="95"/>
      <c r="Q5" s="66" t="s">
        <v>237</v>
      </c>
      <c r="R5" s="66"/>
      <c r="S5" s="66"/>
      <c r="T5" s="84" t="s">
        <v>238</v>
      </c>
      <c r="U5" s="85"/>
      <c r="V5" s="85"/>
      <c r="W5" s="85"/>
      <c r="X5" s="85"/>
      <c r="Y5" s="85"/>
      <c r="Z5" s="85"/>
      <c r="AA5" s="85"/>
      <c r="AB5" s="85"/>
      <c r="AC5" s="85"/>
      <c r="AD5" s="85"/>
      <c r="AE5" s="86"/>
    </row>
    <row r="6" spans="1:31" ht="27" customHeight="1" thickBot="1" x14ac:dyDescent="0.3">
      <c r="A6" s="88"/>
      <c r="B6" s="98" t="s">
        <v>239</v>
      </c>
      <c r="C6" s="99"/>
      <c r="D6" s="64"/>
      <c r="E6" s="64"/>
      <c r="F6" s="64"/>
      <c r="G6" s="64"/>
      <c r="H6" s="64"/>
      <c r="I6" s="64"/>
      <c r="J6" s="32" t="s">
        <v>59</v>
      </c>
      <c r="K6" s="64"/>
      <c r="L6" s="64"/>
      <c r="M6" s="64"/>
      <c r="N6" s="64"/>
      <c r="O6" s="65"/>
      <c r="P6" s="95"/>
      <c r="Q6" s="66" t="s">
        <v>240</v>
      </c>
      <c r="R6" s="66"/>
      <c r="S6" s="66"/>
      <c r="T6" s="67" t="s">
        <v>241</v>
      </c>
      <c r="U6" s="67"/>
      <c r="V6" s="67"/>
      <c r="W6" s="67"/>
      <c r="X6" s="67"/>
      <c r="Y6" s="67"/>
      <c r="Z6" s="33" t="s">
        <v>59</v>
      </c>
      <c r="AA6" s="67" t="s">
        <v>242</v>
      </c>
      <c r="AB6" s="67"/>
      <c r="AC6" s="67"/>
      <c r="AD6" s="67"/>
      <c r="AE6" s="68"/>
    </row>
    <row r="7" spans="1:31" ht="35.25" customHeight="1" thickBot="1" x14ac:dyDescent="0.3">
      <c r="A7" s="69" t="s">
        <v>243</v>
      </c>
      <c r="B7" s="70"/>
      <c r="C7" s="70"/>
      <c r="D7" s="70"/>
      <c r="E7" s="70"/>
      <c r="F7" s="70"/>
      <c r="G7" s="71"/>
      <c r="H7" s="72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4"/>
      <c r="Z7" s="74"/>
      <c r="AA7" s="74"/>
      <c r="AB7" s="74"/>
      <c r="AC7" s="74"/>
      <c r="AD7" s="74"/>
      <c r="AE7" s="75"/>
    </row>
    <row r="8" spans="1:31" ht="19.5" customHeight="1" thickBot="1" x14ac:dyDescent="0.3">
      <c r="A8" s="34" t="s">
        <v>244</v>
      </c>
      <c r="B8" s="100" t="s">
        <v>183</v>
      </c>
      <c r="C8" s="100"/>
      <c r="D8" s="100"/>
      <c r="E8" s="100"/>
      <c r="F8" s="100"/>
      <c r="G8" s="100"/>
      <c r="H8" s="100" t="s">
        <v>245</v>
      </c>
      <c r="I8" s="100"/>
      <c r="J8" s="100"/>
      <c r="K8" s="100"/>
      <c r="L8" s="100"/>
      <c r="M8" s="100" t="s">
        <v>246</v>
      </c>
      <c r="N8" s="107"/>
      <c r="O8" s="100" t="s">
        <v>182</v>
      </c>
      <c r="P8" s="100"/>
      <c r="Q8" s="100"/>
      <c r="R8" s="100"/>
      <c r="S8" s="100"/>
      <c r="T8" s="100" t="s">
        <v>247</v>
      </c>
      <c r="U8" s="100"/>
      <c r="V8" s="100"/>
      <c r="W8" s="100"/>
      <c r="X8" s="100"/>
      <c r="Y8" s="100" t="s">
        <v>248</v>
      </c>
      <c r="Z8" s="100"/>
      <c r="AA8" s="100"/>
      <c r="AB8" s="100"/>
      <c r="AC8" s="100"/>
      <c r="AD8" s="100" t="s">
        <v>249</v>
      </c>
      <c r="AE8" s="101"/>
    </row>
    <row r="9" spans="1:31" ht="20.100000000000001" customHeight="1" x14ac:dyDescent="0.25">
      <c r="A9" s="35"/>
      <c r="B9" s="102" t="s">
        <v>255</v>
      </c>
      <c r="C9" s="102"/>
      <c r="D9" s="102"/>
      <c r="E9" s="102"/>
      <c r="F9" s="102"/>
      <c r="G9" s="102"/>
      <c r="H9" s="102">
        <v>1232</v>
      </c>
      <c r="I9" s="102"/>
      <c r="J9" s="102"/>
      <c r="K9" s="102"/>
      <c r="L9" s="102"/>
      <c r="M9" s="103"/>
      <c r="N9" s="103"/>
      <c r="O9" s="36"/>
      <c r="P9" s="37"/>
      <c r="Q9" s="37"/>
      <c r="R9" s="37"/>
      <c r="S9" s="38"/>
      <c r="T9" s="104"/>
      <c r="U9" s="104"/>
      <c r="V9" s="104"/>
      <c r="W9" s="104"/>
      <c r="X9" s="104"/>
      <c r="Y9" s="105"/>
      <c r="Z9" s="105"/>
      <c r="AA9" s="105"/>
      <c r="AB9" s="105"/>
      <c r="AC9" s="105"/>
      <c r="AD9" s="102"/>
      <c r="AE9" s="106"/>
    </row>
    <row r="10" spans="1:31" ht="20.100000000000001" customHeight="1" x14ac:dyDescent="0.25">
      <c r="A10" s="39"/>
      <c r="B10" s="67" t="s">
        <v>256</v>
      </c>
      <c r="C10" s="67"/>
      <c r="D10" s="67"/>
      <c r="E10" s="67"/>
      <c r="F10" s="67"/>
      <c r="G10" s="67"/>
      <c r="H10" s="67" t="s">
        <v>257</v>
      </c>
      <c r="I10" s="67"/>
      <c r="J10" s="67"/>
      <c r="K10" s="67"/>
      <c r="L10" s="67"/>
      <c r="M10" s="108"/>
      <c r="N10" s="108"/>
      <c r="O10" s="36"/>
      <c r="P10" s="40"/>
      <c r="Q10" s="40"/>
      <c r="R10" s="40"/>
      <c r="S10" s="41"/>
      <c r="T10" s="109"/>
      <c r="U10" s="110"/>
      <c r="V10" s="110"/>
      <c r="W10" s="110"/>
      <c r="X10" s="111"/>
      <c r="Y10" s="109"/>
      <c r="Z10" s="110"/>
      <c r="AA10" s="110"/>
      <c r="AB10" s="110"/>
      <c r="AC10" s="111"/>
      <c r="AD10" s="67"/>
      <c r="AE10" s="68"/>
    </row>
    <row r="11" spans="1:31" ht="20.100000000000001" customHeight="1" x14ac:dyDescent="0.25">
      <c r="A11" s="39"/>
      <c r="B11" s="67" t="s">
        <v>258</v>
      </c>
      <c r="C11" s="67"/>
      <c r="D11" s="67"/>
      <c r="E11" s="67"/>
      <c r="F11" s="67"/>
      <c r="G11" s="67"/>
      <c r="H11" s="67">
        <v>21323</v>
      </c>
      <c r="I11" s="67"/>
      <c r="J11" s="67"/>
      <c r="K11" s="67"/>
      <c r="L11" s="67"/>
      <c r="M11" s="108"/>
      <c r="N11" s="108"/>
      <c r="O11" s="36"/>
      <c r="P11" s="40"/>
      <c r="Q11" s="40"/>
      <c r="R11" s="40"/>
      <c r="S11" s="41"/>
      <c r="T11" s="109"/>
      <c r="U11" s="110"/>
      <c r="V11" s="110"/>
      <c r="W11" s="110"/>
      <c r="X11" s="111"/>
      <c r="AD11" s="67"/>
      <c r="AE11" s="68"/>
    </row>
    <row r="12" spans="1:31" ht="20.100000000000001" customHeight="1" x14ac:dyDescent="0.25">
      <c r="A12" s="39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08"/>
      <c r="N12" s="108"/>
      <c r="O12" s="36"/>
      <c r="P12" s="40"/>
      <c r="Q12" s="40"/>
      <c r="R12" s="40"/>
      <c r="S12" s="41"/>
      <c r="T12" s="109"/>
      <c r="U12" s="110"/>
      <c r="V12" s="110"/>
      <c r="W12" s="110"/>
      <c r="X12" s="111"/>
      <c r="Y12" s="109" t="e" vm="1">
        <v>#VALUE!</v>
      </c>
      <c r="Z12" s="110"/>
      <c r="AA12" s="110"/>
      <c r="AB12" s="110"/>
      <c r="AC12" s="111"/>
      <c r="AD12" s="67"/>
      <c r="AE12" s="112"/>
    </row>
    <row r="13" spans="1:31" ht="20.100000000000001" customHeight="1" x14ac:dyDescent="0.25">
      <c r="A13" s="39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08"/>
      <c r="N13" s="108"/>
      <c r="O13" s="36"/>
      <c r="P13" s="40"/>
      <c r="Q13" s="40"/>
      <c r="R13" s="40"/>
      <c r="S13" s="41"/>
      <c r="T13" s="109"/>
      <c r="U13" s="110"/>
      <c r="V13" s="110"/>
      <c r="W13" s="110"/>
      <c r="X13" s="111"/>
      <c r="Y13" s="109"/>
      <c r="Z13" s="110"/>
      <c r="AA13" s="110"/>
      <c r="AB13" s="110"/>
      <c r="AC13" s="111"/>
      <c r="AD13" s="67"/>
      <c r="AE13" s="112"/>
    </row>
    <row r="14" spans="1:31" ht="20.100000000000001" customHeight="1" x14ac:dyDescent="0.25">
      <c r="A14" s="39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08"/>
      <c r="N14" s="108"/>
      <c r="O14" s="36"/>
      <c r="P14" s="40"/>
      <c r="Q14" s="40"/>
      <c r="R14" s="40"/>
      <c r="S14" s="41"/>
      <c r="T14" s="109"/>
      <c r="U14" s="110"/>
      <c r="V14" s="110"/>
      <c r="W14" s="110"/>
      <c r="X14" s="111"/>
      <c r="Y14" s="109"/>
      <c r="Z14" s="110"/>
      <c r="AA14" s="110"/>
      <c r="AB14" s="110"/>
      <c r="AC14" s="111"/>
      <c r="AD14" s="67"/>
      <c r="AE14" s="112"/>
    </row>
    <row r="15" spans="1:31" ht="20.100000000000001" customHeight="1" x14ac:dyDescent="0.25">
      <c r="A15" s="39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08"/>
      <c r="N15" s="108"/>
      <c r="O15" s="36"/>
      <c r="P15" s="40"/>
      <c r="Q15" s="40"/>
      <c r="R15" s="40"/>
      <c r="S15" s="41"/>
      <c r="T15" s="109"/>
      <c r="U15" s="110"/>
      <c r="V15" s="110"/>
      <c r="W15" s="110"/>
      <c r="X15" s="111"/>
      <c r="Y15" s="109"/>
      <c r="Z15" s="110"/>
      <c r="AA15" s="110"/>
      <c r="AB15" s="110"/>
      <c r="AC15" s="111"/>
      <c r="AD15" s="67"/>
      <c r="AE15" s="112"/>
    </row>
    <row r="16" spans="1:31" ht="20.100000000000001" customHeight="1" x14ac:dyDescent="0.25">
      <c r="A16" s="39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08"/>
      <c r="N16" s="108"/>
      <c r="O16" s="36"/>
      <c r="P16" s="40"/>
      <c r="Q16" s="40"/>
      <c r="R16" s="40"/>
      <c r="S16" s="41"/>
      <c r="T16" s="109"/>
      <c r="U16" s="110"/>
      <c r="V16" s="110"/>
      <c r="W16" s="110"/>
      <c r="X16" s="111"/>
      <c r="Y16" s="109"/>
      <c r="Z16" s="110"/>
      <c r="AA16" s="110"/>
      <c r="AB16" s="110"/>
      <c r="AC16" s="111"/>
      <c r="AD16" s="67"/>
      <c r="AE16" s="112"/>
    </row>
    <row r="17" spans="1:31" ht="20.100000000000001" customHeight="1" x14ac:dyDescent="0.25">
      <c r="A17" s="39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08"/>
      <c r="N17" s="108"/>
      <c r="O17" s="36"/>
      <c r="P17" s="40"/>
      <c r="Q17" s="40"/>
      <c r="R17" s="40"/>
      <c r="S17" s="41"/>
      <c r="T17" s="109"/>
      <c r="U17" s="110"/>
      <c r="V17" s="110"/>
      <c r="W17" s="110"/>
      <c r="X17" s="111"/>
      <c r="Y17" s="109"/>
      <c r="Z17" s="110"/>
      <c r="AA17" s="110"/>
      <c r="AB17" s="110"/>
      <c r="AC17" s="111"/>
      <c r="AD17" s="67"/>
      <c r="AE17" s="112"/>
    </row>
    <row r="18" spans="1:31" ht="20.100000000000001" customHeight="1" x14ac:dyDescent="0.25">
      <c r="A18" s="39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08"/>
      <c r="N18" s="108"/>
      <c r="O18" s="36"/>
      <c r="P18" s="40"/>
      <c r="Q18" s="40"/>
      <c r="R18" s="40"/>
      <c r="S18" s="41"/>
      <c r="T18" s="109"/>
      <c r="U18" s="110"/>
      <c r="V18" s="110"/>
      <c r="W18" s="110"/>
      <c r="X18" s="111"/>
      <c r="Y18" s="109"/>
      <c r="Z18" s="110"/>
      <c r="AA18" s="110"/>
      <c r="AB18" s="110"/>
      <c r="AC18" s="111"/>
      <c r="AD18" s="67"/>
      <c r="AE18" s="68"/>
    </row>
    <row r="19" spans="1:31" ht="20.100000000000001" customHeight="1" x14ac:dyDescent="0.25">
      <c r="A19" s="39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08"/>
      <c r="N19" s="108"/>
      <c r="O19" s="36"/>
      <c r="P19" s="40"/>
      <c r="Q19" s="40"/>
      <c r="R19" s="40"/>
      <c r="S19" s="41"/>
      <c r="T19" s="109"/>
      <c r="U19" s="110"/>
      <c r="V19" s="110"/>
      <c r="W19" s="110"/>
      <c r="X19" s="111"/>
      <c r="Y19" s="109"/>
      <c r="Z19" s="110"/>
      <c r="AA19" s="110"/>
      <c r="AB19" s="110"/>
      <c r="AC19" s="111"/>
      <c r="AD19" s="67"/>
      <c r="AE19" s="112"/>
    </row>
    <row r="20" spans="1:31" ht="20.100000000000001" customHeight="1" x14ac:dyDescent="0.25">
      <c r="A20" s="39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08"/>
      <c r="N20" s="108"/>
      <c r="O20" s="36"/>
      <c r="P20" s="40"/>
      <c r="Q20" s="40"/>
      <c r="R20" s="40"/>
      <c r="S20" s="41"/>
      <c r="T20" s="109"/>
      <c r="U20" s="110"/>
      <c r="V20" s="110"/>
      <c r="W20" s="110"/>
      <c r="X20" s="111"/>
      <c r="Y20" s="109"/>
      <c r="Z20" s="110"/>
      <c r="AA20" s="110"/>
      <c r="AB20" s="110"/>
      <c r="AC20" s="111"/>
      <c r="AD20" s="67"/>
      <c r="AE20" s="112"/>
    </row>
    <row r="21" spans="1:31" ht="20.100000000000001" customHeight="1" x14ac:dyDescent="0.25">
      <c r="A21" s="39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08"/>
      <c r="N21" s="108"/>
      <c r="O21" s="36"/>
      <c r="P21" s="40"/>
      <c r="Q21" s="40"/>
      <c r="R21" s="40"/>
      <c r="S21" s="41"/>
      <c r="T21" s="109"/>
      <c r="U21" s="110"/>
      <c r="V21" s="110"/>
      <c r="W21" s="110"/>
      <c r="X21" s="111"/>
      <c r="Y21" s="109"/>
      <c r="Z21" s="110"/>
      <c r="AA21" s="110"/>
      <c r="AB21" s="110"/>
      <c r="AC21" s="111"/>
      <c r="AD21" s="67"/>
      <c r="AE21" s="112"/>
    </row>
    <row r="22" spans="1:31" ht="20.100000000000001" customHeight="1" x14ac:dyDescent="0.25">
      <c r="A22" s="39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08"/>
      <c r="N22" s="108"/>
      <c r="O22" s="36"/>
      <c r="P22" s="40"/>
      <c r="Q22" s="40"/>
      <c r="R22" s="40"/>
      <c r="S22" s="41"/>
      <c r="T22" s="109"/>
      <c r="U22" s="110"/>
      <c r="V22" s="110"/>
      <c r="W22" s="110"/>
      <c r="X22" s="111"/>
      <c r="Y22" s="109"/>
      <c r="Z22" s="110"/>
      <c r="AA22" s="110"/>
      <c r="AB22" s="110"/>
      <c r="AC22" s="111"/>
      <c r="AD22" s="67"/>
      <c r="AE22" s="112"/>
    </row>
    <row r="23" spans="1:31" ht="20.100000000000001" customHeight="1" x14ac:dyDescent="0.25">
      <c r="A23" s="39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08"/>
      <c r="N23" s="108"/>
      <c r="O23" s="36"/>
      <c r="P23" s="40"/>
      <c r="Q23" s="40"/>
      <c r="R23" s="40"/>
      <c r="S23" s="41"/>
      <c r="T23" s="109"/>
      <c r="U23" s="110"/>
      <c r="V23" s="110"/>
      <c r="W23" s="110"/>
      <c r="X23" s="111"/>
      <c r="Y23" s="109"/>
      <c r="Z23" s="110"/>
      <c r="AA23" s="110"/>
      <c r="AB23" s="110"/>
      <c r="AC23" s="111"/>
      <c r="AD23" s="67"/>
      <c r="AE23" s="112"/>
    </row>
    <row r="24" spans="1:31" ht="20.100000000000001" customHeight="1" x14ac:dyDescent="0.25">
      <c r="A24" s="39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08"/>
      <c r="N24" s="108"/>
      <c r="O24" s="36"/>
      <c r="P24" s="40"/>
      <c r="Q24" s="40"/>
      <c r="R24" s="40"/>
      <c r="S24" s="41"/>
      <c r="T24" s="109"/>
      <c r="U24" s="110"/>
      <c r="V24" s="110"/>
      <c r="W24" s="110"/>
      <c r="X24" s="111"/>
      <c r="Y24" s="109"/>
      <c r="Z24" s="110"/>
      <c r="AA24" s="110"/>
      <c r="AB24" s="110"/>
      <c r="AC24" s="111"/>
      <c r="AD24" s="67"/>
      <c r="AE24" s="112"/>
    </row>
    <row r="25" spans="1:31" ht="20.100000000000001" customHeight="1" x14ac:dyDescent="0.25">
      <c r="A25" s="39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08"/>
      <c r="N25" s="108"/>
      <c r="O25" s="36"/>
      <c r="P25" s="40"/>
      <c r="Q25" s="40"/>
      <c r="R25" s="40"/>
      <c r="S25" s="41"/>
      <c r="T25" s="109"/>
      <c r="U25" s="110"/>
      <c r="V25" s="110"/>
      <c r="W25" s="110"/>
      <c r="X25" s="111"/>
      <c r="Y25" s="109"/>
      <c r="Z25" s="110"/>
      <c r="AA25" s="110"/>
      <c r="AB25" s="110"/>
      <c r="AC25" s="111"/>
      <c r="AD25" s="67"/>
      <c r="AE25" s="68"/>
    </row>
    <row r="26" spans="1:31" ht="20.100000000000001" customHeight="1" x14ac:dyDescent="0.25">
      <c r="A26" s="39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108"/>
      <c r="N26" s="108"/>
      <c r="O26" s="36"/>
      <c r="P26" s="40"/>
      <c r="Q26" s="40"/>
      <c r="R26" s="40"/>
      <c r="S26" s="41"/>
      <c r="T26" s="109"/>
      <c r="U26" s="110"/>
      <c r="V26" s="110"/>
      <c r="W26" s="110"/>
      <c r="X26" s="111"/>
      <c r="Y26" s="109"/>
      <c r="Z26" s="110"/>
      <c r="AA26" s="110"/>
      <c r="AB26" s="110"/>
      <c r="AC26" s="111"/>
      <c r="AD26" s="67"/>
      <c r="AE26" s="112"/>
    </row>
    <row r="27" spans="1:31" ht="20.100000000000001" customHeight="1" x14ac:dyDescent="0.25">
      <c r="A27" s="39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08"/>
      <c r="N27" s="108"/>
      <c r="O27" s="36"/>
      <c r="P27" s="40"/>
      <c r="Q27" s="40"/>
      <c r="R27" s="40"/>
      <c r="S27" s="41"/>
      <c r="T27" s="109"/>
      <c r="U27" s="110"/>
      <c r="V27" s="110"/>
      <c r="W27" s="110"/>
      <c r="X27" s="111"/>
      <c r="Y27" s="109"/>
      <c r="Z27" s="110"/>
      <c r="AA27" s="110"/>
      <c r="AB27" s="110"/>
      <c r="AC27" s="111"/>
      <c r="AD27" s="67"/>
      <c r="AE27" s="112"/>
    </row>
    <row r="28" spans="1:31" ht="20.100000000000001" customHeight="1" x14ac:dyDescent="0.25">
      <c r="A28" s="39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08"/>
      <c r="N28" s="108"/>
      <c r="O28" s="36"/>
      <c r="P28" s="40"/>
      <c r="Q28" s="40"/>
      <c r="R28" s="40"/>
      <c r="S28" s="41"/>
      <c r="T28" s="109"/>
      <c r="U28" s="110"/>
      <c r="V28" s="110"/>
      <c r="W28" s="110"/>
      <c r="X28" s="111"/>
      <c r="Y28" s="109"/>
      <c r="Z28" s="110"/>
      <c r="AA28" s="110"/>
      <c r="AB28" s="110"/>
      <c r="AC28" s="111"/>
      <c r="AD28" s="67"/>
      <c r="AE28" s="112"/>
    </row>
    <row r="29" spans="1:31" ht="20.100000000000001" customHeight="1" x14ac:dyDescent="0.25">
      <c r="A29" s="42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4"/>
      <c r="N29" s="114"/>
      <c r="O29" s="43"/>
      <c r="P29" s="44"/>
      <c r="Q29" s="44"/>
      <c r="R29" s="44"/>
      <c r="S29" s="45"/>
      <c r="T29" s="115"/>
      <c r="U29" s="116"/>
      <c r="V29" s="116"/>
      <c r="W29" s="116"/>
      <c r="X29" s="117"/>
      <c r="Y29" s="115"/>
      <c r="Z29" s="116"/>
      <c r="AA29" s="116"/>
      <c r="AB29" s="116"/>
      <c r="AC29" s="117"/>
      <c r="AD29" s="113"/>
      <c r="AE29" s="118"/>
    </row>
    <row r="30" spans="1:31" ht="24.75" customHeight="1" thickBot="1" x14ac:dyDescent="0.3">
      <c r="A30" s="131" t="s">
        <v>250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3">
        <f>SUM(T9:X29)</f>
        <v>0</v>
      </c>
      <c r="U30" s="133"/>
      <c r="V30" s="133"/>
      <c r="W30" s="133"/>
      <c r="X30" s="133"/>
      <c r="Y30" s="133" t="e">
        <f>SUM(Y9:AC29)</f>
        <v>#VALUE!</v>
      </c>
      <c r="Z30" s="133"/>
      <c r="AA30" s="133"/>
      <c r="AB30" s="133"/>
      <c r="AC30" s="133"/>
      <c r="AD30" s="134"/>
      <c r="AE30" s="135"/>
    </row>
    <row r="31" spans="1:31" ht="15" customHeight="1" x14ac:dyDescent="0.25">
      <c r="A31" s="136" t="s">
        <v>251</v>
      </c>
      <c r="B31" s="138">
        <f>T30</f>
        <v>0</v>
      </c>
      <c r="C31" s="138"/>
      <c r="D31" s="138"/>
      <c r="E31" s="138"/>
      <c r="F31" s="138"/>
      <c r="G31" s="140" t="s">
        <v>248</v>
      </c>
      <c r="H31" s="140"/>
      <c r="I31" s="142" t="e">
        <f>Y30</f>
        <v>#VALUE!</v>
      </c>
      <c r="J31" s="142"/>
      <c r="K31" s="142"/>
      <c r="L31" s="142"/>
      <c r="M31" s="140" t="s">
        <v>252</v>
      </c>
      <c r="N31" s="140"/>
      <c r="O31" s="144" t="e">
        <f>SUM(B31,I31)</f>
        <v>#VALUE!</v>
      </c>
      <c r="P31" s="144"/>
      <c r="Q31" s="144"/>
      <c r="R31" s="144"/>
      <c r="S31" s="119" t="s">
        <v>253</v>
      </c>
      <c r="T31" s="119"/>
      <c r="U31" s="121"/>
      <c r="V31" s="122"/>
      <c r="W31" s="122"/>
      <c r="X31" s="122"/>
      <c r="Y31" s="124" t="s">
        <v>254</v>
      </c>
      <c r="Z31" s="125"/>
      <c r="AA31" s="127"/>
      <c r="AB31" s="127"/>
      <c r="AC31" s="127"/>
      <c r="AD31" s="127"/>
      <c r="AE31" s="128"/>
    </row>
    <row r="32" spans="1:31" ht="15.75" customHeight="1" thickBot="1" x14ac:dyDescent="0.3">
      <c r="A32" s="137"/>
      <c r="B32" s="139"/>
      <c r="C32" s="139"/>
      <c r="D32" s="139"/>
      <c r="E32" s="139"/>
      <c r="F32" s="139"/>
      <c r="G32" s="141"/>
      <c r="H32" s="141"/>
      <c r="I32" s="143"/>
      <c r="J32" s="143"/>
      <c r="K32" s="143"/>
      <c r="L32" s="143"/>
      <c r="M32" s="141"/>
      <c r="N32" s="141"/>
      <c r="O32" s="145"/>
      <c r="P32" s="145"/>
      <c r="Q32" s="145"/>
      <c r="R32" s="145"/>
      <c r="S32" s="120"/>
      <c r="T32" s="120"/>
      <c r="U32" s="123"/>
      <c r="V32" s="123"/>
      <c r="W32" s="123"/>
      <c r="X32" s="123"/>
      <c r="Y32" s="126"/>
      <c r="Z32" s="126"/>
      <c r="AA32" s="129"/>
      <c r="AB32" s="129"/>
      <c r="AC32" s="129"/>
      <c r="AD32" s="129"/>
      <c r="AE32" s="130"/>
    </row>
  </sheetData>
  <mergeCells count="175">
    <mergeCell ref="S31:T32"/>
    <mergeCell ref="U31:X32"/>
    <mergeCell ref="Y31:Z32"/>
    <mergeCell ref="AA31:AE32"/>
    <mergeCell ref="A30:S30"/>
    <mergeCell ref="T30:X30"/>
    <mergeCell ref="Y30:AC30"/>
    <mergeCell ref="AD30:AE30"/>
    <mergeCell ref="A31:A32"/>
    <mergeCell ref="B31:F32"/>
    <mergeCell ref="G31:H32"/>
    <mergeCell ref="I31:L32"/>
    <mergeCell ref="M31:N32"/>
    <mergeCell ref="O31:R32"/>
    <mergeCell ref="B29:G29"/>
    <mergeCell ref="H29:L29"/>
    <mergeCell ref="M29:N29"/>
    <mergeCell ref="T29:X29"/>
    <mergeCell ref="Y29:AC29"/>
    <mergeCell ref="AD29:AE29"/>
    <mergeCell ref="B28:G28"/>
    <mergeCell ref="H28:L28"/>
    <mergeCell ref="M28:N28"/>
    <mergeCell ref="T28:X28"/>
    <mergeCell ref="Y28:AC28"/>
    <mergeCell ref="AD28:AE28"/>
    <mergeCell ref="B27:G27"/>
    <mergeCell ref="H27:L27"/>
    <mergeCell ref="M27:N27"/>
    <mergeCell ref="T27:X27"/>
    <mergeCell ref="Y27:AC27"/>
    <mergeCell ref="AD27:AE27"/>
    <mergeCell ref="B26:G26"/>
    <mergeCell ref="H26:L26"/>
    <mergeCell ref="M26:N26"/>
    <mergeCell ref="T26:X26"/>
    <mergeCell ref="Y26:AC26"/>
    <mergeCell ref="AD26:AE26"/>
    <mergeCell ref="B25:G25"/>
    <mergeCell ref="H25:L25"/>
    <mergeCell ref="M25:N25"/>
    <mergeCell ref="T25:X25"/>
    <mergeCell ref="Y25:AC25"/>
    <mergeCell ref="AD25:AE25"/>
    <mergeCell ref="B24:G24"/>
    <mergeCell ref="H24:L24"/>
    <mergeCell ref="M24:N24"/>
    <mergeCell ref="T24:X24"/>
    <mergeCell ref="Y24:AC24"/>
    <mergeCell ref="AD24:AE24"/>
    <mergeCell ref="B23:G23"/>
    <mergeCell ref="H23:L23"/>
    <mergeCell ref="M23:N23"/>
    <mergeCell ref="T23:X23"/>
    <mergeCell ref="Y23:AC23"/>
    <mergeCell ref="AD23:AE23"/>
    <mergeCell ref="B22:G22"/>
    <mergeCell ref="H22:L22"/>
    <mergeCell ref="M22:N22"/>
    <mergeCell ref="T22:X22"/>
    <mergeCell ref="Y22:AC22"/>
    <mergeCell ref="AD22:AE22"/>
    <mergeCell ref="B21:G21"/>
    <mergeCell ref="H21:L21"/>
    <mergeCell ref="M21:N21"/>
    <mergeCell ref="T21:X21"/>
    <mergeCell ref="Y21:AC21"/>
    <mergeCell ref="AD21:AE21"/>
    <mergeCell ref="B20:G20"/>
    <mergeCell ref="H20:L20"/>
    <mergeCell ref="M20:N20"/>
    <mergeCell ref="T20:X20"/>
    <mergeCell ref="Y20:AC20"/>
    <mergeCell ref="AD20:AE20"/>
    <mergeCell ref="B19:G19"/>
    <mergeCell ref="H19:L19"/>
    <mergeCell ref="M19:N19"/>
    <mergeCell ref="T19:X19"/>
    <mergeCell ref="Y19:AC19"/>
    <mergeCell ref="AD19:AE19"/>
    <mergeCell ref="B18:G18"/>
    <mergeCell ref="H18:L18"/>
    <mergeCell ref="M18:N18"/>
    <mergeCell ref="T18:X18"/>
    <mergeCell ref="Y18:AC18"/>
    <mergeCell ref="AD18:AE18"/>
    <mergeCell ref="B17:G17"/>
    <mergeCell ref="H17:L17"/>
    <mergeCell ref="M17:N17"/>
    <mergeCell ref="T17:X17"/>
    <mergeCell ref="Y17:AC17"/>
    <mergeCell ref="AD17:AE17"/>
    <mergeCell ref="B16:G16"/>
    <mergeCell ref="H16:L16"/>
    <mergeCell ref="M16:N16"/>
    <mergeCell ref="T16:X16"/>
    <mergeCell ref="Y16:AC16"/>
    <mergeCell ref="AD16:AE16"/>
    <mergeCell ref="B15:G15"/>
    <mergeCell ref="H15:L15"/>
    <mergeCell ref="M15:N15"/>
    <mergeCell ref="T15:X15"/>
    <mergeCell ref="Y15:AC15"/>
    <mergeCell ref="AD15:AE15"/>
    <mergeCell ref="B14:G14"/>
    <mergeCell ref="H14:L14"/>
    <mergeCell ref="M14:N14"/>
    <mergeCell ref="T14:X14"/>
    <mergeCell ref="Y14:AC14"/>
    <mergeCell ref="AD14:AE14"/>
    <mergeCell ref="B13:G13"/>
    <mergeCell ref="H13:L13"/>
    <mergeCell ref="M13:N13"/>
    <mergeCell ref="T13:X13"/>
    <mergeCell ref="Y13:AC13"/>
    <mergeCell ref="AD13:AE13"/>
    <mergeCell ref="B12:G12"/>
    <mergeCell ref="H12:L12"/>
    <mergeCell ref="M12:N12"/>
    <mergeCell ref="T12:X12"/>
    <mergeCell ref="AD12:AE12"/>
    <mergeCell ref="B11:G11"/>
    <mergeCell ref="H11:L11"/>
    <mergeCell ref="M11:N11"/>
    <mergeCell ref="T11:X11"/>
    <mergeCell ref="Y12:AC12"/>
    <mergeCell ref="AD11:AE11"/>
    <mergeCell ref="B10:G10"/>
    <mergeCell ref="H10:L10"/>
    <mergeCell ref="M10:N10"/>
    <mergeCell ref="T10:X10"/>
    <mergeCell ref="Y10:AC10"/>
    <mergeCell ref="AD10:AE10"/>
    <mergeCell ref="AD8:AE8"/>
    <mergeCell ref="B9:G9"/>
    <mergeCell ref="H9:L9"/>
    <mergeCell ref="M9:N9"/>
    <mergeCell ref="T9:X9"/>
    <mergeCell ref="Y9:AC9"/>
    <mergeCell ref="AD9:AE9"/>
    <mergeCell ref="B8:G8"/>
    <mergeCell ref="H8:L8"/>
    <mergeCell ref="M8:N8"/>
    <mergeCell ref="O8:S8"/>
    <mergeCell ref="T8:X8"/>
    <mergeCell ref="Y8:AC8"/>
    <mergeCell ref="A7:G7"/>
    <mergeCell ref="H7:X7"/>
    <mergeCell ref="Y7:AE7"/>
    <mergeCell ref="T4:Z4"/>
    <mergeCell ref="AB4:AE4"/>
    <mergeCell ref="B5:C5"/>
    <mergeCell ref="D5:O5"/>
    <mergeCell ref="Q5:S5"/>
    <mergeCell ref="T5:AE5"/>
    <mergeCell ref="A3:A6"/>
    <mergeCell ref="B3:C3"/>
    <mergeCell ref="D3:O3"/>
    <mergeCell ref="P3:P6"/>
    <mergeCell ref="Q3:S3"/>
    <mergeCell ref="B4:C4"/>
    <mergeCell ref="D4:O4"/>
    <mergeCell ref="Q4:S4"/>
    <mergeCell ref="B6:C6"/>
    <mergeCell ref="D6:I6"/>
    <mergeCell ref="A1:C1"/>
    <mergeCell ref="D1:Y2"/>
    <mergeCell ref="Z1:AA1"/>
    <mergeCell ref="AB1:AE1"/>
    <mergeCell ref="A2:C2"/>
    <mergeCell ref="Z2:AE2"/>
    <mergeCell ref="K6:O6"/>
    <mergeCell ref="Q6:S6"/>
    <mergeCell ref="T6:Y6"/>
    <mergeCell ref="AA6:AE6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문제1</vt:lpstr>
      <vt:lpstr>문제2</vt:lpstr>
      <vt:lpstr>업체목록</vt:lpstr>
      <vt:lpstr>제품목록</vt:lpstr>
      <vt:lpstr>문제3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GONY</dc:creator>
  <cp:lastModifiedBy>엄현빈 프로</cp:lastModifiedBy>
  <dcterms:created xsi:type="dcterms:W3CDTF">2019-06-11T00:20:34Z</dcterms:created>
  <dcterms:modified xsi:type="dcterms:W3CDTF">2025-04-03T07:07:00Z</dcterms:modified>
</cp:coreProperties>
</file>