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filterPrivacy="1"/>
  <xr:revisionPtr revIDLastSave="0" documentId="13_ncr:1_{8A197909-D7B3-BC48-A663-FAAAF496515E}" xr6:coauthVersionLast="43" xr6:coauthVersionMax="43" xr10:uidLastSave="{00000000-0000-0000-0000-000000000000}"/>
  <bookViews>
    <workbookView xWindow="20" yWindow="460" windowWidth="25600" windowHeight="15440" xr2:uid="{00000000-000D-0000-FFFF-FFFF00000000}"/>
  </bookViews>
  <sheets>
    <sheet name="Sheet1" sheetId="1" r:id="rId1"/>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52" i="1" l="1"/>
  <c r="D152" i="1"/>
  <c r="C152" i="1"/>
  <c r="C23" i="1"/>
  <c r="E7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 i="1"/>
  <c r="C3" i="1"/>
  <c r="C4" i="1"/>
  <c r="C5" i="1"/>
  <c r="C6" i="1"/>
  <c r="C7" i="1"/>
  <c r="C8" i="1"/>
  <c r="C9" i="1"/>
  <c r="C10" i="1"/>
  <c r="C11" i="1"/>
  <c r="C12" i="1"/>
  <c r="C13" i="1"/>
  <c r="C14" i="1"/>
  <c r="C15" i="1"/>
  <c r="C16" i="1"/>
  <c r="C17" i="1"/>
  <c r="C18" i="1"/>
  <c r="C19" i="1"/>
  <c r="C20" i="1"/>
  <c r="C21" i="1"/>
  <c r="C22"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 i="1"/>
</calcChain>
</file>

<file path=xl/sharedStrings.xml><?xml version="1.0" encoding="utf-8"?>
<sst xmlns="http://schemas.openxmlformats.org/spreadsheetml/2006/main" count="2334" uniqueCount="653">
  <si>
    <t>section</t>
  </si>
  <si>
    <t>page</t>
  </si>
  <si>
    <t>section_number</t>
  </si>
  <si>
    <t>subsection_number</t>
  </si>
  <si>
    <t>graph_number</t>
  </si>
  <si>
    <t>complete first pass</t>
  </si>
  <si>
    <t>copyedit notes</t>
  </si>
  <si>
    <t>type</t>
  </si>
  <si>
    <t>sources</t>
  </si>
  <si>
    <t>titleIfSubtitleisMoved</t>
  </si>
  <si>
    <t>title</t>
  </si>
  <si>
    <t>notes</t>
  </si>
  <si>
    <t>multiples</t>
  </si>
  <si>
    <t>toggle</t>
  </si>
  <si>
    <t>data_source</t>
  </si>
  <si>
    <t>direct_labels</t>
  </si>
  <si>
    <t>y_tick_format</t>
  </si>
  <si>
    <t>subtitle</t>
  </si>
  <si>
    <t>metadata_subtitle</t>
  </si>
  <si>
    <t>x_label</t>
  </si>
  <si>
    <t>y_label</t>
  </si>
  <si>
    <t>y_max_value</t>
  </si>
  <si>
    <t>x_tick_count</t>
  </si>
  <si>
    <t>axis_x_tick_not_multiline</t>
  </si>
  <si>
    <t>y_tick_count</t>
  </si>
  <si>
    <t>y_padding_left</t>
  </si>
  <si>
    <t>y_padding_right</t>
  </si>
  <si>
    <t>y_padding_top</t>
  </si>
  <si>
    <t>y_padding_bottom</t>
  </si>
  <si>
    <t>top_level_flags</t>
  </si>
  <si>
    <t>metadata_flags</t>
  </si>
  <si>
    <t>add_nulls_beginning</t>
  </si>
  <si>
    <t>add_nulls_end</t>
  </si>
  <si>
    <t>highlightIndex</t>
  </si>
  <si>
    <t>top_level_padding_left</t>
  </si>
  <si>
    <t>top_level_padding_right</t>
  </si>
  <si>
    <t>top_level_padding_top</t>
  </si>
  <si>
    <t>top_level_padding_bottom</t>
  </si>
  <si>
    <t>top_level_width</t>
  </si>
  <si>
    <t>top_level_height</t>
  </si>
  <si>
    <t>imageOverride</t>
  </si>
  <si>
    <t>colors_dictionary</t>
  </si>
  <si>
    <t>What is College</t>
  </si>
  <si>
    <t>institutions</t>
  </si>
  <si>
    <t>horizontal bar</t>
  </si>
  <si>
    <t>Integrated Postsecondary Education Data System</t>
  </si>
  <si>
    <t>Degree-Granting Institutions by Sector and Degree-Type in Fall 2014</t>
  </si>
  <si>
    <t>010101.csv</t>
  </si>
  <si>
    <t>number</t>
  </si>
  <si>
    <t>forceMediumHeight</t>
  </si>
  <si>
    <t>horizontal stacked bar</t>
  </si>
  <si>
    <t>Distribution of degree-granting institutions in each sector by size of undergraduate enrollment in fall 2014</t>
  </si>
  <si>
    <t>010102.csv</t>
  </si>
  <si>
    <t>percent</t>
  </si>
  <si>
    <t>Enrollment Patterns by Sector</t>
  </si>
  <si>
    <t>010103.csv</t>
  </si>
  <si>
    <t>line</t>
  </si>
  <si>
    <t>United States Department of Education Digest of Education Statisitcs</t>
  </si>
  <si>
    <t>Undergraduate Postsecondary Enrollment</t>
  </si>
  <si>
    <t>010104.csv</t>
  </si>
  <si>
    <t>dollar</t>
  </si>
  <si>
    <t>hideTooltip</t>
  </si>
  <si>
    <t>students</t>
  </si>
  <si>
    <t>National Postsecondary Student Aid Study 2016</t>
  </si>
  <si>
    <t>Distribution of Enrollment by Sector Among All Undergraduates versus First-Year Only</t>
  </si>
  <si>
    <t>010201.csv</t>
  </si>
  <si>
    <t>Enrollment Sector By Age and Dependency: All Undergraduates</t>
  </si>
  <si>
    <t>010202.csv</t>
  </si>
  <si>
    <t>Enrollment Sector By Age and Dependency, First-Year Undergraduates</t>
  </si>
  <si>
    <t>010203.csv</t>
  </si>
  <si>
    <t>Distribution of Family Income Among All Dependent Undergraduates versus First-Year Only</t>
  </si>
  <si>
    <t>010204.csv</t>
  </si>
  <si>
    <t>Enrollment Sectors of All Dependent Undergraduates by Parent Income</t>
  </si>
  <si>
    <t>010205.csv</t>
  </si>
  <si>
    <t>Enrollment Sectors of Dependent First-Year Students by Parent Income</t>
  </si>
  <si>
    <t>010206.csv</t>
  </si>
  <si>
    <t>Enrollment Patterns by Race and Ethnicity</t>
  </si>
  <si>
    <t>010207.csv</t>
  </si>
  <si>
    <t>hideTooltip, customHideLabelTwo</t>
  </si>
  <si>
    <t>Enrollment Patterns by Race and Ethnicity, First-Year Students</t>
  </si>
  <si>
    <t>010208.csv</t>
  </si>
  <si>
    <t>Sectors of Full-Time and Part-Time Students</t>
  </si>
  <si>
    <t>010209.csv</t>
  </si>
  <si>
    <t>Sectors of Full-Time and Part-Time First-Year Students</t>
  </si>
  <si>
    <t>010210.csv</t>
  </si>
  <si>
    <t>The cost of educating students</t>
  </si>
  <si>
    <t>subsidies</t>
  </si>
  <si>
    <t>yes</t>
  </si>
  <si>
    <t>stacked bar</t>
  </si>
  <si>
    <t>Integrated Postsecondary Education Data System (IPEDS).</t>
  </si>
  <si>
    <t>Bachelor's</t>
  </si>
  <si>
    <t>020101.csv</t>
  </si>
  <si>
    <t>wideSmallMultiple</t>
  </si>
  <si>
    <t>Education and Related Spending per Full-Time Equivalent Student at Public Institutions, 2005–06 to 2013–14</t>
  </si>
  <si>
    <t>Associate</t>
  </si>
  <si>
    <t>020102.csv</t>
  </si>
  <si>
    <t>Research</t>
  </si>
  <si>
    <t>020103.csv</t>
  </si>
  <si>
    <t>Master's</t>
  </si>
  <si>
    <t>020104.csv</t>
  </si>
  <si>
    <t>Education and Related Spending per Full-Time Equivalent Student at Private Nonprofit Institutions, 2005–06 to 2013–16</t>
  </si>
  <si>
    <t>020105.csv</t>
  </si>
  <si>
    <t>Average Subsidy per Full-Time Equivalent Student within Undergraduate Deciles</t>
  </si>
  <si>
    <t>Public research</t>
  </si>
  <si>
    <t>020106.csv</t>
  </si>
  <si>
    <t>overrideTickCount</t>
  </si>
  <si>
    <t>Public master's</t>
  </si>
  <si>
    <t>020107.csv</t>
  </si>
  <si>
    <t>Public associate</t>
  </si>
  <si>
    <t>020108.csv</t>
  </si>
  <si>
    <t>Private nonprofit research</t>
  </si>
  <si>
    <t>020109.csv</t>
  </si>
  <si>
    <t>Private nonprofit master's</t>
  </si>
  <si>
    <t>020110.csv</t>
  </si>
  <si>
    <t>Private nonprofit bachelor's</t>
  </si>
  <si>
    <t>020111.csv</t>
  </si>
  <si>
    <t>appropriations</t>
  </si>
  <si>
    <t>check to make sure source/notes are correct</t>
  </si>
  <si>
    <t>State Higher Education Executive Officers Association (SHEEO).</t>
  </si>
  <si>
    <t>Change in Total Appropriations, Enrollment, and Appropriations per Full-Time Equivalent (FTE) Student Relative to 2000–01</t>
  </si>
  <si>
    <t>020201.csv</t>
  </si>
  <si>
    <t>SHEEO.</t>
  </si>
  <si>
    <t>Changes in State and Local Support for Higher Education Relative to 2000–01</t>
  </si>
  <si>
    <t>020202.csv</t>
  </si>
  <si>
    <t>State and Local Appropriations for Public Higher Education per Public Full-Time Equivalent Student, 2014–15</t>
  </si>
  <si>
    <t>020203.csv</t>
  </si>
  <si>
    <t>metadata.pluralNotes</t>
  </si>
  <si>
    <t>endowments</t>
  </si>
  <si>
    <t>Average Endowment Income per Student by Decile</t>
  </si>
  <si>
    <t>020301.csv</t>
  </si>
  <si>
    <t>020302.csv</t>
  </si>
  <si>
    <t>020303.csv</t>
  </si>
  <si>
    <t>020304.csv</t>
  </si>
  <si>
    <t>020305.csv</t>
  </si>
  <si>
    <t>Average Endowment Income per Student by Institution Selectivity</t>
  </si>
  <si>
    <t>020306.csv</t>
  </si>
  <si>
    <t>Private nonprofit four-year institutions by share of applicants admitted</t>
  </si>
  <si>
    <t>020307.csv</t>
  </si>
  <si>
    <t>Public four-year institutions by share of applicants admitted</t>
  </si>
  <si>
    <t>Prices and Expenses</t>
  </si>
  <si>
    <t>tuition and fees</t>
  </si>
  <si>
    <t>Integrated Postsecondary Education Data System (IPEDS), 2015; Jennifer Ma, Sandy Baum, Matea Pender, and D'Wayne Bell, Trends in College Pricing 2015, (New York: College Board, 2015).</t>
  </si>
  <si>
    <t>Average Published Tuition and Fees by Sector and Degree Type, 2015–16</t>
  </si>
  <si>
    <t>030101.csv</t>
  </si>
  <si>
    <t>IPEDS, 2015; Ma et al., Trends in College Pricing 2015.</t>
  </si>
  <si>
    <t>Inflation-Adjusted Growth in Average Published Tuition and Fees from 1990–91 to 2015–16, by Sector</t>
  </si>
  <si>
    <t>030102.csv</t>
  </si>
  <si>
    <t>grouped bar</t>
  </si>
  <si>
    <t>IPEDS.</t>
  </si>
  <si>
    <t>Distribution of Full-Time Students by Published Tuition and Fees within Sectors, 2017–18</t>
  </si>
  <si>
    <t>030103.csv</t>
  </si>
  <si>
    <t>Private nonprofit four-year</t>
  </si>
  <si>
    <t>In-State or In-District Tuition and Fees at Public Institutions, by State, 2016–17</t>
  </si>
  <si>
    <t>030104.csv</t>
  </si>
  <si>
    <t>In-State or In-District Tuition, by State, 2014–15</t>
  </si>
  <si>
    <t>030105.csv</t>
  </si>
  <si>
    <t>room and board</t>
  </si>
  <si>
    <t>National Postsecondary Student Aid Study (NPSAS, 2012; Power Stats).</t>
  </si>
  <si>
    <t>Living Arrangements of Full-Time Undergraduates, 2011–12</t>
  </si>
  <si>
    <t>030201.csv</t>
  </si>
  <si>
    <t>bar</t>
  </si>
  <si>
    <t>IPEDS, 2015; and the percentage increase from 2014–15 to 2016–17 from Jennifer Ma, Sandy Baum, Matea Pender, and D’Wayne Bell, Trends in College Pricing 2015 (New York: College Board, 2015).</t>
  </si>
  <si>
    <t>Average Published On-Campus Room and Board Price by Type of Institution, 2016–17</t>
  </si>
  <si>
    <t>030202.csv</t>
  </si>
  <si>
    <t>Average Price of On-Campus Housing at Four-Year Public Institutions by State, 2013–14</t>
  </si>
  <si>
    <t>030203.csv</t>
  </si>
  <si>
    <t>IPEDS; American Community Survey 2014 five-year sample (2010–14).</t>
  </si>
  <si>
    <t>Difference between the Average Price of On-Campus Housing over the Academic Year at Four-Year Public and Private Nonprofit Colleges in 2013–14 and Average Rent over Nine Months among 18–24-Year-Olds in 2013 dollars, by State</t>
  </si>
  <si>
    <t>030204.csv</t>
  </si>
  <si>
    <t>metadata.pluralSources, metadata.pluralNotes</t>
  </si>
  <si>
    <t xml:space="preserve">IPDES, 2001 through 2015; Jennifer Ma, Sandy Baum, Matea Pender, and Meredith Welch, Trends in College Pricing 2016 (New York: College Board, 2016).
</t>
  </si>
  <si>
    <t>Average On-Campus Room and Board Charges by Sector, 2000–01 to 2016–17, in 2016 dollars</t>
  </si>
  <si>
    <t>Institutions are weighted by full-time equivalent undergraduate fall enrollment.</t>
  </si>
  <si>
    <t>030205.csv</t>
  </si>
  <si>
    <t>student budgets</t>
  </si>
  <si>
    <t>Full-Time Undergraduate Student Quintiles of Cost of Attendance by Sector in 2014–15</t>
  </si>
  <si>
    <t>030301.csv</t>
  </si>
  <si>
    <t>Cost of Attendance by Sector from 2005–06 to 2015–16 in 2015 Dollars</t>
  </si>
  <si>
    <t>030302.csv</t>
  </si>
  <si>
    <t>030303.csv</t>
  </si>
  <si>
    <t>Public four-year in-state, living on campus</t>
  </si>
  <si>
    <t>030304.csv</t>
  </si>
  <si>
    <t>Private nonprofit four-year, living on campus</t>
  </si>
  <si>
    <t>IPEDS; Jennifer Ma, Sandy Baum, Matea Pender, and D'Wayne Bell, Trends in College Pricing 2015 (New York: College Board, 2015).</t>
  </si>
  <si>
    <t>030305.csv</t>
  </si>
  <si>
    <t xml:space="preserve">For-profit, living off campus </t>
  </si>
  <si>
    <t>National Association of College Stores, "Infographic: Course Materials - Student Spending and Preferences," last modified fall 2015, http://www.nacs.org/research/industrystatistics/higheredfactsfigures.aspx.</t>
  </si>
  <si>
    <t>Average Annual Spending on Required Course Materials, 2007–08 to 2014–15 in 2014 dollars</t>
  </si>
  <si>
    <t>030306.csv</t>
  </si>
  <si>
    <t>National Association of College Stores, "Infographic: Course Materials."</t>
  </si>
  <si>
    <t xml:space="preserve">Average Textbook Prices for the Academic Year, 2007–08 to 2013–14 in 2013 Dollars </t>
  </si>
  <si>
    <t>030307.csv</t>
  </si>
  <si>
    <t>forgone earnings</t>
  </si>
  <si>
    <t>Integrated Public Use Microdata Series (IPUMS) 2014 American Community Survery (ACS) five-year sample (2010–14).</t>
  </si>
  <si>
    <t>Type of Employment over the Last Year among Individuals with Only a High School Diploma or GED and Not Currently Attending School</t>
  </si>
  <si>
    <t>030401.csv</t>
  </si>
  <si>
    <t xml:space="preserve">Earnings by Age among Full-Time Full-Year Workers with Only a High School Diploma or GED and Not in School </t>
  </si>
  <si>
    <t>030402.csv</t>
  </si>
  <si>
    <t>Earnings of men by age</t>
  </si>
  <si>
    <t>030403.csv</t>
  </si>
  <si>
    <t>Earnings of women by age</t>
  </si>
  <si>
    <t>030404.csv</t>
  </si>
  <si>
    <t>Earnings of men by race</t>
  </si>
  <si>
    <t>030405.csv</t>
  </si>
  <si>
    <t>Earnings of women by race</t>
  </si>
  <si>
    <t>030406.csv</t>
  </si>
  <si>
    <t>Median Earnings with 25th and 75th Percentiles among Full-Time Full-Year Workers Age 18–34 with Only a High School Diploma or GED and Not in School, by Gender and Age</t>
  </si>
  <si>
    <t>030407.csv</t>
  </si>
  <si>
    <t>Earnings of Men Ages 18-23 and 24-34 with High School Diploma or Equivalent Working Full Time Full Year</t>
  </si>
  <si>
    <t>030408.csv</t>
  </si>
  <si>
    <t>Ages 18-23</t>
  </si>
  <si>
    <t>Earnings of Women Ages 18-23 and 24-34 with High School Diploma or Equivalent Working Full Time Full Year</t>
  </si>
  <si>
    <t>030409.csv</t>
  </si>
  <si>
    <t>net price</t>
  </si>
  <si>
    <t>Integrated Postsecondary Education Data System.</t>
  </si>
  <si>
    <t>Average Grant Aid and Net Tuition and Fees for First-Time Full-Time Students, by Sector, 2013–14 </t>
  </si>
  <si>
    <t>030501.csv</t>
  </si>
  <si>
    <t>Average Percentage of Tuition and Fees Covered by Grant Aid and Percentage of Tuition and Fees Left Over, by Sector, 2013-14</t>
  </si>
  <si>
    <t>030502.csv</t>
  </si>
  <si>
    <t xml:space="preserve">National Postsecondary Student Aid Study (NPSAS), 2016. </t>
  </si>
  <si>
    <t>Cost of Attendance (Total Expenses) Divided into the Portions of Tuition and Fees and Living Expenses Covered by Grant Aid, and the Tuition and Fees and Living Expenses Remaining, 2011–12</t>
  </si>
  <si>
    <t>030503.csv</t>
  </si>
  <si>
    <t>Public four-year</t>
  </si>
  <si>
    <t>Cost of Attendance (Total Expenses) Divided into the Portions of Tuition and Fees and Living Expenses Covered by Grant Aid, and the Tuition and Fees and Living Expenses Remaining, 2011–13</t>
  </si>
  <si>
    <t>030504.csv</t>
  </si>
  <si>
    <t>Cost of Attendance (Total Expenses) Divided into the Portions of Tuition and Fees and Living Expenses Covered by Grant Aid, and the Tuition and Fees and Living Expenses Remaining, 2011–14</t>
  </si>
  <si>
    <t>030505.csv</t>
  </si>
  <si>
    <t>Public two-year</t>
  </si>
  <si>
    <t>Cost of Attendance (Total Expenses) Divided into the Portions of Tuition and Fees and Living Expenses Covered by Grant Aid, and the Tuition and Fees and Living Expenses Remaining, 2011–15</t>
  </si>
  <si>
    <t>030506.csv</t>
  </si>
  <si>
    <t>For-profit</t>
  </si>
  <si>
    <t>030507.csv</t>
  </si>
  <si>
    <t>Lowest income quartile</t>
  </si>
  <si>
    <t>030508.csv</t>
  </si>
  <si>
    <t>Second income quartile</t>
  </si>
  <si>
    <t>030509.csv</t>
  </si>
  <si>
    <t>Third income quartile</t>
  </si>
  <si>
    <t>030510.csv</t>
  </si>
  <si>
    <t xml:space="preserve">Highest income quartile </t>
  </si>
  <si>
    <t>030511.csv</t>
  </si>
  <si>
    <t>Independent</t>
  </si>
  <si>
    <t>030512.csv</t>
  </si>
  <si>
    <t>030515.csv</t>
  </si>
  <si>
    <t>030516.csv</t>
  </si>
  <si>
    <t>030517.csv</t>
  </si>
  <si>
    <t>030518.csv</t>
  </si>
  <si>
    <t>030519.csv</t>
  </si>
  <si>
    <t>030520.csv</t>
  </si>
  <si>
    <t>030521.csv</t>
  </si>
  <si>
    <t>030522.csv</t>
  </si>
  <si>
    <t>030523.csv</t>
  </si>
  <si>
    <t>030524.csv</t>
  </si>
  <si>
    <t>030525.csv</t>
  </si>
  <si>
    <t>030526.csv</t>
  </si>
  <si>
    <t>Financial Aid</t>
  </si>
  <si>
    <t>financial need</t>
  </si>
  <si>
    <t>Median EFC by Parents’ Income: Dependent Students 2011–12</t>
  </si>
  <si>
    <t>040101.csv</t>
  </si>
  <si>
    <t>Share of Undergraduate Students with $0 EFC, by Dependency Status, 2015–16</t>
  </si>
  <si>
    <t>040102.csv</t>
  </si>
  <si>
    <t>Distribution of Unmet Need by Dependency Status and Sector, 2015–16</t>
  </si>
  <si>
    <t>040103.csv</t>
  </si>
  <si>
    <t>All institutions</t>
  </si>
  <si>
    <t>040104.csv</t>
  </si>
  <si>
    <t>040105.csv</t>
  </si>
  <si>
    <t>Private four-year</t>
  </si>
  <si>
    <t>040106.csv</t>
  </si>
  <si>
    <t>040107.csv</t>
  </si>
  <si>
    <t>grant aid</t>
  </si>
  <si>
    <t>Sandy Baum, Jennifer Ma, Matea Pender, and Meredith Welch, Trends in Student Aid 2016 (Washington, DC: College Board, 2016).</t>
  </si>
  <si>
    <t>Undergraduate Grant Aid by Source, Percentage Distribution and Total Dollars (in billions), 2015–16</t>
  </si>
  <si>
    <t>040201.csv</t>
  </si>
  <si>
    <t>Sandy Baum, Jennifer Ma, Matea Pender, D'Wayne Bell, Trends in Student Aid 2015 (New York: College Board, 2015), based on data from the National Center for Education Statistics, NPSAS, 2012.</t>
  </si>
  <si>
    <t>Distribution of Grant Aid per Full-Time Undergraduate by Source and Sector, 2011–12</t>
  </si>
  <si>
    <t>040202.csv</t>
  </si>
  <si>
    <t>Grant Aid by Source for Independent and Dependent Students, by Sector, 2015–16</t>
  </si>
  <si>
    <t>040203.csv</t>
  </si>
  <si>
    <t>040204.csv</t>
  </si>
  <si>
    <t>Dependent</t>
  </si>
  <si>
    <t>040205.csv</t>
  </si>
  <si>
    <t>Less than $30,000</t>
  </si>
  <si>
    <t>Average Grant Aid per Full-Time Sependent Student by Family Income within Sectors, 2015–16</t>
  </si>
  <si>
    <t>040206.csv</t>
  </si>
  <si>
    <t>$30,000 to $64,999</t>
  </si>
  <si>
    <t>040207.csv</t>
  </si>
  <si>
    <t>$65,000 to $105,999</t>
  </si>
  <si>
    <t>040208.csv</t>
  </si>
  <si>
    <t>$106,000 to $154,999</t>
  </si>
  <si>
    <t>040209.csv</t>
  </si>
  <si>
    <t>$155,000 or higher</t>
  </si>
  <si>
    <t>federal</t>
  </si>
  <si>
    <t xml:space="preserve">National Postsecondary Student Aid Study, 2016. </t>
  </si>
  <si>
    <t>Pell Grant by Dependency Status and Income, Full-Time Students, 2015–16 (with Percentage Peceiving Pell Grants)</t>
  </si>
  <si>
    <t>040301.csv</t>
  </si>
  <si>
    <t>All students</t>
  </si>
  <si>
    <t>040302.csv</t>
  </si>
  <si>
    <t>040303.csv</t>
  </si>
  <si>
    <t>040304.csv</t>
  </si>
  <si>
    <t>Dollars per full-time student</t>
  </si>
  <si>
    <t>040305.csv</t>
  </si>
  <si>
    <t>040306.csv</t>
  </si>
  <si>
    <t>Sandy Baum, Jennifer Ma, Matea Pender, and Meredith Welch, Trends in Student Aid 2016 (Washington, DC: College Board, 2016).</t>
  </si>
  <si>
    <t>Average and Maximum Pell Grant over Time</t>
  </si>
  <si>
    <t>040307.csv</t>
  </si>
  <si>
    <t>$.2s</t>
  </si>
  <si>
    <t>Baum et al., Trends in Student Aid 2016.</t>
  </si>
  <si>
    <t>Recipients of Post-9/11 GI Benefits</t>
  </si>
  <si>
    <t>040308.csv</t>
  </si>
  <si>
    <t xml:space="preserve">Average Pell Grant and Veteran’s and Military Benefits per FTE Undergraduate Student </t>
  </si>
  <si>
    <t>040309.csv</t>
  </si>
  <si>
    <t>state</t>
  </si>
  <si>
    <t>National Association of State Student Grant and Aid Programs (NASSGAP) Annual Survey, 2014–15, Table 12.</t>
  </si>
  <si>
    <t>State Grant Aid per Full-time Equivalent Undergraduate, 2014–15</t>
  </si>
  <si>
    <t>040401.csv</t>
  </si>
  <si>
    <t>NASSGAP Annual Survey, 2014–15 Table 1.</t>
  </si>
  <si>
    <t>Share of State Grants Based on Financial Need, 2014–15</t>
  </si>
  <si>
    <t>040402.csv</t>
  </si>
  <si>
    <t>Share of Undergraduates Receiving State Grant Aid, 2015–16</t>
  </si>
  <si>
    <t>040403.csv</t>
  </si>
  <si>
    <t>All undergraduates</t>
  </si>
  <si>
    <t>040404.csv</t>
  </si>
  <si>
    <t>Dependency status</t>
  </si>
  <si>
    <t>040405.csv</t>
  </si>
  <si>
    <t>Dependent students' parental income</t>
  </si>
  <si>
    <t>040406.csv</t>
  </si>
  <si>
    <t>State residency</t>
  </si>
  <si>
    <t>040407.csv</t>
  </si>
  <si>
    <t>Institutional sector</t>
  </si>
  <si>
    <t xml:space="preserve">NPSAS, 2015. </t>
  </si>
  <si>
    <t>Average State Grant Aid per Recipient, 2015–16</t>
  </si>
  <si>
    <t>040408.csv</t>
  </si>
  <si>
    <t>All recipients</t>
  </si>
  <si>
    <t>040409.csv</t>
  </si>
  <si>
    <t>040410.csv</t>
  </si>
  <si>
    <t>040411.csv</t>
  </si>
  <si>
    <t>040412.csv</t>
  </si>
  <si>
    <t>stacked area</t>
  </si>
  <si>
    <t>State Grant Aid per Full-Time Equivalent Undergraduate in 2014 Dollars, 1984–85 to 2014–15</t>
  </si>
  <si>
    <t>040413.csv</t>
  </si>
  <si>
    <t>institutional</t>
  </si>
  <si>
    <t>Percentage of Full-Time First-Year Students Receiving Institutional Grant Aid, 2013–14</t>
  </si>
  <si>
    <t>040501.csv</t>
  </si>
  <si>
    <t>Average Institutional Grant Aid and Remaining (Net) Tuition and Fees</t>
  </si>
  <si>
    <t>040502.csv</t>
  </si>
  <si>
    <t>Per first-time full-time student</t>
  </si>
  <si>
    <t>Baum et al, Trends in Student Aid 2014, The College Board, based on NPSAS 2012.</t>
  </si>
  <si>
    <t>Average Need-Based and Non-Need-Based Institutional Grant Aid per Full-Time Dependent Student (and Percentage Receiving Institutional Aid), Private Nonprofit Four-Year Institutions, 2011-12</t>
  </si>
  <si>
    <t>040503.csv</t>
  </si>
  <si>
    <t>Average Need-Based and Non-need-Based Grant Aid per Full-Time Student (and Percentage Receiving Institutional Aid), Public Four-Year Institutions</t>
  </si>
  <si>
    <t>040504.csv</t>
  </si>
  <si>
    <t>All dependent students</t>
  </si>
  <si>
    <t>040505.csv</t>
  </si>
  <si>
    <t>Independent students</t>
  </si>
  <si>
    <t>040506.csv</t>
  </si>
  <si>
    <t>Dependent students' parental income quartile</t>
  </si>
  <si>
    <t>other</t>
  </si>
  <si>
    <t>Percentage of Undergraduates Receiving Employer Assistance, 2015-16</t>
  </si>
  <si>
    <t>040601.csv</t>
  </si>
  <si>
    <t>All full-time undergraduates</t>
  </si>
  <si>
    <t>040602.csv</t>
  </si>
  <si>
    <t>040603.csv</t>
  </si>
  <si>
    <t>040604.csv</t>
  </si>
  <si>
    <t>Percentage of Undergraduates Receiving Private Scholarships, 2015-16</t>
  </si>
  <si>
    <t>040605.csv</t>
  </si>
  <si>
    <t>040606.csv</t>
  </si>
  <si>
    <t>040607.csv</t>
  </si>
  <si>
    <t>040608.csv</t>
  </si>
  <si>
    <t>Average Employer Assistance and Private Scholarships per Recipient, 2015-16</t>
  </si>
  <si>
    <t>040609.csv</t>
  </si>
  <si>
    <t>040610.csv</t>
  </si>
  <si>
    <t>040611.csv</t>
  </si>
  <si>
    <t>040612.csv</t>
  </si>
  <si>
    <t>Private Scholarships per Recipient, 2015-16</t>
  </si>
  <si>
    <t>040613.csv</t>
  </si>
  <si>
    <t>040614.csv</t>
  </si>
  <si>
    <t>040615.csv</t>
  </si>
  <si>
    <t>040616.csv</t>
  </si>
  <si>
    <t>Tax Benefits</t>
  </si>
  <si>
    <t>Federal Education Tax Credits and Deductions</t>
  </si>
  <si>
    <t>040701.csv</t>
  </si>
  <si>
    <t>Distribution of Tax Credits and Deductions by Adjusted Gross Income</t>
  </si>
  <si>
    <t>040702.csv</t>
  </si>
  <si>
    <t>Share of Full-Time Undergraduates Eligible for Federal Education Tax Credits and Deductions, 2015-16</t>
  </si>
  <si>
    <t>040703.csv</t>
  </si>
  <si>
    <t>Covering Expenses</t>
  </si>
  <si>
    <t>pre-college income and savings</t>
  </si>
  <si>
    <t>U.S. Census Bureau, Current Population Survey, 2016 Annual Social and Economic Supplement, Table FINC-01</t>
  </si>
  <si>
    <t>Median Total Income of Families by Race/Ethnicity, Geographical Region, and Age, 2015</t>
  </si>
  <si>
    <t>050101.csv</t>
  </si>
  <si>
    <t>All families</t>
  </si>
  <si>
    <t>050102.csv</t>
  </si>
  <si>
    <t>Race and ethnicity</t>
  </si>
  <si>
    <t>050103.csv</t>
  </si>
  <si>
    <t>Geographical region</t>
  </si>
  <si>
    <t>050104.csv</t>
  </si>
  <si>
    <t>Age category</t>
  </si>
  <si>
    <t>Median Total Income of Families by Education Level, 2015</t>
  </si>
  <si>
    <t>050105.csv</t>
  </si>
  <si>
    <t>bar chart</t>
  </si>
  <si>
    <t>ACS 5 year sample</t>
  </si>
  <si>
    <t>Median family Income by state, families with children ages 15 to 17</t>
  </si>
  <si>
    <t>050106.csv</t>
  </si>
  <si>
    <t>U.S. Census Bureau, Historical Income Tables: Families, Table F-11</t>
  </si>
  <si>
    <t xml:space="preserve">Median Income of Families by Age Group in 2015 dollars, 1985 to 2015 </t>
  </si>
  <si>
    <t>050107.csv</t>
  </si>
  <si>
    <t>US Census Bureau, Historical Income Tables: Families, table F-11.</t>
  </si>
  <si>
    <t xml:space="preserve">Median Incomes Over Time of Families Ages 45 to 54 </t>
  </si>
  <si>
    <t>050108.csv</t>
  </si>
  <si>
    <t>savings</t>
  </si>
  <si>
    <t>United States Bureau of Economic Analysis</t>
  </si>
  <si>
    <t xml:space="preserve">Personal Savings Rate, 1959 - 2015 </t>
  </si>
  <si>
    <t>The personal savings rate measures the percentage of disposable personal income households save.</t>
  </si>
  <si>
    <t>050201.csv</t>
  </si>
  <si>
    <t>Estimates based on federal methodology formula for EFC.</t>
  </si>
  <si>
    <t>Effect of Savings on Expected Family Contribution</t>
  </si>
  <si>
    <t>050202.csv</t>
  </si>
  <si>
    <t>Survey of Consumer Finance, 1989-2013 surveys.</t>
  </si>
  <si>
    <t>Median Net Worth of Families by Family Type, 1989–2013</t>
  </si>
  <si>
    <t>050203.csv</t>
  </si>
  <si>
    <t xml:space="preserve">United States Census Bureau </t>
  </si>
  <si>
    <t>Distribution of Net Worth by Family Income Groups</t>
  </si>
  <si>
    <t>050204.csv</t>
  </si>
  <si>
    <t>Survey of Consumer Finances, 1989-2013 survey</t>
  </si>
  <si>
    <t>Median Net Worth of Families by Race and Ethnicity, 1989–2013</t>
  </si>
  <si>
    <t>050205.csv</t>
  </si>
  <si>
    <t>Survey of Consumer Finances, 1989–2013 surveys</t>
  </si>
  <si>
    <t>Median Net Worth of Families by Parents’ Highest Educational Attainment 1989–2013</t>
  </si>
  <si>
    <t>050206.csv</t>
  </si>
  <si>
    <t xml:space="preserve">Number of 529 College Savings Accounts and Average Account Size </t>
  </si>
  <si>
    <t>050207.csv</t>
  </si>
  <si>
    <t>Average Account Size</t>
  </si>
  <si>
    <t>050208.csv</t>
  </si>
  <si>
    <t xml:space="preserve">College Savings Plans Networks, Digest of Education Statistics. </t>
  </si>
  <si>
    <t>Number of College Savings Plan Withdrawals as a Percentage of All Postsecondary Students</t>
  </si>
  <si>
    <t>050209.csv</t>
  </si>
  <si>
    <t>working during college</t>
  </si>
  <si>
    <t>United States Department of Labor, Wage and Hour Division; NCES, Digest of Education Statistics; Ma et al. 2015.</t>
  </si>
  <si>
    <t>Earnings from 800 Hours of Work at the Minimum Wage Compared to Average Published Tuition and Fees and Total Charges at Public Four-Year Institutions Over Time</t>
  </si>
  <si>
    <t>050301.csv</t>
  </si>
  <si>
    <t xml:space="preserve">United States Department of Labor, Wage and Hour Division. http://www.dol.gov/whd/minwage/chart.htm. </t>
  </si>
  <si>
    <t>Federal Minimum Wage, 1946–1916, 2016 dollars</t>
  </si>
  <si>
    <t>050302.csv</t>
  </si>
  <si>
    <t>$.2f</t>
  </si>
  <si>
    <t xml:space="preserve">United States Department of Labor, Wage and Hour Division. https://www.dol.gov/whd/minwage/america.htm#Consolidated. </t>
  </si>
  <si>
    <t>State Minimum Wages Higher than the Federal Minimum Wage, January 1, 2016</t>
  </si>
  <si>
    <t>050303.csv</t>
  </si>
  <si>
    <t>Distribution of Hours Worked, Full-Time Full-Year Undergraduates, 2011–12</t>
  </si>
  <si>
    <t>050304.csv</t>
  </si>
  <si>
    <t>Distribution of earnings, Full-Time Full-Year Undergraduates, 2011–12</t>
  </si>
  <si>
    <t>050305.csv</t>
  </si>
  <si>
    <t>Percentage of Undergraduate Students Participating in Federal Work-Study, 2011–17</t>
  </si>
  <si>
    <t>050306.csv</t>
  </si>
  <si>
    <t>borrowing</t>
  </si>
  <si>
    <t>Percentage of undergraduates with debt and percentage borrowing for the current year, 2015-16</t>
  </si>
  <si>
    <t>050401.csv</t>
  </si>
  <si>
    <t>horizontal grouped bar</t>
  </si>
  <si>
    <t>Annual borrowing by student characteristics: averages per borrower and per undergraduate student (with percentage borrowing) in 2011-12</t>
  </si>
  <si>
    <t>050402.csv</t>
  </si>
  <si>
    <t>050403.csv</t>
  </si>
  <si>
    <t>050404.csv</t>
  </si>
  <si>
    <t>050405.csv</t>
  </si>
  <si>
    <t>Attendance pattern</t>
  </si>
  <si>
    <t>IPEDS and Baum et al. (2016).</t>
  </si>
  <si>
    <t>Average Federal Loans per Undergraduate Student and per Undergraduate Borrower, with Percentage of Undergraduates Borrowing, 2001-02 to 2015-16</t>
  </si>
  <si>
    <t>050406.csv</t>
  </si>
  <si>
    <t>IPEDS</t>
  </si>
  <si>
    <t>Share of All Undergraduates Borrowing Federal Loans</t>
  </si>
  <si>
    <t>050407.csv</t>
  </si>
  <si>
    <t>Average Amount Borrowed by All Undergraduates</t>
  </si>
  <si>
    <t>050408.csv</t>
  </si>
  <si>
    <t>Baum et al, Trends in Student Aid 2016, The College Board</t>
  </si>
  <si>
    <t>Average Annual Parent PLUS Loan per Borrower and Percentage of Dependent Students’ Parents Borrowing, 2000-01 to 2015-16</t>
  </si>
  <si>
    <t>050409.csv</t>
  </si>
  <si>
    <t>Average Parent PLUS Loans borrowed among full-time dependent students, 2015-16</t>
  </si>
  <si>
    <t>050410.csv</t>
  </si>
  <si>
    <t>050411.csv</t>
  </si>
  <si>
    <t>050412.csv</t>
  </si>
  <si>
    <t>time to degree</t>
  </si>
  <si>
    <t>Shapiro, D., Dundar, A., Wakhungu, P.K., Yuan, X., Nathan, A, &amp; Hwang, Y. (2016, September). Time to Degree: A National View of the Time Enrolled and Elapsed for Associate and Bachelor’s Degree Earners (Signature Report No. 11). Herndon, VA: National Student Clearinghouse Research Center.</t>
  </si>
  <si>
    <t>Average Number of Years Enrolled and Average Number of Years Elapsed Between First Enrollment and Degree Completion, 2014–15 College Graduates</t>
  </si>
  <si>
    <t>050501.csv</t>
  </si>
  <si>
    <t xml:space="preserve">Time Between First Postsecondary Enrollment and Degree Completion, Among 2011–12 Bachelor’s Degree Recipients, by Sector </t>
  </si>
  <si>
    <t>050502.csv</t>
  </si>
  <si>
    <t xml:space="preserve">Time Between First Postsecondary Enrollment and Degree Completion, Among 2011–12 Associate Degree Recipients, by Sector </t>
  </si>
  <si>
    <t>050503.csv</t>
  </si>
  <si>
    <t>Jennifer Ma, Sandy Baum, Matea Pender, and Meredith Welch, Trends in College Pricing 2016 (New York: College Board, 2016), table 1A</t>
  </si>
  <si>
    <t>Tuition and Fees and Room and Board over four, five, and six years, 2015–16 prices</t>
  </si>
  <si>
    <t>050504.csv</t>
  </si>
  <si>
    <t>050505.csv</t>
  </si>
  <si>
    <t>Distribution of Cumulative Debt Among 2011–12 Bachelor’s Degree Recipients, by Time Between First Postsecondary Enrollment and Degree Completion</t>
  </si>
  <si>
    <t>050506.csv</t>
  </si>
  <si>
    <t>bar graph</t>
  </si>
  <si>
    <t>IPUMS 5-year 2014 ACS</t>
  </si>
  <si>
    <t>Forgone Earnings for Taking four, five, and six years to Earn a Bachelor’s Degree</t>
  </si>
  <si>
    <t>050507.csv</t>
  </si>
  <si>
    <t>State Policies</t>
  </si>
  <si>
    <t>National Association of State Student Grant and Aid Programs, 2014–15, table 14.</t>
  </si>
  <si>
    <t>Expenditures on Grants as a Share of State Support for Public Higher Education, 2014–15</t>
  </si>
  <si>
    <t>050601.csv</t>
  </si>
  <si>
    <t>After College</t>
  </si>
  <si>
    <t>employment</t>
  </si>
  <si>
    <t>CPS-ASEC 1995–2015</t>
  </si>
  <si>
    <t>Labor Force Participation Rates Among Individuals Ages 25–34 by Educational Attainment, 1994–2014</t>
  </si>
  <si>
    <t>060101.csv</t>
  </si>
  <si>
    <t>Unemployment Rates Among Individuals in the Labor Force Ages 25–34 by Educational Attainment, 1994–2014</t>
  </si>
  <si>
    <t>060102.csv</t>
  </si>
  <si>
    <t>IPUMS 2014 ACS 5-year sample (2009–2013)</t>
  </si>
  <si>
    <t>Type of Employment Over the Past Year, Among Individuals Ages 25–34 in the Labor Force</t>
  </si>
  <si>
    <t>060103.csv</t>
  </si>
  <si>
    <t>earnings</t>
  </si>
  <si>
    <t>CPS-ASEC 1995 to 2015</t>
  </si>
  <si>
    <t>Median earnings among individuals ages 25-34 by educational attainment, 1994 to 2014, in 2014 dollars</t>
  </si>
  <si>
    <t>060201.csv</t>
  </si>
  <si>
    <t xml:space="preserve">IPUMS 2014 ACS 5-year sample (2009-2013) </t>
  </si>
  <si>
    <t>Median earnings among employed workers by age and educational attainment</t>
  </si>
  <si>
    <t>060202.csv</t>
  </si>
  <si>
    <t>IPUMS 2014 ACS 5-year sample (2009-2013)</t>
  </si>
  <si>
    <t>Earnings Distribution of Employed Workers Ages 34 to 44, by Educational Attainment</t>
  </si>
  <si>
    <t>060203.csv</t>
  </si>
  <si>
    <r>
      <t>Earnings by field of bachelor’s degree at the median, 25</t>
    </r>
    <r>
      <rPr>
        <vertAlign val="superscript"/>
        <sz val="12"/>
        <color theme="1"/>
        <rFont val="Calibri"/>
        <family val="2"/>
        <scheme val="minor"/>
      </rPr>
      <t>th</t>
    </r>
    <r>
      <rPr>
        <sz val="12"/>
        <color theme="1"/>
        <rFont val="Calibri"/>
        <family val="2"/>
        <scheme val="minor"/>
      </rPr>
      <t xml:space="preserve"> percentile, and 75</t>
    </r>
    <r>
      <rPr>
        <vertAlign val="superscript"/>
        <sz val="12"/>
        <color theme="1"/>
        <rFont val="Calibri"/>
        <family val="2"/>
        <scheme val="minor"/>
      </rPr>
      <t>th</t>
    </r>
    <r>
      <rPr>
        <sz val="12"/>
        <color theme="1"/>
        <rFont val="Calibri"/>
        <family val="2"/>
        <scheme val="minor"/>
      </rPr>
      <t xml:space="preserve"> percentile, employed workers with bachelor’s degree ages 35 to 44, 2014</t>
    </r>
  </si>
  <si>
    <t>060204.csv</t>
  </si>
  <si>
    <t>debt</t>
  </si>
  <si>
    <t xml:space="preserve"> Federal Reserve Board, Survey of Consumer Finances 2013; calculations by Matthew Chingos, the Urban Institute.</t>
  </si>
  <si>
    <t xml:space="preserve">Distribution of Outstanding Education Debt by Income Quartile, 2013. </t>
  </si>
  <si>
    <t>060301.csv</t>
  </si>
  <si>
    <t>Baum and Johnson (2015)</t>
  </si>
  <si>
    <t>Distribution of Cumulative Debt among Bachelor’s Degree Recipients over Time, 2012 dollars</t>
  </si>
  <si>
    <t>060302.csv</t>
  </si>
  <si>
    <t>Distribution of Cumulative Debt of Bachelor’s Degree Recipients by Sector, 2011–12</t>
  </si>
  <si>
    <t>060303.csv</t>
  </si>
  <si>
    <t>Distribution of Cumulative Debt of Associate’s Degree Recipients by Sector, 2011–12</t>
  </si>
  <si>
    <t>060304.csv</t>
  </si>
  <si>
    <t>Distribution of Cumulative Debt of Certificate Recipients by Sector, 2011–12</t>
  </si>
  <si>
    <t>060305.csv</t>
  </si>
  <si>
    <t>Debt Levels of 2011–12 Bachelor’s Degree Recipients by Dependency Status</t>
  </si>
  <si>
    <t>060306.csv</t>
  </si>
  <si>
    <t>Debt Levels of 2011–12 Dependent Bachelor’s Degree Recipients by Family Income</t>
  </si>
  <si>
    <t>060307.csv</t>
  </si>
  <si>
    <t>Debt Levels of 2011–12 Bachelor’s Degree Recipients by Race/Ethnicity</t>
  </si>
  <si>
    <t>060308.csv</t>
  </si>
  <si>
    <t>loan repayment and default</t>
  </si>
  <si>
    <t>US Department of Education, Federal Student Aid, Data Center, Student Data, Federal Student Loan Portfolio</t>
  </si>
  <si>
    <t>Distribution of Borrowers by Federal Student Loan Repayment Plan, as of March 31, 2018</t>
  </si>
  <si>
    <t>060401.csv</t>
  </si>
  <si>
    <t>Average Debt Levels by Federal Student Loan Repayment Plan, as of March 31, 2018</t>
  </si>
  <si>
    <t>060402.csv</t>
  </si>
  <si>
    <t>Department of Education http://www2.ed.gov/offices/OSFAP/defaultmanagement/schooltyperates.pdf.</t>
  </si>
  <si>
    <t>New Monthly Repayments Chart</t>
  </si>
  <si>
    <t>060403.csv</t>
  </si>
  <si>
    <t>Federal Reserve Bank of New York Consumer Credit Panel / Equifax</t>
  </si>
  <si>
    <t>Official Three-Year Cohort Default Rates by Year Entering Repayment and Sector</t>
  </si>
  <si>
    <t>060404.csv</t>
  </si>
  <si>
    <t>Rates of Default by End of 2014 among Borrowers Entering Repayment in 2009, by School-Leaving Balance (with Percentage of Borrowers in Each Balance Category)</t>
  </si>
  <si>
    <t>060405.csv</t>
  </si>
  <si>
    <t>Federal Student Loan Three-Year Repayment Rates by Completion Status and by Dependency Status: Borrowers Entering Repayment in 2010-11 and 2011-12</t>
  </si>
  <si>
    <t>060406.csv</t>
  </si>
  <si>
    <t>Breaking Even</t>
  </si>
  <si>
    <t>no_name</t>
  </si>
  <si>
    <t xml:space="preserve">U.S. Census Bureau, calculations by the authors. </t>
  </si>
  <si>
    <t>Cumulative Earnings of College Graduates Net of Tuition Payments and Forgone Earnings in 2015 Dollars</t>
  </si>
  <si>
    <t>070001.csv</t>
  </si>
  <si>
    <t>Student Profiles</t>
  </si>
  <si>
    <t xml:space="preserve">bar </t>
  </si>
  <si>
    <t>Independent Students: Enrollment by Sector, 2011-12</t>
  </si>
  <si>
    <t>080001.csv</t>
  </si>
  <si>
    <t>table</t>
  </si>
  <si>
    <t>Independent Students: Average Published Prices, Budgets, and Resources Used to Pay for College, 2011-12</t>
  </si>
  <si>
    <t>080002.csv</t>
  </si>
  <si>
    <t>Average Expected Family Contribution, Total Grants, Total Loan, and Earnings and Other Resources Equal Tuition and Fees and Other Expense</t>
  </si>
  <si>
    <t>080003.csv</t>
  </si>
  <si>
    <t xml:space="preserve">Tuition and debt at based on time to degree by sector </t>
  </si>
  <si>
    <t>080004.csv</t>
  </si>
  <si>
    <t xml:space="preserve">Low-Income Dependent Students </t>
  </si>
  <si>
    <t xml:space="preserve">Low-Income Dependent Students: Enrollment by Sector, 2011-12 </t>
  </si>
  <si>
    <t>080005.csv</t>
  </si>
  <si>
    <t xml:space="preserve">Low-Income Dependent Students: Average Publishd Prices, Budgets, and Resources Used to Pay for College, 2011-12 </t>
  </si>
  <si>
    <t>080006.csv</t>
  </si>
  <si>
    <t>080007.csv</t>
  </si>
  <si>
    <t xml:space="preserve">Tuition and debt based on time to degree by sector </t>
  </si>
  <si>
    <t>080008.csv</t>
  </si>
  <si>
    <t xml:space="preserve">Lower-Middle Income Dependent students </t>
  </si>
  <si>
    <t>Lower-Middle Income Students: Enrollment by Sector, 2011-12</t>
  </si>
  <si>
    <t>080009.csv</t>
  </si>
  <si>
    <t>Lower-Middle-Income Dependent Students: Average Published Prices, Budgets, and Resources Used to Pay for College, 2011-12</t>
  </si>
  <si>
    <t>080010.csv</t>
  </si>
  <si>
    <t>080011.csv</t>
  </si>
  <si>
    <t>080012.csv</t>
  </si>
  <si>
    <t>Upper-Middle Income Dependent Students</t>
  </si>
  <si>
    <t xml:space="preserve">Upper-Middle Income Students: Enrollment by Sector, 2011-12 </t>
  </si>
  <si>
    <t>080013.csv</t>
  </si>
  <si>
    <t xml:space="preserve">Upper-Middle Income Students: Average Published Prices, Budgets, and Resources Used to Pay for College, 2011-12 </t>
  </si>
  <si>
    <t>080014.csv</t>
  </si>
  <si>
    <t>080015.csv</t>
  </si>
  <si>
    <t>080016.csv</t>
  </si>
  <si>
    <t>Upper Income Dependent Students</t>
  </si>
  <si>
    <t>Upper Income Dependent Students: Enrollment by Sector, 2011-12</t>
  </si>
  <si>
    <t>080017.csv</t>
  </si>
  <si>
    <t xml:space="preserve">Upper Income Dependent Students: Average Published Prices, Budgets, and Resources Used to Pay for College, 2011-12 </t>
  </si>
  <si>
    <t>080018.csv</t>
  </si>
  <si>
    <t>080019.csv</t>
  </si>
  <si>
    <t>080020.csv</t>
  </si>
  <si>
    <t>030513.csv</t>
  </si>
  <si>
    <t>030514.csv</t>
  </si>
  <si>
    <t>copy edit axis + labels</t>
  </si>
  <si>
    <t>check if first item is there</t>
  </si>
  <si>
    <t>copyedit all parts</t>
  </si>
  <si>
    <t>mostly</t>
  </si>
  <si>
    <t>please check title, also, disabled the tooltips cuz weren't generating correctly from R script</t>
  </si>
  <si>
    <t>had to reverse order of states</t>
  </si>
  <si>
    <t>incorrect Data</t>
  </si>
  <si>
    <t>check labels</t>
  </si>
  <si>
    <t>Why is there an N/A row?</t>
  </si>
  <si>
    <t>incorrect Data?</t>
  </si>
  <si>
    <t>Public two-year, living off campus</t>
  </si>
  <si>
    <t>please copyedit titles</t>
  </si>
  <si>
    <t>check that data order is correct, also how come no notes? And why is the data a year less than the previous iteration (2015-16, instead of 2016-17)</t>
  </si>
  <si>
    <t>if multiple, edit jsx for title, source, notes?</t>
  </si>
  <si>
    <t/>
  </si>
  <si>
    <t>no</t>
  </si>
  <si>
    <t>please copyedit titles, updates source/notes/title in jsx</t>
  </si>
  <si>
    <t>please copyedit titles/subtitles AND check data because 4 bars instead of 3 on the current one.</t>
  </si>
  <si>
    <t>Copyedit title/notes/source!!!</t>
  </si>
  <si>
    <t>n/a</t>
  </si>
  <si>
    <t>connectNull</t>
  </si>
  <si>
    <t>Why does the title have 2014 when current live is 2015?</t>
  </si>
  <si>
    <t>Why does the title have 2013 when current live is 2015?</t>
  </si>
  <si>
    <t>Age groups</t>
  </si>
  <si>
    <t>data looks different and odd…different categories than previous, no notes?</t>
  </si>
  <si>
    <t>yes pending data check</t>
  </si>
  <si>
    <t>wideSmallMultiple, multipleCustomLabelPosition</t>
  </si>
  <si>
    <t>Check years in Title!!! Also, made wider to accommadate the new column for each, so that it doesn't wrap year in label</t>
  </si>
  <si>
    <t>Data appears to have an extra column!!! Also Check years in Title!!! Also, made wider to accommadate the new column for each, so that it doesn't wrap year in label</t>
  </si>
  <si>
    <t>Total Student Budget, Divided into the Portions of Tuition and Fees and Living Expenses Covered by Grant Aid, and the Tuition and Fees and Living Expenses Remaining, from 1995–96 to 2015–16, in 2015 Dollars</t>
  </si>
  <si>
    <t>Check the year in the title, check note</t>
  </si>
  <si>
    <t>040704.csv</t>
  </si>
  <si>
    <t>This is test data. Please find real data</t>
  </si>
  <si>
    <t>Parental income category</t>
  </si>
  <si>
    <t>EFC</t>
  </si>
  <si>
    <t>unsure of years in title… 11-12? Not more recent?, also added x label, y label…needed? NOTE: I tried to get the 9's to not wrap by messing with margins for y and overall…neither worked.</t>
  </si>
  <si>
    <t>Data is missing column headers and is missing a column!</t>
  </si>
  <si>
    <t>Years incorrect?</t>
  </si>
  <si>
    <t>Toggle means that we don't need these 4 files</t>
  </si>
  <si>
    <t>Combined all other 4 csv's into this one…couldn't get n-dash to work for some reason!!!</t>
  </si>
  <si>
    <t>hideTooltip, wideSmallMultiple</t>
  </si>
  <si>
    <t>No Notes?</t>
  </si>
  <si>
    <t xml:space="preserve">Should the "United States" say "Total" instead? </t>
  </si>
  <si>
    <t>Type of institution</t>
  </si>
  <si>
    <t>Parental income quartile</t>
  </si>
  <si>
    <t>is there no "other" as there is in the original? Also notes?</t>
  </si>
  <si>
    <t>Notes?</t>
  </si>
  <si>
    <t>Should be share (percent)? But currently is a number not a percent</t>
  </si>
  <si>
    <t>Is title correct? Does it need to include the year?</t>
  </si>
  <si>
    <t>Billions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</si>
</sst>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name val="Calibri"/>
      <family val="2"/>
      <scheme val="minor"/>
    </font>
    <font>
      <sz val="12"/>
      <color rgb="FFFF0000"/>
      <name val="Calibri"/>
      <family val="2"/>
      <scheme val="minor"/>
    </font>
    <font>
      <u/>
      <sz val="12"/>
      <color theme="10"/>
      <name val="Calibri"/>
      <family val="2"/>
      <scheme val="minor"/>
    </font>
    <font>
      <sz val="12"/>
      <color rgb="FF211D1E"/>
      <name val="Calibri"/>
      <family val="2"/>
      <scheme val="minor"/>
    </font>
    <font>
      <sz val="12"/>
      <color rgb="FF333333"/>
      <name val="Calibri"/>
      <family val="2"/>
      <scheme val="minor"/>
    </font>
    <font>
      <sz val="12"/>
      <color rgb="FF000000"/>
      <name val="Calibri"/>
      <family val="2"/>
      <scheme val="minor"/>
    </font>
    <font>
      <sz val="12"/>
      <color rgb="FF444444"/>
      <name val="Calibri"/>
      <family val="2"/>
      <scheme val="minor"/>
    </font>
    <font>
      <sz val="12"/>
      <color theme="1"/>
      <name val="Calibri"/>
      <family val="2"/>
      <scheme val="minor"/>
    </font>
    <font>
      <vertAlign val="superscript"/>
      <sz val="12"/>
      <color theme="1"/>
      <name val="Calibri"/>
      <family val="2"/>
      <scheme val="minor"/>
    </font>
    <font>
      <sz val="12"/>
      <color rgb="FF0070C0"/>
      <name val="Calibri"/>
      <family val="2"/>
      <scheme val="minor"/>
    </font>
    <font>
      <sz val="12"/>
      <color rgb="FFC00000"/>
      <name val="Calibri"/>
      <family val="2"/>
      <scheme val="minor"/>
    </font>
    <font>
      <sz val="11"/>
      <color rgb="FF000000"/>
      <name val="Calibri"/>
      <family val="2"/>
      <scheme val="minor"/>
    </font>
    <font>
      <sz val="11"/>
      <color rgb="FF0070C0"/>
      <name val="Calibri"/>
      <family val="2"/>
      <scheme val="minor"/>
    </font>
    <font>
      <sz val="12"/>
      <color rgb="FFFFBCB3"/>
      <name val="Calibri"/>
      <family val="2"/>
      <scheme val="minor"/>
    </font>
    <font>
      <sz val="11"/>
      <color rgb="FFFFBCB3"/>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auto="1"/>
      </bottom>
      <diagonal/>
    </border>
  </borders>
  <cellStyleXfs count="2">
    <xf numFmtId="0" fontId="0" fillId="0" borderId="0"/>
    <xf numFmtId="0" fontId="8" fillId="0" borderId="0" applyNumberFormat="0" applyFill="0" applyBorder="0" applyAlignment="0" applyProtection="0"/>
  </cellStyleXfs>
  <cellXfs count="49">
    <xf numFmtId="0" fontId="0" fillId="0" borderId="0" xfId="0"/>
    <xf numFmtId="0" fontId="6" fillId="0" borderId="0" xfId="0" applyFont="1" applyFill="1" applyBorder="1"/>
    <xf numFmtId="0" fontId="11" fillId="0" borderId="0" xfId="0" applyFont="1"/>
    <xf numFmtId="0" fontId="6" fillId="0" borderId="0" xfId="0" applyFont="1" applyBorder="1" applyAlignment="1">
      <alignment vertical="center" wrapText="1"/>
    </xf>
    <xf numFmtId="0" fontId="13" fillId="0" borderId="0" xfId="0" applyFont="1"/>
    <xf numFmtId="0" fontId="0" fillId="0" borderId="1" xfId="0" applyBorder="1"/>
    <xf numFmtId="0" fontId="11" fillId="0" borderId="0" xfId="0" applyFont="1" applyFill="1" applyBorder="1"/>
    <xf numFmtId="0" fontId="0" fillId="0" borderId="0" xfId="0" applyBorder="1"/>
    <xf numFmtId="0" fontId="15" fillId="0" borderId="0" xfId="0" applyFont="1" applyBorder="1"/>
    <xf numFmtId="0" fontId="0" fillId="0" borderId="0" xfId="0" applyFont="1" applyBorder="1"/>
    <xf numFmtId="0" fontId="16" fillId="0" borderId="0" xfId="0" applyFont="1" applyFill="1" applyBorder="1"/>
    <xf numFmtId="0" fontId="16" fillId="0" borderId="0" xfId="0" applyFont="1" applyBorder="1"/>
    <xf numFmtId="0" fontId="6" fillId="0" borderId="0" xfId="0" applyFont="1" applyBorder="1"/>
    <xf numFmtId="0" fontId="7" fillId="0" borderId="0" xfId="0" applyFont="1" applyBorder="1"/>
    <xf numFmtId="0" fontId="18" fillId="0" borderId="0" xfId="0" applyFont="1" applyBorder="1"/>
    <xf numFmtId="0" fontId="16" fillId="0" borderId="0" xfId="0" applyFont="1" applyFill="1" applyBorder="1" applyAlignment="1">
      <alignment vertical="center"/>
    </xf>
    <xf numFmtId="0" fontId="17" fillId="0" borderId="0" xfId="0" applyFont="1" applyBorder="1" applyAlignment="1">
      <alignment vertical="center"/>
    </xf>
    <xf numFmtId="0" fontId="16" fillId="0" borderId="0" xfId="0" applyFont="1" applyBorder="1" applyAlignment="1">
      <alignment vertical="center"/>
    </xf>
    <xf numFmtId="0" fontId="7" fillId="0" borderId="0" xfId="0" applyFont="1" applyFill="1" applyBorder="1" applyAlignment="1"/>
    <xf numFmtId="0" fontId="8" fillId="0" borderId="0" xfId="1" applyFont="1" applyBorder="1"/>
    <xf numFmtId="0" fontId="11" fillId="0" borderId="0" xfId="0" applyFont="1" applyFill="1" applyBorder="1" applyAlignment="1">
      <alignment horizontal="left" vertical="center" readingOrder="1"/>
    </xf>
    <xf numFmtId="0" fontId="12" fillId="0" borderId="0" xfId="0" applyFont="1" applyBorder="1"/>
    <xf numFmtId="0" fontId="9" fillId="0" borderId="0" xfId="0" applyFont="1" applyBorder="1"/>
    <xf numFmtId="0" fontId="10" fillId="0" borderId="0" xfId="0" applyFont="1" applyBorder="1"/>
    <xf numFmtId="0" fontId="8" fillId="0" borderId="0" xfId="1" applyFont="1" applyBorder="1" applyAlignment="1">
      <alignment vertical="center"/>
    </xf>
    <xf numFmtId="0" fontId="7" fillId="0" borderId="0" xfId="0" applyFont="1" applyFill="1" applyBorder="1"/>
    <xf numFmtId="0" fontId="11" fillId="0" borderId="0" xfId="0" applyFont="1" applyBorder="1"/>
    <xf numFmtId="0" fontId="11" fillId="0" borderId="0" xfId="0" applyFont="1" applyAlignment="1">
      <alignment vertical="center"/>
    </xf>
    <xf numFmtId="0" fontId="5" fillId="0" borderId="0" xfId="0" applyFont="1" applyBorder="1"/>
    <xf numFmtId="0" fontId="5" fillId="0" borderId="0" xfId="0" applyFont="1" applyBorder="1" applyAlignment="1">
      <alignment wrapText="1"/>
    </xf>
    <xf numFmtId="0" fontId="5" fillId="0" borderId="0" xfId="0" applyFont="1" applyFill="1" applyBorder="1"/>
    <xf numFmtId="0" fontId="5" fillId="0" borderId="0" xfId="0" applyFont="1" applyFill="1" applyBorder="1" applyAlignment="1">
      <alignment vertical="center"/>
    </xf>
    <xf numFmtId="0" fontId="5" fillId="0" borderId="0" xfId="0" applyFont="1" applyBorder="1" applyAlignment="1">
      <alignment vertical="center"/>
    </xf>
    <xf numFmtId="0" fontId="5" fillId="2" borderId="0" xfId="0" applyFont="1" applyFill="1" applyBorder="1"/>
    <xf numFmtId="0" fontId="4" fillId="0" borderId="0" xfId="0" applyFont="1"/>
    <xf numFmtId="0" fontId="3" fillId="0" borderId="0" xfId="0" applyFont="1" applyBorder="1"/>
    <xf numFmtId="0" fontId="6" fillId="0" borderId="0" xfId="0" applyFont="1"/>
    <xf numFmtId="0" fontId="6" fillId="2" borderId="0" xfId="0" applyFont="1" applyFill="1" applyBorder="1"/>
    <xf numFmtId="0" fontId="2" fillId="0" borderId="0" xfId="0" applyFont="1" applyBorder="1"/>
    <xf numFmtId="0" fontId="2" fillId="0" borderId="0" xfId="0" applyFont="1" applyBorder="1" applyAlignment="1">
      <alignment wrapText="1"/>
    </xf>
    <xf numFmtId="0" fontId="1" fillId="0" borderId="0" xfId="0" applyFont="1" applyBorder="1"/>
    <xf numFmtId="0" fontId="1" fillId="0" borderId="0" xfId="0" applyFont="1" applyFill="1" applyBorder="1"/>
    <xf numFmtId="0" fontId="16" fillId="2" borderId="0" xfId="0" applyFont="1" applyFill="1" applyBorder="1"/>
    <xf numFmtId="0" fontId="15" fillId="2" borderId="0" xfId="0" applyFont="1" applyFill="1" applyBorder="1"/>
    <xf numFmtId="0" fontId="19" fillId="0" borderId="0" xfId="0" applyFont="1" applyFill="1" applyBorder="1"/>
    <xf numFmtId="0" fontId="20" fillId="0" borderId="0" xfId="0" applyFont="1" applyFill="1" applyBorder="1"/>
    <xf numFmtId="0" fontId="0" fillId="2" borderId="0" xfId="0" applyFont="1" applyFill="1" applyBorder="1"/>
    <xf numFmtId="0" fontId="0" fillId="2" borderId="0" xfId="0" applyFill="1" applyBorder="1"/>
    <xf numFmtId="0" fontId="0" fillId="2" borderId="0" xfId="0" applyFill="1"/>
  </cellXfs>
  <cellStyles count="2">
    <cellStyle name="Hyperlink" xfId="1" builtinId="8"/>
    <cellStyle name="Normal" xfId="0" builtinId="0"/>
  </cellStyles>
  <dxfs count="0"/>
  <tableStyles count="0" defaultTableStyle="TableStyleMedium2" defaultPivotStyle="PivotStyleLight16"/>
  <colors>
    <mruColors>
      <color rgb="FFFFBC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237"/>
  <sheetViews>
    <sheetView tabSelected="1" topLeftCell="H1" workbookViewId="0">
      <pane ySplit="1" topLeftCell="A174" activePane="bottomLeft" state="frozen"/>
      <selection pane="bottomLeft" activeCell="I186" sqref="I186"/>
    </sheetView>
  </sheetViews>
  <sheetFormatPr baseColWidth="10" defaultColWidth="8.83203125" defaultRowHeight="15"/>
  <cols>
    <col min="1" max="1" width="26.6640625" style="9" bestFit="1" customWidth="1"/>
    <col min="2" max="2" width="20.6640625" style="9" customWidth="1"/>
    <col min="3" max="3" width="7.6640625" style="9" customWidth="1"/>
    <col min="4" max="4" width="19.33203125" style="9" customWidth="1"/>
    <col min="5" max="5" width="5.6640625" style="9" customWidth="1"/>
    <col min="6" max="6" width="12.33203125" style="9" customWidth="1"/>
    <col min="7" max="7" width="38.1640625" style="9" bestFit="1" customWidth="1"/>
    <col min="8" max="8" width="38.1640625" style="9" customWidth="1"/>
    <col min="9" max="9" width="20.6640625" style="9" customWidth="1"/>
    <col min="10" max="11" width="50.6640625" style="7" customWidth="1"/>
    <col min="12" max="12" width="48.33203125" style="9" customWidth="1"/>
    <col min="13" max="13" width="6.6640625" style="9" customWidth="1"/>
    <col min="14" max="14" width="5.6640625" style="9" customWidth="1"/>
    <col min="15" max="15" width="7.5" style="9" customWidth="1"/>
    <col min="16" max="16" width="10.1640625" style="7" bestFit="1" customWidth="1"/>
    <col min="17" max="45" width="9.1640625" style="7"/>
  </cols>
  <sheetData>
    <row r="1" spans="1:45" ht="51">
      <c r="A1" s="29" t="s">
        <v>0</v>
      </c>
      <c r="B1" s="29" t="s">
        <v>1</v>
      </c>
      <c r="C1" s="29" t="s">
        <v>2</v>
      </c>
      <c r="D1" s="29" t="s">
        <v>3</v>
      </c>
      <c r="E1" s="29" t="s">
        <v>4</v>
      </c>
      <c r="F1" s="29" t="s">
        <v>5</v>
      </c>
      <c r="G1" s="29" t="s">
        <v>6</v>
      </c>
      <c r="H1" s="39" t="s">
        <v>616</v>
      </c>
      <c r="I1" s="29" t="s">
        <v>7</v>
      </c>
      <c r="J1" s="28" t="s">
        <v>8</v>
      </c>
      <c r="K1" s="28" t="s">
        <v>9</v>
      </c>
      <c r="L1" s="29" t="s">
        <v>10</v>
      </c>
      <c r="M1" s="29" t="s">
        <v>11</v>
      </c>
      <c r="N1" s="29" t="s">
        <v>12</v>
      </c>
      <c r="O1" s="29" t="s">
        <v>13</v>
      </c>
      <c r="P1" s="29" t="s">
        <v>14</v>
      </c>
      <c r="Q1" s="29"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row>
    <row r="2" spans="1:45" ht="16">
      <c r="A2" s="30" t="s">
        <v>42</v>
      </c>
      <c r="B2" s="30" t="s">
        <v>43</v>
      </c>
      <c r="C2" s="30">
        <f>_xlfn.NUMBERVALUE(LEFT(P2,2))</f>
        <v>1</v>
      </c>
      <c r="D2" s="30">
        <f>_xlfn.NUMBERVALUE(MID(P2,3,2))</f>
        <v>1</v>
      </c>
      <c r="E2" s="1">
        <f>_xlfn.NUMBERVALUE(MID(P2,5,2))</f>
        <v>1</v>
      </c>
      <c r="F2" s="1"/>
      <c r="G2" s="1"/>
      <c r="H2" s="1" t="s">
        <v>617</v>
      </c>
      <c r="I2" s="1" t="s">
        <v>44</v>
      </c>
      <c r="J2" s="28" t="s">
        <v>45</v>
      </c>
      <c r="K2" s="28"/>
      <c r="L2" s="31" t="s">
        <v>46</v>
      </c>
      <c r="M2" s="30"/>
      <c r="N2" s="1">
        <v>0</v>
      </c>
      <c r="O2" s="1">
        <v>0</v>
      </c>
      <c r="P2" s="28" t="s">
        <v>47</v>
      </c>
      <c r="Q2" s="28">
        <v>1</v>
      </c>
      <c r="R2" s="28" t="s">
        <v>48</v>
      </c>
      <c r="S2" s="28"/>
      <c r="T2" s="28"/>
      <c r="U2" s="28"/>
      <c r="V2" s="28"/>
      <c r="W2" s="28"/>
      <c r="X2" s="28"/>
      <c r="Y2" s="28"/>
      <c r="Z2" s="28"/>
      <c r="AA2" s="28"/>
      <c r="AB2" s="28"/>
      <c r="AC2" s="28"/>
      <c r="AD2" s="28"/>
      <c r="AE2" s="28" t="s">
        <v>49</v>
      </c>
      <c r="AF2" s="28"/>
      <c r="AG2" s="28"/>
      <c r="AH2" s="28"/>
      <c r="AI2" s="28"/>
      <c r="AJ2" s="28"/>
      <c r="AK2" s="28"/>
      <c r="AL2" s="28"/>
      <c r="AM2" s="28"/>
      <c r="AN2" s="28"/>
      <c r="AO2" s="28"/>
      <c r="AP2" s="28"/>
      <c r="AQ2" s="28"/>
    </row>
    <row r="3" spans="1:45" ht="16">
      <c r="A3" s="30" t="s">
        <v>42</v>
      </c>
      <c r="B3" s="30" t="s">
        <v>43</v>
      </c>
      <c r="C3" s="30">
        <f t="shared" ref="C3:C66" si="0">_xlfn.NUMBERVALUE(LEFT(P3,2))</f>
        <v>1</v>
      </c>
      <c r="D3" s="30">
        <f t="shared" ref="D3:D66" si="1">_xlfn.NUMBERVALUE(MID(P3,3,2))</f>
        <v>1</v>
      </c>
      <c r="E3" s="1">
        <f t="shared" ref="E3:E66" si="2">_xlfn.NUMBERVALUE(MID(P3,5,2))</f>
        <v>2</v>
      </c>
      <c r="F3" s="1"/>
      <c r="G3" s="1"/>
      <c r="H3" s="1" t="s">
        <v>617</v>
      </c>
      <c r="I3" s="1" t="s">
        <v>50</v>
      </c>
      <c r="J3" s="28" t="s">
        <v>45</v>
      </c>
      <c r="K3" s="28"/>
      <c r="L3" s="32" t="s">
        <v>51</v>
      </c>
      <c r="M3" s="28"/>
      <c r="N3" s="1">
        <v>0</v>
      </c>
      <c r="O3" s="1">
        <v>0</v>
      </c>
      <c r="P3" s="28" t="s">
        <v>52</v>
      </c>
      <c r="Q3" s="28">
        <v>1</v>
      </c>
      <c r="R3" s="28" t="s">
        <v>53</v>
      </c>
      <c r="S3" s="28"/>
      <c r="T3" s="28"/>
      <c r="U3" s="28"/>
      <c r="V3" s="28"/>
      <c r="W3" s="28"/>
      <c r="X3" s="28"/>
      <c r="Y3" s="28"/>
      <c r="Z3" s="28"/>
      <c r="AA3" s="28"/>
      <c r="AB3" s="28"/>
      <c r="AC3" s="28"/>
      <c r="AD3" s="28"/>
      <c r="AE3" s="28"/>
      <c r="AF3" s="28"/>
      <c r="AG3" s="28"/>
      <c r="AH3" s="28"/>
      <c r="AI3" s="28"/>
      <c r="AJ3" s="28"/>
      <c r="AK3" s="28"/>
      <c r="AL3" s="28"/>
      <c r="AM3" s="28"/>
      <c r="AN3" s="28"/>
      <c r="AO3" s="28"/>
      <c r="AP3" s="28"/>
      <c r="AQ3" s="28"/>
    </row>
    <row r="4" spans="1:45" ht="16">
      <c r="A4" s="30" t="s">
        <v>42</v>
      </c>
      <c r="B4" s="30" t="s">
        <v>43</v>
      </c>
      <c r="C4" s="30">
        <f t="shared" si="0"/>
        <v>1</v>
      </c>
      <c r="D4" s="30">
        <f t="shared" si="1"/>
        <v>1</v>
      </c>
      <c r="E4" s="1">
        <f t="shared" si="2"/>
        <v>3</v>
      </c>
      <c r="F4" s="1"/>
      <c r="G4" s="1"/>
      <c r="H4" s="1" t="s">
        <v>617</v>
      </c>
      <c r="I4" s="1" t="s">
        <v>50</v>
      </c>
      <c r="J4" s="28" t="s">
        <v>45</v>
      </c>
      <c r="K4" s="28"/>
      <c r="L4" s="28" t="s">
        <v>54</v>
      </c>
      <c r="M4" s="28"/>
      <c r="N4" s="1">
        <v>0</v>
      </c>
      <c r="O4" s="1">
        <v>0</v>
      </c>
      <c r="P4" s="28" t="s">
        <v>55</v>
      </c>
      <c r="Q4" s="28">
        <v>1</v>
      </c>
      <c r="R4" s="28" t="s">
        <v>48</v>
      </c>
      <c r="S4" s="28"/>
      <c r="T4" s="28"/>
      <c r="U4" s="28"/>
      <c r="V4" s="28"/>
      <c r="W4" s="28"/>
      <c r="X4" s="28"/>
      <c r="Y4" s="28"/>
      <c r="Z4" s="28"/>
      <c r="AA4" s="28"/>
      <c r="AB4" s="28"/>
      <c r="AC4" s="28"/>
      <c r="AD4" s="28"/>
      <c r="AE4" s="28"/>
      <c r="AF4" s="28"/>
      <c r="AG4" s="28"/>
      <c r="AH4" s="28"/>
      <c r="AI4" s="28"/>
      <c r="AJ4" s="28"/>
      <c r="AK4" s="28"/>
      <c r="AL4" s="28"/>
      <c r="AM4" s="28"/>
      <c r="AN4" s="28"/>
      <c r="AO4" s="28"/>
      <c r="AP4" s="28"/>
      <c r="AQ4" s="28"/>
    </row>
    <row r="5" spans="1:45" s="5" customFormat="1" ht="16">
      <c r="A5" s="30" t="s">
        <v>42</v>
      </c>
      <c r="B5" s="30" t="s">
        <v>43</v>
      </c>
      <c r="C5" s="30">
        <f t="shared" si="0"/>
        <v>1</v>
      </c>
      <c r="D5" s="30">
        <f t="shared" si="1"/>
        <v>1</v>
      </c>
      <c r="E5" s="1">
        <f t="shared" si="2"/>
        <v>4</v>
      </c>
      <c r="F5" s="1"/>
      <c r="G5" s="1"/>
      <c r="H5" s="1" t="s">
        <v>617</v>
      </c>
      <c r="I5" s="1" t="s">
        <v>56</v>
      </c>
      <c r="J5" s="28" t="s">
        <v>57</v>
      </c>
      <c r="K5" s="28"/>
      <c r="L5" s="28" t="s">
        <v>58</v>
      </c>
      <c r="M5" s="28"/>
      <c r="N5" s="1">
        <v>0</v>
      </c>
      <c r="O5" s="1">
        <v>0</v>
      </c>
      <c r="P5" s="28" t="s">
        <v>59</v>
      </c>
      <c r="Q5" s="28">
        <v>1</v>
      </c>
      <c r="R5" s="28" t="s">
        <v>60</v>
      </c>
      <c r="S5" s="28"/>
      <c r="T5" s="28"/>
      <c r="U5" s="28"/>
      <c r="V5" s="28"/>
      <c r="W5" s="28"/>
      <c r="X5" s="28"/>
      <c r="Y5" s="28"/>
      <c r="Z5" s="28"/>
      <c r="AA5" s="28"/>
      <c r="AB5" s="28"/>
      <c r="AC5" s="28"/>
      <c r="AD5" s="28"/>
      <c r="AE5" s="28" t="s">
        <v>61</v>
      </c>
      <c r="AF5" s="28"/>
      <c r="AG5" s="28"/>
      <c r="AH5" s="28"/>
      <c r="AI5" s="28"/>
      <c r="AJ5" s="28"/>
      <c r="AK5" s="28"/>
      <c r="AL5" s="28"/>
      <c r="AM5" s="28"/>
      <c r="AN5" s="28"/>
      <c r="AO5" s="28"/>
      <c r="AP5" s="28"/>
      <c r="AQ5" s="28"/>
      <c r="AR5" s="7"/>
      <c r="AS5" s="7"/>
    </row>
    <row r="6" spans="1:45" ht="16">
      <c r="A6" s="30" t="s">
        <v>42</v>
      </c>
      <c r="B6" s="30" t="s">
        <v>62</v>
      </c>
      <c r="C6" s="30">
        <f t="shared" si="0"/>
        <v>1</v>
      </c>
      <c r="D6" s="30">
        <f t="shared" si="1"/>
        <v>2</v>
      </c>
      <c r="E6" s="1">
        <f t="shared" si="2"/>
        <v>1</v>
      </c>
      <c r="F6" s="1"/>
      <c r="G6" s="1"/>
      <c r="H6" s="1" t="s">
        <v>617</v>
      </c>
      <c r="I6" s="1" t="s">
        <v>50</v>
      </c>
      <c r="J6" s="28" t="s">
        <v>63</v>
      </c>
      <c r="K6" s="28"/>
      <c r="L6" s="28" t="s">
        <v>64</v>
      </c>
      <c r="M6" s="28"/>
      <c r="N6" s="1">
        <v>0</v>
      </c>
      <c r="O6" s="1">
        <v>0</v>
      </c>
      <c r="P6" s="8" t="s">
        <v>65</v>
      </c>
      <c r="Q6" s="28">
        <v>1</v>
      </c>
      <c r="R6" s="28" t="s">
        <v>53</v>
      </c>
      <c r="S6" s="28"/>
      <c r="T6" s="28"/>
      <c r="U6" s="28"/>
      <c r="V6" s="28"/>
      <c r="W6" s="28"/>
      <c r="X6" s="28"/>
      <c r="Y6" s="28"/>
      <c r="Z6" s="28"/>
      <c r="AA6" s="28"/>
      <c r="AB6" s="28"/>
      <c r="AC6" s="28"/>
      <c r="AD6" s="28"/>
      <c r="AE6" s="28" t="s">
        <v>61</v>
      </c>
      <c r="AF6" s="28"/>
      <c r="AG6" s="28"/>
      <c r="AH6" s="28"/>
      <c r="AI6" s="28"/>
      <c r="AJ6" s="28"/>
      <c r="AK6" s="28"/>
      <c r="AL6" s="28"/>
      <c r="AM6" s="28"/>
      <c r="AN6" s="28"/>
      <c r="AO6" s="28"/>
      <c r="AP6" s="28"/>
      <c r="AQ6" s="28"/>
    </row>
    <row r="7" spans="1:45" ht="16">
      <c r="A7" s="30" t="s">
        <v>42</v>
      </c>
      <c r="B7" s="30" t="s">
        <v>62</v>
      </c>
      <c r="C7" s="30">
        <f t="shared" si="0"/>
        <v>1</v>
      </c>
      <c r="D7" s="30">
        <f t="shared" si="1"/>
        <v>2</v>
      </c>
      <c r="E7" s="1">
        <f t="shared" si="2"/>
        <v>2</v>
      </c>
      <c r="F7" s="1"/>
      <c r="G7" s="1"/>
      <c r="H7" s="1" t="s">
        <v>617</v>
      </c>
      <c r="I7" s="1" t="s">
        <v>50</v>
      </c>
      <c r="J7" s="28" t="s">
        <v>63</v>
      </c>
      <c r="K7" s="28"/>
      <c r="L7" s="28" t="s">
        <v>66</v>
      </c>
      <c r="M7" s="28"/>
      <c r="N7" s="1">
        <v>0</v>
      </c>
      <c r="O7" s="1">
        <v>0</v>
      </c>
      <c r="P7" s="8" t="s">
        <v>67</v>
      </c>
      <c r="Q7" s="28">
        <v>1</v>
      </c>
      <c r="R7" s="28" t="s">
        <v>53</v>
      </c>
      <c r="S7" s="28"/>
      <c r="T7" s="28"/>
      <c r="U7" s="28"/>
      <c r="V7" s="28"/>
      <c r="W7" s="28"/>
      <c r="X7" s="28"/>
      <c r="Y7" s="28"/>
      <c r="Z7" s="28"/>
      <c r="AA7" s="28"/>
      <c r="AB7" s="28"/>
      <c r="AC7" s="28"/>
      <c r="AD7" s="28"/>
      <c r="AE7" s="28" t="s">
        <v>61</v>
      </c>
      <c r="AF7" s="28"/>
      <c r="AG7" s="28"/>
      <c r="AH7" s="28"/>
      <c r="AI7" s="28"/>
      <c r="AJ7" s="28"/>
      <c r="AK7" s="28"/>
      <c r="AL7" s="28"/>
      <c r="AM7" s="28"/>
      <c r="AN7" s="28"/>
      <c r="AO7" s="28"/>
      <c r="AP7" s="28"/>
      <c r="AQ7" s="28"/>
    </row>
    <row r="8" spans="1:45" ht="16">
      <c r="A8" s="30" t="s">
        <v>42</v>
      </c>
      <c r="B8" s="30" t="s">
        <v>62</v>
      </c>
      <c r="C8" s="30">
        <f t="shared" si="0"/>
        <v>1</v>
      </c>
      <c r="D8" s="30">
        <f t="shared" si="1"/>
        <v>2</v>
      </c>
      <c r="E8" s="1">
        <f t="shared" si="2"/>
        <v>3</v>
      </c>
      <c r="F8" s="1"/>
      <c r="G8" s="1"/>
      <c r="H8" s="1" t="s">
        <v>617</v>
      </c>
      <c r="I8" s="1" t="s">
        <v>50</v>
      </c>
      <c r="J8" s="28" t="s">
        <v>63</v>
      </c>
      <c r="K8" s="28"/>
      <c r="L8" s="28" t="s">
        <v>68</v>
      </c>
      <c r="M8" s="28"/>
      <c r="N8" s="1">
        <v>0</v>
      </c>
      <c r="O8" s="1">
        <v>0</v>
      </c>
      <c r="P8" s="8" t="s">
        <v>69</v>
      </c>
      <c r="Q8" s="28">
        <v>1</v>
      </c>
      <c r="R8" s="28" t="s">
        <v>53</v>
      </c>
      <c r="S8" s="28"/>
      <c r="T8" s="28"/>
      <c r="U8" s="28"/>
      <c r="V8" s="28"/>
      <c r="W8" s="28"/>
      <c r="X8" s="28"/>
      <c r="Y8" s="28"/>
      <c r="Z8" s="28"/>
      <c r="AA8" s="28"/>
      <c r="AB8" s="28"/>
      <c r="AC8" s="28"/>
      <c r="AD8" s="28"/>
      <c r="AE8" s="28" t="s">
        <v>61</v>
      </c>
      <c r="AF8" s="28"/>
      <c r="AG8" s="28"/>
      <c r="AH8" s="28"/>
      <c r="AI8" s="28"/>
      <c r="AJ8" s="28"/>
      <c r="AK8" s="28"/>
      <c r="AL8" s="28"/>
      <c r="AM8" s="28"/>
      <c r="AN8" s="28"/>
      <c r="AO8" s="28"/>
      <c r="AP8" s="28"/>
      <c r="AQ8" s="28"/>
    </row>
    <row r="9" spans="1:45" ht="16">
      <c r="A9" s="30" t="s">
        <v>42</v>
      </c>
      <c r="B9" s="30" t="s">
        <v>62</v>
      </c>
      <c r="C9" s="30">
        <f t="shared" si="0"/>
        <v>1</v>
      </c>
      <c r="D9" s="30">
        <f t="shared" si="1"/>
        <v>2</v>
      </c>
      <c r="E9" s="1">
        <f t="shared" si="2"/>
        <v>4</v>
      </c>
      <c r="F9" s="1"/>
      <c r="G9" s="1"/>
      <c r="H9" s="1" t="s">
        <v>617</v>
      </c>
      <c r="I9" s="1" t="s">
        <v>50</v>
      </c>
      <c r="J9" s="28" t="s">
        <v>63</v>
      </c>
      <c r="K9" s="28"/>
      <c r="L9" s="28" t="s">
        <v>70</v>
      </c>
      <c r="M9" s="28"/>
      <c r="N9" s="1">
        <v>0</v>
      </c>
      <c r="O9" s="1">
        <v>0</v>
      </c>
      <c r="P9" s="8" t="s">
        <v>71</v>
      </c>
      <c r="Q9" s="28">
        <v>1</v>
      </c>
      <c r="R9" s="28" t="s">
        <v>53</v>
      </c>
      <c r="S9" s="28"/>
      <c r="T9" s="28"/>
      <c r="U9" s="28"/>
      <c r="V9" s="28"/>
      <c r="W9" s="28"/>
      <c r="X9" s="28"/>
      <c r="Y9" s="28"/>
      <c r="Z9" s="28"/>
      <c r="AA9" s="28"/>
      <c r="AB9" s="28"/>
      <c r="AC9" s="28"/>
      <c r="AD9" s="28"/>
      <c r="AE9" s="28" t="s">
        <v>61</v>
      </c>
      <c r="AF9" s="28"/>
      <c r="AG9" s="28"/>
      <c r="AH9" s="28"/>
      <c r="AI9" s="28"/>
      <c r="AJ9" s="28"/>
      <c r="AK9" s="28"/>
      <c r="AL9" s="28"/>
      <c r="AM9" s="28"/>
      <c r="AN9" s="28"/>
      <c r="AO9" s="28"/>
      <c r="AP9" s="28"/>
      <c r="AQ9" s="28"/>
    </row>
    <row r="10" spans="1:45" ht="16">
      <c r="A10" s="30" t="s">
        <v>42</v>
      </c>
      <c r="B10" s="30" t="s">
        <v>62</v>
      </c>
      <c r="C10" s="30">
        <f t="shared" si="0"/>
        <v>1</v>
      </c>
      <c r="D10" s="30">
        <f t="shared" si="1"/>
        <v>2</v>
      </c>
      <c r="E10" s="1">
        <f t="shared" si="2"/>
        <v>5</v>
      </c>
      <c r="F10" s="1"/>
      <c r="G10" s="1"/>
      <c r="H10" s="1" t="s">
        <v>617</v>
      </c>
      <c r="I10" s="1" t="s">
        <v>50</v>
      </c>
      <c r="J10" s="28" t="s">
        <v>63</v>
      </c>
      <c r="K10" s="28"/>
      <c r="L10" s="28" t="s">
        <v>72</v>
      </c>
      <c r="M10" s="28"/>
      <c r="N10" s="1">
        <v>0</v>
      </c>
      <c r="O10" s="1">
        <v>0</v>
      </c>
      <c r="P10" s="8" t="s">
        <v>73</v>
      </c>
      <c r="Q10" s="28">
        <v>1</v>
      </c>
      <c r="R10" s="28" t="s">
        <v>53</v>
      </c>
      <c r="S10" s="28"/>
      <c r="T10" s="28"/>
      <c r="U10" s="28"/>
      <c r="V10" s="28"/>
      <c r="W10" s="28"/>
      <c r="X10" s="28"/>
      <c r="Y10" s="28"/>
      <c r="Z10" s="28"/>
      <c r="AA10" s="28"/>
      <c r="AB10" s="28"/>
      <c r="AC10" s="28"/>
      <c r="AD10" s="28"/>
      <c r="AE10" s="28" t="s">
        <v>61</v>
      </c>
      <c r="AF10" s="28"/>
      <c r="AG10" s="28"/>
      <c r="AH10" s="28"/>
      <c r="AI10" s="28"/>
      <c r="AJ10" s="28"/>
      <c r="AK10" s="28"/>
      <c r="AL10" s="28"/>
      <c r="AM10" s="28"/>
      <c r="AN10" s="28"/>
      <c r="AO10" s="28"/>
      <c r="AP10" s="28"/>
      <c r="AQ10" s="28"/>
    </row>
    <row r="11" spans="1:45" ht="16">
      <c r="A11" s="30" t="s">
        <v>42</v>
      </c>
      <c r="B11" s="30" t="s">
        <v>62</v>
      </c>
      <c r="C11" s="30">
        <f t="shared" si="0"/>
        <v>1</v>
      </c>
      <c r="D11" s="30">
        <f t="shared" si="1"/>
        <v>2</v>
      </c>
      <c r="E11" s="1">
        <f t="shared" si="2"/>
        <v>6</v>
      </c>
      <c r="F11" s="1"/>
      <c r="G11" s="1"/>
      <c r="H11" s="1" t="s">
        <v>617</v>
      </c>
      <c r="I11" s="1" t="s">
        <v>50</v>
      </c>
      <c r="J11" s="28" t="s">
        <v>63</v>
      </c>
      <c r="K11" s="28"/>
      <c r="L11" s="28" t="s">
        <v>74</v>
      </c>
      <c r="M11" s="28"/>
      <c r="N11" s="1">
        <v>0</v>
      </c>
      <c r="O11" s="1">
        <v>0</v>
      </c>
      <c r="P11" s="8" t="s">
        <v>75</v>
      </c>
      <c r="Q11" s="28">
        <v>1</v>
      </c>
      <c r="R11" s="28" t="s">
        <v>53</v>
      </c>
      <c r="S11" s="28"/>
      <c r="T11" s="28"/>
      <c r="U11" s="28"/>
      <c r="V11" s="28"/>
      <c r="W11" s="28"/>
      <c r="X11" s="28"/>
      <c r="Y11" s="28"/>
      <c r="Z11" s="28"/>
      <c r="AA11" s="28"/>
      <c r="AB11" s="28"/>
      <c r="AC11" s="28"/>
      <c r="AD11" s="28"/>
      <c r="AE11" s="28" t="s">
        <v>61</v>
      </c>
      <c r="AF11" s="28"/>
      <c r="AG11" s="28"/>
      <c r="AH11" s="28"/>
      <c r="AI11" s="28"/>
      <c r="AJ11" s="28"/>
      <c r="AK11" s="28"/>
      <c r="AL11" s="28"/>
      <c r="AM11" s="28"/>
      <c r="AN11" s="28"/>
      <c r="AO11" s="28"/>
      <c r="AP11" s="28"/>
      <c r="AQ11" s="28"/>
    </row>
    <row r="12" spans="1:45" s="5" customFormat="1" ht="16">
      <c r="A12" s="30" t="s">
        <v>42</v>
      </c>
      <c r="B12" s="30" t="s">
        <v>62</v>
      </c>
      <c r="C12" s="30">
        <f t="shared" si="0"/>
        <v>1</v>
      </c>
      <c r="D12" s="30">
        <f t="shared" si="1"/>
        <v>2</v>
      </c>
      <c r="E12" s="1">
        <f t="shared" si="2"/>
        <v>7</v>
      </c>
      <c r="F12" s="1"/>
      <c r="G12" s="1"/>
      <c r="H12" s="1" t="s">
        <v>617</v>
      </c>
      <c r="I12" s="1" t="s">
        <v>50</v>
      </c>
      <c r="J12" s="28" t="s">
        <v>63</v>
      </c>
      <c r="K12" s="28"/>
      <c r="L12" s="28" t="s">
        <v>76</v>
      </c>
      <c r="M12" s="28"/>
      <c r="N12" s="1">
        <v>0</v>
      </c>
      <c r="O12" s="1">
        <v>0</v>
      </c>
      <c r="P12" s="8" t="s">
        <v>77</v>
      </c>
      <c r="Q12" s="28">
        <v>1</v>
      </c>
      <c r="R12" s="28" t="s">
        <v>53</v>
      </c>
      <c r="S12" s="28"/>
      <c r="T12" s="28"/>
      <c r="U12" s="28"/>
      <c r="V12" s="28"/>
      <c r="W12" s="28"/>
      <c r="X12" s="28"/>
      <c r="Y12" s="28"/>
      <c r="Z12" s="28"/>
      <c r="AA12" s="28"/>
      <c r="AB12" s="28"/>
      <c r="AC12" s="28"/>
      <c r="AD12" s="28"/>
      <c r="AE12" s="28" t="s">
        <v>78</v>
      </c>
      <c r="AF12" s="28"/>
      <c r="AG12" s="28"/>
      <c r="AH12" s="28"/>
      <c r="AI12" s="28"/>
      <c r="AJ12" s="28"/>
      <c r="AK12" s="28"/>
      <c r="AL12" s="28"/>
      <c r="AM12" s="28"/>
      <c r="AN12" s="28"/>
      <c r="AO12" s="28"/>
      <c r="AP12" s="28"/>
      <c r="AQ12" s="28"/>
      <c r="AR12" s="7"/>
      <c r="AS12" s="7"/>
    </row>
    <row r="13" spans="1:45" ht="16">
      <c r="A13" s="30" t="s">
        <v>42</v>
      </c>
      <c r="B13" s="30" t="s">
        <v>62</v>
      </c>
      <c r="C13" s="30">
        <f t="shared" si="0"/>
        <v>1</v>
      </c>
      <c r="D13" s="30">
        <f t="shared" si="1"/>
        <v>2</v>
      </c>
      <c r="E13" s="1">
        <f t="shared" si="2"/>
        <v>8</v>
      </c>
      <c r="F13" s="1"/>
      <c r="G13" s="1"/>
      <c r="H13" s="1" t="s">
        <v>617</v>
      </c>
      <c r="I13" s="1" t="s">
        <v>50</v>
      </c>
      <c r="J13" s="28" t="s">
        <v>63</v>
      </c>
      <c r="K13" s="28"/>
      <c r="L13" s="28" t="s">
        <v>79</v>
      </c>
      <c r="M13" s="28"/>
      <c r="N13" s="1">
        <v>0</v>
      </c>
      <c r="O13" s="1">
        <v>0</v>
      </c>
      <c r="P13" s="8" t="s">
        <v>80</v>
      </c>
      <c r="Q13" s="28">
        <v>1</v>
      </c>
      <c r="R13" s="28" t="s">
        <v>53</v>
      </c>
      <c r="S13" s="28"/>
      <c r="T13" s="28"/>
      <c r="U13" s="28"/>
      <c r="V13" s="28"/>
      <c r="W13" s="28"/>
      <c r="X13" s="28"/>
      <c r="Y13" s="28"/>
      <c r="Z13" s="28"/>
      <c r="AA13" s="28"/>
      <c r="AB13" s="28"/>
      <c r="AC13" s="28"/>
      <c r="AD13" s="28"/>
      <c r="AE13" s="28" t="s">
        <v>78</v>
      </c>
      <c r="AF13" s="28"/>
      <c r="AG13" s="28"/>
      <c r="AH13" s="28"/>
      <c r="AI13" s="28"/>
      <c r="AJ13" s="28"/>
      <c r="AK13" s="28"/>
      <c r="AL13" s="28"/>
      <c r="AM13" s="28"/>
      <c r="AN13" s="28"/>
      <c r="AO13" s="28"/>
      <c r="AP13" s="28"/>
      <c r="AQ13" s="28"/>
    </row>
    <row r="14" spans="1:45" ht="16">
      <c r="A14" s="30" t="s">
        <v>42</v>
      </c>
      <c r="B14" s="30" t="s">
        <v>62</v>
      </c>
      <c r="C14" s="30">
        <f t="shared" si="0"/>
        <v>1</v>
      </c>
      <c r="D14" s="30">
        <f t="shared" si="1"/>
        <v>2</v>
      </c>
      <c r="E14" s="1">
        <f t="shared" si="2"/>
        <v>9</v>
      </c>
      <c r="F14" s="1"/>
      <c r="G14" s="1"/>
      <c r="H14" s="1" t="s">
        <v>617</v>
      </c>
      <c r="I14" s="1" t="s">
        <v>50</v>
      </c>
      <c r="J14" s="28" t="s">
        <v>63</v>
      </c>
      <c r="K14" s="28"/>
      <c r="L14" s="28" t="s">
        <v>81</v>
      </c>
      <c r="M14" s="28"/>
      <c r="N14" s="1">
        <v>0</v>
      </c>
      <c r="O14" s="1">
        <v>0</v>
      </c>
      <c r="P14" s="8" t="s">
        <v>82</v>
      </c>
      <c r="Q14" s="28">
        <v>1</v>
      </c>
      <c r="R14" s="28" t="s">
        <v>53</v>
      </c>
      <c r="S14" s="28"/>
      <c r="T14" s="28"/>
      <c r="U14" s="28"/>
      <c r="V14" s="28"/>
      <c r="W14" s="28"/>
      <c r="X14" s="28"/>
      <c r="Y14" s="28"/>
      <c r="Z14" s="28"/>
      <c r="AA14" s="28"/>
      <c r="AB14" s="28"/>
      <c r="AC14" s="28"/>
      <c r="AD14" s="28"/>
      <c r="AE14" s="28" t="s">
        <v>61</v>
      </c>
      <c r="AF14" s="28"/>
      <c r="AG14" s="28"/>
      <c r="AH14" s="28"/>
      <c r="AI14" s="28"/>
      <c r="AJ14" s="28"/>
      <c r="AK14" s="28"/>
      <c r="AL14" s="28"/>
      <c r="AM14" s="28"/>
      <c r="AN14" s="28"/>
      <c r="AO14" s="28"/>
      <c r="AP14" s="28"/>
      <c r="AQ14" s="28"/>
    </row>
    <row r="15" spans="1:45" ht="16">
      <c r="A15" s="30" t="s">
        <v>42</v>
      </c>
      <c r="B15" s="30" t="s">
        <v>62</v>
      </c>
      <c r="C15" s="30">
        <f t="shared" si="0"/>
        <v>1</v>
      </c>
      <c r="D15" s="30">
        <f t="shared" si="1"/>
        <v>2</v>
      </c>
      <c r="E15" s="1">
        <f t="shared" si="2"/>
        <v>10</v>
      </c>
      <c r="F15" s="1"/>
      <c r="G15" s="1"/>
      <c r="H15" s="1" t="s">
        <v>617</v>
      </c>
      <c r="I15" s="1" t="s">
        <v>50</v>
      </c>
      <c r="J15" s="28" t="s">
        <v>63</v>
      </c>
      <c r="K15" s="28"/>
      <c r="L15" s="28" t="s">
        <v>83</v>
      </c>
      <c r="M15" s="28"/>
      <c r="N15" s="1">
        <v>0</v>
      </c>
      <c r="O15" s="1">
        <v>0</v>
      </c>
      <c r="P15" s="8" t="s">
        <v>84</v>
      </c>
      <c r="Q15" s="28">
        <v>1</v>
      </c>
      <c r="R15" s="28" t="s">
        <v>53</v>
      </c>
      <c r="S15" s="28"/>
      <c r="T15" s="28"/>
      <c r="U15" s="28"/>
      <c r="V15" s="28"/>
      <c r="W15" s="28"/>
      <c r="X15" s="28"/>
      <c r="Y15" s="28"/>
      <c r="Z15" s="28"/>
      <c r="AA15" s="28"/>
      <c r="AB15" s="28"/>
      <c r="AC15" s="28"/>
      <c r="AD15" s="28"/>
      <c r="AE15" s="28" t="s">
        <v>61</v>
      </c>
      <c r="AF15" s="28"/>
      <c r="AG15" s="28"/>
      <c r="AH15" s="28"/>
      <c r="AI15" s="28"/>
      <c r="AJ15" s="28"/>
      <c r="AK15" s="28"/>
      <c r="AL15" s="28"/>
      <c r="AM15" s="28"/>
      <c r="AN15" s="28"/>
      <c r="AO15" s="28"/>
      <c r="AP15" s="28"/>
      <c r="AQ15" s="28"/>
    </row>
    <row r="16" spans="1:45" ht="16">
      <c r="A16" s="28" t="s">
        <v>85</v>
      </c>
      <c r="B16" s="28" t="s">
        <v>86</v>
      </c>
      <c r="C16" s="30">
        <f t="shared" si="0"/>
        <v>2</v>
      </c>
      <c r="D16" s="30">
        <f t="shared" si="1"/>
        <v>1</v>
      </c>
      <c r="E16" s="1">
        <f t="shared" si="2"/>
        <v>1</v>
      </c>
      <c r="F16" s="1" t="s">
        <v>87</v>
      </c>
      <c r="G16" s="1" t="s">
        <v>621</v>
      </c>
      <c r="H16" s="1" t="s">
        <v>87</v>
      </c>
      <c r="I16" s="28" t="s">
        <v>88</v>
      </c>
      <c r="J16" s="28" t="s">
        <v>89</v>
      </c>
      <c r="K16" s="12" t="s">
        <v>93</v>
      </c>
      <c r="L16" s="28" t="s">
        <v>90</v>
      </c>
      <c r="M16" s="28"/>
      <c r="N16" s="28">
        <v>1</v>
      </c>
      <c r="O16" s="28">
        <v>0</v>
      </c>
      <c r="P16" s="12" t="s">
        <v>91</v>
      </c>
      <c r="Q16" s="28">
        <v>1</v>
      </c>
      <c r="R16" s="28" t="s">
        <v>60</v>
      </c>
      <c r="T16" s="28"/>
      <c r="U16" s="28"/>
      <c r="V16" s="28"/>
      <c r="W16" s="28">
        <v>20000</v>
      </c>
      <c r="X16" s="28"/>
      <c r="Y16" s="28"/>
      <c r="Z16" s="28">
        <v>6</v>
      </c>
      <c r="AA16" s="28"/>
      <c r="AB16" s="28"/>
      <c r="AC16" s="28">
        <v>0</v>
      </c>
      <c r="AD16" s="28">
        <v>0</v>
      </c>
      <c r="AE16" s="28" t="s">
        <v>92</v>
      </c>
      <c r="AF16" s="28"/>
      <c r="AG16" s="28"/>
      <c r="AH16" s="28"/>
      <c r="AI16" s="28"/>
      <c r="AJ16" s="28"/>
      <c r="AK16" s="28"/>
      <c r="AL16" s="28"/>
      <c r="AM16" s="28"/>
      <c r="AN16" s="28"/>
      <c r="AO16" s="28"/>
      <c r="AP16" s="28"/>
      <c r="AQ16" s="28"/>
    </row>
    <row r="17" spans="1:43" ht="16">
      <c r="A17" s="28" t="s">
        <v>85</v>
      </c>
      <c r="B17" s="28" t="s">
        <v>86</v>
      </c>
      <c r="C17" s="30">
        <f t="shared" si="0"/>
        <v>2</v>
      </c>
      <c r="D17" s="30">
        <f t="shared" si="1"/>
        <v>1</v>
      </c>
      <c r="E17" s="1">
        <f t="shared" si="2"/>
        <v>2</v>
      </c>
      <c r="F17" s="1" t="s">
        <v>87</v>
      </c>
      <c r="G17" s="1" t="s">
        <v>621</v>
      </c>
      <c r="H17" s="1" t="s">
        <v>87</v>
      </c>
      <c r="I17" s="28" t="s">
        <v>88</v>
      </c>
      <c r="J17" s="28" t="s">
        <v>89</v>
      </c>
      <c r="K17" s="12" t="s">
        <v>93</v>
      </c>
      <c r="L17" s="28" t="s">
        <v>94</v>
      </c>
      <c r="M17" s="28"/>
      <c r="N17" s="28">
        <v>1</v>
      </c>
      <c r="O17" s="28">
        <v>0</v>
      </c>
      <c r="P17" s="12" t="s">
        <v>95</v>
      </c>
      <c r="Q17" s="28">
        <v>1</v>
      </c>
      <c r="R17" s="28" t="s">
        <v>60</v>
      </c>
      <c r="T17" s="28"/>
      <c r="U17" s="28"/>
      <c r="V17" s="28"/>
      <c r="W17" s="28">
        <v>20000</v>
      </c>
      <c r="X17" s="28"/>
      <c r="Y17" s="28"/>
      <c r="Z17" s="28">
        <v>6</v>
      </c>
      <c r="AA17" s="28"/>
      <c r="AB17" s="28"/>
      <c r="AC17" s="28">
        <v>0</v>
      </c>
      <c r="AD17" s="28">
        <v>0</v>
      </c>
      <c r="AE17" s="28" t="s">
        <v>92</v>
      </c>
      <c r="AF17" s="28"/>
      <c r="AG17" s="28"/>
      <c r="AH17" s="28"/>
      <c r="AI17" s="28"/>
      <c r="AJ17" s="28"/>
      <c r="AK17" s="28"/>
      <c r="AL17" s="28"/>
      <c r="AM17" s="28"/>
      <c r="AN17" s="28"/>
      <c r="AO17" s="28"/>
      <c r="AP17" s="28"/>
      <c r="AQ17" s="28"/>
    </row>
    <row r="18" spans="1:43" s="7" customFormat="1" ht="16">
      <c r="A18" s="28" t="s">
        <v>85</v>
      </c>
      <c r="B18" s="28" t="s">
        <v>86</v>
      </c>
      <c r="C18" s="30">
        <f t="shared" si="0"/>
        <v>2</v>
      </c>
      <c r="D18" s="30">
        <f t="shared" si="1"/>
        <v>1</v>
      </c>
      <c r="E18" s="1">
        <f t="shared" si="2"/>
        <v>3</v>
      </c>
      <c r="F18" s="1" t="s">
        <v>87</v>
      </c>
      <c r="G18" s="1" t="s">
        <v>621</v>
      </c>
      <c r="H18" s="1" t="s">
        <v>87</v>
      </c>
      <c r="I18" s="28" t="s">
        <v>88</v>
      </c>
      <c r="J18" s="28" t="s">
        <v>89</v>
      </c>
      <c r="K18" s="12" t="s">
        <v>100</v>
      </c>
      <c r="L18" s="28" t="s">
        <v>96</v>
      </c>
      <c r="M18" s="28"/>
      <c r="N18" s="28">
        <v>1</v>
      </c>
      <c r="O18" s="28">
        <v>0</v>
      </c>
      <c r="P18" s="12" t="s">
        <v>97</v>
      </c>
      <c r="Q18" s="28">
        <v>1</v>
      </c>
      <c r="R18" s="28" t="s">
        <v>60</v>
      </c>
      <c r="T18" s="28"/>
      <c r="U18" s="28"/>
      <c r="V18" s="28"/>
      <c r="W18" s="28">
        <v>60000</v>
      </c>
      <c r="X18" s="28"/>
      <c r="Y18" s="28"/>
      <c r="Z18" s="28">
        <v>6</v>
      </c>
      <c r="AA18" s="28"/>
      <c r="AB18" s="28"/>
      <c r="AC18" s="28">
        <v>0</v>
      </c>
      <c r="AD18" s="28">
        <v>0</v>
      </c>
      <c r="AE18" s="28" t="s">
        <v>92</v>
      </c>
      <c r="AF18" s="28"/>
      <c r="AG18" s="28"/>
      <c r="AH18" s="28"/>
      <c r="AI18" s="28"/>
      <c r="AJ18" s="28"/>
      <c r="AK18" s="28"/>
      <c r="AL18" s="28"/>
      <c r="AM18" s="28"/>
      <c r="AN18" s="28"/>
      <c r="AO18" s="28"/>
      <c r="AP18" s="28"/>
      <c r="AQ18" s="28"/>
    </row>
    <row r="19" spans="1:43" ht="16">
      <c r="A19" s="28" t="s">
        <v>85</v>
      </c>
      <c r="B19" s="28" t="s">
        <v>86</v>
      </c>
      <c r="C19" s="30">
        <f t="shared" si="0"/>
        <v>2</v>
      </c>
      <c r="D19" s="30">
        <f t="shared" si="1"/>
        <v>1</v>
      </c>
      <c r="E19" s="1">
        <f t="shared" si="2"/>
        <v>4</v>
      </c>
      <c r="F19" s="1" t="s">
        <v>87</v>
      </c>
      <c r="G19" s="1" t="s">
        <v>621</v>
      </c>
      <c r="H19" s="1" t="s">
        <v>87</v>
      </c>
      <c r="I19" s="28" t="s">
        <v>88</v>
      </c>
      <c r="J19" s="28" t="s">
        <v>89</v>
      </c>
      <c r="K19" s="12" t="s">
        <v>100</v>
      </c>
      <c r="L19" s="28" t="s">
        <v>98</v>
      </c>
      <c r="M19" s="28"/>
      <c r="N19" s="28">
        <v>1</v>
      </c>
      <c r="O19" s="28">
        <v>0</v>
      </c>
      <c r="P19" s="12" t="s">
        <v>99</v>
      </c>
      <c r="Q19" s="28">
        <v>1</v>
      </c>
      <c r="R19" s="28" t="s">
        <v>60</v>
      </c>
      <c r="T19" s="28"/>
      <c r="U19" s="28"/>
      <c r="V19" s="28"/>
      <c r="W19" s="28">
        <v>60000</v>
      </c>
      <c r="X19" s="28"/>
      <c r="Y19" s="28"/>
      <c r="Z19" s="28">
        <v>6</v>
      </c>
      <c r="AA19" s="28"/>
      <c r="AB19" s="28"/>
      <c r="AC19" s="28">
        <v>0</v>
      </c>
      <c r="AD19" s="28">
        <v>0</v>
      </c>
      <c r="AE19" s="28" t="s">
        <v>92</v>
      </c>
      <c r="AF19" s="28"/>
      <c r="AG19" s="28"/>
      <c r="AH19" s="28"/>
      <c r="AI19" s="28"/>
      <c r="AJ19" s="28"/>
      <c r="AK19" s="28"/>
      <c r="AL19" s="28"/>
      <c r="AM19" s="28"/>
      <c r="AN19" s="28"/>
      <c r="AO19" s="28"/>
      <c r="AP19" s="28"/>
      <c r="AQ19" s="28"/>
    </row>
    <row r="20" spans="1:43" s="7" customFormat="1" ht="16">
      <c r="A20" s="28" t="s">
        <v>85</v>
      </c>
      <c r="B20" s="28" t="s">
        <v>86</v>
      </c>
      <c r="C20" s="30">
        <f t="shared" si="0"/>
        <v>2</v>
      </c>
      <c r="D20" s="30">
        <f t="shared" si="1"/>
        <v>1</v>
      </c>
      <c r="E20" s="1">
        <f t="shared" si="2"/>
        <v>5</v>
      </c>
      <c r="F20" s="1" t="s">
        <v>87</v>
      </c>
      <c r="G20" s="1" t="s">
        <v>621</v>
      </c>
      <c r="H20" s="1" t="s">
        <v>87</v>
      </c>
      <c r="I20" s="28" t="s">
        <v>88</v>
      </c>
      <c r="J20" s="28" t="s">
        <v>89</v>
      </c>
      <c r="K20" s="12" t="s">
        <v>100</v>
      </c>
      <c r="L20" s="28" t="s">
        <v>90</v>
      </c>
      <c r="M20" s="28"/>
      <c r="N20" s="28">
        <v>1</v>
      </c>
      <c r="O20" s="28">
        <v>0</v>
      </c>
      <c r="P20" s="12" t="s">
        <v>101</v>
      </c>
      <c r="Q20" s="28">
        <v>1</v>
      </c>
      <c r="R20" s="28" t="s">
        <v>60</v>
      </c>
      <c r="T20" s="28"/>
      <c r="U20" s="28"/>
      <c r="V20" s="28"/>
      <c r="W20" s="28">
        <v>60000</v>
      </c>
      <c r="X20" s="28"/>
      <c r="Y20" s="28"/>
      <c r="Z20" s="28">
        <v>6</v>
      </c>
      <c r="AA20" s="28"/>
      <c r="AB20" s="28"/>
      <c r="AC20" s="28">
        <v>0</v>
      </c>
      <c r="AD20" s="28">
        <v>0</v>
      </c>
      <c r="AE20" s="28" t="s">
        <v>92</v>
      </c>
      <c r="AF20" s="28"/>
      <c r="AG20" s="28"/>
      <c r="AH20" s="28"/>
      <c r="AI20" s="28"/>
      <c r="AJ20" s="28"/>
      <c r="AK20" s="28"/>
      <c r="AL20" s="28"/>
      <c r="AM20" s="28"/>
      <c r="AN20" s="28"/>
      <c r="AO20" s="28"/>
      <c r="AP20" s="28"/>
      <c r="AQ20" s="28"/>
    </row>
    <row r="21" spans="1:43" s="7" customFormat="1" ht="16">
      <c r="A21" s="28" t="s">
        <v>85</v>
      </c>
      <c r="B21" s="28" t="s">
        <v>86</v>
      </c>
      <c r="C21" s="30">
        <f t="shared" si="0"/>
        <v>2</v>
      </c>
      <c r="D21" s="30">
        <f t="shared" si="1"/>
        <v>1</v>
      </c>
      <c r="E21" s="1">
        <f t="shared" si="2"/>
        <v>6</v>
      </c>
      <c r="F21" s="1" t="s">
        <v>87</v>
      </c>
      <c r="G21" s="1" t="s">
        <v>621</v>
      </c>
      <c r="H21" s="1" t="s">
        <v>87</v>
      </c>
      <c r="I21" s="1" t="s">
        <v>44</v>
      </c>
      <c r="J21" s="28" t="s">
        <v>89</v>
      </c>
      <c r="K21" s="6" t="s">
        <v>102</v>
      </c>
      <c r="L21" s="28" t="s">
        <v>103</v>
      </c>
      <c r="M21" s="28"/>
      <c r="N21" s="30">
        <v>1</v>
      </c>
      <c r="O21" s="30">
        <v>0</v>
      </c>
      <c r="P21" s="12" t="s">
        <v>104</v>
      </c>
      <c r="Q21" s="28">
        <v>0</v>
      </c>
      <c r="R21" s="28" t="s">
        <v>60</v>
      </c>
      <c r="T21" s="28"/>
      <c r="U21" s="28"/>
      <c r="V21" s="28"/>
      <c r="W21" s="28">
        <v>100000</v>
      </c>
      <c r="X21" s="28"/>
      <c r="Y21" s="28"/>
      <c r="Z21" s="28">
        <v>5</v>
      </c>
      <c r="AA21" s="28"/>
      <c r="AB21" s="28"/>
      <c r="AC21" s="28">
        <v>0</v>
      </c>
      <c r="AD21" s="28">
        <v>0</v>
      </c>
      <c r="AE21" s="28" t="s">
        <v>105</v>
      </c>
      <c r="AF21" s="28"/>
      <c r="AG21" s="28"/>
      <c r="AH21" s="28"/>
      <c r="AI21" s="28"/>
      <c r="AJ21" s="28"/>
      <c r="AK21" s="28"/>
      <c r="AL21" s="28"/>
      <c r="AM21" s="28"/>
      <c r="AN21" s="28"/>
      <c r="AO21" s="28"/>
      <c r="AP21" s="28"/>
      <c r="AQ21" s="28"/>
    </row>
    <row r="22" spans="1:43" ht="16">
      <c r="A22" s="28" t="s">
        <v>85</v>
      </c>
      <c r="B22" s="28" t="s">
        <v>86</v>
      </c>
      <c r="C22" s="30">
        <f t="shared" si="0"/>
        <v>2</v>
      </c>
      <c r="D22" s="30">
        <f t="shared" si="1"/>
        <v>1</v>
      </c>
      <c r="E22" s="1">
        <f t="shared" si="2"/>
        <v>7</v>
      </c>
      <c r="F22" s="1" t="s">
        <v>87</v>
      </c>
      <c r="G22" s="1" t="s">
        <v>621</v>
      </c>
      <c r="H22" s="1" t="s">
        <v>87</v>
      </c>
      <c r="I22" s="1" t="s">
        <v>44</v>
      </c>
      <c r="J22" s="28" t="s">
        <v>89</v>
      </c>
      <c r="K22" s="6" t="s">
        <v>102</v>
      </c>
      <c r="L22" s="28" t="s">
        <v>106</v>
      </c>
      <c r="M22" s="28"/>
      <c r="N22" s="30">
        <v>1</v>
      </c>
      <c r="O22" s="30">
        <v>0</v>
      </c>
      <c r="P22" s="12" t="s">
        <v>107</v>
      </c>
      <c r="Q22" s="28">
        <v>0</v>
      </c>
      <c r="R22" s="28" t="s">
        <v>60</v>
      </c>
      <c r="T22" s="28"/>
      <c r="U22" s="28"/>
      <c r="V22" s="28"/>
      <c r="W22" s="28">
        <v>100000</v>
      </c>
      <c r="X22" s="28"/>
      <c r="Y22" s="28"/>
      <c r="Z22" s="28">
        <v>5</v>
      </c>
      <c r="AA22" s="28"/>
      <c r="AB22" s="28"/>
      <c r="AC22" s="28">
        <v>0</v>
      </c>
      <c r="AD22" s="28">
        <v>0</v>
      </c>
      <c r="AE22" s="28" t="s">
        <v>105</v>
      </c>
      <c r="AF22" s="28"/>
      <c r="AG22" s="28"/>
      <c r="AH22" s="28"/>
      <c r="AI22" s="28"/>
      <c r="AJ22" s="28"/>
      <c r="AK22" s="28"/>
      <c r="AL22" s="28"/>
      <c r="AM22" s="28"/>
      <c r="AN22" s="28"/>
      <c r="AO22" s="28"/>
      <c r="AP22" s="28"/>
      <c r="AQ22" s="28"/>
    </row>
    <row r="23" spans="1:43" s="7" customFormat="1" ht="16">
      <c r="A23" s="28" t="s">
        <v>85</v>
      </c>
      <c r="B23" s="28" t="s">
        <v>86</v>
      </c>
      <c r="C23" s="30">
        <f t="shared" si="0"/>
        <v>2</v>
      </c>
      <c r="D23" s="30">
        <f t="shared" si="1"/>
        <v>1</v>
      </c>
      <c r="E23" s="1">
        <f t="shared" si="2"/>
        <v>8</v>
      </c>
      <c r="F23" s="1" t="s">
        <v>87</v>
      </c>
      <c r="G23" s="1" t="s">
        <v>621</v>
      </c>
      <c r="H23" s="1" t="s">
        <v>87</v>
      </c>
      <c r="I23" s="1" t="s">
        <v>44</v>
      </c>
      <c r="J23" s="28" t="s">
        <v>89</v>
      </c>
      <c r="K23" s="6" t="s">
        <v>102</v>
      </c>
      <c r="L23" s="7" t="s">
        <v>108</v>
      </c>
      <c r="M23" s="9"/>
      <c r="N23" s="30">
        <v>1</v>
      </c>
      <c r="O23" s="30">
        <v>0</v>
      </c>
      <c r="P23" s="12" t="s">
        <v>109</v>
      </c>
      <c r="Q23" s="28">
        <v>0</v>
      </c>
      <c r="R23" s="28" t="s">
        <v>60</v>
      </c>
      <c r="W23" s="28">
        <v>100000</v>
      </c>
      <c r="Z23" s="28">
        <v>5</v>
      </c>
      <c r="AC23" s="28">
        <v>0</v>
      </c>
      <c r="AD23" s="28">
        <v>0</v>
      </c>
      <c r="AE23" s="28" t="s">
        <v>105</v>
      </c>
    </row>
    <row r="24" spans="1:43" ht="16">
      <c r="A24" s="28" t="s">
        <v>85</v>
      </c>
      <c r="B24" s="28" t="s">
        <v>86</v>
      </c>
      <c r="C24" s="30">
        <f t="shared" si="0"/>
        <v>2</v>
      </c>
      <c r="D24" s="30">
        <f t="shared" si="1"/>
        <v>1</v>
      </c>
      <c r="E24" s="1">
        <f t="shared" si="2"/>
        <v>9</v>
      </c>
      <c r="F24" s="1" t="s">
        <v>87</v>
      </c>
      <c r="G24" s="1" t="s">
        <v>621</v>
      </c>
      <c r="H24" s="1" t="s">
        <v>87</v>
      </c>
      <c r="I24" s="1" t="s">
        <v>44</v>
      </c>
      <c r="J24" s="28" t="s">
        <v>89</v>
      </c>
      <c r="K24" s="6" t="s">
        <v>102</v>
      </c>
      <c r="L24" s="28" t="s">
        <v>110</v>
      </c>
      <c r="N24" s="30">
        <v>1</v>
      </c>
      <c r="O24" s="30">
        <v>0</v>
      </c>
      <c r="P24" s="12" t="s">
        <v>111</v>
      </c>
      <c r="Q24" s="28">
        <v>0</v>
      </c>
      <c r="R24" s="28" t="s">
        <v>60</v>
      </c>
      <c r="W24" s="28">
        <v>100000</v>
      </c>
      <c r="Z24" s="28">
        <v>5</v>
      </c>
      <c r="AC24" s="28">
        <v>0</v>
      </c>
      <c r="AD24" s="28">
        <v>0</v>
      </c>
      <c r="AE24" s="28" t="s">
        <v>105</v>
      </c>
    </row>
    <row r="25" spans="1:43" ht="16">
      <c r="A25" s="28" t="s">
        <v>85</v>
      </c>
      <c r="B25" s="28" t="s">
        <v>86</v>
      </c>
      <c r="C25" s="30">
        <f t="shared" si="0"/>
        <v>2</v>
      </c>
      <c r="D25" s="30">
        <f t="shared" si="1"/>
        <v>1</v>
      </c>
      <c r="E25" s="1">
        <f t="shared" si="2"/>
        <v>10</v>
      </c>
      <c r="F25" s="1" t="s">
        <v>87</v>
      </c>
      <c r="G25" s="1" t="s">
        <v>621</v>
      </c>
      <c r="H25" s="1" t="s">
        <v>87</v>
      </c>
      <c r="I25" s="1" t="s">
        <v>44</v>
      </c>
      <c r="J25" s="28" t="s">
        <v>89</v>
      </c>
      <c r="K25" s="6" t="s">
        <v>102</v>
      </c>
      <c r="L25" s="30" t="s">
        <v>112</v>
      </c>
      <c r="N25" s="30">
        <v>1</v>
      </c>
      <c r="O25" s="30">
        <v>0</v>
      </c>
      <c r="P25" s="1" t="s">
        <v>113</v>
      </c>
      <c r="Q25" s="30">
        <v>0</v>
      </c>
      <c r="R25" s="30" t="s">
        <v>60</v>
      </c>
      <c r="W25" s="28">
        <v>100000</v>
      </c>
      <c r="Z25" s="28">
        <v>5</v>
      </c>
      <c r="AC25" s="28">
        <v>0</v>
      </c>
      <c r="AD25" s="28">
        <v>0</v>
      </c>
      <c r="AE25" s="28" t="s">
        <v>105</v>
      </c>
    </row>
    <row r="26" spans="1:43" ht="16">
      <c r="A26" s="28" t="s">
        <v>85</v>
      </c>
      <c r="B26" s="28" t="s">
        <v>86</v>
      </c>
      <c r="C26" s="30">
        <f t="shared" si="0"/>
        <v>2</v>
      </c>
      <c r="D26" s="30">
        <f t="shared" si="1"/>
        <v>1</v>
      </c>
      <c r="E26" s="1">
        <f t="shared" si="2"/>
        <v>11</v>
      </c>
      <c r="F26" s="1" t="s">
        <v>87</v>
      </c>
      <c r="G26" s="1" t="s">
        <v>621</v>
      </c>
      <c r="H26" s="1" t="s">
        <v>87</v>
      </c>
      <c r="I26" s="1" t="s">
        <v>44</v>
      </c>
      <c r="J26" s="28" t="s">
        <v>89</v>
      </c>
      <c r="K26" s="6" t="s">
        <v>102</v>
      </c>
      <c r="L26" s="30" t="s">
        <v>114</v>
      </c>
      <c r="N26" s="30">
        <v>1</v>
      </c>
      <c r="O26" s="30">
        <v>0</v>
      </c>
      <c r="P26" s="1" t="s">
        <v>115</v>
      </c>
      <c r="Q26" s="30">
        <v>0</v>
      </c>
      <c r="R26" s="30" t="s">
        <v>60</v>
      </c>
      <c r="W26" s="28">
        <v>100000</v>
      </c>
      <c r="Z26" s="28">
        <v>5</v>
      </c>
      <c r="AC26" s="28">
        <v>0</v>
      </c>
      <c r="AD26" s="28">
        <v>0</v>
      </c>
      <c r="AE26" s="28" t="s">
        <v>105</v>
      </c>
    </row>
    <row r="27" spans="1:43" ht="16">
      <c r="A27" s="28" t="s">
        <v>85</v>
      </c>
      <c r="B27" s="28" t="s">
        <v>116</v>
      </c>
      <c r="C27" s="30">
        <f t="shared" si="0"/>
        <v>2</v>
      </c>
      <c r="D27" s="30">
        <f t="shared" si="1"/>
        <v>2</v>
      </c>
      <c r="E27" s="1">
        <f t="shared" si="2"/>
        <v>1</v>
      </c>
      <c r="F27" s="36" t="s">
        <v>87</v>
      </c>
      <c r="G27" s="36" t="s">
        <v>117</v>
      </c>
      <c r="H27" s="1" t="s">
        <v>617</v>
      </c>
      <c r="I27" s="28" t="s">
        <v>56</v>
      </c>
      <c r="J27" s="28" t="s">
        <v>118</v>
      </c>
      <c r="K27" s="28"/>
      <c r="L27" s="28" t="s">
        <v>119</v>
      </c>
      <c r="M27" s="28"/>
      <c r="N27" s="28">
        <v>0</v>
      </c>
      <c r="O27" s="28">
        <v>0</v>
      </c>
      <c r="P27" s="12" t="s">
        <v>120</v>
      </c>
      <c r="Q27" s="28">
        <v>1</v>
      </c>
      <c r="R27" s="28" t="s">
        <v>53</v>
      </c>
      <c r="S27" s="28"/>
      <c r="T27" s="28"/>
      <c r="U27" s="28"/>
      <c r="V27" s="28"/>
      <c r="W27" s="28"/>
      <c r="X27" s="28">
        <v>17</v>
      </c>
      <c r="Y27" s="28"/>
      <c r="Z27" s="28"/>
      <c r="AA27" s="28"/>
      <c r="AB27" s="28"/>
      <c r="AC27" s="28"/>
      <c r="AD27" s="28"/>
      <c r="AE27" s="28" t="s">
        <v>105</v>
      </c>
      <c r="AF27" s="28"/>
      <c r="AG27" s="28">
        <v>0</v>
      </c>
      <c r="AH27" s="28">
        <v>0</v>
      </c>
      <c r="AI27" s="28"/>
      <c r="AJ27" s="28"/>
      <c r="AK27" s="28"/>
      <c r="AL27" s="28"/>
      <c r="AM27" s="28"/>
      <c r="AN27" s="28"/>
      <c r="AO27" s="28"/>
      <c r="AP27" s="28"/>
      <c r="AQ27" s="28"/>
    </row>
    <row r="28" spans="1:43" s="7" customFormat="1" ht="16">
      <c r="A28" s="28" t="s">
        <v>85</v>
      </c>
      <c r="B28" s="28" t="s">
        <v>116</v>
      </c>
      <c r="C28" s="30">
        <f t="shared" si="0"/>
        <v>2</v>
      </c>
      <c r="D28" s="30">
        <f t="shared" si="1"/>
        <v>2</v>
      </c>
      <c r="E28" s="1">
        <f t="shared" si="2"/>
        <v>2</v>
      </c>
      <c r="F28" s="36" t="s">
        <v>87</v>
      </c>
      <c r="G28" s="36" t="s">
        <v>117</v>
      </c>
      <c r="H28" s="1"/>
      <c r="I28" s="28" t="s">
        <v>56</v>
      </c>
      <c r="J28" s="28" t="s">
        <v>121</v>
      </c>
      <c r="K28" s="28"/>
      <c r="L28" s="28" t="s">
        <v>122</v>
      </c>
      <c r="M28" s="28"/>
      <c r="N28" s="28">
        <v>0</v>
      </c>
      <c r="O28" s="28">
        <v>0</v>
      </c>
      <c r="P28" s="28" t="s">
        <v>123</v>
      </c>
      <c r="Q28" s="28">
        <v>1</v>
      </c>
      <c r="R28" s="28" t="s">
        <v>53</v>
      </c>
      <c r="S28" s="28"/>
      <c r="T28" s="28"/>
      <c r="U28" s="28"/>
      <c r="V28" s="28"/>
      <c r="W28" s="28"/>
      <c r="X28" s="28">
        <v>18</v>
      </c>
      <c r="Y28" s="28"/>
      <c r="Z28" s="28"/>
      <c r="AA28" s="28"/>
      <c r="AB28" s="28"/>
      <c r="AC28" s="28"/>
      <c r="AD28" s="28"/>
      <c r="AE28" s="28" t="s">
        <v>105</v>
      </c>
      <c r="AF28" s="28"/>
      <c r="AG28" s="28">
        <v>0</v>
      </c>
      <c r="AH28" s="28">
        <v>0</v>
      </c>
      <c r="AI28" s="28"/>
      <c r="AJ28" s="28"/>
      <c r="AK28" s="28"/>
      <c r="AL28" s="28"/>
      <c r="AM28" s="28"/>
      <c r="AN28" s="28"/>
      <c r="AO28" s="28"/>
      <c r="AP28" s="28"/>
      <c r="AQ28" s="28"/>
    </row>
    <row r="29" spans="1:43" ht="16">
      <c r="A29" s="28" t="s">
        <v>85</v>
      </c>
      <c r="B29" s="28" t="s">
        <v>116</v>
      </c>
      <c r="C29" s="30">
        <f t="shared" si="0"/>
        <v>2</v>
      </c>
      <c r="D29" s="30">
        <f t="shared" si="1"/>
        <v>2</v>
      </c>
      <c r="E29" s="1">
        <f t="shared" si="2"/>
        <v>3</v>
      </c>
      <c r="F29" s="36" t="s">
        <v>87</v>
      </c>
      <c r="G29" s="36" t="s">
        <v>117</v>
      </c>
      <c r="H29" s="1" t="s">
        <v>617</v>
      </c>
      <c r="I29" s="28" t="s">
        <v>44</v>
      </c>
      <c r="J29" s="28" t="s">
        <v>121</v>
      </c>
      <c r="K29" s="28"/>
      <c r="L29" s="28" t="s">
        <v>124</v>
      </c>
      <c r="M29" s="28"/>
      <c r="N29" s="28">
        <v>0</v>
      </c>
      <c r="O29" s="28">
        <v>0</v>
      </c>
      <c r="P29" s="28" t="s">
        <v>125</v>
      </c>
      <c r="Q29" s="28">
        <v>1</v>
      </c>
      <c r="R29" s="28" t="s">
        <v>60</v>
      </c>
      <c r="S29" s="28"/>
      <c r="T29" s="28"/>
      <c r="U29" s="28"/>
      <c r="V29" s="28"/>
      <c r="W29" s="28"/>
      <c r="X29" s="28"/>
      <c r="Y29" s="28"/>
      <c r="Z29" s="28"/>
      <c r="AA29" s="28"/>
      <c r="AB29" s="28"/>
      <c r="AC29" s="28"/>
      <c r="AD29" s="28"/>
      <c r="AE29" s="28" t="s">
        <v>126</v>
      </c>
      <c r="AF29" s="28"/>
      <c r="AG29" s="28"/>
      <c r="AH29" s="28"/>
      <c r="AI29" s="28">
        <v>34</v>
      </c>
      <c r="AJ29" s="28"/>
      <c r="AK29" s="28"/>
      <c r="AL29" s="28"/>
      <c r="AM29" s="28"/>
      <c r="AN29" s="28"/>
      <c r="AO29" s="28"/>
      <c r="AP29" s="28"/>
      <c r="AQ29" s="28"/>
    </row>
    <row r="30" spans="1:43" ht="16">
      <c r="A30" s="30" t="s">
        <v>85</v>
      </c>
      <c r="B30" s="30" t="s">
        <v>127</v>
      </c>
      <c r="C30" s="30">
        <f t="shared" si="0"/>
        <v>2</v>
      </c>
      <c r="D30" s="30">
        <f t="shared" si="1"/>
        <v>3</v>
      </c>
      <c r="E30" s="1">
        <f t="shared" si="2"/>
        <v>1</v>
      </c>
      <c r="F30" s="36" t="s">
        <v>87</v>
      </c>
      <c r="G30" s="36" t="s">
        <v>603</v>
      </c>
      <c r="H30" s="1" t="s">
        <v>87</v>
      </c>
      <c r="I30" s="30" t="s">
        <v>44</v>
      </c>
      <c r="J30" s="28" t="s">
        <v>89</v>
      </c>
      <c r="K30" s="30" t="s">
        <v>128</v>
      </c>
      <c r="L30" s="28" t="s">
        <v>103</v>
      </c>
      <c r="M30" s="30"/>
      <c r="N30" s="30">
        <v>1</v>
      </c>
      <c r="O30" s="30">
        <v>0</v>
      </c>
      <c r="P30" s="30" t="s">
        <v>129</v>
      </c>
      <c r="Q30" s="28">
        <v>0</v>
      </c>
      <c r="R30" s="28" t="s">
        <v>60</v>
      </c>
      <c r="T30" s="28">
        <v>1</v>
      </c>
      <c r="U30" s="28"/>
      <c r="V30" s="28"/>
      <c r="X30" s="28"/>
      <c r="Y30" s="28"/>
      <c r="Z30" s="28">
        <v>5</v>
      </c>
      <c r="AA30" s="28"/>
      <c r="AB30" s="28"/>
      <c r="AC30" s="28">
        <v>0</v>
      </c>
      <c r="AD30" s="28">
        <v>0</v>
      </c>
      <c r="AE30" s="28"/>
      <c r="AF30" s="28"/>
      <c r="AG30" s="28"/>
      <c r="AH30" s="28"/>
      <c r="AI30" s="28"/>
      <c r="AJ30" s="28"/>
      <c r="AK30" s="28"/>
      <c r="AL30" s="28"/>
      <c r="AM30" s="28"/>
      <c r="AN30" s="28"/>
      <c r="AO30" s="28"/>
      <c r="AP30" s="28"/>
      <c r="AQ30" s="28"/>
    </row>
    <row r="31" spans="1:43" ht="16">
      <c r="A31" s="30" t="s">
        <v>85</v>
      </c>
      <c r="B31" s="30" t="s">
        <v>127</v>
      </c>
      <c r="C31" s="30">
        <f t="shared" si="0"/>
        <v>2</v>
      </c>
      <c r="D31" s="30">
        <f t="shared" si="1"/>
        <v>3</v>
      </c>
      <c r="E31" s="1">
        <f t="shared" si="2"/>
        <v>2</v>
      </c>
      <c r="F31" s="36" t="s">
        <v>87</v>
      </c>
      <c r="G31" s="36" t="s">
        <v>603</v>
      </c>
      <c r="H31" s="1" t="s">
        <v>87</v>
      </c>
      <c r="I31" s="30" t="s">
        <v>44</v>
      </c>
      <c r="J31" s="28" t="s">
        <v>89</v>
      </c>
      <c r="K31" s="30" t="s">
        <v>128</v>
      </c>
      <c r="L31" s="28" t="s">
        <v>106</v>
      </c>
      <c r="M31" s="30"/>
      <c r="N31" s="30">
        <v>1</v>
      </c>
      <c r="O31" s="30">
        <v>0</v>
      </c>
      <c r="P31" s="1" t="s">
        <v>130</v>
      </c>
      <c r="Q31" s="28">
        <v>0</v>
      </c>
      <c r="R31" s="28" t="s">
        <v>60</v>
      </c>
      <c r="T31" s="28">
        <v>1</v>
      </c>
      <c r="U31" s="28"/>
      <c r="V31" s="28"/>
      <c r="W31" s="28">
        <v>1000</v>
      </c>
      <c r="X31" s="28"/>
      <c r="Y31" s="28"/>
      <c r="Z31" s="28">
        <v>5</v>
      </c>
      <c r="AA31" s="28"/>
      <c r="AB31" s="28"/>
      <c r="AC31" s="28">
        <v>0</v>
      </c>
      <c r="AD31" s="28">
        <v>0</v>
      </c>
      <c r="AE31" s="28"/>
      <c r="AF31" s="28"/>
      <c r="AG31" s="28"/>
      <c r="AH31" s="28"/>
      <c r="AI31" s="28"/>
      <c r="AJ31" s="28"/>
      <c r="AK31" s="28"/>
      <c r="AL31" s="28"/>
      <c r="AM31" s="28"/>
      <c r="AN31" s="28"/>
      <c r="AO31" s="28"/>
      <c r="AP31" s="28"/>
      <c r="AQ31" s="28"/>
    </row>
    <row r="32" spans="1:43" ht="16">
      <c r="A32" s="30" t="s">
        <v>85</v>
      </c>
      <c r="B32" s="30" t="s">
        <v>127</v>
      </c>
      <c r="C32" s="30">
        <f t="shared" si="0"/>
        <v>2</v>
      </c>
      <c r="D32" s="30">
        <f t="shared" si="1"/>
        <v>3</v>
      </c>
      <c r="E32" s="1">
        <f t="shared" si="2"/>
        <v>3</v>
      </c>
      <c r="F32" s="36" t="s">
        <v>87</v>
      </c>
      <c r="G32" s="36" t="s">
        <v>603</v>
      </c>
      <c r="H32" s="1" t="s">
        <v>87</v>
      </c>
      <c r="I32" s="30" t="s">
        <v>44</v>
      </c>
      <c r="J32" s="28" t="s">
        <v>89</v>
      </c>
      <c r="K32" s="30" t="s">
        <v>128</v>
      </c>
      <c r="L32" s="28" t="s">
        <v>110</v>
      </c>
      <c r="M32" s="30"/>
      <c r="N32" s="30">
        <v>1</v>
      </c>
      <c r="O32" s="30">
        <v>0</v>
      </c>
      <c r="P32" s="1" t="s">
        <v>131</v>
      </c>
      <c r="Q32" s="28">
        <v>0</v>
      </c>
      <c r="R32" s="28" t="s">
        <v>60</v>
      </c>
      <c r="T32" s="28">
        <v>1</v>
      </c>
      <c r="U32" s="28"/>
      <c r="V32" s="28"/>
      <c r="W32" s="28">
        <v>70000</v>
      </c>
      <c r="X32" s="28"/>
      <c r="Y32" s="28"/>
      <c r="Z32" s="28">
        <v>5</v>
      </c>
      <c r="AA32" s="28"/>
      <c r="AB32" s="28"/>
      <c r="AC32" s="28">
        <v>0</v>
      </c>
      <c r="AD32" s="28">
        <v>0</v>
      </c>
      <c r="AE32" s="28"/>
      <c r="AF32" s="28"/>
      <c r="AG32" s="28"/>
      <c r="AH32" s="28"/>
      <c r="AI32" s="28"/>
      <c r="AJ32" s="28"/>
      <c r="AK32" s="28"/>
      <c r="AL32" s="28"/>
      <c r="AM32" s="28"/>
      <c r="AN32" s="28"/>
      <c r="AO32" s="28"/>
      <c r="AP32" s="28"/>
      <c r="AQ32" s="28"/>
    </row>
    <row r="33" spans="1:45" ht="14" customHeight="1">
      <c r="A33" s="30" t="s">
        <v>85</v>
      </c>
      <c r="B33" s="30" t="s">
        <v>127</v>
      </c>
      <c r="C33" s="30">
        <f t="shared" si="0"/>
        <v>2</v>
      </c>
      <c r="D33" s="30">
        <f t="shared" si="1"/>
        <v>3</v>
      </c>
      <c r="E33" s="1">
        <f t="shared" si="2"/>
        <v>4</v>
      </c>
      <c r="F33" s="36" t="s">
        <v>87</v>
      </c>
      <c r="G33" s="36" t="s">
        <v>603</v>
      </c>
      <c r="H33" s="1" t="s">
        <v>87</v>
      </c>
      <c r="I33" s="30" t="s">
        <v>44</v>
      </c>
      <c r="J33" s="28" t="s">
        <v>89</v>
      </c>
      <c r="K33" s="30" t="s">
        <v>128</v>
      </c>
      <c r="L33" s="28" t="s">
        <v>112</v>
      </c>
      <c r="M33" s="30"/>
      <c r="N33" s="30">
        <v>1</v>
      </c>
      <c r="O33" s="30">
        <v>0</v>
      </c>
      <c r="P33" s="1" t="s">
        <v>132</v>
      </c>
      <c r="Q33" s="28">
        <v>0</v>
      </c>
      <c r="R33" s="28" t="s">
        <v>60</v>
      </c>
      <c r="T33" s="28">
        <v>1</v>
      </c>
      <c r="U33" s="28"/>
      <c r="V33" s="28"/>
      <c r="X33" s="28"/>
      <c r="Y33" s="28"/>
      <c r="Z33" s="28">
        <v>5</v>
      </c>
      <c r="AA33" s="28"/>
      <c r="AB33" s="28"/>
      <c r="AC33" s="28">
        <v>0</v>
      </c>
      <c r="AD33" s="28">
        <v>0</v>
      </c>
      <c r="AE33" s="28"/>
      <c r="AF33" s="28"/>
      <c r="AG33" s="28"/>
      <c r="AH33" s="28"/>
      <c r="AI33" s="28"/>
      <c r="AJ33" s="28"/>
      <c r="AK33" s="28"/>
      <c r="AL33" s="28"/>
      <c r="AM33" s="28"/>
      <c r="AN33" s="28"/>
      <c r="AO33" s="28"/>
      <c r="AP33" s="28"/>
      <c r="AQ33" s="28"/>
    </row>
    <row r="34" spans="1:45" s="7" customFormat="1" ht="16">
      <c r="A34" s="30" t="s">
        <v>85</v>
      </c>
      <c r="B34" s="30" t="s">
        <v>127</v>
      </c>
      <c r="C34" s="30">
        <f t="shared" si="0"/>
        <v>2</v>
      </c>
      <c r="D34" s="30">
        <f t="shared" si="1"/>
        <v>3</v>
      </c>
      <c r="E34" s="1">
        <f t="shared" si="2"/>
        <v>5</v>
      </c>
      <c r="F34" s="36" t="s">
        <v>87</v>
      </c>
      <c r="G34" s="36" t="s">
        <v>603</v>
      </c>
      <c r="H34" s="1" t="s">
        <v>87</v>
      </c>
      <c r="I34" s="30" t="s">
        <v>44</v>
      </c>
      <c r="J34" s="28" t="s">
        <v>89</v>
      </c>
      <c r="K34" s="30" t="s">
        <v>128</v>
      </c>
      <c r="L34" s="28" t="s">
        <v>114</v>
      </c>
      <c r="M34" s="30"/>
      <c r="N34" s="30">
        <v>1</v>
      </c>
      <c r="O34" s="30">
        <v>0</v>
      </c>
      <c r="P34" s="1" t="s">
        <v>133</v>
      </c>
      <c r="Q34" s="28">
        <v>0</v>
      </c>
      <c r="R34" s="28" t="s">
        <v>60</v>
      </c>
      <c r="T34" s="28">
        <v>1</v>
      </c>
      <c r="U34" s="28"/>
      <c r="V34" s="28"/>
      <c r="W34" s="28">
        <v>30000</v>
      </c>
      <c r="X34" s="28"/>
      <c r="Y34" s="28"/>
      <c r="Z34" s="28">
        <v>5</v>
      </c>
      <c r="AA34" s="28"/>
      <c r="AB34" s="28"/>
      <c r="AC34" s="28">
        <v>0</v>
      </c>
      <c r="AD34" s="28">
        <v>0</v>
      </c>
      <c r="AE34" s="28"/>
      <c r="AF34" s="28"/>
      <c r="AG34" s="28"/>
      <c r="AH34" s="28"/>
      <c r="AI34" s="28"/>
      <c r="AJ34" s="28"/>
      <c r="AK34" s="28"/>
      <c r="AL34" s="28"/>
      <c r="AM34" s="28"/>
      <c r="AN34" s="28"/>
      <c r="AO34" s="28"/>
      <c r="AP34" s="28"/>
      <c r="AQ34" s="28"/>
    </row>
    <row r="35" spans="1:45" ht="16">
      <c r="A35" s="30" t="s">
        <v>85</v>
      </c>
      <c r="B35" s="30" t="s">
        <v>127</v>
      </c>
      <c r="C35" s="30">
        <f t="shared" si="0"/>
        <v>2</v>
      </c>
      <c r="D35" s="30">
        <f t="shared" si="1"/>
        <v>3</v>
      </c>
      <c r="E35" s="1">
        <f t="shared" si="2"/>
        <v>6</v>
      </c>
      <c r="F35" s="36" t="s">
        <v>87</v>
      </c>
      <c r="G35" s="36" t="s">
        <v>603</v>
      </c>
      <c r="H35" s="1" t="s">
        <v>622</v>
      </c>
      <c r="I35" s="30" t="s">
        <v>44</v>
      </c>
      <c r="J35" s="28" t="s">
        <v>89</v>
      </c>
      <c r="K35" s="28"/>
      <c r="L35" s="30" t="s">
        <v>134</v>
      </c>
      <c r="M35" s="30"/>
      <c r="N35" s="30">
        <v>0</v>
      </c>
      <c r="O35" s="30">
        <v>0</v>
      </c>
      <c r="P35" s="1" t="s">
        <v>135</v>
      </c>
      <c r="Q35" s="28">
        <v>1</v>
      </c>
      <c r="R35" s="28" t="s">
        <v>60</v>
      </c>
      <c r="S35" s="28" t="s">
        <v>136</v>
      </c>
      <c r="U35" s="28"/>
      <c r="V35" s="28"/>
      <c r="W35" s="28"/>
      <c r="X35" s="28"/>
      <c r="Y35" s="28"/>
      <c r="Z35" s="28"/>
      <c r="AA35" s="28"/>
      <c r="AB35" s="28"/>
      <c r="AC35" s="28"/>
      <c r="AD35" s="28"/>
      <c r="AE35" s="28"/>
      <c r="AF35" s="28"/>
      <c r="AG35" s="28"/>
      <c r="AH35" s="28"/>
      <c r="AI35" s="28"/>
      <c r="AJ35" s="28"/>
      <c r="AK35" s="28"/>
      <c r="AL35" s="28"/>
      <c r="AM35" s="28"/>
      <c r="AN35" s="28"/>
      <c r="AO35" s="28"/>
      <c r="AP35" s="28"/>
      <c r="AQ35" s="28"/>
    </row>
    <row r="36" spans="1:45" ht="16">
      <c r="A36" s="28" t="s">
        <v>85</v>
      </c>
      <c r="B36" s="28" t="s">
        <v>127</v>
      </c>
      <c r="C36" s="30">
        <f t="shared" si="0"/>
        <v>2</v>
      </c>
      <c r="D36" s="30">
        <f t="shared" si="1"/>
        <v>3</v>
      </c>
      <c r="E36" s="1">
        <f t="shared" si="2"/>
        <v>7</v>
      </c>
      <c r="F36" s="36" t="s">
        <v>87</v>
      </c>
      <c r="G36" s="36" t="s">
        <v>603</v>
      </c>
      <c r="H36" s="1" t="s">
        <v>622</v>
      </c>
      <c r="I36" s="28" t="s">
        <v>44</v>
      </c>
      <c r="J36" s="28" t="s">
        <v>89</v>
      </c>
      <c r="K36" s="28"/>
      <c r="L36" s="30" t="s">
        <v>134</v>
      </c>
      <c r="M36" s="28"/>
      <c r="N36" s="28">
        <v>0</v>
      </c>
      <c r="O36" s="28">
        <v>0</v>
      </c>
      <c r="P36" s="12" t="s">
        <v>137</v>
      </c>
      <c r="Q36" s="28">
        <v>1</v>
      </c>
      <c r="R36" s="28" t="s">
        <v>60</v>
      </c>
      <c r="S36" s="28" t="s">
        <v>138</v>
      </c>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row>
    <row r="37" spans="1:45" ht="16">
      <c r="A37" s="28" t="s">
        <v>139</v>
      </c>
      <c r="B37" s="28" t="s">
        <v>140</v>
      </c>
      <c r="C37" s="30">
        <f t="shared" si="0"/>
        <v>3</v>
      </c>
      <c r="D37" s="30">
        <f t="shared" si="1"/>
        <v>1</v>
      </c>
      <c r="E37" s="1">
        <f t="shared" si="2"/>
        <v>1</v>
      </c>
      <c r="F37" s="36" t="s">
        <v>87</v>
      </c>
      <c r="G37" s="36" t="s">
        <v>604</v>
      </c>
      <c r="H37" s="1" t="s">
        <v>617</v>
      </c>
      <c r="I37" s="35" t="s">
        <v>160</v>
      </c>
      <c r="J37" s="11" t="s">
        <v>141</v>
      </c>
      <c r="K37" s="11"/>
      <c r="L37" s="11" t="s">
        <v>142</v>
      </c>
      <c r="M37" s="28"/>
      <c r="N37" s="30">
        <v>0</v>
      </c>
      <c r="O37" s="28">
        <v>0</v>
      </c>
      <c r="P37" s="12" t="s">
        <v>143</v>
      </c>
      <c r="Q37" s="28">
        <v>1</v>
      </c>
      <c r="R37" s="28" t="s">
        <v>60</v>
      </c>
      <c r="S37" s="28"/>
      <c r="T37" s="28"/>
      <c r="U37" s="28"/>
      <c r="V37" s="28"/>
      <c r="W37" s="28"/>
      <c r="X37" s="28"/>
      <c r="Y37" s="28"/>
      <c r="Z37" s="28"/>
      <c r="AA37" s="28"/>
      <c r="AB37" s="28"/>
      <c r="AC37" s="28"/>
      <c r="AD37" s="28"/>
      <c r="AE37" s="28" t="s">
        <v>61</v>
      </c>
      <c r="AF37" s="28"/>
      <c r="AG37" s="28"/>
      <c r="AH37" s="28"/>
      <c r="AI37" s="28"/>
      <c r="AJ37" s="28"/>
      <c r="AK37" s="28"/>
      <c r="AL37" s="28"/>
      <c r="AM37" s="28"/>
      <c r="AN37" s="28"/>
      <c r="AO37" s="28"/>
      <c r="AP37" s="28"/>
      <c r="AQ37" s="28"/>
    </row>
    <row r="38" spans="1:45" ht="16">
      <c r="A38" s="28" t="s">
        <v>139</v>
      </c>
      <c r="B38" s="28" t="s">
        <v>140</v>
      </c>
      <c r="C38" s="30">
        <f t="shared" si="0"/>
        <v>3</v>
      </c>
      <c r="D38" s="30">
        <f t="shared" si="1"/>
        <v>1</v>
      </c>
      <c r="E38" s="1">
        <f t="shared" si="2"/>
        <v>2</v>
      </c>
      <c r="F38" s="36" t="s">
        <v>87</v>
      </c>
      <c r="G38" s="36" t="s">
        <v>605</v>
      </c>
      <c r="H38" s="1" t="s">
        <v>617</v>
      </c>
      <c r="I38" s="28" t="s">
        <v>56</v>
      </c>
      <c r="J38" s="11" t="s">
        <v>144</v>
      </c>
      <c r="K38" s="11"/>
      <c r="L38" s="11" t="s">
        <v>145</v>
      </c>
      <c r="M38" s="28"/>
      <c r="N38" s="30">
        <v>0</v>
      </c>
      <c r="O38" s="28">
        <v>0</v>
      </c>
      <c r="P38" s="12" t="s">
        <v>146</v>
      </c>
      <c r="Q38" s="28">
        <v>1</v>
      </c>
      <c r="R38" s="28" t="s">
        <v>53</v>
      </c>
      <c r="S38" s="28"/>
      <c r="T38" s="28"/>
      <c r="U38" s="28"/>
      <c r="V38" s="28"/>
      <c r="W38" s="28"/>
      <c r="X38" s="28">
        <v>11</v>
      </c>
      <c r="Y38" s="28"/>
      <c r="Z38" s="28"/>
      <c r="AA38" s="28"/>
      <c r="AB38" s="28"/>
      <c r="AC38" s="28"/>
      <c r="AD38" s="28"/>
      <c r="AE38" s="28" t="s">
        <v>105</v>
      </c>
      <c r="AF38" s="28"/>
      <c r="AG38" s="28">
        <v>1</v>
      </c>
      <c r="AH38" s="28">
        <v>2</v>
      </c>
      <c r="AI38" s="28"/>
      <c r="AJ38" s="28"/>
      <c r="AK38" s="28"/>
      <c r="AL38" s="28"/>
      <c r="AM38" s="28"/>
      <c r="AN38" s="28"/>
      <c r="AO38" s="28"/>
      <c r="AP38" s="28"/>
      <c r="AQ38" s="28"/>
    </row>
    <row r="39" spans="1:45" ht="16">
      <c r="A39" s="30" t="s">
        <v>139</v>
      </c>
      <c r="B39" s="28" t="s">
        <v>140</v>
      </c>
      <c r="C39" s="30">
        <f t="shared" si="0"/>
        <v>3</v>
      </c>
      <c r="D39" s="30">
        <f t="shared" si="1"/>
        <v>1</v>
      </c>
      <c r="E39" s="1">
        <f t="shared" si="2"/>
        <v>3</v>
      </c>
      <c r="F39" s="36" t="s">
        <v>606</v>
      </c>
      <c r="G39" s="36" t="s">
        <v>607</v>
      </c>
      <c r="H39" s="1" t="s">
        <v>617</v>
      </c>
      <c r="I39" s="28" t="s">
        <v>44</v>
      </c>
      <c r="J39" s="11" t="s">
        <v>148</v>
      </c>
      <c r="K39" s="11"/>
      <c r="L39" s="15" t="s">
        <v>149</v>
      </c>
      <c r="M39" s="30"/>
      <c r="N39" s="30">
        <v>0</v>
      </c>
      <c r="O39" s="30">
        <v>1</v>
      </c>
      <c r="P39" s="12" t="s">
        <v>150</v>
      </c>
      <c r="Q39" s="28">
        <v>1</v>
      </c>
      <c r="R39" s="28" t="s">
        <v>53</v>
      </c>
      <c r="S39" s="34"/>
      <c r="T39" s="34"/>
      <c r="U39" s="28"/>
      <c r="V39" s="28"/>
      <c r="W39" s="28"/>
      <c r="X39" s="28"/>
      <c r="Y39" s="28">
        <v>1</v>
      </c>
      <c r="Z39" s="28"/>
      <c r="AA39" s="28">
        <v>200</v>
      </c>
      <c r="AB39" s="28"/>
      <c r="AC39" s="28"/>
      <c r="AD39" s="28"/>
      <c r="AE39" s="28" t="s">
        <v>61</v>
      </c>
      <c r="AF39" s="28"/>
      <c r="AG39" s="28"/>
      <c r="AH39" s="28"/>
      <c r="AI39" s="28"/>
      <c r="AJ39" s="28"/>
      <c r="AK39" s="28"/>
      <c r="AL39" s="28"/>
      <c r="AM39" s="28"/>
      <c r="AN39" s="28"/>
      <c r="AO39" s="28"/>
      <c r="AP39" s="28"/>
      <c r="AQ39" s="28"/>
    </row>
    <row r="40" spans="1:45" ht="16">
      <c r="A40" s="30" t="s">
        <v>139</v>
      </c>
      <c r="B40" s="28" t="s">
        <v>140</v>
      </c>
      <c r="C40" s="30">
        <f t="shared" si="0"/>
        <v>3</v>
      </c>
      <c r="D40" s="30">
        <f t="shared" si="1"/>
        <v>1</v>
      </c>
      <c r="E40" s="1">
        <f t="shared" si="2"/>
        <v>4</v>
      </c>
      <c r="F40" s="1" t="s">
        <v>87</v>
      </c>
      <c r="G40" s="1" t="s">
        <v>608</v>
      </c>
      <c r="H40" s="1" t="s">
        <v>617</v>
      </c>
      <c r="I40" s="28" t="s">
        <v>44</v>
      </c>
      <c r="J40" s="11" t="s">
        <v>148</v>
      </c>
      <c r="K40" s="11"/>
      <c r="L40" s="16" t="s">
        <v>152</v>
      </c>
      <c r="M40" s="30"/>
      <c r="N40" s="30">
        <v>0</v>
      </c>
      <c r="O40" s="30">
        <v>0</v>
      </c>
      <c r="P40" s="1" t="s">
        <v>153</v>
      </c>
      <c r="Q40" s="28">
        <v>1</v>
      </c>
      <c r="R40" s="28" t="s">
        <v>60</v>
      </c>
      <c r="S40" s="28"/>
      <c r="T40" s="28"/>
      <c r="U40" s="28"/>
      <c r="V40" s="28"/>
      <c r="W40" s="28"/>
      <c r="X40" s="28"/>
      <c r="Y40" s="28"/>
      <c r="Z40" s="28"/>
      <c r="AA40" s="28"/>
      <c r="AB40" s="28"/>
      <c r="AC40" s="28"/>
      <c r="AD40" s="28"/>
      <c r="AE40" s="28"/>
      <c r="AF40" s="28"/>
      <c r="AG40" s="28"/>
      <c r="AH40" s="28"/>
      <c r="AI40" s="28">
        <v>37</v>
      </c>
      <c r="AJ40" s="28"/>
      <c r="AK40" s="28"/>
      <c r="AL40" s="28"/>
      <c r="AM40" s="28"/>
      <c r="AN40" s="28"/>
      <c r="AO40" s="28"/>
      <c r="AP40" s="28"/>
      <c r="AQ40" s="28"/>
    </row>
    <row r="41" spans="1:45" s="5" customFormat="1" ht="16">
      <c r="A41" s="28" t="s">
        <v>139</v>
      </c>
      <c r="B41" s="28" t="s">
        <v>140</v>
      </c>
      <c r="C41" s="30">
        <f t="shared" si="0"/>
        <v>3</v>
      </c>
      <c r="D41" s="30">
        <f t="shared" si="1"/>
        <v>1</v>
      </c>
      <c r="E41" s="1">
        <f t="shared" si="2"/>
        <v>5</v>
      </c>
      <c r="F41" s="1" t="s">
        <v>87</v>
      </c>
      <c r="G41" s="1" t="s">
        <v>608</v>
      </c>
      <c r="H41" s="1" t="s">
        <v>617</v>
      </c>
      <c r="I41" s="28" t="s">
        <v>44</v>
      </c>
      <c r="J41" s="28" t="s">
        <v>148</v>
      </c>
      <c r="K41" s="28"/>
      <c r="L41" s="28" t="s">
        <v>154</v>
      </c>
      <c r="M41" s="28"/>
      <c r="N41" s="30">
        <v>0</v>
      </c>
      <c r="O41" s="28">
        <v>0</v>
      </c>
      <c r="P41" s="1" t="s">
        <v>155</v>
      </c>
      <c r="Q41" s="28">
        <v>1</v>
      </c>
      <c r="R41" s="28" t="s">
        <v>60</v>
      </c>
      <c r="S41" s="28"/>
      <c r="T41" s="28"/>
      <c r="U41" s="28"/>
      <c r="V41" s="28"/>
      <c r="W41" s="28"/>
      <c r="X41" s="28"/>
      <c r="Y41" s="28"/>
      <c r="Z41" s="28"/>
      <c r="AA41" s="28"/>
      <c r="AB41" s="28"/>
      <c r="AC41" s="28"/>
      <c r="AD41" s="28"/>
      <c r="AE41" s="28"/>
      <c r="AF41" s="28"/>
      <c r="AG41" s="28"/>
      <c r="AH41" s="28"/>
      <c r="AI41" s="33">
        <v>22</v>
      </c>
      <c r="AJ41" s="28"/>
      <c r="AK41" s="28"/>
      <c r="AL41" s="28"/>
      <c r="AM41" s="28"/>
      <c r="AN41" s="28"/>
      <c r="AO41" s="28"/>
      <c r="AP41" s="28"/>
      <c r="AQ41" s="28"/>
      <c r="AR41" s="7"/>
      <c r="AS41" s="7"/>
    </row>
    <row r="42" spans="1:45" ht="16">
      <c r="A42" s="28" t="s">
        <v>139</v>
      </c>
      <c r="B42" s="28" t="s">
        <v>156</v>
      </c>
      <c r="C42" s="30">
        <f t="shared" si="0"/>
        <v>3</v>
      </c>
      <c r="D42" s="30">
        <f t="shared" si="1"/>
        <v>2</v>
      </c>
      <c r="E42" s="1">
        <f t="shared" si="2"/>
        <v>1</v>
      </c>
      <c r="F42" s="1"/>
      <c r="G42" s="37" t="s">
        <v>609</v>
      </c>
      <c r="H42" s="1" t="s">
        <v>617</v>
      </c>
      <c r="I42" s="28" t="s">
        <v>50</v>
      </c>
      <c r="J42" s="28" t="s">
        <v>157</v>
      </c>
      <c r="K42" s="28"/>
      <c r="L42" s="28" t="s">
        <v>158</v>
      </c>
      <c r="M42" s="28"/>
      <c r="N42" s="30">
        <v>0</v>
      </c>
      <c r="O42" s="28">
        <v>0</v>
      </c>
      <c r="P42" s="12" t="s">
        <v>159</v>
      </c>
      <c r="Q42" s="28">
        <v>1</v>
      </c>
      <c r="R42" s="28" t="s">
        <v>53</v>
      </c>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row>
    <row r="43" spans="1:45" ht="16">
      <c r="A43" s="28" t="s">
        <v>139</v>
      </c>
      <c r="B43" s="28" t="s">
        <v>156</v>
      </c>
      <c r="C43" s="30">
        <f t="shared" si="0"/>
        <v>3</v>
      </c>
      <c r="D43" s="30">
        <f t="shared" si="1"/>
        <v>2</v>
      </c>
      <c r="E43" s="1">
        <f t="shared" si="2"/>
        <v>2</v>
      </c>
      <c r="F43" s="1" t="s">
        <v>87</v>
      </c>
      <c r="G43" s="1" t="s">
        <v>610</v>
      </c>
      <c r="H43" s="1" t="s">
        <v>617</v>
      </c>
      <c r="I43" s="28" t="s">
        <v>160</v>
      </c>
      <c r="J43" s="28" t="s">
        <v>161</v>
      </c>
      <c r="K43" s="28"/>
      <c r="L43" s="17" t="s">
        <v>162</v>
      </c>
      <c r="M43" s="13"/>
      <c r="N43" s="30">
        <v>0</v>
      </c>
      <c r="O43" s="28">
        <v>0</v>
      </c>
      <c r="P43" s="12" t="s">
        <v>163</v>
      </c>
      <c r="Q43" s="28">
        <v>1</v>
      </c>
      <c r="R43" s="28" t="s">
        <v>60</v>
      </c>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row>
    <row r="44" spans="1:45" ht="16">
      <c r="A44" s="28" t="s">
        <v>139</v>
      </c>
      <c r="B44" s="28" t="s">
        <v>156</v>
      </c>
      <c r="C44" s="30">
        <f t="shared" si="0"/>
        <v>3</v>
      </c>
      <c r="D44" s="30">
        <f t="shared" si="1"/>
        <v>2</v>
      </c>
      <c r="E44" s="1">
        <f t="shared" si="2"/>
        <v>3</v>
      </c>
      <c r="F44" s="1"/>
      <c r="G44" s="1" t="s">
        <v>611</v>
      </c>
      <c r="H44" s="1" t="s">
        <v>617</v>
      </c>
      <c r="I44" s="28" t="s">
        <v>44</v>
      </c>
      <c r="J44" s="28" t="s">
        <v>148</v>
      </c>
      <c r="K44" s="28"/>
      <c r="L44" s="11" t="s">
        <v>164</v>
      </c>
      <c r="M44" s="28"/>
      <c r="N44" s="30">
        <v>0</v>
      </c>
      <c r="O44" s="28">
        <v>0</v>
      </c>
      <c r="P44" s="28" t="s">
        <v>165</v>
      </c>
      <c r="Q44" s="28">
        <v>1</v>
      </c>
      <c r="R44" s="28" t="s">
        <v>60</v>
      </c>
      <c r="S44" s="28"/>
      <c r="T44" s="28"/>
      <c r="U44" s="28"/>
      <c r="V44" s="28"/>
      <c r="W44" s="28"/>
      <c r="X44" s="28"/>
      <c r="Y44" s="28"/>
      <c r="Z44" s="28"/>
      <c r="AA44" s="28"/>
      <c r="AB44" s="28"/>
      <c r="AC44" s="28"/>
      <c r="AD44" s="28"/>
      <c r="AE44" s="28"/>
      <c r="AF44" s="28"/>
      <c r="AG44" s="28"/>
      <c r="AH44" s="28"/>
      <c r="AI44" s="28">
        <v>30</v>
      </c>
      <c r="AJ44" s="28"/>
      <c r="AK44" s="28"/>
      <c r="AL44" s="28"/>
      <c r="AM44" s="28"/>
      <c r="AN44" s="28"/>
      <c r="AO44" s="28"/>
      <c r="AP44" s="28"/>
      <c r="AQ44" s="28"/>
    </row>
    <row r="45" spans="1:45" ht="16">
      <c r="A45" s="28" t="s">
        <v>139</v>
      </c>
      <c r="B45" s="28" t="s">
        <v>156</v>
      </c>
      <c r="C45" s="30">
        <f t="shared" si="0"/>
        <v>3</v>
      </c>
      <c r="D45" s="30">
        <f t="shared" si="1"/>
        <v>2</v>
      </c>
      <c r="E45" s="1">
        <f t="shared" si="2"/>
        <v>4</v>
      </c>
      <c r="F45" s="1"/>
      <c r="G45" s="37" t="s">
        <v>612</v>
      </c>
      <c r="H45" s="1" t="s">
        <v>617</v>
      </c>
      <c r="I45" s="28" t="s">
        <v>44</v>
      </c>
      <c r="J45" s="28" t="s">
        <v>166</v>
      </c>
      <c r="K45" s="28"/>
      <c r="L45" s="10" t="s">
        <v>167</v>
      </c>
      <c r="M45" s="28"/>
      <c r="N45" s="30">
        <v>0</v>
      </c>
      <c r="O45" s="28">
        <v>0</v>
      </c>
      <c r="P45" s="12" t="s">
        <v>168</v>
      </c>
      <c r="Q45" s="28">
        <v>1</v>
      </c>
      <c r="R45" s="28" t="s">
        <v>60</v>
      </c>
      <c r="S45" s="28"/>
      <c r="T45" s="28"/>
      <c r="U45" s="28"/>
      <c r="V45" s="28"/>
      <c r="W45" s="28"/>
      <c r="X45" s="28"/>
      <c r="Y45" s="28"/>
      <c r="Z45" s="28"/>
      <c r="AA45" s="28"/>
      <c r="AB45" s="28"/>
      <c r="AC45" s="28"/>
      <c r="AD45" s="28"/>
      <c r="AE45" s="28" t="s">
        <v>169</v>
      </c>
      <c r="AF45" s="28"/>
      <c r="AG45" s="28"/>
      <c r="AH45" s="28"/>
      <c r="AI45" s="28">
        <v>27</v>
      </c>
      <c r="AJ45" s="28"/>
      <c r="AK45" s="28"/>
      <c r="AL45" s="28"/>
      <c r="AM45" s="28"/>
      <c r="AN45" s="28"/>
      <c r="AO45" s="28"/>
      <c r="AP45" s="28"/>
      <c r="AQ45" s="28"/>
    </row>
    <row r="46" spans="1:45" ht="16">
      <c r="A46" s="28" t="s">
        <v>139</v>
      </c>
      <c r="B46" s="28" t="s">
        <v>156</v>
      </c>
      <c r="C46" s="30">
        <f t="shared" si="0"/>
        <v>3</v>
      </c>
      <c r="D46" s="30">
        <f t="shared" si="1"/>
        <v>2</v>
      </c>
      <c r="E46" s="1">
        <f t="shared" si="2"/>
        <v>5</v>
      </c>
      <c r="F46" s="1" t="s">
        <v>87</v>
      </c>
      <c r="G46" s="1"/>
      <c r="H46" s="1" t="s">
        <v>617</v>
      </c>
      <c r="I46" s="28" t="s">
        <v>56</v>
      </c>
      <c r="J46" s="28" t="s">
        <v>170</v>
      </c>
      <c r="K46" s="28"/>
      <c r="L46" s="11" t="s">
        <v>171</v>
      </c>
      <c r="M46" s="18" t="s">
        <v>172</v>
      </c>
      <c r="N46" s="30">
        <v>0</v>
      </c>
      <c r="O46" s="30">
        <v>0</v>
      </c>
      <c r="P46" s="12" t="s">
        <v>173</v>
      </c>
      <c r="Q46" s="28">
        <v>1</v>
      </c>
      <c r="R46" s="28" t="s">
        <v>60</v>
      </c>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row>
    <row r="47" spans="1:45" ht="16">
      <c r="A47" s="30" t="s">
        <v>139</v>
      </c>
      <c r="B47" s="30" t="s">
        <v>174</v>
      </c>
      <c r="C47" s="30">
        <f t="shared" si="0"/>
        <v>3</v>
      </c>
      <c r="D47" s="30">
        <f t="shared" si="1"/>
        <v>3</v>
      </c>
      <c r="E47" s="1">
        <f t="shared" si="2"/>
        <v>1</v>
      </c>
      <c r="F47" s="1" t="s">
        <v>87</v>
      </c>
      <c r="G47" s="1" t="s">
        <v>615</v>
      </c>
      <c r="H47" s="1" t="s">
        <v>617</v>
      </c>
      <c r="I47" s="30" t="s">
        <v>147</v>
      </c>
      <c r="J47" s="28" t="s">
        <v>89</v>
      </c>
      <c r="K47" s="28"/>
      <c r="L47" s="15" t="s">
        <v>175</v>
      </c>
      <c r="M47" s="30"/>
      <c r="N47" s="30">
        <v>0</v>
      </c>
      <c r="O47" s="30">
        <v>0</v>
      </c>
      <c r="P47" s="12" t="s">
        <v>176</v>
      </c>
      <c r="Q47" s="28">
        <v>0</v>
      </c>
      <c r="R47" s="28" t="s">
        <v>60</v>
      </c>
      <c r="S47" s="28"/>
      <c r="T47" s="28"/>
      <c r="U47" s="28"/>
      <c r="V47" s="28"/>
      <c r="W47" s="28"/>
      <c r="X47" s="28"/>
      <c r="Y47" s="28"/>
      <c r="Z47" s="28"/>
      <c r="AA47" s="28"/>
      <c r="AB47" s="28"/>
      <c r="AC47" s="28"/>
      <c r="AD47" s="28"/>
      <c r="AE47" s="38" t="s">
        <v>126</v>
      </c>
      <c r="AF47" s="28"/>
      <c r="AG47" s="28"/>
      <c r="AH47" s="28"/>
      <c r="AI47" s="28"/>
      <c r="AJ47" s="28"/>
      <c r="AK47" s="28"/>
      <c r="AL47" s="28"/>
      <c r="AM47" s="28"/>
      <c r="AN47" s="28"/>
      <c r="AO47" s="28"/>
      <c r="AP47" s="28"/>
      <c r="AQ47" s="28"/>
    </row>
    <row r="48" spans="1:45" ht="16">
      <c r="A48" s="30" t="s">
        <v>139</v>
      </c>
      <c r="B48" s="30" t="s">
        <v>174</v>
      </c>
      <c r="C48" s="30">
        <f t="shared" si="0"/>
        <v>3</v>
      </c>
      <c r="D48" s="30">
        <f t="shared" si="1"/>
        <v>3</v>
      </c>
      <c r="E48" s="1">
        <f t="shared" si="2"/>
        <v>2</v>
      </c>
      <c r="F48" s="1" t="s">
        <v>87</v>
      </c>
      <c r="G48" s="1" t="s">
        <v>619</v>
      </c>
      <c r="H48" s="1" t="s">
        <v>87</v>
      </c>
      <c r="I48" s="30" t="s">
        <v>88</v>
      </c>
      <c r="J48" s="28"/>
      <c r="K48" s="30" t="s">
        <v>177</v>
      </c>
      <c r="L48" s="38" t="s">
        <v>613</v>
      </c>
      <c r="M48" s="30"/>
      <c r="N48" s="30">
        <v>1</v>
      </c>
      <c r="O48" s="30">
        <v>0</v>
      </c>
      <c r="P48" s="12" t="s">
        <v>178</v>
      </c>
      <c r="Q48" s="28">
        <v>1</v>
      </c>
      <c r="R48" s="28" t="s">
        <v>60</v>
      </c>
      <c r="T48" s="28"/>
      <c r="U48" s="28"/>
      <c r="V48" s="28"/>
      <c r="W48" s="28">
        <v>50000</v>
      </c>
      <c r="X48" s="28"/>
      <c r="Y48" s="28"/>
      <c r="Z48" s="28">
        <v>6</v>
      </c>
      <c r="AA48" s="28"/>
      <c r="AB48" s="28"/>
      <c r="AC48" s="28">
        <v>0</v>
      </c>
      <c r="AD48" s="28">
        <v>0</v>
      </c>
      <c r="AE48" s="28" t="s">
        <v>92</v>
      </c>
      <c r="AF48" s="28"/>
      <c r="AG48" s="28"/>
      <c r="AH48" s="28"/>
      <c r="AI48" s="28"/>
      <c r="AJ48" s="28"/>
      <c r="AK48" s="28"/>
      <c r="AL48" s="28"/>
      <c r="AM48" s="28"/>
      <c r="AN48" s="28"/>
      <c r="AO48" s="28"/>
      <c r="AP48" s="28"/>
      <c r="AQ48" s="28"/>
    </row>
    <row r="49" spans="1:45" ht="16">
      <c r="A49" s="30" t="s">
        <v>139</v>
      </c>
      <c r="B49" s="30" t="s">
        <v>174</v>
      </c>
      <c r="C49" s="30">
        <f t="shared" si="0"/>
        <v>3</v>
      </c>
      <c r="D49" s="30">
        <f t="shared" si="1"/>
        <v>3</v>
      </c>
      <c r="E49" s="1">
        <f t="shared" si="2"/>
        <v>3</v>
      </c>
      <c r="F49" s="1" t="s">
        <v>87</v>
      </c>
      <c r="G49" s="1" t="s">
        <v>614</v>
      </c>
      <c r="H49" s="1" t="s">
        <v>87</v>
      </c>
      <c r="I49" s="30" t="s">
        <v>88</v>
      </c>
      <c r="J49" s="28"/>
      <c r="K49" s="30" t="s">
        <v>177</v>
      </c>
      <c r="L49" s="28" t="s">
        <v>180</v>
      </c>
      <c r="M49" s="30"/>
      <c r="N49" s="30">
        <v>1</v>
      </c>
      <c r="O49" s="30">
        <v>0</v>
      </c>
      <c r="P49" s="12" t="s">
        <v>179</v>
      </c>
      <c r="Q49" s="28">
        <v>1</v>
      </c>
      <c r="R49" s="28" t="s">
        <v>60</v>
      </c>
      <c r="T49" s="28"/>
      <c r="U49" s="28"/>
      <c r="V49" s="28"/>
      <c r="W49" s="28">
        <v>50000</v>
      </c>
      <c r="X49" s="28"/>
      <c r="Y49" s="28"/>
      <c r="Z49" s="28">
        <v>6</v>
      </c>
      <c r="AA49" s="28"/>
      <c r="AB49" s="28"/>
      <c r="AC49" s="28">
        <v>0</v>
      </c>
      <c r="AD49" s="28">
        <v>0</v>
      </c>
      <c r="AE49" s="28" t="s">
        <v>92</v>
      </c>
      <c r="AF49" s="28"/>
      <c r="AG49" s="28"/>
      <c r="AH49" s="28"/>
      <c r="AI49" s="28"/>
      <c r="AJ49" s="28"/>
      <c r="AK49" s="28"/>
      <c r="AL49" s="28"/>
      <c r="AM49" s="28"/>
      <c r="AN49" s="28"/>
      <c r="AO49" s="28"/>
      <c r="AP49" s="28"/>
      <c r="AQ49" s="28"/>
    </row>
    <row r="50" spans="1:45" s="7" customFormat="1" ht="16">
      <c r="A50" s="30" t="s">
        <v>139</v>
      </c>
      <c r="B50" s="30" t="s">
        <v>174</v>
      </c>
      <c r="C50" s="30">
        <f t="shared" si="0"/>
        <v>3</v>
      </c>
      <c r="D50" s="30">
        <f t="shared" si="1"/>
        <v>3</v>
      </c>
      <c r="E50" s="1">
        <f t="shared" si="2"/>
        <v>4</v>
      </c>
      <c r="F50" s="1" t="s">
        <v>87</v>
      </c>
      <c r="G50" s="1" t="s">
        <v>614</v>
      </c>
      <c r="H50" s="1" t="s">
        <v>87</v>
      </c>
      <c r="I50" s="30" t="s">
        <v>88</v>
      </c>
      <c r="J50" s="28"/>
      <c r="K50" s="30" t="s">
        <v>177</v>
      </c>
      <c r="L50" s="28" t="s">
        <v>182</v>
      </c>
      <c r="M50" s="30"/>
      <c r="N50" s="30">
        <v>1</v>
      </c>
      <c r="O50" s="30">
        <v>0</v>
      </c>
      <c r="P50" s="12" t="s">
        <v>181</v>
      </c>
      <c r="Q50" s="28">
        <v>1</v>
      </c>
      <c r="R50" s="28" t="s">
        <v>60</v>
      </c>
      <c r="T50" s="28"/>
      <c r="U50" s="28"/>
      <c r="V50" s="28"/>
      <c r="W50" s="28">
        <v>50000</v>
      </c>
      <c r="X50" s="28"/>
      <c r="Y50" s="28"/>
      <c r="Z50" s="28">
        <v>6</v>
      </c>
      <c r="AA50" s="28"/>
      <c r="AB50" s="28"/>
      <c r="AC50" s="28">
        <v>0</v>
      </c>
      <c r="AD50" s="28">
        <v>0</v>
      </c>
      <c r="AE50" s="28" t="s">
        <v>92</v>
      </c>
      <c r="AF50" s="28"/>
      <c r="AG50" s="28"/>
      <c r="AH50" s="28"/>
      <c r="AI50" s="28"/>
      <c r="AJ50" s="28"/>
      <c r="AK50" s="28"/>
      <c r="AL50" s="28"/>
      <c r="AM50" s="28"/>
      <c r="AN50" s="28"/>
      <c r="AO50" s="28"/>
      <c r="AP50" s="28"/>
      <c r="AQ50" s="28"/>
    </row>
    <row r="51" spans="1:45" ht="16">
      <c r="A51" s="30" t="s">
        <v>139</v>
      </c>
      <c r="B51" s="30" t="s">
        <v>174</v>
      </c>
      <c r="C51" s="30">
        <f t="shared" si="0"/>
        <v>3</v>
      </c>
      <c r="D51" s="30">
        <f t="shared" si="1"/>
        <v>3</v>
      </c>
      <c r="E51" s="1">
        <f t="shared" si="2"/>
        <v>5</v>
      </c>
      <c r="F51" s="1"/>
      <c r="G51" s="37" t="s">
        <v>620</v>
      </c>
      <c r="H51" s="1" t="s">
        <v>87</v>
      </c>
      <c r="I51" s="30" t="s">
        <v>88</v>
      </c>
      <c r="J51" s="28" t="s">
        <v>183</v>
      </c>
      <c r="K51" s="30" t="s">
        <v>177</v>
      </c>
      <c r="L51" s="28" t="s">
        <v>185</v>
      </c>
      <c r="M51" s="30"/>
      <c r="N51" s="30">
        <v>1</v>
      </c>
      <c r="O51" s="30">
        <v>0</v>
      </c>
      <c r="P51" s="12" t="s">
        <v>184</v>
      </c>
      <c r="Q51" s="28">
        <v>1</v>
      </c>
      <c r="R51" s="28" t="s">
        <v>60</v>
      </c>
      <c r="T51" s="28"/>
      <c r="U51" s="28"/>
      <c r="V51" s="28"/>
      <c r="W51" s="28">
        <v>50000</v>
      </c>
      <c r="X51" s="28"/>
      <c r="Y51" s="28"/>
      <c r="Z51" s="28">
        <v>6</v>
      </c>
      <c r="AA51" s="28"/>
      <c r="AB51" s="28"/>
      <c r="AC51" s="28">
        <v>0</v>
      </c>
      <c r="AD51" s="28">
        <v>0</v>
      </c>
      <c r="AE51" s="28" t="s">
        <v>92</v>
      </c>
      <c r="AF51" s="28"/>
      <c r="AG51" s="28"/>
      <c r="AH51" s="28"/>
      <c r="AI51" s="28"/>
      <c r="AJ51" s="28"/>
      <c r="AK51" s="28"/>
      <c r="AL51" s="28"/>
      <c r="AM51" s="28"/>
      <c r="AN51" s="28"/>
      <c r="AO51" s="28"/>
      <c r="AP51" s="28"/>
      <c r="AQ51" s="28"/>
    </row>
    <row r="52" spans="1:45" s="5" customFormat="1" ht="16">
      <c r="A52" s="28" t="s">
        <v>139</v>
      </c>
      <c r="B52" s="28" t="s">
        <v>174</v>
      </c>
      <c r="C52" s="30">
        <f t="shared" si="0"/>
        <v>3</v>
      </c>
      <c r="D52" s="30">
        <f t="shared" si="1"/>
        <v>3</v>
      </c>
      <c r="E52" s="1">
        <f t="shared" si="2"/>
        <v>6</v>
      </c>
      <c r="F52" s="1" t="s">
        <v>87</v>
      </c>
      <c r="G52" s="1" t="s">
        <v>624</v>
      </c>
      <c r="H52" s="1" t="s">
        <v>617</v>
      </c>
      <c r="I52" s="28" t="s">
        <v>56</v>
      </c>
      <c r="J52" s="11" t="s">
        <v>186</v>
      </c>
      <c r="K52" s="11"/>
      <c r="L52" s="11" t="s">
        <v>187</v>
      </c>
      <c r="M52" s="19"/>
      <c r="N52" s="28">
        <v>0</v>
      </c>
      <c r="O52" s="30">
        <v>0</v>
      </c>
      <c r="P52" s="12" t="s">
        <v>188</v>
      </c>
      <c r="Q52" s="28">
        <v>1</v>
      </c>
      <c r="R52" s="28" t="s">
        <v>60</v>
      </c>
      <c r="S52" s="28"/>
      <c r="T52" s="28"/>
      <c r="U52" s="28"/>
      <c r="V52" s="28"/>
      <c r="W52" s="28"/>
      <c r="X52" s="28"/>
      <c r="Y52" s="28"/>
      <c r="Z52" s="28"/>
      <c r="AA52" s="28"/>
      <c r="AB52" s="28"/>
      <c r="AC52" s="28"/>
      <c r="AD52" s="28"/>
      <c r="AE52" s="38" t="s">
        <v>623</v>
      </c>
      <c r="AF52" s="28"/>
      <c r="AG52" s="28"/>
      <c r="AH52" s="28"/>
      <c r="AI52" s="28"/>
      <c r="AJ52" s="28"/>
      <c r="AK52" s="28"/>
      <c r="AL52" s="28"/>
      <c r="AM52" s="28"/>
      <c r="AN52" s="28"/>
      <c r="AO52" s="28"/>
      <c r="AP52" s="28"/>
      <c r="AQ52" s="28"/>
      <c r="AR52" s="7"/>
      <c r="AS52" s="7"/>
    </row>
    <row r="53" spans="1:45" ht="16">
      <c r="A53" s="28" t="s">
        <v>139</v>
      </c>
      <c r="B53" s="28" t="s">
        <v>174</v>
      </c>
      <c r="C53" s="30">
        <f t="shared" si="0"/>
        <v>3</v>
      </c>
      <c r="D53" s="30">
        <f t="shared" si="1"/>
        <v>3</v>
      </c>
      <c r="E53" s="1">
        <f t="shared" si="2"/>
        <v>7</v>
      </c>
      <c r="F53" s="1" t="s">
        <v>87</v>
      </c>
      <c r="G53" s="1" t="s">
        <v>625</v>
      </c>
      <c r="H53" s="1" t="s">
        <v>617</v>
      </c>
      <c r="I53" s="28" t="s">
        <v>56</v>
      </c>
      <c r="J53" s="11" t="s">
        <v>189</v>
      </c>
      <c r="K53" s="11"/>
      <c r="L53" s="11" t="s">
        <v>190</v>
      </c>
      <c r="M53" s="28"/>
      <c r="N53" s="28">
        <v>0</v>
      </c>
      <c r="O53" s="30">
        <v>0</v>
      </c>
      <c r="P53" s="12" t="s">
        <v>191</v>
      </c>
      <c r="Q53" s="28">
        <v>1</v>
      </c>
      <c r="R53" s="28" t="s">
        <v>60</v>
      </c>
      <c r="S53" s="28"/>
      <c r="T53" s="28"/>
      <c r="U53" s="28"/>
      <c r="V53" s="28"/>
      <c r="W53" s="28"/>
      <c r="X53" s="28"/>
      <c r="Y53" s="28"/>
      <c r="Z53" s="28"/>
      <c r="AA53" s="28"/>
      <c r="AB53" s="28"/>
      <c r="AC53" s="28"/>
      <c r="AD53" s="28"/>
      <c r="AE53" s="28"/>
      <c r="AF53" s="28"/>
      <c r="AG53" s="28"/>
      <c r="AH53" s="28"/>
      <c r="AI53" s="28"/>
      <c r="AJ53" s="28"/>
      <c r="AK53" s="28"/>
      <c r="AL53" s="28"/>
      <c r="AM53" s="28"/>
      <c r="AN53" s="28">
        <v>320</v>
      </c>
      <c r="AP53" s="28"/>
      <c r="AQ53" s="28"/>
    </row>
    <row r="54" spans="1:45" ht="16">
      <c r="A54" s="28" t="s">
        <v>139</v>
      </c>
      <c r="B54" s="28" t="s">
        <v>192</v>
      </c>
      <c r="C54" s="30">
        <f t="shared" si="0"/>
        <v>3</v>
      </c>
      <c r="D54" s="30">
        <f t="shared" si="1"/>
        <v>4</v>
      </c>
      <c r="E54" s="1">
        <f t="shared" si="2"/>
        <v>1</v>
      </c>
      <c r="F54" s="1" t="s">
        <v>87</v>
      </c>
      <c r="G54" s="1"/>
      <c r="H54" s="1" t="s">
        <v>617</v>
      </c>
      <c r="I54" s="28" t="s">
        <v>50</v>
      </c>
      <c r="J54" s="30" t="s">
        <v>193</v>
      </c>
      <c r="K54" s="30"/>
      <c r="L54" s="20" t="s">
        <v>194</v>
      </c>
      <c r="M54" s="28"/>
      <c r="N54" s="30">
        <v>0</v>
      </c>
      <c r="O54" s="30">
        <v>0</v>
      </c>
      <c r="P54" s="12" t="s">
        <v>195</v>
      </c>
      <c r="Q54" s="28">
        <v>1</v>
      </c>
      <c r="R54" s="28" t="s">
        <v>53</v>
      </c>
      <c r="S54" s="38"/>
      <c r="T54" s="28"/>
      <c r="U54" s="38" t="s">
        <v>626</v>
      </c>
      <c r="V54" s="28"/>
      <c r="W54" s="28"/>
      <c r="X54" s="28"/>
      <c r="Y54" s="28"/>
      <c r="Z54" s="28"/>
      <c r="AA54" s="28"/>
      <c r="AB54" s="28"/>
      <c r="AC54" s="28"/>
      <c r="AD54" s="28"/>
      <c r="AE54" s="28"/>
      <c r="AF54" s="28"/>
      <c r="AG54" s="28"/>
      <c r="AH54" s="28"/>
      <c r="AI54" s="28"/>
      <c r="AJ54" s="28"/>
      <c r="AK54" s="28"/>
      <c r="AL54" s="28"/>
      <c r="AM54" s="28">
        <v>30</v>
      </c>
      <c r="AN54" s="28"/>
      <c r="AO54" s="28"/>
      <c r="AP54" s="28"/>
      <c r="AQ54" s="28"/>
    </row>
    <row r="55" spans="1:45" ht="17" customHeight="1">
      <c r="A55" s="28" t="s">
        <v>139</v>
      </c>
      <c r="B55" s="28" t="s">
        <v>192</v>
      </c>
      <c r="C55" s="30">
        <f t="shared" si="0"/>
        <v>3</v>
      </c>
      <c r="D55" s="30">
        <f t="shared" si="1"/>
        <v>4</v>
      </c>
      <c r="E55" s="1">
        <f t="shared" si="2"/>
        <v>2</v>
      </c>
      <c r="F55" s="1" t="s">
        <v>87</v>
      </c>
      <c r="G55" s="1"/>
      <c r="H55" s="1" t="s">
        <v>87</v>
      </c>
      <c r="I55" s="28" t="s">
        <v>50</v>
      </c>
      <c r="J55" s="30"/>
      <c r="K55" s="20" t="s">
        <v>196</v>
      </c>
      <c r="L55" s="28" t="s">
        <v>198</v>
      </c>
      <c r="M55" s="28"/>
      <c r="N55" s="30">
        <v>1</v>
      </c>
      <c r="O55" s="30">
        <v>0</v>
      </c>
      <c r="P55" s="12" t="s">
        <v>197</v>
      </c>
      <c r="Q55" s="28">
        <v>0</v>
      </c>
      <c r="R55" s="28" t="s">
        <v>60</v>
      </c>
      <c r="T55" s="28"/>
      <c r="U55" s="28"/>
      <c r="V55" s="28"/>
      <c r="W55" s="28">
        <v>150000</v>
      </c>
      <c r="X55" s="28"/>
      <c r="Y55" s="28"/>
      <c r="Z55" s="28">
        <v>4</v>
      </c>
      <c r="AA55" s="28"/>
      <c r="AB55" s="28"/>
      <c r="AC55" s="28">
        <v>0</v>
      </c>
      <c r="AD55" s="28">
        <v>0</v>
      </c>
      <c r="AE55" s="28" t="s">
        <v>105</v>
      </c>
      <c r="AF55" s="28"/>
      <c r="AG55" s="28"/>
      <c r="AH55" s="28"/>
      <c r="AI55" s="28"/>
      <c r="AJ55" s="28"/>
      <c r="AK55" s="28"/>
      <c r="AL55" s="28"/>
      <c r="AM55" s="28"/>
      <c r="AN55" s="28"/>
      <c r="AO55" s="28"/>
      <c r="AP55" s="28"/>
      <c r="AQ55" s="28"/>
    </row>
    <row r="56" spans="1:45" ht="17" customHeight="1">
      <c r="A56" s="28" t="s">
        <v>139</v>
      </c>
      <c r="B56" s="28" t="s">
        <v>192</v>
      </c>
      <c r="C56" s="30">
        <f t="shared" si="0"/>
        <v>3</v>
      </c>
      <c r="D56" s="30">
        <f t="shared" si="1"/>
        <v>4</v>
      </c>
      <c r="E56" s="1">
        <f t="shared" si="2"/>
        <v>3</v>
      </c>
      <c r="F56" s="1" t="s">
        <v>87</v>
      </c>
      <c r="G56" s="1"/>
      <c r="H56" s="1" t="s">
        <v>87</v>
      </c>
      <c r="I56" s="28" t="s">
        <v>50</v>
      </c>
      <c r="J56" s="30"/>
      <c r="K56" s="20" t="s">
        <v>196</v>
      </c>
      <c r="L56" s="28" t="s">
        <v>200</v>
      </c>
      <c r="M56" s="28"/>
      <c r="N56" s="30">
        <v>1</v>
      </c>
      <c r="O56" s="30">
        <v>0</v>
      </c>
      <c r="P56" s="12" t="s">
        <v>199</v>
      </c>
      <c r="Q56" s="28">
        <v>0</v>
      </c>
      <c r="R56" s="28" t="s">
        <v>60</v>
      </c>
      <c r="T56" s="28"/>
      <c r="U56" s="28"/>
      <c r="V56" s="28"/>
      <c r="W56" s="28">
        <v>150000</v>
      </c>
      <c r="X56" s="28"/>
      <c r="Y56" s="28"/>
      <c r="Z56" s="28">
        <v>4</v>
      </c>
      <c r="AA56" s="28"/>
      <c r="AB56" s="28"/>
      <c r="AC56" s="28">
        <v>0</v>
      </c>
      <c r="AD56" s="28">
        <v>0</v>
      </c>
      <c r="AE56" s="28" t="s">
        <v>105</v>
      </c>
      <c r="AF56" s="28"/>
      <c r="AG56" s="28"/>
      <c r="AH56" s="28"/>
      <c r="AI56" s="28"/>
      <c r="AJ56" s="28"/>
      <c r="AK56" s="28"/>
      <c r="AL56" s="28"/>
      <c r="AM56" s="28"/>
      <c r="AN56" s="28"/>
      <c r="AO56" s="28"/>
      <c r="AP56" s="28"/>
      <c r="AQ56" s="28"/>
    </row>
    <row r="57" spans="1:45" ht="17" customHeight="1">
      <c r="A57" s="28" t="s">
        <v>139</v>
      </c>
      <c r="B57" s="28" t="s">
        <v>192</v>
      </c>
      <c r="C57" s="30">
        <f t="shared" si="0"/>
        <v>3</v>
      </c>
      <c r="D57" s="30">
        <f t="shared" si="1"/>
        <v>4</v>
      </c>
      <c r="E57" s="1">
        <f t="shared" si="2"/>
        <v>4</v>
      </c>
      <c r="F57" s="1" t="s">
        <v>87</v>
      </c>
      <c r="G57" s="1"/>
      <c r="H57" s="1" t="s">
        <v>87</v>
      </c>
      <c r="I57" s="28" t="s">
        <v>50</v>
      </c>
      <c r="J57" s="30"/>
      <c r="K57" s="20" t="s">
        <v>196</v>
      </c>
      <c r="L57" s="28" t="s">
        <v>202</v>
      </c>
      <c r="M57" s="28"/>
      <c r="N57" s="30">
        <v>1</v>
      </c>
      <c r="O57" s="30">
        <v>0</v>
      </c>
      <c r="P57" s="12" t="s">
        <v>201</v>
      </c>
      <c r="Q57" s="28">
        <v>0</v>
      </c>
      <c r="R57" s="28" t="s">
        <v>60</v>
      </c>
      <c r="T57" s="28"/>
      <c r="U57" s="28"/>
      <c r="V57" s="28"/>
      <c r="W57" s="28">
        <v>90000</v>
      </c>
      <c r="X57" s="28"/>
      <c r="Y57" s="28"/>
      <c r="Z57" s="28">
        <v>4</v>
      </c>
      <c r="AA57" s="28"/>
      <c r="AB57" s="28"/>
      <c r="AC57" s="28">
        <v>0</v>
      </c>
      <c r="AD57" s="28">
        <v>0</v>
      </c>
      <c r="AE57" s="28" t="s">
        <v>105</v>
      </c>
      <c r="AF57" s="28"/>
      <c r="AG57" s="28"/>
      <c r="AH57" s="28"/>
      <c r="AI57" s="28"/>
      <c r="AJ57" s="28"/>
      <c r="AK57" s="28"/>
      <c r="AL57" s="28"/>
      <c r="AM57" s="28"/>
      <c r="AN57" s="28"/>
      <c r="AO57" s="28"/>
      <c r="AP57" s="28"/>
      <c r="AQ57" s="28"/>
    </row>
    <row r="58" spans="1:45" ht="17" customHeight="1">
      <c r="A58" s="28" t="s">
        <v>139</v>
      </c>
      <c r="B58" s="28" t="s">
        <v>192</v>
      </c>
      <c r="C58" s="30">
        <f t="shared" si="0"/>
        <v>3</v>
      </c>
      <c r="D58" s="30">
        <f t="shared" si="1"/>
        <v>4</v>
      </c>
      <c r="E58" s="1">
        <f t="shared" si="2"/>
        <v>5</v>
      </c>
      <c r="F58" s="1" t="s">
        <v>87</v>
      </c>
      <c r="G58" s="1"/>
      <c r="H58" s="1" t="s">
        <v>87</v>
      </c>
      <c r="I58" s="28" t="s">
        <v>50</v>
      </c>
      <c r="J58" s="30"/>
      <c r="K58" s="20" t="s">
        <v>196</v>
      </c>
      <c r="L58" s="28" t="s">
        <v>204</v>
      </c>
      <c r="M58" s="28"/>
      <c r="N58" s="30">
        <v>1</v>
      </c>
      <c r="O58" s="30">
        <v>0</v>
      </c>
      <c r="P58" s="12" t="s">
        <v>203</v>
      </c>
      <c r="Q58" s="28">
        <v>0</v>
      </c>
      <c r="R58" s="28" t="s">
        <v>60</v>
      </c>
      <c r="T58" s="28"/>
      <c r="U58" s="28"/>
      <c r="V58" s="28"/>
      <c r="W58" s="28">
        <v>90000</v>
      </c>
      <c r="X58" s="28"/>
      <c r="Y58" s="28"/>
      <c r="Z58" s="28">
        <v>4</v>
      </c>
      <c r="AA58" s="28"/>
      <c r="AB58" s="28"/>
      <c r="AC58" s="28">
        <v>0</v>
      </c>
      <c r="AD58" s="28">
        <v>0</v>
      </c>
      <c r="AE58" s="28" t="s">
        <v>105</v>
      </c>
      <c r="AF58" s="28"/>
      <c r="AG58" s="28"/>
      <c r="AH58" s="28"/>
      <c r="AI58" s="28"/>
      <c r="AJ58" s="28"/>
      <c r="AK58" s="28"/>
      <c r="AL58" s="28"/>
      <c r="AM58" s="28"/>
      <c r="AN58" s="28"/>
      <c r="AO58" s="28"/>
      <c r="AP58" s="28"/>
      <c r="AQ58" s="28"/>
    </row>
    <row r="59" spans="1:45" s="7" customFormat="1" ht="16">
      <c r="A59" s="28" t="s">
        <v>139</v>
      </c>
      <c r="B59" s="28" t="s">
        <v>192</v>
      </c>
      <c r="C59" s="30">
        <f t="shared" si="0"/>
        <v>3</v>
      </c>
      <c r="D59" s="30">
        <f t="shared" si="1"/>
        <v>4</v>
      </c>
      <c r="E59" s="1">
        <f t="shared" si="2"/>
        <v>6</v>
      </c>
      <c r="F59" s="1" t="s">
        <v>87</v>
      </c>
      <c r="G59" s="1"/>
      <c r="H59" s="1" t="s">
        <v>87</v>
      </c>
      <c r="I59" s="28" t="s">
        <v>50</v>
      </c>
      <c r="J59" s="30"/>
      <c r="K59" s="20" t="s">
        <v>196</v>
      </c>
      <c r="L59" s="28" t="s">
        <v>202</v>
      </c>
      <c r="M59" s="28"/>
      <c r="N59" s="30">
        <v>1</v>
      </c>
      <c r="O59" s="30">
        <v>0</v>
      </c>
      <c r="P59" s="12" t="s">
        <v>205</v>
      </c>
      <c r="Q59" s="28">
        <v>0</v>
      </c>
      <c r="R59" s="28" t="s">
        <v>60</v>
      </c>
      <c r="T59" s="28"/>
      <c r="U59" s="28"/>
      <c r="V59" s="28"/>
      <c r="W59" s="28">
        <v>180000</v>
      </c>
      <c r="Y59" s="28"/>
      <c r="Z59" s="28">
        <v>4</v>
      </c>
      <c r="AA59" s="28"/>
      <c r="AB59" s="28"/>
      <c r="AC59" s="28">
        <v>0</v>
      </c>
      <c r="AD59" s="28">
        <v>0</v>
      </c>
      <c r="AE59" s="28" t="s">
        <v>105</v>
      </c>
      <c r="AF59" s="28"/>
      <c r="AG59" s="28"/>
      <c r="AH59" s="28"/>
      <c r="AI59" s="28"/>
      <c r="AJ59" s="28"/>
      <c r="AK59" s="28"/>
      <c r="AL59" s="28"/>
      <c r="AM59" s="28"/>
      <c r="AN59" s="28"/>
      <c r="AO59" s="28"/>
      <c r="AP59" s="28"/>
      <c r="AQ59" s="28"/>
    </row>
    <row r="60" spans="1:45" s="7" customFormat="1" ht="16">
      <c r="A60" s="28" t="s">
        <v>139</v>
      </c>
      <c r="B60" s="28" t="s">
        <v>192</v>
      </c>
      <c r="C60" s="30">
        <f t="shared" si="0"/>
        <v>3</v>
      </c>
      <c r="D60" s="30">
        <f t="shared" si="1"/>
        <v>4</v>
      </c>
      <c r="E60" s="1">
        <f t="shared" si="2"/>
        <v>7</v>
      </c>
      <c r="F60" s="1" t="s">
        <v>87</v>
      </c>
      <c r="G60" s="1"/>
      <c r="H60" s="1" t="s">
        <v>87</v>
      </c>
      <c r="I60" s="28" t="s">
        <v>50</v>
      </c>
      <c r="J60" s="30"/>
      <c r="K60" s="20" t="s">
        <v>206</v>
      </c>
      <c r="L60" s="28" t="s">
        <v>204</v>
      </c>
      <c r="M60" s="28"/>
      <c r="N60" s="30">
        <v>1</v>
      </c>
      <c r="O60" s="28">
        <v>0</v>
      </c>
      <c r="P60" s="12" t="s">
        <v>207</v>
      </c>
      <c r="Q60" s="28">
        <v>0</v>
      </c>
      <c r="R60" s="28" t="s">
        <v>60</v>
      </c>
      <c r="T60" s="28"/>
      <c r="U60" s="28"/>
      <c r="V60" s="28"/>
      <c r="W60" s="28">
        <v>180000</v>
      </c>
      <c r="Y60" s="28"/>
      <c r="Z60" s="28">
        <v>4</v>
      </c>
      <c r="AA60" s="28"/>
      <c r="AB60" s="28"/>
      <c r="AC60" s="28">
        <v>0</v>
      </c>
      <c r="AD60" s="28">
        <v>0</v>
      </c>
      <c r="AE60" s="28" t="s">
        <v>105</v>
      </c>
      <c r="AF60" s="28"/>
      <c r="AG60" s="28"/>
      <c r="AH60" s="28"/>
      <c r="AI60" s="28"/>
      <c r="AJ60" s="28"/>
      <c r="AK60" s="28"/>
      <c r="AL60" s="28"/>
      <c r="AM60" s="28"/>
      <c r="AN60" s="28"/>
      <c r="AO60" s="28"/>
      <c r="AP60" s="28"/>
      <c r="AQ60" s="28"/>
    </row>
    <row r="61" spans="1:45" s="7" customFormat="1" ht="16">
      <c r="A61" s="28" t="s">
        <v>139</v>
      </c>
      <c r="B61" s="28" t="s">
        <v>192</v>
      </c>
      <c r="C61" s="30">
        <f t="shared" si="0"/>
        <v>3</v>
      </c>
      <c r="D61" s="30">
        <f t="shared" si="1"/>
        <v>4</v>
      </c>
      <c r="E61" s="1">
        <f t="shared" si="2"/>
        <v>8</v>
      </c>
      <c r="F61" s="1" t="s">
        <v>87</v>
      </c>
      <c r="G61" s="1"/>
      <c r="H61" s="1" t="s">
        <v>617</v>
      </c>
      <c r="I61" s="28" t="s">
        <v>56</v>
      </c>
      <c r="K61" s="28" t="s">
        <v>210</v>
      </c>
      <c r="L61" s="28" t="s">
        <v>208</v>
      </c>
      <c r="M61" s="28"/>
      <c r="N61" s="30">
        <v>0</v>
      </c>
      <c r="O61" s="28">
        <v>1</v>
      </c>
      <c r="P61" s="12" t="s">
        <v>209</v>
      </c>
      <c r="Q61" s="28">
        <v>1</v>
      </c>
      <c r="R61" s="28" t="s">
        <v>60</v>
      </c>
      <c r="T61" s="28"/>
      <c r="U61" s="28"/>
      <c r="V61" s="28"/>
      <c r="W61" s="28"/>
      <c r="X61" s="28">
        <v>16</v>
      </c>
      <c r="Y61" s="28"/>
      <c r="Z61" s="28"/>
      <c r="AA61" s="28"/>
      <c r="AB61" s="28"/>
      <c r="AC61" s="28"/>
      <c r="AD61" s="28"/>
      <c r="AE61" s="28"/>
      <c r="AF61" s="28"/>
      <c r="AG61" s="28">
        <v>1</v>
      </c>
      <c r="AH61" s="28">
        <v>2</v>
      </c>
      <c r="AI61" s="28"/>
      <c r="AJ61" s="28"/>
      <c r="AK61" s="28"/>
      <c r="AL61" s="28"/>
      <c r="AM61" s="28"/>
      <c r="AN61" s="28"/>
      <c r="AO61" s="28"/>
      <c r="AP61" s="28"/>
      <c r="AQ61" s="28"/>
    </row>
    <row r="62" spans="1:45" ht="16">
      <c r="A62" s="28" t="s">
        <v>139</v>
      </c>
      <c r="B62" s="28" t="s">
        <v>192</v>
      </c>
      <c r="C62" s="30">
        <f t="shared" si="0"/>
        <v>3</v>
      </c>
      <c r="D62" s="30">
        <f t="shared" si="1"/>
        <v>4</v>
      </c>
      <c r="E62" s="1">
        <f t="shared" si="2"/>
        <v>9</v>
      </c>
      <c r="F62" s="1" t="s">
        <v>87</v>
      </c>
      <c r="G62" s="1"/>
      <c r="H62" s="1" t="s">
        <v>617</v>
      </c>
      <c r="I62" s="28" t="s">
        <v>56</v>
      </c>
      <c r="K62" s="28" t="s">
        <v>210</v>
      </c>
      <c r="L62" s="28" t="s">
        <v>211</v>
      </c>
      <c r="M62" s="28"/>
      <c r="N62" s="28">
        <v>0</v>
      </c>
      <c r="O62" s="28">
        <v>1</v>
      </c>
      <c r="P62" s="12" t="s">
        <v>212</v>
      </c>
      <c r="Q62" s="28">
        <v>1</v>
      </c>
      <c r="R62" s="28" t="s">
        <v>60</v>
      </c>
      <c r="T62" s="28"/>
      <c r="U62" s="28"/>
      <c r="V62" s="28"/>
      <c r="W62" s="28"/>
      <c r="X62" s="28">
        <v>16</v>
      </c>
      <c r="Y62" s="28"/>
      <c r="Z62" s="28"/>
      <c r="AA62" s="28"/>
      <c r="AB62" s="28"/>
      <c r="AC62" s="28"/>
      <c r="AD62" s="28"/>
      <c r="AE62" s="28"/>
      <c r="AF62" s="28"/>
      <c r="AG62" s="28">
        <v>1</v>
      </c>
      <c r="AH62" s="28">
        <v>2</v>
      </c>
      <c r="AI62" s="28"/>
      <c r="AJ62" s="28"/>
      <c r="AK62" s="28"/>
      <c r="AL62" s="28"/>
      <c r="AM62" s="28"/>
      <c r="AN62" s="28"/>
      <c r="AO62" s="28"/>
      <c r="AP62" s="28"/>
      <c r="AQ62" s="28"/>
    </row>
    <row r="63" spans="1:45" s="7" customFormat="1" ht="16">
      <c r="A63" s="30" t="s">
        <v>139</v>
      </c>
      <c r="B63" s="30" t="s">
        <v>213</v>
      </c>
      <c r="C63" s="30">
        <f t="shared" si="0"/>
        <v>3</v>
      </c>
      <c r="D63" s="30">
        <f t="shared" si="1"/>
        <v>5</v>
      </c>
      <c r="E63" s="1">
        <f t="shared" si="2"/>
        <v>1</v>
      </c>
      <c r="F63" s="1" t="s">
        <v>628</v>
      </c>
      <c r="G63" s="37" t="s">
        <v>627</v>
      </c>
      <c r="H63" s="1" t="s">
        <v>618</v>
      </c>
      <c r="I63" s="30" t="s">
        <v>50</v>
      </c>
      <c r="J63" s="28" t="s">
        <v>214</v>
      </c>
      <c r="L63" s="15" t="s">
        <v>215</v>
      </c>
      <c r="M63" s="30"/>
      <c r="N63" s="30">
        <v>0</v>
      </c>
      <c r="O63" s="30">
        <v>0</v>
      </c>
      <c r="P63" s="28" t="s">
        <v>216</v>
      </c>
      <c r="Q63" s="28">
        <v>1</v>
      </c>
      <c r="R63" s="28" t="s">
        <v>60</v>
      </c>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row>
    <row r="64" spans="1:45" ht="16">
      <c r="A64" s="30" t="s">
        <v>139</v>
      </c>
      <c r="B64" s="30" t="s">
        <v>213</v>
      </c>
      <c r="C64" s="30">
        <f t="shared" si="0"/>
        <v>3</v>
      </c>
      <c r="D64" s="30">
        <f t="shared" si="1"/>
        <v>5</v>
      </c>
      <c r="E64" s="1">
        <f t="shared" si="2"/>
        <v>2</v>
      </c>
      <c r="F64" s="1" t="s">
        <v>628</v>
      </c>
      <c r="G64" s="37" t="s">
        <v>627</v>
      </c>
      <c r="H64" s="1" t="s">
        <v>618</v>
      </c>
      <c r="I64" s="30" t="s">
        <v>50</v>
      </c>
      <c r="J64" s="28" t="s">
        <v>214</v>
      </c>
      <c r="K64" s="28"/>
      <c r="L64" s="15" t="s">
        <v>217</v>
      </c>
      <c r="M64" s="30"/>
      <c r="N64" s="30">
        <v>0</v>
      </c>
      <c r="O64" s="30">
        <v>0</v>
      </c>
      <c r="P64" s="28" t="s">
        <v>218</v>
      </c>
      <c r="Q64" s="28">
        <v>1</v>
      </c>
      <c r="R64" s="40" t="s">
        <v>53</v>
      </c>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row>
    <row r="65" spans="1:43" ht="16">
      <c r="A65" s="30" t="s">
        <v>139</v>
      </c>
      <c r="B65" s="30" t="s">
        <v>213</v>
      </c>
      <c r="C65" s="30">
        <f t="shared" si="0"/>
        <v>3</v>
      </c>
      <c r="D65" s="30">
        <f t="shared" si="1"/>
        <v>5</v>
      </c>
      <c r="E65" s="1">
        <f t="shared" si="2"/>
        <v>3</v>
      </c>
      <c r="F65" s="1"/>
      <c r="G65" s="1" t="s">
        <v>633</v>
      </c>
      <c r="H65" s="1" t="s">
        <v>87</v>
      </c>
      <c r="I65" s="41" t="s">
        <v>50</v>
      </c>
      <c r="J65" s="28" t="s">
        <v>219</v>
      </c>
      <c r="K65" s="15" t="s">
        <v>220</v>
      </c>
      <c r="L65" s="28" t="s">
        <v>222</v>
      </c>
      <c r="M65" s="28"/>
      <c r="N65" s="30">
        <v>1</v>
      </c>
      <c r="O65" s="28">
        <v>0</v>
      </c>
      <c r="P65" s="8" t="s">
        <v>221</v>
      </c>
      <c r="Q65" s="28">
        <v>0</v>
      </c>
      <c r="R65" s="28" t="s">
        <v>60</v>
      </c>
      <c r="T65" s="28"/>
      <c r="U65" s="28"/>
      <c r="V65" s="28"/>
      <c r="W65" s="11">
        <v>50000</v>
      </c>
      <c r="X65" s="28"/>
      <c r="Y65" s="28"/>
      <c r="Z65" s="28">
        <v>3</v>
      </c>
      <c r="AA65" s="28"/>
      <c r="AB65" s="28"/>
      <c r="AC65" s="28">
        <v>0</v>
      </c>
      <c r="AD65" s="28">
        <v>0</v>
      </c>
      <c r="AE65" s="40" t="s">
        <v>629</v>
      </c>
      <c r="AF65" s="28"/>
      <c r="AG65" s="28"/>
      <c r="AH65" s="28"/>
      <c r="AI65" s="28"/>
      <c r="AJ65" s="28"/>
      <c r="AK65" s="28"/>
      <c r="AL65" s="28"/>
      <c r="AM65" s="28"/>
      <c r="AN65" s="28"/>
      <c r="AO65" s="28"/>
      <c r="AP65" s="28"/>
      <c r="AQ65" s="28"/>
    </row>
    <row r="66" spans="1:43" ht="16">
      <c r="A66" s="30" t="s">
        <v>139</v>
      </c>
      <c r="B66" s="30" t="s">
        <v>213</v>
      </c>
      <c r="C66" s="30">
        <f t="shared" si="0"/>
        <v>3</v>
      </c>
      <c r="D66" s="30">
        <f t="shared" si="1"/>
        <v>5</v>
      </c>
      <c r="E66" s="1">
        <f t="shared" si="2"/>
        <v>4</v>
      </c>
      <c r="F66" s="1"/>
      <c r="G66" s="1" t="s">
        <v>633</v>
      </c>
      <c r="H66" s="1" t="s">
        <v>87</v>
      </c>
      <c r="I66" s="41" t="s">
        <v>50</v>
      </c>
      <c r="J66" s="28" t="s">
        <v>219</v>
      </c>
      <c r="K66" s="15" t="s">
        <v>223</v>
      </c>
      <c r="L66" s="28" t="s">
        <v>151</v>
      </c>
      <c r="M66" s="28"/>
      <c r="N66" s="30">
        <v>1</v>
      </c>
      <c r="O66" s="28">
        <v>0</v>
      </c>
      <c r="P66" s="8" t="s">
        <v>224</v>
      </c>
      <c r="Q66" s="28">
        <v>0</v>
      </c>
      <c r="R66" s="28" t="s">
        <v>60</v>
      </c>
      <c r="T66" s="28"/>
      <c r="U66" s="28"/>
      <c r="V66" s="28"/>
      <c r="W66" s="11">
        <v>50000</v>
      </c>
      <c r="X66" s="28"/>
      <c r="Y66" s="28"/>
      <c r="Z66" s="28">
        <v>3</v>
      </c>
      <c r="AA66" s="28"/>
      <c r="AB66" s="28"/>
      <c r="AC66" s="28">
        <v>0</v>
      </c>
      <c r="AD66" s="28">
        <v>0</v>
      </c>
      <c r="AE66" s="40" t="s">
        <v>629</v>
      </c>
      <c r="AF66" s="28"/>
      <c r="AG66" s="28"/>
      <c r="AH66" s="28"/>
      <c r="AI66" s="28"/>
      <c r="AJ66" s="28"/>
      <c r="AK66" s="28"/>
      <c r="AL66" s="28"/>
      <c r="AM66" s="28"/>
      <c r="AN66" s="28"/>
      <c r="AO66" s="28"/>
      <c r="AP66" s="28"/>
      <c r="AQ66" s="28"/>
    </row>
    <row r="67" spans="1:43" s="7" customFormat="1" ht="16">
      <c r="A67" s="30" t="s">
        <v>139</v>
      </c>
      <c r="B67" s="30" t="s">
        <v>213</v>
      </c>
      <c r="C67" s="30">
        <f t="shared" ref="C67:C145" si="3">_xlfn.NUMBERVALUE(LEFT(P67,2))</f>
        <v>3</v>
      </c>
      <c r="D67" s="30">
        <f t="shared" ref="D67:D145" si="4">_xlfn.NUMBERVALUE(MID(P67,3,2))</f>
        <v>5</v>
      </c>
      <c r="E67" s="1">
        <f t="shared" ref="E67:E145" si="5">_xlfn.NUMBERVALUE(MID(P67,5,2))</f>
        <v>5</v>
      </c>
      <c r="F67" s="1"/>
      <c r="G67" s="1" t="s">
        <v>633</v>
      </c>
      <c r="H67" s="1" t="s">
        <v>87</v>
      </c>
      <c r="I67" s="41" t="s">
        <v>50</v>
      </c>
      <c r="J67" s="28" t="s">
        <v>219</v>
      </c>
      <c r="K67" s="15" t="s">
        <v>225</v>
      </c>
      <c r="L67" s="28" t="s">
        <v>227</v>
      </c>
      <c r="M67" s="28"/>
      <c r="N67" s="30">
        <v>1</v>
      </c>
      <c r="O67" s="28">
        <v>0</v>
      </c>
      <c r="P67" s="8" t="s">
        <v>226</v>
      </c>
      <c r="Q67" s="28">
        <v>0</v>
      </c>
      <c r="R67" s="28" t="s">
        <v>60</v>
      </c>
      <c r="T67" s="28"/>
      <c r="U67" s="28"/>
      <c r="V67" s="28"/>
      <c r="W67" s="11">
        <v>50000</v>
      </c>
      <c r="X67" s="28"/>
      <c r="Y67" s="28"/>
      <c r="Z67" s="28">
        <v>3</v>
      </c>
      <c r="AA67" s="28"/>
      <c r="AB67" s="28"/>
      <c r="AC67" s="28">
        <v>0</v>
      </c>
      <c r="AD67" s="28">
        <v>0</v>
      </c>
      <c r="AE67" s="40" t="s">
        <v>629</v>
      </c>
      <c r="AF67" s="28"/>
      <c r="AG67" s="28"/>
      <c r="AH67" s="28"/>
      <c r="AI67" s="28"/>
      <c r="AJ67" s="28"/>
      <c r="AK67" s="28"/>
      <c r="AL67" s="28"/>
      <c r="AM67" s="28"/>
      <c r="AN67" s="28"/>
      <c r="AO67" s="28"/>
      <c r="AP67" s="28"/>
      <c r="AQ67" s="28"/>
    </row>
    <row r="68" spans="1:43" ht="16">
      <c r="A68" s="30" t="s">
        <v>139</v>
      </c>
      <c r="B68" s="30" t="s">
        <v>213</v>
      </c>
      <c r="C68" s="30">
        <f t="shared" si="3"/>
        <v>3</v>
      </c>
      <c r="D68" s="30">
        <f t="shared" si="4"/>
        <v>5</v>
      </c>
      <c r="E68" s="1">
        <f t="shared" si="5"/>
        <v>6</v>
      </c>
      <c r="F68" s="1"/>
      <c r="G68" s="1" t="s">
        <v>633</v>
      </c>
      <c r="H68" s="1" t="s">
        <v>87</v>
      </c>
      <c r="I68" s="41" t="s">
        <v>50</v>
      </c>
      <c r="J68" s="28" t="s">
        <v>219</v>
      </c>
      <c r="K68" s="15" t="s">
        <v>228</v>
      </c>
      <c r="L68" s="28" t="s">
        <v>230</v>
      </c>
      <c r="M68" s="28"/>
      <c r="N68" s="30">
        <v>1</v>
      </c>
      <c r="O68" s="28">
        <v>0</v>
      </c>
      <c r="P68" s="8" t="s">
        <v>229</v>
      </c>
      <c r="Q68" s="28">
        <v>0</v>
      </c>
      <c r="R68" s="28" t="s">
        <v>60</v>
      </c>
      <c r="T68" s="28"/>
      <c r="U68" s="28"/>
      <c r="V68" s="28"/>
      <c r="W68" s="11">
        <v>50000</v>
      </c>
      <c r="X68" s="28"/>
      <c r="Y68" s="28"/>
      <c r="Z68" s="28">
        <v>3</v>
      </c>
      <c r="AA68" s="28"/>
      <c r="AB68" s="28"/>
      <c r="AC68" s="28">
        <v>0</v>
      </c>
      <c r="AD68" s="28">
        <v>0</v>
      </c>
      <c r="AE68" s="40" t="s">
        <v>629</v>
      </c>
      <c r="AF68" s="28"/>
      <c r="AG68" s="28"/>
      <c r="AH68" s="28"/>
      <c r="AI68" s="28"/>
      <c r="AJ68" s="28"/>
      <c r="AK68" s="28"/>
      <c r="AL68" s="28"/>
      <c r="AM68" s="28"/>
      <c r="AN68" s="28"/>
      <c r="AO68" s="28"/>
      <c r="AP68" s="28"/>
      <c r="AQ68" s="28"/>
    </row>
    <row r="69" spans="1:43" ht="16">
      <c r="A69" s="30" t="s">
        <v>139</v>
      </c>
      <c r="B69" s="30" t="s">
        <v>213</v>
      </c>
      <c r="C69" s="30">
        <f t="shared" si="3"/>
        <v>3</v>
      </c>
      <c r="D69" s="30">
        <f t="shared" si="4"/>
        <v>5</v>
      </c>
      <c r="E69" s="1">
        <f t="shared" si="5"/>
        <v>7</v>
      </c>
      <c r="F69" s="1" t="s">
        <v>87</v>
      </c>
      <c r="G69" s="1" t="s">
        <v>630</v>
      </c>
      <c r="H69" s="1" t="s">
        <v>87</v>
      </c>
      <c r="I69" s="41" t="s">
        <v>88</v>
      </c>
      <c r="J69" s="28" t="s">
        <v>291</v>
      </c>
      <c r="K69" s="10" t="s">
        <v>632</v>
      </c>
      <c r="L69" s="28" t="s">
        <v>232</v>
      </c>
      <c r="M69" s="28"/>
      <c r="N69" s="28">
        <v>1</v>
      </c>
      <c r="O69" s="28">
        <v>0</v>
      </c>
      <c r="P69" s="8" t="s">
        <v>231</v>
      </c>
      <c r="Q69" s="28">
        <v>0</v>
      </c>
      <c r="R69" s="28" t="s">
        <v>60</v>
      </c>
      <c r="T69" s="28"/>
      <c r="U69" s="28"/>
      <c r="W69" s="28">
        <v>30000</v>
      </c>
      <c r="X69" s="28"/>
      <c r="Y69" s="28"/>
      <c r="Z69" s="28">
        <v>4</v>
      </c>
      <c r="AA69" s="28"/>
      <c r="AB69" s="28"/>
      <c r="AC69" s="28">
        <v>0</v>
      </c>
      <c r="AD69" s="28">
        <v>0</v>
      </c>
      <c r="AE69" s="40" t="s">
        <v>92</v>
      </c>
      <c r="AF69" s="28"/>
      <c r="AG69" s="28"/>
      <c r="AH69" s="28"/>
      <c r="AI69" s="28"/>
      <c r="AJ69" s="28"/>
      <c r="AK69" s="28"/>
      <c r="AL69" s="28"/>
      <c r="AM69" s="28"/>
      <c r="AN69" s="28"/>
      <c r="AO69" s="28"/>
      <c r="AP69" s="28"/>
      <c r="AQ69" s="28"/>
    </row>
    <row r="70" spans="1:43" ht="16">
      <c r="A70" s="30" t="s">
        <v>139</v>
      </c>
      <c r="B70" s="30" t="s">
        <v>213</v>
      </c>
      <c r="C70" s="30">
        <f t="shared" si="3"/>
        <v>3</v>
      </c>
      <c r="D70" s="30">
        <f t="shared" si="4"/>
        <v>5</v>
      </c>
      <c r="E70" s="1">
        <f t="shared" si="5"/>
        <v>8</v>
      </c>
      <c r="F70" s="1" t="s">
        <v>87</v>
      </c>
      <c r="G70" s="1" t="s">
        <v>630</v>
      </c>
      <c r="H70" s="1" t="s">
        <v>87</v>
      </c>
      <c r="I70" s="41" t="s">
        <v>88</v>
      </c>
      <c r="J70" s="28" t="s">
        <v>291</v>
      </c>
      <c r="K70" s="10" t="s">
        <v>632</v>
      </c>
      <c r="L70" s="28" t="s">
        <v>234</v>
      </c>
      <c r="M70" s="28"/>
      <c r="N70" s="28">
        <v>1</v>
      </c>
      <c r="O70" s="28">
        <v>0</v>
      </c>
      <c r="P70" s="8" t="s">
        <v>233</v>
      </c>
      <c r="Q70" s="28">
        <v>0</v>
      </c>
      <c r="R70" s="28" t="s">
        <v>60</v>
      </c>
      <c r="T70" s="28"/>
      <c r="U70" s="28"/>
      <c r="V70" s="28"/>
      <c r="W70" s="28">
        <v>30000</v>
      </c>
      <c r="X70" s="28"/>
      <c r="Y70" s="28"/>
      <c r="Z70" s="28">
        <v>4</v>
      </c>
      <c r="AA70" s="28"/>
      <c r="AB70" s="28"/>
      <c r="AC70" s="28">
        <v>0</v>
      </c>
      <c r="AD70" s="28">
        <v>0</v>
      </c>
      <c r="AE70" s="40" t="s">
        <v>92</v>
      </c>
      <c r="AF70" s="28"/>
      <c r="AG70" s="28"/>
      <c r="AH70" s="28"/>
      <c r="AI70" s="28"/>
      <c r="AJ70" s="28"/>
      <c r="AK70" s="28"/>
      <c r="AL70" s="28"/>
      <c r="AM70" s="28"/>
      <c r="AN70" s="28"/>
      <c r="AO70" s="28"/>
      <c r="AP70" s="28"/>
      <c r="AQ70" s="28"/>
    </row>
    <row r="71" spans="1:43" ht="16">
      <c r="A71" s="30" t="s">
        <v>139</v>
      </c>
      <c r="B71" s="30" t="s">
        <v>213</v>
      </c>
      <c r="C71" s="30">
        <f t="shared" si="3"/>
        <v>3</v>
      </c>
      <c r="D71" s="30">
        <f t="shared" si="4"/>
        <v>5</v>
      </c>
      <c r="E71" s="1">
        <f t="shared" si="5"/>
        <v>9</v>
      </c>
      <c r="F71" s="1" t="s">
        <v>87</v>
      </c>
      <c r="G71" s="1" t="s">
        <v>630</v>
      </c>
      <c r="H71" s="1" t="s">
        <v>87</v>
      </c>
      <c r="I71" s="41" t="s">
        <v>88</v>
      </c>
      <c r="J71" s="28" t="s">
        <v>291</v>
      </c>
      <c r="K71" s="10" t="s">
        <v>632</v>
      </c>
      <c r="L71" s="28" t="s">
        <v>236</v>
      </c>
      <c r="M71" s="28"/>
      <c r="N71" s="28">
        <v>1</v>
      </c>
      <c r="O71" s="28">
        <v>0</v>
      </c>
      <c r="P71" s="8" t="s">
        <v>235</v>
      </c>
      <c r="Q71" s="28">
        <v>0</v>
      </c>
      <c r="R71" s="28" t="s">
        <v>60</v>
      </c>
      <c r="T71" s="28"/>
      <c r="U71" s="28"/>
      <c r="V71" s="28"/>
      <c r="W71" s="28">
        <v>30000</v>
      </c>
      <c r="X71" s="28"/>
      <c r="Y71" s="28"/>
      <c r="Z71" s="28">
        <v>4</v>
      </c>
      <c r="AA71" s="28"/>
      <c r="AB71" s="28"/>
      <c r="AC71" s="28">
        <v>0</v>
      </c>
      <c r="AD71" s="28">
        <v>0</v>
      </c>
      <c r="AE71" s="40" t="s">
        <v>92</v>
      </c>
      <c r="AF71" s="28"/>
      <c r="AG71" s="28"/>
      <c r="AH71" s="28"/>
      <c r="AI71" s="28"/>
      <c r="AJ71" s="28"/>
      <c r="AK71" s="28"/>
      <c r="AL71" s="28"/>
      <c r="AM71" s="28"/>
      <c r="AN71" s="28"/>
      <c r="AO71" s="28"/>
      <c r="AP71" s="28"/>
      <c r="AQ71" s="28"/>
    </row>
    <row r="72" spans="1:43" ht="16">
      <c r="A72" s="30" t="s">
        <v>139</v>
      </c>
      <c r="B72" s="30" t="s">
        <v>213</v>
      </c>
      <c r="C72" s="30">
        <f t="shared" si="3"/>
        <v>3</v>
      </c>
      <c r="D72" s="30">
        <f t="shared" si="4"/>
        <v>5</v>
      </c>
      <c r="E72" s="1">
        <f t="shared" si="5"/>
        <v>10</v>
      </c>
      <c r="F72" s="1" t="s">
        <v>87</v>
      </c>
      <c r="G72" s="1" t="s">
        <v>630</v>
      </c>
      <c r="H72" s="1" t="s">
        <v>87</v>
      </c>
      <c r="I72" s="41" t="s">
        <v>88</v>
      </c>
      <c r="J72" s="28" t="s">
        <v>291</v>
      </c>
      <c r="K72" s="10" t="s">
        <v>632</v>
      </c>
      <c r="L72" s="7" t="s">
        <v>238</v>
      </c>
      <c r="N72" s="28">
        <v>1</v>
      </c>
      <c r="O72" s="28">
        <v>0</v>
      </c>
      <c r="P72" s="14" t="s">
        <v>237</v>
      </c>
      <c r="Q72" s="28">
        <v>0</v>
      </c>
      <c r="R72" s="28" t="s">
        <v>60</v>
      </c>
      <c r="W72" s="28">
        <v>30000</v>
      </c>
      <c r="Z72" s="28">
        <v>4</v>
      </c>
      <c r="AC72" s="28">
        <v>0</v>
      </c>
      <c r="AD72" s="28">
        <v>0</v>
      </c>
      <c r="AE72" s="40" t="s">
        <v>92</v>
      </c>
    </row>
    <row r="73" spans="1:43" ht="16">
      <c r="A73" s="30" t="s">
        <v>139</v>
      </c>
      <c r="B73" s="30" t="s">
        <v>213</v>
      </c>
      <c r="C73" s="30">
        <v>3</v>
      </c>
      <c r="D73" s="30">
        <v>5</v>
      </c>
      <c r="E73" s="1">
        <f t="shared" si="5"/>
        <v>11</v>
      </c>
      <c r="F73" s="1" t="s">
        <v>87</v>
      </c>
      <c r="G73" s="1" t="s">
        <v>630</v>
      </c>
      <c r="H73" s="1" t="s">
        <v>87</v>
      </c>
      <c r="I73" s="41" t="s">
        <v>88</v>
      </c>
      <c r="J73" s="28" t="s">
        <v>291</v>
      </c>
      <c r="K73" s="10" t="s">
        <v>632</v>
      </c>
      <c r="L73" s="7" t="s">
        <v>240</v>
      </c>
      <c r="N73" s="28">
        <v>1</v>
      </c>
      <c r="O73" s="28">
        <v>0</v>
      </c>
      <c r="P73" s="14" t="s">
        <v>239</v>
      </c>
      <c r="Q73" s="28">
        <v>0</v>
      </c>
      <c r="R73" s="28" t="s">
        <v>60</v>
      </c>
      <c r="W73" s="28">
        <v>30000</v>
      </c>
      <c r="Z73" s="28">
        <v>4</v>
      </c>
      <c r="AC73" s="28">
        <v>0</v>
      </c>
      <c r="AD73" s="28">
        <v>0</v>
      </c>
      <c r="AE73" s="40" t="s">
        <v>92</v>
      </c>
    </row>
    <row r="74" spans="1:43" ht="16">
      <c r="A74" s="30" t="s">
        <v>139</v>
      </c>
      <c r="B74" s="30" t="s">
        <v>213</v>
      </c>
      <c r="C74" s="30">
        <v>3</v>
      </c>
      <c r="D74" s="30">
        <v>5</v>
      </c>
      <c r="E74" s="1">
        <v>12</v>
      </c>
      <c r="F74" s="1" t="s">
        <v>87</v>
      </c>
      <c r="G74" s="1" t="s">
        <v>630</v>
      </c>
      <c r="H74" s="1" t="s">
        <v>87</v>
      </c>
      <c r="I74" s="41" t="s">
        <v>88</v>
      </c>
      <c r="J74" s="28" t="s">
        <v>291</v>
      </c>
      <c r="K74" s="10" t="s">
        <v>632</v>
      </c>
      <c r="L74" s="28" t="s">
        <v>232</v>
      </c>
      <c r="N74" s="28">
        <v>1</v>
      </c>
      <c r="O74" s="28">
        <v>0</v>
      </c>
      <c r="P74" s="14" t="s">
        <v>241</v>
      </c>
      <c r="Q74" s="28">
        <v>0</v>
      </c>
      <c r="R74" s="28" t="s">
        <v>60</v>
      </c>
      <c r="W74" s="28">
        <v>60000</v>
      </c>
      <c r="Z74" s="41">
        <v>7</v>
      </c>
      <c r="AC74" s="28">
        <v>0</v>
      </c>
      <c r="AD74" s="28">
        <v>0</v>
      </c>
      <c r="AE74" s="40" t="s">
        <v>92</v>
      </c>
    </row>
    <row r="75" spans="1:43" ht="16">
      <c r="A75" s="30" t="s">
        <v>139</v>
      </c>
      <c r="B75" s="30" t="s">
        <v>213</v>
      </c>
      <c r="C75" s="30">
        <v>3</v>
      </c>
      <c r="D75" s="30">
        <v>5</v>
      </c>
      <c r="E75" s="1">
        <v>13</v>
      </c>
      <c r="F75" s="1" t="s">
        <v>87</v>
      </c>
      <c r="G75" s="1" t="s">
        <v>630</v>
      </c>
      <c r="H75" s="1" t="s">
        <v>87</v>
      </c>
      <c r="I75" s="41" t="s">
        <v>88</v>
      </c>
      <c r="J75" s="28" t="s">
        <v>291</v>
      </c>
      <c r="K75" s="10" t="s">
        <v>632</v>
      </c>
      <c r="L75" s="28" t="s">
        <v>234</v>
      </c>
      <c r="N75" s="28">
        <v>1</v>
      </c>
      <c r="O75" s="28">
        <v>0</v>
      </c>
      <c r="P75" s="14" t="s">
        <v>601</v>
      </c>
      <c r="Q75" s="28">
        <v>0</v>
      </c>
      <c r="R75" s="28" t="s">
        <v>60</v>
      </c>
      <c r="W75" s="28">
        <v>60000</v>
      </c>
      <c r="Z75" s="41">
        <v>7</v>
      </c>
      <c r="AC75" s="28">
        <v>0</v>
      </c>
      <c r="AD75" s="28">
        <v>0</v>
      </c>
      <c r="AE75" s="40" t="s">
        <v>92</v>
      </c>
    </row>
    <row r="76" spans="1:43" ht="16">
      <c r="A76" s="30" t="s">
        <v>139</v>
      </c>
      <c r="B76" s="30" t="s">
        <v>213</v>
      </c>
      <c r="C76" s="30">
        <v>3</v>
      </c>
      <c r="D76" s="30">
        <v>5</v>
      </c>
      <c r="E76" s="1">
        <v>14</v>
      </c>
      <c r="F76" s="1" t="s">
        <v>87</v>
      </c>
      <c r="G76" s="1" t="s">
        <v>630</v>
      </c>
      <c r="H76" s="1" t="s">
        <v>87</v>
      </c>
      <c r="I76" s="41" t="s">
        <v>88</v>
      </c>
      <c r="J76" s="28" t="s">
        <v>291</v>
      </c>
      <c r="K76" s="10" t="s">
        <v>632</v>
      </c>
      <c r="L76" s="28" t="s">
        <v>236</v>
      </c>
      <c r="N76" s="28">
        <v>1</v>
      </c>
      <c r="O76" s="28">
        <v>0</v>
      </c>
      <c r="P76" s="14" t="s">
        <v>602</v>
      </c>
      <c r="Q76" s="28">
        <v>0</v>
      </c>
      <c r="R76" s="28" t="s">
        <v>60</v>
      </c>
      <c r="W76" s="28">
        <v>60000</v>
      </c>
      <c r="Z76" s="41">
        <v>7</v>
      </c>
      <c r="AC76" s="28">
        <v>0</v>
      </c>
      <c r="AD76" s="28">
        <v>0</v>
      </c>
      <c r="AE76" s="40" t="s">
        <v>92</v>
      </c>
    </row>
    <row r="77" spans="1:43" ht="16">
      <c r="A77" s="30" t="s">
        <v>139</v>
      </c>
      <c r="B77" s="30" t="s">
        <v>213</v>
      </c>
      <c r="C77" s="30">
        <v>3</v>
      </c>
      <c r="D77" s="30">
        <v>5</v>
      </c>
      <c r="E77" s="1">
        <v>15</v>
      </c>
      <c r="F77" s="1" t="s">
        <v>87</v>
      </c>
      <c r="G77" s="1" t="s">
        <v>630</v>
      </c>
      <c r="H77" s="1" t="s">
        <v>87</v>
      </c>
      <c r="I77" s="41" t="s">
        <v>88</v>
      </c>
      <c r="J77" s="28" t="s">
        <v>291</v>
      </c>
      <c r="K77" s="10" t="s">
        <v>632</v>
      </c>
      <c r="L77" s="7" t="s">
        <v>238</v>
      </c>
      <c r="N77" s="28">
        <v>1</v>
      </c>
      <c r="O77" s="28">
        <v>0</v>
      </c>
      <c r="P77" s="14" t="s">
        <v>242</v>
      </c>
      <c r="Q77" s="28">
        <v>0</v>
      </c>
      <c r="R77" s="28" t="s">
        <v>60</v>
      </c>
      <c r="W77" s="28">
        <v>60000</v>
      </c>
      <c r="Z77" s="41">
        <v>7</v>
      </c>
      <c r="AC77" s="28">
        <v>0</v>
      </c>
      <c r="AD77" s="28">
        <v>0</v>
      </c>
      <c r="AE77" s="40" t="s">
        <v>92</v>
      </c>
    </row>
    <row r="78" spans="1:43" ht="16">
      <c r="A78" s="30" t="s">
        <v>139</v>
      </c>
      <c r="B78" s="30" t="s">
        <v>213</v>
      </c>
      <c r="C78" s="30">
        <v>3</v>
      </c>
      <c r="D78" s="30">
        <v>5</v>
      </c>
      <c r="E78" s="1">
        <v>16</v>
      </c>
      <c r="F78" s="1" t="s">
        <v>87</v>
      </c>
      <c r="G78" s="1" t="s">
        <v>630</v>
      </c>
      <c r="H78" s="1" t="s">
        <v>87</v>
      </c>
      <c r="I78" s="41" t="s">
        <v>88</v>
      </c>
      <c r="J78" s="28" t="s">
        <v>291</v>
      </c>
      <c r="K78" s="10" t="s">
        <v>632</v>
      </c>
      <c r="L78" s="7" t="s">
        <v>240</v>
      </c>
      <c r="N78" s="28">
        <v>1</v>
      </c>
      <c r="O78" s="28">
        <v>0</v>
      </c>
      <c r="P78" s="14" t="s">
        <v>243</v>
      </c>
      <c r="Q78" s="28">
        <v>0</v>
      </c>
      <c r="R78" s="28" t="s">
        <v>60</v>
      </c>
      <c r="W78" s="28">
        <v>60000</v>
      </c>
      <c r="Z78" s="41">
        <v>7</v>
      </c>
      <c r="AC78" s="28">
        <v>0</v>
      </c>
      <c r="AD78" s="28">
        <v>0</v>
      </c>
      <c r="AE78" s="40" t="s">
        <v>92</v>
      </c>
    </row>
    <row r="79" spans="1:43" ht="16">
      <c r="A79" s="30" t="s">
        <v>139</v>
      </c>
      <c r="B79" s="30" t="s">
        <v>213</v>
      </c>
      <c r="C79" s="30">
        <v>3</v>
      </c>
      <c r="D79" s="30">
        <v>5</v>
      </c>
      <c r="E79" s="1">
        <v>17</v>
      </c>
      <c r="F79" s="1" t="s">
        <v>87</v>
      </c>
      <c r="G79" s="1" t="s">
        <v>630</v>
      </c>
      <c r="H79" s="1" t="s">
        <v>87</v>
      </c>
      <c r="I79" s="41" t="s">
        <v>88</v>
      </c>
      <c r="J79" s="28" t="s">
        <v>291</v>
      </c>
      <c r="K79" s="10" t="s">
        <v>632</v>
      </c>
      <c r="L79" s="28" t="s">
        <v>232</v>
      </c>
      <c r="N79" s="28">
        <v>1</v>
      </c>
      <c r="O79" s="28">
        <v>0</v>
      </c>
      <c r="P79" s="14" t="s">
        <v>244</v>
      </c>
      <c r="Q79" s="28">
        <v>0</v>
      </c>
      <c r="R79" s="28" t="s">
        <v>60</v>
      </c>
      <c r="W79" s="28">
        <v>20000</v>
      </c>
      <c r="Z79" s="41">
        <v>5</v>
      </c>
      <c r="AC79" s="28">
        <v>0</v>
      </c>
      <c r="AD79" s="28">
        <v>0</v>
      </c>
      <c r="AE79" s="40" t="s">
        <v>92</v>
      </c>
    </row>
    <row r="80" spans="1:43" ht="16">
      <c r="A80" s="30" t="s">
        <v>139</v>
      </c>
      <c r="B80" s="30" t="s">
        <v>213</v>
      </c>
      <c r="C80" s="30">
        <v>3</v>
      </c>
      <c r="D80" s="30">
        <v>5</v>
      </c>
      <c r="E80" s="1">
        <v>18</v>
      </c>
      <c r="F80" s="1" t="s">
        <v>87</v>
      </c>
      <c r="G80" s="1" t="s">
        <v>630</v>
      </c>
      <c r="H80" s="1" t="s">
        <v>87</v>
      </c>
      <c r="I80" s="41" t="s">
        <v>88</v>
      </c>
      <c r="J80" s="28" t="s">
        <v>291</v>
      </c>
      <c r="K80" s="10" t="s">
        <v>632</v>
      </c>
      <c r="L80" s="28" t="s">
        <v>234</v>
      </c>
      <c r="N80" s="28">
        <v>1</v>
      </c>
      <c r="O80" s="28">
        <v>0</v>
      </c>
      <c r="P80" s="14" t="s">
        <v>245</v>
      </c>
      <c r="Q80" s="28">
        <v>0</v>
      </c>
      <c r="R80" s="28" t="s">
        <v>60</v>
      </c>
      <c r="W80" s="28">
        <v>20000</v>
      </c>
      <c r="Z80" s="41">
        <v>5</v>
      </c>
      <c r="AC80" s="28">
        <v>0</v>
      </c>
      <c r="AD80" s="28">
        <v>0</v>
      </c>
      <c r="AE80" s="40" t="s">
        <v>92</v>
      </c>
    </row>
    <row r="81" spans="1:45" ht="16">
      <c r="A81" s="30" t="s">
        <v>139</v>
      </c>
      <c r="B81" s="30" t="s">
        <v>213</v>
      </c>
      <c r="C81" s="30">
        <v>3</v>
      </c>
      <c r="D81" s="30">
        <v>5</v>
      </c>
      <c r="E81" s="1">
        <v>19</v>
      </c>
      <c r="F81" s="1" t="s">
        <v>87</v>
      </c>
      <c r="G81" s="1" t="s">
        <v>630</v>
      </c>
      <c r="H81" s="1" t="s">
        <v>87</v>
      </c>
      <c r="I81" s="41" t="s">
        <v>88</v>
      </c>
      <c r="J81" s="28" t="s">
        <v>291</v>
      </c>
      <c r="K81" s="10" t="s">
        <v>632</v>
      </c>
      <c r="L81" s="28" t="s">
        <v>236</v>
      </c>
      <c r="N81" s="28">
        <v>1</v>
      </c>
      <c r="O81" s="28">
        <v>0</v>
      </c>
      <c r="P81" s="14" t="s">
        <v>246</v>
      </c>
      <c r="Q81" s="28">
        <v>0</v>
      </c>
      <c r="R81" s="28" t="s">
        <v>60</v>
      </c>
      <c r="W81" s="28">
        <v>20000</v>
      </c>
      <c r="Z81" s="41">
        <v>5</v>
      </c>
      <c r="AC81" s="28">
        <v>0</v>
      </c>
      <c r="AD81" s="28">
        <v>0</v>
      </c>
      <c r="AE81" s="40" t="s">
        <v>92</v>
      </c>
    </row>
    <row r="82" spans="1:45" ht="16">
      <c r="A82" s="30" t="s">
        <v>139</v>
      </c>
      <c r="B82" s="30" t="s">
        <v>213</v>
      </c>
      <c r="C82" s="30">
        <v>3</v>
      </c>
      <c r="D82" s="30">
        <v>5</v>
      </c>
      <c r="E82" s="1">
        <v>20</v>
      </c>
      <c r="F82" s="1" t="s">
        <v>87</v>
      </c>
      <c r="G82" s="1" t="s">
        <v>630</v>
      </c>
      <c r="H82" s="1" t="s">
        <v>87</v>
      </c>
      <c r="I82" s="41" t="s">
        <v>88</v>
      </c>
      <c r="J82" s="28" t="s">
        <v>291</v>
      </c>
      <c r="K82" s="10" t="s">
        <v>632</v>
      </c>
      <c r="L82" s="7" t="s">
        <v>238</v>
      </c>
      <c r="N82" s="28">
        <v>1</v>
      </c>
      <c r="O82" s="28">
        <v>0</v>
      </c>
      <c r="P82" s="14" t="s">
        <v>247</v>
      </c>
      <c r="Q82" s="28">
        <v>0</v>
      </c>
      <c r="R82" s="28" t="s">
        <v>60</v>
      </c>
      <c r="W82" s="28">
        <v>20000</v>
      </c>
      <c r="Z82" s="41">
        <v>5</v>
      </c>
      <c r="AC82" s="28">
        <v>0</v>
      </c>
      <c r="AD82" s="28">
        <v>0</v>
      </c>
      <c r="AE82" s="40" t="s">
        <v>92</v>
      </c>
    </row>
    <row r="83" spans="1:45" ht="16">
      <c r="A83" s="30" t="s">
        <v>139</v>
      </c>
      <c r="B83" s="30" t="s">
        <v>213</v>
      </c>
      <c r="C83" s="30">
        <v>3</v>
      </c>
      <c r="D83" s="30">
        <v>5</v>
      </c>
      <c r="E83" s="1">
        <v>21</v>
      </c>
      <c r="F83" s="1" t="s">
        <v>87</v>
      </c>
      <c r="G83" s="1" t="s">
        <v>630</v>
      </c>
      <c r="H83" s="1" t="s">
        <v>87</v>
      </c>
      <c r="I83" s="41" t="s">
        <v>88</v>
      </c>
      <c r="J83" s="28" t="s">
        <v>291</v>
      </c>
      <c r="K83" s="10" t="s">
        <v>632</v>
      </c>
      <c r="L83" s="7" t="s">
        <v>240</v>
      </c>
      <c r="N83" s="28">
        <v>1</v>
      </c>
      <c r="O83" s="28">
        <v>0</v>
      </c>
      <c r="P83" s="14" t="s">
        <v>248</v>
      </c>
      <c r="Q83" s="28">
        <v>0</v>
      </c>
      <c r="R83" s="28" t="s">
        <v>60</v>
      </c>
      <c r="W83" s="28">
        <v>20000</v>
      </c>
      <c r="Z83" s="41">
        <v>5</v>
      </c>
      <c r="AC83" s="28">
        <v>0</v>
      </c>
      <c r="AD83" s="28">
        <v>0</v>
      </c>
      <c r="AE83" s="40" t="s">
        <v>92</v>
      </c>
    </row>
    <row r="84" spans="1:45" ht="16">
      <c r="A84" s="30" t="s">
        <v>139</v>
      </c>
      <c r="B84" s="30" t="s">
        <v>213</v>
      </c>
      <c r="C84" s="30">
        <v>3</v>
      </c>
      <c r="D84" s="30">
        <v>5</v>
      </c>
      <c r="E84" s="1">
        <v>22</v>
      </c>
      <c r="F84" s="1" t="s">
        <v>87</v>
      </c>
      <c r="G84" s="1" t="s">
        <v>630</v>
      </c>
      <c r="H84" s="1" t="s">
        <v>87</v>
      </c>
      <c r="I84" s="41" t="s">
        <v>88</v>
      </c>
      <c r="J84" s="28" t="s">
        <v>291</v>
      </c>
      <c r="K84" s="10" t="s">
        <v>632</v>
      </c>
      <c r="L84" s="28" t="s">
        <v>232</v>
      </c>
      <c r="N84" s="28">
        <v>1</v>
      </c>
      <c r="O84" s="28">
        <v>0</v>
      </c>
      <c r="P84" s="14" t="s">
        <v>249</v>
      </c>
      <c r="Q84" s="28">
        <v>0</v>
      </c>
      <c r="R84" s="28" t="s">
        <v>60</v>
      </c>
      <c r="W84" s="28">
        <v>40000</v>
      </c>
      <c r="Z84" s="41">
        <v>5</v>
      </c>
      <c r="AC84" s="28">
        <v>0</v>
      </c>
      <c r="AD84" s="28">
        <v>0</v>
      </c>
      <c r="AE84" s="40" t="s">
        <v>92</v>
      </c>
    </row>
    <row r="85" spans="1:45" ht="16">
      <c r="A85" s="30" t="s">
        <v>139</v>
      </c>
      <c r="B85" s="30" t="s">
        <v>213</v>
      </c>
      <c r="C85" s="30">
        <v>3</v>
      </c>
      <c r="D85" s="30">
        <v>5</v>
      </c>
      <c r="E85" s="1">
        <v>23</v>
      </c>
      <c r="F85" s="1" t="s">
        <v>87</v>
      </c>
      <c r="G85" s="1" t="s">
        <v>630</v>
      </c>
      <c r="H85" s="1" t="s">
        <v>87</v>
      </c>
      <c r="I85" s="41" t="s">
        <v>88</v>
      </c>
      <c r="J85" s="28" t="s">
        <v>291</v>
      </c>
      <c r="K85" s="10" t="s">
        <v>632</v>
      </c>
      <c r="L85" s="28" t="s">
        <v>234</v>
      </c>
      <c r="N85" s="28">
        <v>1</v>
      </c>
      <c r="O85" s="28">
        <v>0</v>
      </c>
      <c r="P85" s="14" t="s">
        <v>250</v>
      </c>
      <c r="Q85" s="28">
        <v>0</v>
      </c>
      <c r="R85" s="28" t="s">
        <v>60</v>
      </c>
      <c r="W85" s="28">
        <v>40000</v>
      </c>
      <c r="Z85" s="41">
        <v>5</v>
      </c>
      <c r="AC85" s="28">
        <v>0</v>
      </c>
      <c r="AD85" s="28">
        <v>0</v>
      </c>
      <c r="AE85" s="40" t="s">
        <v>92</v>
      </c>
    </row>
    <row r="86" spans="1:45" ht="16">
      <c r="A86" s="30" t="s">
        <v>139</v>
      </c>
      <c r="B86" s="30" t="s">
        <v>213</v>
      </c>
      <c r="C86" s="30">
        <v>3</v>
      </c>
      <c r="D86" s="30">
        <v>5</v>
      </c>
      <c r="E86" s="1">
        <v>24</v>
      </c>
      <c r="F86" s="1" t="s">
        <v>87</v>
      </c>
      <c r="G86" s="1" t="s">
        <v>630</v>
      </c>
      <c r="H86" s="1" t="s">
        <v>87</v>
      </c>
      <c r="I86" s="41" t="s">
        <v>88</v>
      </c>
      <c r="J86" s="28" t="s">
        <v>291</v>
      </c>
      <c r="K86" s="10" t="s">
        <v>632</v>
      </c>
      <c r="L86" s="28" t="s">
        <v>236</v>
      </c>
      <c r="N86" s="28">
        <v>1</v>
      </c>
      <c r="O86" s="28">
        <v>0</v>
      </c>
      <c r="P86" s="14" t="s">
        <v>251</v>
      </c>
      <c r="Q86" s="28">
        <v>0</v>
      </c>
      <c r="R86" s="28" t="s">
        <v>60</v>
      </c>
      <c r="W86" s="28">
        <v>40000</v>
      </c>
      <c r="Z86" s="41">
        <v>5</v>
      </c>
      <c r="AC86" s="28">
        <v>0</v>
      </c>
      <c r="AD86" s="28">
        <v>0</v>
      </c>
      <c r="AE86" s="40" t="s">
        <v>92</v>
      </c>
    </row>
    <row r="87" spans="1:45" ht="16">
      <c r="A87" s="30" t="s">
        <v>139</v>
      </c>
      <c r="B87" s="30" t="s">
        <v>213</v>
      </c>
      <c r="C87" s="30">
        <v>3</v>
      </c>
      <c r="D87" s="30">
        <v>5</v>
      </c>
      <c r="E87" s="1">
        <v>25</v>
      </c>
      <c r="F87" s="1" t="s">
        <v>87</v>
      </c>
      <c r="G87" s="1" t="s">
        <v>630</v>
      </c>
      <c r="H87" s="1" t="s">
        <v>87</v>
      </c>
      <c r="I87" s="41" t="s">
        <v>88</v>
      </c>
      <c r="J87" s="28" t="s">
        <v>291</v>
      </c>
      <c r="K87" s="10" t="s">
        <v>632</v>
      </c>
      <c r="L87" s="7" t="s">
        <v>238</v>
      </c>
      <c r="N87" s="28">
        <v>1</v>
      </c>
      <c r="O87" s="28">
        <v>0</v>
      </c>
      <c r="P87" s="14" t="s">
        <v>252</v>
      </c>
      <c r="Q87" s="28">
        <v>0</v>
      </c>
      <c r="R87" s="28" t="s">
        <v>60</v>
      </c>
      <c r="W87" s="28">
        <v>40000</v>
      </c>
      <c r="Z87" s="41">
        <v>5</v>
      </c>
      <c r="AC87" s="28">
        <v>0</v>
      </c>
      <c r="AD87" s="28">
        <v>0</v>
      </c>
      <c r="AE87" s="40" t="s">
        <v>92</v>
      </c>
    </row>
    <row r="88" spans="1:45" ht="16">
      <c r="A88" s="30" t="s">
        <v>139</v>
      </c>
      <c r="B88" s="30" t="s">
        <v>213</v>
      </c>
      <c r="C88" s="30">
        <v>3</v>
      </c>
      <c r="D88" s="30">
        <v>5</v>
      </c>
      <c r="E88" s="1">
        <v>26</v>
      </c>
      <c r="F88" s="1" t="s">
        <v>87</v>
      </c>
      <c r="G88" s="37" t="s">
        <v>631</v>
      </c>
      <c r="H88" s="1" t="s">
        <v>87</v>
      </c>
      <c r="I88" s="41" t="s">
        <v>88</v>
      </c>
      <c r="J88" s="28" t="s">
        <v>291</v>
      </c>
      <c r="K88" s="10" t="s">
        <v>632</v>
      </c>
      <c r="L88" s="7" t="s">
        <v>240</v>
      </c>
      <c r="N88" s="28">
        <v>1</v>
      </c>
      <c r="O88" s="28">
        <v>0</v>
      </c>
      <c r="P88" s="14" t="s">
        <v>253</v>
      </c>
      <c r="Q88" s="28">
        <v>0</v>
      </c>
      <c r="R88" s="28" t="s">
        <v>60</v>
      </c>
      <c r="W88" s="28">
        <v>40000</v>
      </c>
      <c r="Z88" s="41">
        <v>5</v>
      </c>
      <c r="AC88" s="28">
        <v>0</v>
      </c>
      <c r="AD88" s="28">
        <v>0</v>
      </c>
      <c r="AE88" s="40" t="s">
        <v>92</v>
      </c>
    </row>
    <row r="89" spans="1:45" ht="16">
      <c r="A89" s="30" t="s">
        <v>254</v>
      </c>
      <c r="B89" s="30" t="s">
        <v>255</v>
      </c>
      <c r="C89" s="30">
        <f t="shared" si="3"/>
        <v>4</v>
      </c>
      <c r="D89" s="30">
        <f t="shared" si="4"/>
        <v>1</v>
      </c>
      <c r="E89" s="1">
        <f t="shared" si="5"/>
        <v>1</v>
      </c>
      <c r="F89" s="1" t="s">
        <v>87</v>
      </c>
      <c r="G89" s="1" t="s">
        <v>638</v>
      </c>
      <c r="H89" s="1" t="s">
        <v>617</v>
      </c>
      <c r="I89" s="30" t="s">
        <v>44</v>
      </c>
      <c r="J89" s="28" t="s">
        <v>291</v>
      </c>
      <c r="K89" s="28"/>
      <c r="L89" s="30" t="s">
        <v>256</v>
      </c>
      <c r="M89" s="28"/>
      <c r="N89" s="30">
        <v>0</v>
      </c>
      <c r="O89" s="30">
        <v>0</v>
      </c>
      <c r="P89" s="12" t="s">
        <v>257</v>
      </c>
      <c r="Q89" s="28">
        <v>1</v>
      </c>
      <c r="R89" s="28" t="s">
        <v>60</v>
      </c>
      <c r="T89" s="28"/>
      <c r="U89" s="40" t="s">
        <v>636</v>
      </c>
      <c r="V89" s="40" t="s">
        <v>637</v>
      </c>
      <c r="W89" s="28"/>
      <c r="X89" s="28"/>
      <c r="Y89" s="28"/>
      <c r="Z89" s="28"/>
      <c r="AA89" s="28"/>
      <c r="AB89" s="28"/>
      <c r="AC89" s="28"/>
      <c r="AD89" s="41"/>
      <c r="AE89" s="28" t="s">
        <v>61</v>
      </c>
      <c r="AF89" s="28"/>
      <c r="AG89" s="28"/>
      <c r="AH89" s="28"/>
      <c r="AI89" s="28"/>
      <c r="AJ89" s="28"/>
      <c r="AK89" s="28"/>
      <c r="AL89" s="28"/>
      <c r="AM89" s="28">
        <v>30</v>
      </c>
      <c r="AN89" s="28"/>
      <c r="AO89" s="28"/>
      <c r="AP89" s="28"/>
      <c r="AQ89" s="28"/>
    </row>
    <row r="90" spans="1:45" ht="16">
      <c r="A90" s="30" t="s">
        <v>254</v>
      </c>
      <c r="B90" s="30" t="s">
        <v>255</v>
      </c>
      <c r="C90" s="30">
        <f t="shared" si="3"/>
        <v>4</v>
      </c>
      <c r="D90" s="30">
        <f t="shared" si="4"/>
        <v>1</v>
      </c>
      <c r="E90" s="1">
        <f t="shared" si="5"/>
        <v>2</v>
      </c>
      <c r="F90" s="1" t="s">
        <v>87</v>
      </c>
      <c r="G90" s="1"/>
      <c r="H90" s="1" t="s">
        <v>617</v>
      </c>
      <c r="I90" s="30" t="s">
        <v>160</v>
      </c>
      <c r="J90" s="28" t="s">
        <v>291</v>
      </c>
      <c r="K90" s="28"/>
      <c r="L90" s="28" t="s">
        <v>258</v>
      </c>
      <c r="M90" s="28"/>
      <c r="N90" s="30">
        <v>0</v>
      </c>
      <c r="O90" s="30">
        <v>0</v>
      </c>
      <c r="P90" s="12" t="s">
        <v>259</v>
      </c>
      <c r="Q90" s="28">
        <v>0</v>
      </c>
      <c r="R90" s="28" t="s">
        <v>53</v>
      </c>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row>
    <row r="91" spans="1:45" s="5" customFormat="1" ht="16">
      <c r="A91" s="30" t="s">
        <v>254</v>
      </c>
      <c r="B91" s="30" t="s">
        <v>255</v>
      </c>
      <c r="C91" s="30">
        <f t="shared" si="3"/>
        <v>4</v>
      </c>
      <c r="D91" s="30">
        <f t="shared" si="4"/>
        <v>1</v>
      </c>
      <c r="E91" s="1">
        <f t="shared" si="5"/>
        <v>3</v>
      </c>
      <c r="F91" s="1" t="s">
        <v>87</v>
      </c>
      <c r="G91" s="1"/>
      <c r="H91" s="1" t="s">
        <v>87</v>
      </c>
      <c r="I91" s="30" t="s">
        <v>50</v>
      </c>
      <c r="J91" s="28" t="s">
        <v>291</v>
      </c>
      <c r="K91" s="28" t="s">
        <v>260</v>
      </c>
      <c r="L91" s="2" t="s">
        <v>262</v>
      </c>
      <c r="M91" s="28"/>
      <c r="N91" s="30">
        <v>1</v>
      </c>
      <c r="O91" s="30">
        <v>0</v>
      </c>
      <c r="P91" s="12" t="s">
        <v>261</v>
      </c>
      <c r="Q91" s="28">
        <v>1</v>
      </c>
      <c r="R91" s="28" t="s">
        <v>53</v>
      </c>
      <c r="S91" s="28"/>
      <c r="T91" s="28"/>
      <c r="U91" s="28"/>
      <c r="V91" s="28"/>
      <c r="W91" s="28">
        <v>1</v>
      </c>
      <c r="X91" s="28"/>
      <c r="Y91" s="28"/>
      <c r="Z91" s="41">
        <v>5</v>
      </c>
      <c r="AA91" s="28"/>
      <c r="AB91" s="28"/>
      <c r="AC91" s="28">
        <v>0</v>
      </c>
      <c r="AD91" s="28">
        <v>0</v>
      </c>
      <c r="AE91" s="28" t="s">
        <v>61</v>
      </c>
      <c r="AF91" s="28"/>
      <c r="AG91" s="28"/>
      <c r="AH91" s="28"/>
      <c r="AI91" s="28"/>
      <c r="AJ91" s="28"/>
      <c r="AK91" s="28"/>
      <c r="AL91" s="28"/>
      <c r="AM91" s="28"/>
      <c r="AN91" s="28"/>
      <c r="AO91" s="28"/>
      <c r="AP91" s="28"/>
      <c r="AQ91" s="28"/>
      <c r="AR91" s="7"/>
      <c r="AS91" s="7"/>
    </row>
    <row r="92" spans="1:45" ht="16">
      <c r="A92" s="30" t="s">
        <v>254</v>
      </c>
      <c r="B92" s="30" t="s">
        <v>255</v>
      </c>
      <c r="C92" s="30">
        <f t="shared" si="3"/>
        <v>4</v>
      </c>
      <c r="D92" s="30">
        <f t="shared" si="4"/>
        <v>1</v>
      </c>
      <c r="E92" s="1">
        <f t="shared" si="5"/>
        <v>4</v>
      </c>
      <c r="F92" s="1" t="s">
        <v>87</v>
      </c>
      <c r="G92" s="1"/>
      <c r="H92" s="1" t="s">
        <v>87</v>
      </c>
      <c r="I92" s="30" t="s">
        <v>50</v>
      </c>
      <c r="J92" s="28" t="s">
        <v>291</v>
      </c>
      <c r="K92" s="28" t="s">
        <v>260</v>
      </c>
      <c r="L92" s="2" t="s">
        <v>222</v>
      </c>
      <c r="M92" s="28"/>
      <c r="N92" s="30">
        <v>1</v>
      </c>
      <c r="O92" s="30">
        <v>0</v>
      </c>
      <c r="P92" s="12" t="s">
        <v>263</v>
      </c>
      <c r="Q92" s="28">
        <v>1</v>
      </c>
      <c r="R92" s="28" t="s">
        <v>53</v>
      </c>
      <c r="S92" s="28"/>
      <c r="T92" s="28"/>
      <c r="U92" s="28"/>
      <c r="V92" s="28"/>
      <c r="W92" s="28">
        <v>1</v>
      </c>
      <c r="X92" s="28"/>
      <c r="Y92" s="28"/>
      <c r="Z92" s="41">
        <v>5</v>
      </c>
      <c r="AA92" s="28"/>
      <c r="AB92" s="28"/>
      <c r="AC92" s="28">
        <v>0</v>
      </c>
      <c r="AD92" s="28">
        <v>0</v>
      </c>
      <c r="AE92" s="28" t="s">
        <v>61</v>
      </c>
      <c r="AF92" s="28"/>
      <c r="AG92" s="28"/>
      <c r="AH92" s="28"/>
      <c r="AI92" s="28"/>
      <c r="AJ92" s="28"/>
      <c r="AK92" s="28"/>
      <c r="AL92" s="28"/>
      <c r="AM92" s="28"/>
      <c r="AN92" s="28"/>
      <c r="AO92" s="28"/>
      <c r="AP92" s="28"/>
      <c r="AQ92" s="28"/>
    </row>
    <row r="93" spans="1:45" ht="16">
      <c r="A93" s="30" t="s">
        <v>254</v>
      </c>
      <c r="B93" s="30" t="s">
        <v>255</v>
      </c>
      <c r="C93" s="30">
        <f t="shared" si="3"/>
        <v>4</v>
      </c>
      <c r="D93" s="30">
        <f t="shared" si="4"/>
        <v>1</v>
      </c>
      <c r="E93" s="1">
        <f t="shared" si="5"/>
        <v>5</v>
      </c>
      <c r="F93" s="1" t="s">
        <v>87</v>
      </c>
      <c r="G93" s="1"/>
      <c r="H93" s="1" t="s">
        <v>87</v>
      </c>
      <c r="I93" s="30" t="s">
        <v>50</v>
      </c>
      <c r="J93" s="28" t="s">
        <v>291</v>
      </c>
      <c r="K93" s="28" t="s">
        <v>260</v>
      </c>
      <c r="L93" s="2" t="s">
        <v>265</v>
      </c>
      <c r="M93" s="28"/>
      <c r="N93" s="30">
        <v>1</v>
      </c>
      <c r="O93" s="30">
        <v>0</v>
      </c>
      <c r="P93" s="12" t="s">
        <v>264</v>
      </c>
      <c r="Q93" s="28">
        <v>1</v>
      </c>
      <c r="R93" s="28" t="s">
        <v>53</v>
      </c>
      <c r="S93" s="28"/>
      <c r="T93" s="28"/>
      <c r="U93" s="28"/>
      <c r="V93" s="28"/>
      <c r="W93" s="28">
        <v>1</v>
      </c>
      <c r="X93" s="28"/>
      <c r="Y93" s="28"/>
      <c r="Z93" s="41">
        <v>5</v>
      </c>
      <c r="AA93" s="28"/>
      <c r="AB93" s="28"/>
      <c r="AC93" s="28">
        <v>0</v>
      </c>
      <c r="AD93" s="28">
        <v>0</v>
      </c>
      <c r="AE93" s="28" t="s">
        <v>61</v>
      </c>
      <c r="AF93" s="28"/>
      <c r="AG93" s="28"/>
      <c r="AH93" s="28"/>
      <c r="AI93" s="28"/>
      <c r="AJ93" s="28"/>
      <c r="AK93" s="28"/>
      <c r="AL93" s="28"/>
      <c r="AM93" s="28"/>
      <c r="AN93" s="28"/>
      <c r="AO93" s="28"/>
      <c r="AP93" s="28"/>
      <c r="AQ93" s="28"/>
    </row>
    <row r="94" spans="1:45" ht="16">
      <c r="A94" s="30" t="s">
        <v>254</v>
      </c>
      <c r="B94" s="30" t="s">
        <v>255</v>
      </c>
      <c r="C94" s="30">
        <f t="shared" si="3"/>
        <v>4</v>
      </c>
      <c r="D94" s="30">
        <f t="shared" si="4"/>
        <v>1</v>
      </c>
      <c r="E94" s="1">
        <f t="shared" si="5"/>
        <v>6</v>
      </c>
      <c r="F94" s="1" t="s">
        <v>87</v>
      </c>
      <c r="G94" s="1"/>
      <c r="H94" s="1" t="s">
        <v>87</v>
      </c>
      <c r="I94" s="30" t="s">
        <v>50</v>
      </c>
      <c r="J94" s="28" t="s">
        <v>291</v>
      </c>
      <c r="K94" s="28" t="s">
        <v>260</v>
      </c>
      <c r="L94" s="2" t="s">
        <v>227</v>
      </c>
      <c r="M94" s="28"/>
      <c r="N94" s="30">
        <v>1</v>
      </c>
      <c r="O94" s="30">
        <v>0</v>
      </c>
      <c r="P94" s="12" t="s">
        <v>266</v>
      </c>
      <c r="Q94" s="28">
        <v>1</v>
      </c>
      <c r="R94" s="28" t="s">
        <v>53</v>
      </c>
      <c r="S94" s="28"/>
      <c r="T94" s="28"/>
      <c r="U94" s="28"/>
      <c r="V94" s="28"/>
      <c r="W94" s="28">
        <v>1</v>
      </c>
      <c r="X94" s="28"/>
      <c r="Y94" s="28"/>
      <c r="Z94" s="41">
        <v>5</v>
      </c>
      <c r="AA94" s="28"/>
      <c r="AB94" s="28"/>
      <c r="AC94" s="28">
        <v>0</v>
      </c>
      <c r="AD94" s="28">
        <v>0</v>
      </c>
      <c r="AE94" s="28" t="s">
        <v>61</v>
      </c>
      <c r="AF94" s="28"/>
      <c r="AG94" s="28"/>
      <c r="AH94" s="28"/>
      <c r="AI94" s="28"/>
      <c r="AJ94" s="28"/>
      <c r="AK94" s="28"/>
      <c r="AL94" s="28"/>
      <c r="AM94" s="28"/>
      <c r="AN94" s="28"/>
      <c r="AO94" s="28"/>
      <c r="AP94" s="28"/>
      <c r="AQ94" s="28"/>
    </row>
    <row r="95" spans="1:45" ht="16">
      <c r="A95" s="30" t="s">
        <v>254</v>
      </c>
      <c r="B95" s="30" t="s">
        <v>255</v>
      </c>
      <c r="C95" s="30">
        <f t="shared" si="3"/>
        <v>4</v>
      </c>
      <c r="D95" s="30">
        <f t="shared" si="4"/>
        <v>1</v>
      </c>
      <c r="E95" s="1">
        <f t="shared" si="5"/>
        <v>7</v>
      </c>
      <c r="F95" s="1" t="s">
        <v>87</v>
      </c>
      <c r="G95" s="1"/>
      <c r="H95" s="1" t="s">
        <v>87</v>
      </c>
      <c r="I95" s="30" t="s">
        <v>50</v>
      </c>
      <c r="J95" s="28" t="s">
        <v>291</v>
      </c>
      <c r="K95" s="28" t="s">
        <v>260</v>
      </c>
      <c r="L95" s="2" t="s">
        <v>230</v>
      </c>
      <c r="M95" s="28"/>
      <c r="N95" s="30">
        <v>1</v>
      </c>
      <c r="O95" s="30">
        <v>0</v>
      </c>
      <c r="P95" s="12" t="s">
        <v>267</v>
      </c>
      <c r="Q95" s="28">
        <v>1</v>
      </c>
      <c r="R95" s="28" t="s">
        <v>53</v>
      </c>
      <c r="S95" s="28"/>
      <c r="T95" s="28"/>
      <c r="U95" s="28"/>
      <c r="V95" s="28"/>
      <c r="W95" s="28">
        <v>1</v>
      </c>
      <c r="X95" s="28"/>
      <c r="Y95" s="28"/>
      <c r="Z95" s="41">
        <v>5</v>
      </c>
      <c r="AA95" s="28"/>
      <c r="AB95" s="28"/>
      <c r="AC95" s="28">
        <v>0</v>
      </c>
      <c r="AD95" s="28">
        <v>0</v>
      </c>
      <c r="AE95" s="28" t="s">
        <v>61</v>
      </c>
      <c r="AF95" s="28"/>
      <c r="AG95" s="28"/>
      <c r="AH95" s="28"/>
      <c r="AI95" s="28"/>
      <c r="AJ95" s="28"/>
      <c r="AK95" s="28"/>
      <c r="AL95" s="28"/>
      <c r="AM95" s="28"/>
      <c r="AN95" s="28"/>
      <c r="AO95" s="28"/>
      <c r="AP95" s="28"/>
      <c r="AQ95" s="28"/>
    </row>
    <row r="96" spans="1:45" ht="16">
      <c r="A96" s="30" t="s">
        <v>254</v>
      </c>
      <c r="B96" s="30" t="s">
        <v>268</v>
      </c>
      <c r="C96" s="30">
        <f t="shared" si="3"/>
        <v>4</v>
      </c>
      <c r="D96" s="30">
        <f t="shared" si="4"/>
        <v>2</v>
      </c>
      <c r="E96" s="1">
        <f t="shared" si="5"/>
        <v>1</v>
      </c>
      <c r="F96" s="1" t="s">
        <v>87</v>
      </c>
      <c r="G96" s="1"/>
      <c r="H96" s="1" t="s">
        <v>617</v>
      </c>
      <c r="I96" s="30" t="s">
        <v>44</v>
      </c>
      <c r="J96" s="10" t="s">
        <v>269</v>
      </c>
      <c r="K96" s="10"/>
      <c r="L96" s="10" t="s">
        <v>270</v>
      </c>
      <c r="M96" s="19"/>
      <c r="N96" s="30">
        <v>0</v>
      </c>
      <c r="O96" s="30">
        <v>0</v>
      </c>
      <c r="P96" s="12" t="s">
        <v>271</v>
      </c>
      <c r="Q96" s="28">
        <v>1</v>
      </c>
      <c r="R96" s="28" t="s">
        <v>60</v>
      </c>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row>
    <row r="97" spans="1:45" ht="16">
      <c r="A97" s="30" t="s">
        <v>254</v>
      </c>
      <c r="B97" s="30" t="s">
        <v>268</v>
      </c>
      <c r="C97" s="30">
        <f t="shared" si="3"/>
        <v>4</v>
      </c>
      <c r="D97" s="30">
        <f t="shared" si="4"/>
        <v>2</v>
      </c>
      <c r="E97" s="1">
        <f t="shared" si="5"/>
        <v>2</v>
      </c>
      <c r="F97" s="1" t="s">
        <v>87</v>
      </c>
      <c r="G97" s="1" t="s">
        <v>640</v>
      </c>
      <c r="H97" s="1" t="s">
        <v>617</v>
      </c>
      <c r="I97" s="30" t="s">
        <v>50</v>
      </c>
      <c r="J97" s="30" t="s">
        <v>272</v>
      </c>
      <c r="K97" s="30"/>
      <c r="L97" s="30" t="s">
        <v>273</v>
      </c>
      <c r="M97" s="19"/>
      <c r="N97" s="28">
        <v>0</v>
      </c>
      <c r="O97" s="30">
        <v>0</v>
      </c>
      <c r="P97" s="12" t="s">
        <v>274</v>
      </c>
      <c r="Q97" s="28">
        <v>1</v>
      </c>
      <c r="R97" s="28" t="s">
        <v>53</v>
      </c>
      <c r="S97" s="28"/>
      <c r="T97" s="28"/>
      <c r="U97" s="28"/>
      <c r="V97" s="28"/>
      <c r="W97" s="28"/>
      <c r="X97" s="28"/>
      <c r="Y97" s="28"/>
      <c r="Z97" s="28"/>
      <c r="AA97" s="28"/>
      <c r="AB97" s="28"/>
      <c r="AC97" s="28"/>
      <c r="AD97" s="28"/>
      <c r="AE97" s="28" t="s">
        <v>61</v>
      </c>
      <c r="AF97" s="28"/>
      <c r="AG97" s="28"/>
      <c r="AH97" s="28"/>
      <c r="AI97" s="28"/>
      <c r="AJ97" s="28"/>
      <c r="AK97" s="28"/>
      <c r="AL97" s="28"/>
      <c r="AM97" s="28"/>
      <c r="AN97" s="28"/>
      <c r="AO97" s="28"/>
      <c r="AP97" s="28"/>
      <c r="AQ97" s="28"/>
    </row>
    <row r="98" spans="1:45" ht="16">
      <c r="A98" s="30" t="s">
        <v>254</v>
      </c>
      <c r="B98" s="30" t="s">
        <v>268</v>
      </c>
      <c r="C98" s="30">
        <f t="shared" si="3"/>
        <v>4</v>
      </c>
      <c r="D98" s="30">
        <f t="shared" si="4"/>
        <v>2</v>
      </c>
      <c r="E98" s="1">
        <f t="shared" si="5"/>
        <v>3</v>
      </c>
      <c r="F98" s="1"/>
      <c r="G98" s="37" t="s">
        <v>639</v>
      </c>
      <c r="H98" s="1" t="s">
        <v>87</v>
      </c>
      <c r="I98" s="30" t="s">
        <v>50</v>
      </c>
      <c r="J98" s="28" t="s">
        <v>291</v>
      </c>
      <c r="K98" s="30" t="s">
        <v>275</v>
      </c>
      <c r="L98" s="28" t="s">
        <v>240</v>
      </c>
      <c r="M98" s="28"/>
      <c r="N98" s="28">
        <v>1</v>
      </c>
      <c r="O98" s="30">
        <v>0</v>
      </c>
      <c r="P98" s="12" t="s">
        <v>276</v>
      </c>
      <c r="Q98" s="28">
        <v>1</v>
      </c>
      <c r="R98" s="28" t="s">
        <v>60</v>
      </c>
      <c r="T98" s="28"/>
      <c r="U98" s="28"/>
      <c r="V98" s="28"/>
      <c r="W98" s="28">
        <v>25000</v>
      </c>
      <c r="X98" s="28"/>
      <c r="Y98" s="28"/>
      <c r="Z98" s="28">
        <v>6</v>
      </c>
      <c r="AA98" s="28"/>
      <c r="AB98" s="28"/>
      <c r="AC98" s="28">
        <v>0</v>
      </c>
      <c r="AD98" s="28">
        <v>0</v>
      </c>
      <c r="AE98" s="28"/>
      <c r="AF98" s="28"/>
      <c r="AG98" s="28"/>
      <c r="AH98" s="28"/>
      <c r="AI98" s="28"/>
      <c r="AJ98" s="28"/>
      <c r="AK98" s="28"/>
      <c r="AL98" s="28"/>
      <c r="AM98" s="28"/>
      <c r="AN98" s="28"/>
      <c r="AO98" s="28"/>
      <c r="AP98" s="28"/>
      <c r="AQ98" s="28"/>
    </row>
    <row r="99" spans="1:45" ht="16">
      <c r="A99" s="30" t="s">
        <v>254</v>
      </c>
      <c r="B99" s="30" t="s">
        <v>268</v>
      </c>
      <c r="C99" s="30">
        <f t="shared" si="3"/>
        <v>4</v>
      </c>
      <c r="D99" s="30">
        <f t="shared" si="4"/>
        <v>2</v>
      </c>
      <c r="E99" s="1">
        <f t="shared" si="5"/>
        <v>4</v>
      </c>
      <c r="F99" s="1" t="s">
        <v>87</v>
      </c>
      <c r="G99" s="1"/>
      <c r="H99" s="1" t="s">
        <v>87</v>
      </c>
      <c r="I99" s="30" t="s">
        <v>50</v>
      </c>
      <c r="J99" s="28" t="s">
        <v>291</v>
      </c>
      <c r="K99" s="30" t="s">
        <v>275</v>
      </c>
      <c r="L99" s="28" t="s">
        <v>278</v>
      </c>
      <c r="M99" s="28"/>
      <c r="N99" s="28">
        <v>1</v>
      </c>
      <c r="O99" s="30">
        <v>0</v>
      </c>
      <c r="P99" s="28" t="s">
        <v>277</v>
      </c>
      <c r="Q99" s="28">
        <v>1</v>
      </c>
      <c r="R99" s="28" t="s">
        <v>60</v>
      </c>
      <c r="T99" s="28"/>
      <c r="U99" s="28"/>
      <c r="V99" s="28"/>
      <c r="W99" s="28">
        <v>25000</v>
      </c>
      <c r="X99" s="28"/>
      <c r="Y99" s="28"/>
      <c r="Z99" s="28">
        <v>6</v>
      </c>
      <c r="AA99" s="28"/>
      <c r="AB99" s="28"/>
      <c r="AC99" s="28">
        <v>0</v>
      </c>
      <c r="AD99" s="28">
        <v>0</v>
      </c>
      <c r="AE99" s="28"/>
      <c r="AF99" s="28"/>
      <c r="AG99" s="28"/>
      <c r="AH99" s="28"/>
      <c r="AI99" s="28"/>
      <c r="AJ99" s="28"/>
      <c r="AK99" s="28"/>
      <c r="AL99" s="28"/>
      <c r="AM99" s="28"/>
      <c r="AN99" s="28"/>
      <c r="AO99" s="28"/>
      <c r="AP99" s="28"/>
      <c r="AQ99" s="28"/>
    </row>
    <row r="100" spans="1:45" s="5" customFormat="1" ht="16">
      <c r="A100" s="30" t="s">
        <v>254</v>
      </c>
      <c r="B100" s="30" t="s">
        <v>268</v>
      </c>
      <c r="C100" s="30">
        <f t="shared" si="3"/>
        <v>4</v>
      </c>
      <c r="D100" s="30">
        <f t="shared" si="4"/>
        <v>2</v>
      </c>
      <c r="E100" s="1">
        <f t="shared" si="5"/>
        <v>5</v>
      </c>
      <c r="F100" s="1" t="s">
        <v>87</v>
      </c>
      <c r="G100" s="1" t="s">
        <v>642</v>
      </c>
      <c r="H100" s="1" t="s">
        <v>617</v>
      </c>
      <c r="I100" s="30" t="s">
        <v>50</v>
      </c>
      <c r="J100" s="28" t="s">
        <v>291</v>
      </c>
      <c r="K100" s="28" t="s">
        <v>280</v>
      </c>
      <c r="L100" s="30" t="s">
        <v>281</v>
      </c>
      <c r="M100" s="28"/>
      <c r="N100" s="28">
        <v>0</v>
      </c>
      <c r="O100" s="30">
        <v>1</v>
      </c>
      <c r="P100" s="12" t="s">
        <v>279</v>
      </c>
      <c r="Q100" s="28">
        <v>1</v>
      </c>
      <c r="R100" s="28" t="s">
        <v>60</v>
      </c>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7"/>
      <c r="AS100" s="7"/>
    </row>
    <row r="101" spans="1:45" ht="16">
      <c r="A101" s="44" t="s">
        <v>254</v>
      </c>
      <c r="B101" s="44" t="s">
        <v>268</v>
      </c>
      <c r="C101" s="44">
        <f t="shared" si="3"/>
        <v>4</v>
      </c>
      <c r="D101" s="44">
        <f t="shared" si="4"/>
        <v>2</v>
      </c>
      <c r="E101" s="44">
        <f t="shared" si="5"/>
        <v>6</v>
      </c>
      <c r="F101" s="44"/>
      <c r="G101" s="44" t="s">
        <v>641</v>
      </c>
      <c r="H101" s="44" t="s">
        <v>617</v>
      </c>
      <c r="I101" s="44" t="s">
        <v>50</v>
      </c>
      <c r="J101" s="44" t="s">
        <v>291</v>
      </c>
      <c r="K101" s="44" t="s">
        <v>283</v>
      </c>
      <c r="L101" s="44" t="s">
        <v>281</v>
      </c>
      <c r="M101" s="44"/>
      <c r="N101" s="44">
        <v>0</v>
      </c>
      <c r="O101" s="44">
        <v>1</v>
      </c>
      <c r="P101" s="44" t="s">
        <v>282</v>
      </c>
      <c r="Q101" s="44">
        <v>1</v>
      </c>
      <c r="R101" s="44" t="s">
        <v>60</v>
      </c>
      <c r="T101" s="28"/>
      <c r="U101" s="28"/>
      <c r="V101" s="28"/>
      <c r="X101" s="28"/>
      <c r="Y101" s="28"/>
      <c r="Z101" s="28"/>
      <c r="AA101" s="28"/>
      <c r="AB101" s="28"/>
      <c r="AC101" s="28"/>
      <c r="AD101" s="28"/>
      <c r="AE101" s="28"/>
      <c r="AF101" s="28"/>
      <c r="AG101" s="28"/>
      <c r="AH101" s="28"/>
      <c r="AI101" s="28"/>
      <c r="AJ101" s="28"/>
      <c r="AK101" s="28"/>
      <c r="AL101" s="28"/>
      <c r="AM101" s="28"/>
      <c r="AN101" s="28"/>
      <c r="AO101" s="28"/>
      <c r="AP101" s="28"/>
      <c r="AQ101" s="28"/>
    </row>
    <row r="102" spans="1:45" ht="16">
      <c r="A102" s="44" t="s">
        <v>254</v>
      </c>
      <c r="B102" s="44" t="s">
        <v>268</v>
      </c>
      <c r="C102" s="44">
        <f t="shared" si="3"/>
        <v>4</v>
      </c>
      <c r="D102" s="44">
        <f t="shared" si="4"/>
        <v>2</v>
      </c>
      <c r="E102" s="44">
        <f t="shared" si="5"/>
        <v>7</v>
      </c>
      <c r="F102" s="44"/>
      <c r="G102" s="44" t="s">
        <v>641</v>
      </c>
      <c r="H102" s="44" t="s">
        <v>617</v>
      </c>
      <c r="I102" s="44" t="s">
        <v>50</v>
      </c>
      <c r="J102" s="44" t="s">
        <v>291</v>
      </c>
      <c r="K102" s="44" t="s">
        <v>285</v>
      </c>
      <c r="L102" s="44" t="s">
        <v>281</v>
      </c>
      <c r="M102" s="44"/>
      <c r="N102" s="44">
        <v>0</v>
      </c>
      <c r="O102" s="44">
        <v>1</v>
      </c>
      <c r="P102" s="44" t="s">
        <v>284</v>
      </c>
      <c r="Q102" s="44">
        <v>1</v>
      </c>
      <c r="R102" s="44" t="s">
        <v>60</v>
      </c>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row>
    <row r="103" spans="1:45" ht="16">
      <c r="A103" s="44" t="s">
        <v>254</v>
      </c>
      <c r="B103" s="44" t="s">
        <v>268</v>
      </c>
      <c r="C103" s="44">
        <f t="shared" si="3"/>
        <v>4</v>
      </c>
      <c r="D103" s="44">
        <f t="shared" si="4"/>
        <v>2</v>
      </c>
      <c r="E103" s="44">
        <f t="shared" si="5"/>
        <v>8</v>
      </c>
      <c r="F103" s="44"/>
      <c r="G103" s="44" t="s">
        <v>641</v>
      </c>
      <c r="H103" s="44" t="s">
        <v>617</v>
      </c>
      <c r="I103" s="44" t="s">
        <v>50</v>
      </c>
      <c r="J103" s="44" t="s">
        <v>291</v>
      </c>
      <c r="K103" s="44" t="s">
        <v>287</v>
      </c>
      <c r="L103" s="44" t="s">
        <v>281</v>
      </c>
      <c r="M103" s="44"/>
      <c r="N103" s="44">
        <v>0</v>
      </c>
      <c r="O103" s="44">
        <v>1</v>
      </c>
      <c r="P103" s="44" t="s">
        <v>286</v>
      </c>
      <c r="Q103" s="44">
        <v>1</v>
      </c>
      <c r="R103" s="44" t="s">
        <v>60</v>
      </c>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row>
    <row r="104" spans="1:45" ht="16">
      <c r="A104" s="44" t="s">
        <v>254</v>
      </c>
      <c r="B104" s="44" t="s">
        <v>268</v>
      </c>
      <c r="C104" s="44">
        <f t="shared" si="3"/>
        <v>4</v>
      </c>
      <c r="D104" s="44">
        <f t="shared" si="4"/>
        <v>2</v>
      </c>
      <c r="E104" s="44">
        <f t="shared" si="5"/>
        <v>9</v>
      </c>
      <c r="F104" s="44"/>
      <c r="G104" s="44" t="s">
        <v>641</v>
      </c>
      <c r="H104" s="44" t="s">
        <v>617</v>
      </c>
      <c r="I104" s="44" t="s">
        <v>50</v>
      </c>
      <c r="J104" s="44" t="s">
        <v>291</v>
      </c>
      <c r="K104" s="44" t="s">
        <v>289</v>
      </c>
      <c r="L104" s="44" t="s">
        <v>281</v>
      </c>
      <c r="M104" s="45"/>
      <c r="N104" s="45">
        <v>0</v>
      </c>
      <c r="O104" s="45">
        <v>1</v>
      </c>
      <c r="P104" s="44" t="s">
        <v>288</v>
      </c>
      <c r="Q104" s="45">
        <v>1</v>
      </c>
      <c r="R104" s="45" t="s">
        <v>60</v>
      </c>
    </row>
    <row r="105" spans="1:45" ht="16">
      <c r="A105" s="30" t="s">
        <v>254</v>
      </c>
      <c r="B105" s="30" t="s">
        <v>290</v>
      </c>
      <c r="C105" s="30">
        <f t="shared" si="3"/>
        <v>4</v>
      </c>
      <c r="D105" s="30">
        <f t="shared" si="4"/>
        <v>3</v>
      </c>
      <c r="E105" s="1">
        <f t="shared" si="5"/>
        <v>1</v>
      </c>
      <c r="F105" s="1" t="s">
        <v>87</v>
      </c>
      <c r="G105" s="1" t="s">
        <v>644</v>
      </c>
      <c r="H105" s="1" t="s">
        <v>87</v>
      </c>
      <c r="I105" s="30" t="s">
        <v>44</v>
      </c>
      <c r="J105" s="28" t="s">
        <v>291</v>
      </c>
      <c r="K105" s="30" t="s">
        <v>292</v>
      </c>
      <c r="L105" s="28" t="s">
        <v>294</v>
      </c>
      <c r="M105" s="28"/>
      <c r="N105" s="30">
        <v>1</v>
      </c>
      <c r="O105" s="30">
        <v>0</v>
      </c>
      <c r="P105" s="12" t="s">
        <v>293</v>
      </c>
      <c r="Q105" s="28">
        <v>1</v>
      </c>
      <c r="R105" s="28" t="s">
        <v>60</v>
      </c>
      <c r="T105" s="28"/>
      <c r="U105" s="28"/>
      <c r="V105" s="28"/>
      <c r="W105" s="28">
        <v>8000</v>
      </c>
      <c r="X105" s="28"/>
      <c r="Y105" s="28"/>
      <c r="Z105" s="28">
        <v>4</v>
      </c>
      <c r="AA105" s="28"/>
      <c r="AB105" s="28"/>
      <c r="AC105" s="28">
        <v>0</v>
      </c>
      <c r="AD105" s="28">
        <v>0</v>
      </c>
      <c r="AE105" s="40" t="s">
        <v>643</v>
      </c>
      <c r="AF105" s="28"/>
      <c r="AG105" s="28"/>
      <c r="AH105" s="28"/>
      <c r="AI105" s="28"/>
      <c r="AJ105" s="28"/>
      <c r="AK105" s="28"/>
      <c r="AL105" s="28"/>
      <c r="AM105" s="28"/>
      <c r="AN105" s="28"/>
      <c r="AO105" s="28"/>
      <c r="AP105" s="28"/>
      <c r="AQ105" s="28"/>
    </row>
    <row r="106" spans="1:45" ht="16">
      <c r="A106" s="30" t="s">
        <v>254</v>
      </c>
      <c r="B106" s="30" t="s">
        <v>290</v>
      </c>
      <c r="C106" s="30">
        <f t="shared" si="3"/>
        <v>4</v>
      </c>
      <c r="D106" s="30">
        <f t="shared" si="4"/>
        <v>3</v>
      </c>
      <c r="E106" s="1">
        <f t="shared" si="5"/>
        <v>2</v>
      </c>
      <c r="F106" s="1" t="s">
        <v>87</v>
      </c>
      <c r="G106" s="1" t="s">
        <v>644</v>
      </c>
      <c r="H106" s="1" t="s">
        <v>87</v>
      </c>
      <c r="I106" s="30" t="s">
        <v>44</v>
      </c>
      <c r="J106" s="28" t="s">
        <v>291</v>
      </c>
      <c r="K106" s="30" t="s">
        <v>292</v>
      </c>
      <c r="L106" s="40" t="s">
        <v>323</v>
      </c>
      <c r="M106" s="28"/>
      <c r="N106" s="30">
        <v>1</v>
      </c>
      <c r="O106" s="30">
        <v>0</v>
      </c>
      <c r="P106" s="12" t="s">
        <v>295</v>
      </c>
      <c r="Q106" s="28">
        <v>1</v>
      </c>
      <c r="R106" s="28" t="s">
        <v>60</v>
      </c>
      <c r="T106" s="28"/>
      <c r="U106" s="28"/>
      <c r="V106" s="28"/>
      <c r="W106" s="28">
        <v>8000</v>
      </c>
      <c r="X106" s="28"/>
      <c r="Y106" s="28"/>
      <c r="Z106" s="28">
        <v>4</v>
      </c>
      <c r="AB106" s="28"/>
      <c r="AC106" s="28">
        <v>0</v>
      </c>
      <c r="AD106" s="28">
        <v>0</v>
      </c>
      <c r="AE106" s="40" t="s">
        <v>643</v>
      </c>
      <c r="AF106" s="28"/>
      <c r="AG106" s="28"/>
      <c r="AH106" s="28"/>
      <c r="AI106" s="28"/>
      <c r="AJ106" s="28"/>
      <c r="AK106" s="28"/>
      <c r="AL106" s="28"/>
      <c r="AM106" s="28"/>
      <c r="AN106" s="28"/>
      <c r="AO106" s="28"/>
      <c r="AP106" s="28"/>
      <c r="AQ106" s="28"/>
    </row>
    <row r="107" spans="1:45" ht="16">
      <c r="A107" s="30" t="s">
        <v>254</v>
      </c>
      <c r="B107" s="30" t="s">
        <v>290</v>
      </c>
      <c r="C107" s="30">
        <f t="shared" si="3"/>
        <v>4</v>
      </c>
      <c r="D107" s="30">
        <f t="shared" si="4"/>
        <v>3</v>
      </c>
      <c r="E107" s="1">
        <f t="shared" si="5"/>
        <v>3</v>
      </c>
      <c r="F107" s="1" t="s">
        <v>87</v>
      </c>
      <c r="G107" s="1" t="s">
        <v>644</v>
      </c>
      <c r="H107" s="1" t="s">
        <v>87</v>
      </c>
      <c r="I107" s="30" t="s">
        <v>44</v>
      </c>
      <c r="J107" s="28" t="s">
        <v>291</v>
      </c>
      <c r="K107" s="30" t="s">
        <v>292</v>
      </c>
      <c r="L107" s="40" t="s">
        <v>321</v>
      </c>
      <c r="M107" s="28"/>
      <c r="N107" s="30">
        <v>1</v>
      </c>
      <c r="O107" s="30">
        <v>0</v>
      </c>
      <c r="P107" s="12" t="s">
        <v>296</v>
      </c>
      <c r="Q107" s="28">
        <v>1</v>
      </c>
      <c r="R107" s="28" t="s">
        <v>60</v>
      </c>
      <c r="T107" s="28"/>
      <c r="U107" s="28"/>
      <c r="V107" s="28"/>
      <c r="W107" s="28">
        <v>8000</v>
      </c>
      <c r="X107" s="28"/>
      <c r="Y107" s="28"/>
      <c r="Z107" s="28">
        <v>4</v>
      </c>
      <c r="AA107" s="28"/>
      <c r="AB107" s="28"/>
      <c r="AC107" s="28">
        <v>0</v>
      </c>
      <c r="AD107" s="28">
        <v>0</v>
      </c>
      <c r="AE107" s="40" t="s">
        <v>643</v>
      </c>
      <c r="AF107" s="28"/>
      <c r="AG107" s="28"/>
      <c r="AH107" s="28"/>
      <c r="AI107" s="28"/>
      <c r="AJ107" s="28"/>
      <c r="AK107" s="28"/>
      <c r="AL107" s="28"/>
      <c r="AM107" s="28"/>
      <c r="AN107" s="28"/>
      <c r="AO107" s="28"/>
      <c r="AP107" s="28"/>
      <c r="AQ107" s="28"/>
    </row>
    <row r="108" spans="1:45" ht="16">
      <c r="A108" s="30" t="s">
        <v>254</v>
      </c>
      <c r="B108" s="30" t="s">
        <v>290</v>
      </c>
      <c r="C108" s="30">
        <f t="shared" si="3"/>
        <v>4</v>
      </c>
      <c r="D108" s="30">
        <f t="shared" si="4"/>
        <v>3</v>
      </c>
      <c r="E108" s="1">
        <f t="shared" si="5"/>
        <v>4</v>
      </c>
      <c r="F108" s="1" t="s">
        <v>87</v>
      </c>
      <c r="G108" s="1" t="s">
        <v>644</v>
      </c>
      <c r="H108" s="1" t="s">
        <v>87</v>
      </c>
      <c r="I108" s="30" t="s">
        <v>44</v>
      </c>
      <c r="J108" s="28" t="s">
        <v>291</v>
      </c>
      <c r="K108" s="30" t="s">
        <v>292</v>
      </c>
      <c r="L108" s="28" t="s">
        <v>298</v>
      </c>
      <c r="M108" s="28"/>
      <c r="N108" s="30">
        <v>1</v>
      </c>
      <c r="O108" s="30">
        <v>0</v>
      </c>
      <c r="P108" s="12" t="s">
        <v>297</v>
      </c>
      <c r="Q108" s="28">
        <v>1</v>
      </c>
      <c r="R108" s="28" t="s">
        <v>60</v>
      </c>
      <c r="T108" s="28"/>
      <c r="U108" s="28"/>
      <c r="V108" s="28"/>
      <c r="W108" s="28">
        <v>8000</v>
      </c>
      <c r="X108" s="28"/>
      <c r="Y108" s="28"/>
      <c r="Z108" s="28">
        <v>4</v>
      </c>
      <c r="AA108" s="28"/>
      <c r="AB108" s="28"/>
      <c r="AC108" s="28">
        <v>0</v>
      </c>
      <c r="AD108" s="28">
        <v>0</v>
      </c>
      <c r="AE108" s="40" t="s">
        <v>643</v>
      </c>
      <c r="AF108" s="28"/>
      <c r="AG108" s="28"/>
      <c r="AH108" s="28"/>
      <c r="AI108" s="28"/>
      <c r="AJ108" s="28"/>
      <c r="AK108" s="28"/>
      <c r="AL108" s="28"/>
      <c r="AM108" s="28"/>
      <c r="AN108" s="28"/>
      <c r="AO108" s="28"/>
      <c r="AP108" s="28"/>
      <c r="AQ108" s="28"/>
    </row>
    <row r="109" spans="1:45" ht="16">
      <c r="A109" s="30" t="s">
        <v>254</v>
      </c>
      <c r="B109" s="30" t="s">
        <v>290</v>
      </c>
      <c r="C109" s="30">
        <f t="shared" si="3"/>
        <v>4</v>
      </c>
      <c r="D109" s="30">
        <f t="shared" si="4"/>
        <v>3</v>
      </c>
      <c r="E109" s="1">
        <f t="shared" si="5"/>
        <v>5</v>
      </c>
      <c r="F109" s="1" t="s">
        <v>87</v>
      </c>
      <c r="G109" s="1" t="s">
        <v>644</v>
      </c>
      <c r="H109" s="1" t="s">
        <v>87</v>
      </c>
      <c r="I109" s="30" t="s">
        <v>44</v>
      </c>
      <c r="J109" s="28" t="s">
        <v>291</v>
      </c>
      <c r="K109" s="30" t="s">
        <v>292</v>
      </c>
      <c r="L109" s="40" t="s">
        <v>323</v>
      </c>
      <c r="M109" s="28"/>
      <c r="N109" s="30">
        <v>1</v>
      </c>
      <c r="O109" s="30">
        <v>0</v>
      </c>
      <c r="P109" s="12" t="s">
        <v>299</v>
      </c>
      <c r="Q109" s="28">
        <v>1</v>
      </c>
      <c r="R109" s="28" t="s">
        <v>60</v>
      </c>
      <c r="T109" s="28"/>
      <c r="U109" s="28"/>
      <c r="V109" s="28"/>
      <c r="W109" s="28">
        <v>8000</v>
      </c>
      <c r="X109" s="28"/>
      <c r="Y109" s="28"/>
      <c r="Z109" s="28">
        <v>4</v>
      </c>
      <c r="AA109" s="28"/>
      <c r="AB109" s="28"/>
      <c r="AC109" s="28">
        <v>0</v>
      </c>
      <c r="AD109" s="28">
        <v>0</v>
      </c>
      <c r="AE109" s="40" t="s">
        <v>643</v>
      </c>
      <c r="AF109" s="28"/>
      <c r="AG109" s="28"/>
      <c r="AH109" s="28"/>
      <c r="AI109" s="28"/>
      <c r="AJ109" s="28"/>
      <c r="AK109" s="28"/>
      <c r="AL109" s="28"/>
      <c r="AM109" s="28"/>
      <c r="AN109" s="28"/>
      <c r="AO109" s="28"/>
      <c r="AP109" s="28"/>
      <c r="AQ109" s="28"/>
    </row>
    <row r="110" spans="1:45" s="7" customFormat="1" ht="16">
      <c r="A110" s="30" t="s">
        <v>254</v>
      </c>
      <c r="B110" s="30" t="s">
        <v>290</v>
      </c>
      <c r="C110" s="30">
        <f t="shared" si="3"/>
        <v>4</v>
      </c>
      <c r="D110" s="30">
        <f t="shared" si="4"/>
        <v>3</v>
      </c>
      <c r="E110" s="1">
        <f t="shared" si="5"/>
        <v>6</v>
      </c>
      <c r="F110" s="1" t="s">
        <v>87</v>
      </c>
      <c r="G110" s="1" t="s">
        <v>644</v>
      </c>
      <c r="H110" s="1" t="s">
        <v>87</v>
      </c>
      <c r="I110" s="30" t="s">
        <v>44</v>
      </c>
      <c r="J110" s="28" t="s">
        <v>291</v>
      </c>
      <c r="K110" s="30" t="s">
        <v>292</v>
      </c>
      <c r="L110" s="40" t="s">
        <v>321</v>
      </c>
      <c r="M110" s="28"/>
      <c r="N110" s="30">
        <v>1</v>
      </c>
      <c r="O110" s="30">
        <v>0</v>
      </c>
      <c r="P110" s="12" t="s">
        <v>300</v>
      </c>
      <c r="Q110" s="28">
        <v>1</v>
      </c>
      <c r="R110" s="28" t="s">
        <v>60</v>
      </c>
      <c r="T110" s="28"/>
      <c r="U110" s="28"/>
      <c r="V110" s="28"/>
      <c r="W110" s="28">
        <v>8000</v>
      </c>
      <c r="X110" s="28"/>
      <c r="Y110" s="28"/>
      <c r="Z110" s="28">
        <v>4</v>
      </c>
      <c r="AA110" s="28"/>
      <c r="AB110" s="28"/>
      <c r="AC110" s="28">
        <v>0</v>
      </c>
      <c r="AD110" s="28">
        <v>0</v>
      </c>
      <c r="AE110" s="40" t="s">
        <v>643</v>
      </c>
      <c r="AF110" s="28"/>
      <c r="AG110" s="28"/>
      <c r="AH110" s="28"/>
      <c r="AI110" s="28"/>
      <c r="AJ110" s="28"/>
      <c r="AK110" s="28"/>
      <c r="AL110" s="28"/>
      <c r="AM110" s="28"/>
      <c r="AN110" s="28"/>
      <c r="AO110" s="28"/>
      <c r="AP110" s="28"/>
      <c r="AQ110" s="28"/>
    </row>
    <row r="111" spans="1:45" s="7" customFormat="1" ht="16">
      <c r="A111" s="30" t="s">
        <v>254</v>
      </c>
      <c r="B111" s="30" t="s">
        <v>290</v>
      </c>
      <c r="C111" s="30">
        <f t="shared" si="3"/>
        <v>4</v>
      </c>
      <c r="D111" s="30">
        <f t="shared" si="4"/>
        <v>3</v>
      </c>
      <c r="E111" s="1">
        <f t="shared" si="5"/>
        <v>7</v>
      </c>
      <c r="F111" s="1" t="s">
        <v>87</v>
      </c>
      <c r="G111" s="1"/>
      <c r="H111" s="1" t="s">
        <v>617</v>
      </c>
      <c r="I111" s="30" t="s">
        <v>56</v>
      </c>
      <c r="J111" s="28" t="s">
        <v>301</v>
      </c>
      <c r="K111" s="28"/>
      <c r="L111" s="33" t="s">
        <v>302</v>
      </c>
      <c r="M111" s="28"/>
      <c r="N111" s="30">
        <v>0</v>
      </c>
      <c r="O111" s="30">
        <v>0</v>
      </c>
      <c r="P111" s="12" t="s">
        <v>303</v>
      </c>
      <c r="Q111" s="28">
        <v>1</v>
      </c>
      <c r="R111" s="28" t="s">
        <v>60</v>
      </c>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row>
    <row r="112" spans="1:45" s="7" customFormat="1" ht="16">
      <c r="A112" s="30" t="s">
        <v>254</v>
      </c>
      <c r="B112" s="30" t="s">
        <v>290</v>
      </c>
      <c r="C112" s="30">
        <f t="shared" si="3"/>
        <v>4</v>
      </c>
      <c r="D112" s="30">
        <f t="shared" si="4"/>
        <v>3</v>
      </c>
      <c r="E112" s="1">
        <f t="shared" si="5"/>
        <v>8</v>
      </c>
      <c r="F112" s="1" t="s">
        <v>87</v>
      </c>
      <c r="G112" s="1"/>
      <c r="H112" s="1" t="s">
        <v>617</v>
      </c>
      <c r="I112" s="30" t="s">
        <v>160</v>
      </c>
      <c r="J112" s="28" t="s">
        <v>305</v>
      </c>
      <c r="K112" s="28"/>
      <c r="L112" s="21" t="s">
        <v>306</v>
      </c>
      <c r="M112" s="28"/>
      <c r="N112" s="30">
        <v>0</v>
      </c>
      <c r="O112" s="30">
        <v>0</v>
      </c>
      <c r="P112" s="12" t="s">
        <v>307</v>
      </c>
      <c r="Q112" s="28">
        <v>0</v>
      </c>
      <c r="R112" s="28" t="s">
        <v>48</v>
      </c>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row>
    <row r="113" spans="1:45" s="5" customFormat="1" ht="16">
      <c r="A113" s="30" t="s">
        <v>254</v>
      </c>
      <c r="B113" s="30" t="s">
        <v>290</v>
      </c>
      <c r="C113" s="30">
        <f t="shared" si="3"/>
        <v>4</v>
      </c>
      <c r="D113" s="30">
        <f t="shared" si="4"/>
        <v>3</v>
      </c>
      <c r="E113" s="1">
        <f t="shared" si="5"/>
        <v>9</v>
      </c>
      <c r="F113" s="1" t="s">
        <v>87</v>
      </c>
      <c r="G113" s="1"/>
      <c r="H113" s="1" t="s">
        <v>617</v>
      </c>
      <c r="I113" s="30" t="s">
        <v>56</v>
      </c>
      <c r="J113" s="28" t="s">
        <v>305</v>
      </c>
      <c r="K113" s="28"/>
      <c r="L113" s="28" t="s">
        <v>308</v>
      </c>
      <c r="M113" s="28"/>
      <c r="N113" s="30">
        <v>0</v>
      </c>
      <c r="O113" s="30">
        <v>0</v>
      </c>
      <c r="P113" s="12" t="s">
        <v>309</v>
      </c>
      <c r="Q113" s="28">
        <v>1</v>
      </c>
      <c r="R113" s="28" t="s">
        <v>60</v>
      </c>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7"/>
      <c r="AS113" s="7"/>
    </row>
    <row r="114" spans="1:45" ht="16">
      <c r="A114" s="30" t="s">
        <v>254</v>
      </c>
      <c r="B114" s="30" t="s">
        <v>310</v>
      </c>
      <c r="C114" s="30">
        <f t="shared" si="3"/>
        <v>4</v>
      </c>
      <c r="D114" s="30">
        <f t="shared" si="4"/>
        <v>4</v>
      </c>
      <c r="E114" s="1">
        <f t="shared" si="5"/>
        <v>1</v>
      </c>
      <c r="F114" s="1" t="s">
        <v>87</v>
      </c>
      <c r="G114" s="1"/>
      <c r="H114" s="1" t="s">
        <v>617</v>
      </c>
      <c r="I114" s="30" t="s">
        <v>44</v>
      </c>
      <c r="J114" s="13" t="s">
        <v>311</v>
      </c>
      <c r="K114" s="13"/>
      <c r="L114" s="13" t="s">
        <v>312</v>
      </c>
      <c r="M114" s="22"/>
      <c r="N114" s="30">
        <v>0</v>
      </c>
      <c r="O114" s="30">
        <v>0</v>
      </c>
      <c r="P114" s="28" t="s">
        <v>313</v>
      </c>
      <c r="Q114" s="28">
        <v>1</v>
      </c>
      <c r="R114" s="28" t="s">
        <v>60</v>
      </c>
      <c r="S114" s="28"/>
      <c r="T114" s="28"/>
      <c r="U114" s="28"/>
      <c r="V114" s="28"/>
      <c r="W114" s="28"/>
      <c r="X114" s="28"/>
      <c r="Y114" s="28"/>
      <c r="Z114" s="28"/>
      <c r="AA114" s="28"/>
      <c r="AB114" s="28"/>
      <c r="AC114" s="28"/>
      <c r="AD114" s="28"/>
      <c r="AE114" s="28"/>
      <c r="AF114" s="28"/>
      <c r="AG114" s="28"/>
      <c r="AH114" s="28"/>
      <c r="AI114" s="28">
        <v>19</v>
      </c>
      <c r="AJ114" s="28"/>
      <c r="AK114" s="28"/>
      <c r="AL114" s="28"/>
      <c r="AM114" s="28"/>
      <c r="AN114" s="28"/>
      <c r="AO114" s="28"/>
      <c r="AP114" s="28"/>
      <c r="AQ114" s="28"/>
    </row>
    <row r="115" spans="1:45" ht="16">
      <c r="A115" s="30" t="s">
        <v>254</v>
      </c>
      <c r="B115" s="30" t="s">
        <v>310</v>
      </c>
      <c r="C115" s="30">
        <f t="shared" si="3"/>
        <v>4</v>
      </c>
      <c r="D115" s="30">
        <f t="shared" si="4"/>
        <v>4</v>
      </c>
      <c r="E115" s="1">
        <f t="shared" si="5"/>
        <v>2</v>
      </c>
      <c r="F115" s="1" t="s">
        <v>87</v>
      </c>
      <c r="G115" s="1" t="s">
        <v>645</v>
      </c>
      <c r="H115" s="1" t="s">
        <v>617</v>
      </c>
      <c r="I115" s="30" t="s">
        <v>44</v>
      </c>
      <c r="J115" s="13" t="s">
        <v>314</v>
      </c>
      <c r="K115" s="13"/>
      <c r="L115" s="13" t="s">
        <v>315</v>
      </c>
      <c r="M115" s="22"/>
      <c r="N115" s="30">
        <v>0</v>
      </c>
      <c r="O115" s="30">
        <v>0</v>
      </c>
      <c r="P115" s="28" t="s">
        <v>316</v>
      </c>
      <c r="Q115" s="28">
        <v>1</v>
      </c>
      <c r="R115" s="28" t="s">
        <v>53</v>
      </c>
      <c r="S115" s="28"/>
      <c r="T115" s="28"/>
      <c r="U115" s="28"/>
      <c r="V115" s="28"/>
      <c r="W115" s="28"/>
      <c r="X115" s="28"/>
      <c r="Y115" s="28"/>
      <c r="Z115" s="28"/>
      <c r="AA115" s="28"/>
      <c r="AB115" s="28"/>
      <c r="AC115" s="28"/>
      <c r="AD115" s="28"/>
      <c r="AE115" s="28"/>
      <c r="AF115" s="28"/>
      <c r="AG115" s="28"/>
      <c r="AH115" s="28"/>
      <c r="AI115" s="28">
        <v>20</v>
      </c>
      <c r="AJ115" s="28"/>
      <c r="AK115" s="28"/>
      <c r="AL115" s="28"/>
      <c r="AM115" s="28"/>
      <c r="AN115" s="28"/>
      <c r="AO115" s="28"/>
      <c r="AP115" s="28"/>
      <c r="AQ115" s="28"/>
    </row>
    <row r="116" spans="1:45" ht="16">
      <c r="A116" s="30" t="s">
        <v>254</v>
      </c>
      <c r="B116" s="30" t="s">
        <v>310</v>
      </c>
      <c r="C116" s="30">
        <f t="shared" si="3"/>
        <v>4</v>
      </c>
      <c r="D116" s="30">
        <f t="shared" si="4"/>
        <v>4</v>
      </c>
      <c r="E116" s="1">
        <f t="shared" si="5"/>
        <v>3</v>
      </c>
      <c r="F116" s="1" t="s">
        <v>87</v>
      </c>
      <c r="G116" s="1"/>
      <c r="H116" s="1" t="s">
        <v>87</v>
      </c>
      <c r="I116" s="30" t="s">
        <v>44</v>
      </c>
      <c r="J116" s="28" t="s">
        <v>291</v>
      </c>
      <c r="K116" s="28" t="s">
        <v>317</v>
      </c>
      <c r="L116" s="28" t="s">
        <v>319</v>
      </c>
      <c r="M116" s="28"/>
      <c r="N116" s="30">
        <v>1</v>
      </c>
      <c r="O116" s="30">
        <v>0</v>
      </c>
      <c r="P116" s="28" t="s">
        <v>318</v>
      </c>
      <c r="Q116" s="28">
        <v>1</v>
      </c>
      <c r="R116" s="28" t="s">
        <v>53</v>
      </c>
      <c r="T116" s="28"/>
      <c r="U116" s="28"/>
      <c r="V116" s="28"/>
      <c r="W116" s="28">
        <v>0.6</v>
      </c>
      <c r="X116" s="28"/>
      <c r="Y116" s="28"/>
      <c r="Z116" s="28">
        <v>4</v>
      </c>
      <c r="AA116" s="28"/>
      <c r="AB116" s="28"/>
      <c r="AC116" s="28">
        <v>0</v>
      </c>
      <c r="AD116" s="28">
        <v>0</v>
      </c>
      <c r="AE116" s="40" t="s">
        <v>92</v>
      </c>
      <c r="AF116" s="28"/>
      <c r="AG116" s="28"/>
      <c r="AH116" s="28"/>
      <c r="AI116" s="28"/>
      <c r="AJ116" s="28"/>
      <c r="AK116" s="28"/>
      <c r="AL116" s="28"/>
      <c r="AM116" s="28"/>
      <c r="AN116" s="28"/>
      <c r="AO116" s="28"/>
      <c r="AP116" s="28"/>
      <c r="AQ116" s="28"/>
    </row>
    <row r="117" spans="1:45" s="7" customFormat="1" ht="16">
      <c r="A117" s="30" t="s">
        <v>254</v>
      </c>
      <c r="B117" s="30" t="s">
        <v>310</v>
      </c>
      <c r="C117" s="30">
        <f t="shared" si="3"/>
        <v>4</v>
      </c>
      <c r="D117" s="30">
        <f t="shared" si="4"/>
        <v>4</v>
      </c>
      <c r="E117" s="1">
        <f t="shared" si="5"/>
        <v>4</v>
      </c>
      <c r="F117" s="1" t="s">
        <v>87</v>
      </c>
      <c r="G117" s="1"/>
      <c r="H117" s="1" t="s">
        <v>87</v>
      </c>
      <c r="I117" s="30" t="s">
        <v>44</v>
      </c>
      <c r="J117" s="28" t="s">
        <v>291</v>
      </c>
      <c r="K117" s="28" t="s">
        <v>317</v>
      </c>
      <c r="L117" s="28" t="s">
        <v>321</v>
      </c>
      <c r="M117" s="28"/>
      <c r="N117" s="30">
        <v>1</v>
      </c>
      <c r="O117" s="30">
        <v>0</v>
      </c>
      <c r="P117" s="28" t="s">
        <v>320</v>
      </c>
      <c r="Q117" s="28">
        <v>1</v>
      </c>
      <c r="R117" s="28" t="s">
        <v>53</v>
      </c>
      <c r="T117" s="28"/>
      <c r="U117" s="28"/>
      <c r="V117" s="28"/>
      <c r="W117" s="28">
        <v>0.6</v>
      </c>
      <c r="X117" s="28"/>
      <c r="Y117" s="28"/>
      <c r="Z117" s="28">
        <v>4</v>
      </c>
      <c r="AA117" s="28"/>
      <c r="AB117" s="28"/>
      <c r="AC117" s="28">
        <v>0</v>
      </c>
      <c r="AD117" s="28">
        <v>0</v>
      </c>
      <c r="AE117" s="40" t="s">
        <v>92</v>
      </c>
      <c r="AF117" s="28"/>
      <c r="AG117" s="28"/>
      <c r="AH117" s="28"/>
      <c r="AI117" s="28"/>
      <c r="AJ117" s="28"/>
      <c r="AK117" s="28"/>
      <c r="AL117" s="28"/>
      <c r="AM117" s="28"/>
      <c r="AN117" s="28"/>
      <c r="AO117" s="28"/>
      <c r="AP117" s="28"/>
      <c r="AQ117" s="28"/>
    </row>
    <row r="118" spans="1:45" s="7" customFormat="1" ht="16">
      <c r="A118" s="30" t="s">
        <v>254</v>
      </c>
      <c r="B118" s="30" t="s">
        <v>310</v>
      </c>
      <c r="C118" s="30">
        <f t="shared" si="3"/>
        <v>4</v>
      </c>
      <c r="D118" s="30">
        <f t="shared" si="4"/>
        <v>4</v>
      </c>
      <c r="E118" s="1">
        <f t="shared" si="5"/>
        <v>5</v>
      </c>
      <c r="F118" s="1" t="s">
        <v>87</v>
      </c>
      <c r="G118" s="1"/>
      <c r="H118" s="1" t="s">
        <v>87</v>
      </c>
      <c r="I118" s="30" t="s">
        <v>44</v>
      </c>
      <c r="J118" s="28" t="s">
        <v>291</v>
      </c>
      <c r="K118" s="28" t="s">
        <v>317</v>
      </c>
      <c r="L118" s="28" t="s">
        <v>323</v>
      </c>
      <c r="M118" s="28"/>
      <c r="N118" s="30">
        <v>1</v>
      </c>
      <c r="O118" s="30">
        <v>0</v>
      </c>
      <c r="P118" s="28" t="s">
        <v>322</v>
      </c>
      <c r="Q118" s="28">
        <v>1</v>
      </c>
      <c r="R118" s="28" t="s">
        <v>53</v>
      </c>
      <c r="T118" s="28"/>
      <c r="U118" s="28"/>
      <c r="V118" s="28"/>
      <c r="W118" s="28">
        <v>0.6</v>
      </c>
      <c r="X118" s="28"/>
      <c r="Y118" s="28"/>
      <c r="Z118" s="28">
        <v>4</v>
      </c>
      <c r="AA118" s="28"/>
      <c r="AB118" s="28"/>
      <c r="AC118" s="28">
        <v>0</v>
      </c>
      <c r="AD118" s="28">
        <v>0</v>
      </c>
      <c r="AE118" s="40" t="s">
        <v>92</v>
      </c>
      <c r="AF118" s="28"/>
      <c r="AG118" s="28"/>
      <c r="AH118" s="28"/>
      <c r="AI118" s="28"/>
      <c r="AJ118" s="28"/>
      <c r="AK118" s="28"/>
      <c r="AL118" s="28"/>
      <c r="AM118" s="28"/>
      <c r="AN118" s="28"/>
      <c r="AO118" s="28"/>
      <c r="AP118" s="28"/>
      <c r="AQ118" s="28"/>
    </row>
    <row r="119" spans="1:45" s="7" customFormat="1" ht="16">
      <c r="A119" s="30" t="s">
        <v>254</v>
      </c>
      <c r="B119" s="30" t="s">
        <v>310</v>
      </c>
      <c r="C119" s="30">
        <f t="shared" si="3"/>
        <v>4</v>
      </c>
      <c r="D119" s="30">
        <f t="shared" si="4"/>
        <v>4</v>
      </c>
      <c r="E119" s="1">
        <f t="shared" si="5"/>
        <v>6</v>
      </c>
      <c r="F119" s="1" t="s">
        <v>87</v>
      </c>
      <c r="G119" s="1"/>
      <c r="H119" s="1" t="s">
        <v>87</v>
      </c>
      <c r="I119" s="30" t="s">
        <v>44</v>
      </c>
      <c r="J119" s="28" t="s">
        <v>291</v>
      </c>
      <c r="K119" s="28" t="s">
        <v>317</v>
      </c>
      <c r="L119" s="28" t="s">
        <v>325</v>
      </c>
      <c r="M119" s="28"/>
      <c r="N119" s="30">
        <v>1</v>
      </c>
      <c r="O119" s="30">
        <v>0</v>
      </c>
      <c r="P119" s="28" t="s">
        <v>324</v>
      </c>
      <c r="Q119" s="28">
        <v>1</v>
      </c>
      <c r="R119" s="28" t="s">
        <v>53</v>
      </c>
      <c r="T119" s="28"/>
      <c r="U119" s="28"/>
      <c r="V119" s="28"/>
      <c r="W119" s="28">
        <v>0.6</v>
      </c>
      <c r="X119" s="28"/>
      <c r="Y119" s="28"/>
      <c r="Z119" s="28">
        <v>4</v>
      </c>
      <c r="AA119" s="28"/>
      <c r="AB119" s="28"/>
      <c r="AC119" s="28">
        <v>0</v>
      </c>
      <c r="AD119" s="28">
        <v>0</v>
      </c>
      <c r="AE119" s="40" t="s">
        <v>92</v>
      </c>
      <c r="AF119" s="28"/>
      <c r="AG119" s="28"/>
      <c r="AH119" s="28"/>
      <c r="AI119" s="28"/>
      <c r="AJ119" s="28"/>
      <c r="AK119" s="28"/>
      <c r="AL119" s="28"/>
      <c r="AM119" s="28"/>
      <c r="AN119" s="28"/>
      <c r="AO119" s="28"/>
      <c r="AP119" s="28"/>
      <c r="AQ119" s="28"/>
    </row>
    <row r="120" spans="1:45" s="7" customFormat="1" ht="16">
      <c r="A120" s="30" t="s">
        <v>254</v>
      </c>
      <c r="B120" s="30" t="s">
        <v>310</v>
      </c>
      <c r="C120" s="30">
        <f t="shared" si="3"/>
        <v>4</v>
      </c>
      <c r="D120" s="30">
        <f t="shared" si="4"/>
        <v>4</v>
      </c>
      <c r="E120" s="1">
        <f t="shared" si="5"/>
        <v>7</v>
      </c>
      <c r="F120" s="1" t="s">
        <v>87</v>
      </c>
      <c r="G120" s="1"/>
      <c r="H120" s="1" t="s">
        <v>87</v>
      </c>
      <c r="I120" s="30" t="s">
        <v>44</v>
      </c>
      <c r="J120" s="28" t="s">
        <v>291</v>
      </c>
      <c r="K120" s="28" t="s">
        <v>317</v>
      </c>
      <c r="L120" s="28" t="s">
        <v>327</v>
      </c>
      <c r="M120" s="28"/>
      <c r="N120" s="30">
        <v>1</v>
      </c>
      <c r="O120" s="30">
        <v>0</v>
      </c>
      <c r="P120" s="28" t="s">
        <v>326</v>
      </c>
      <c r="Q120" s="28">
        <v>1</v>
      </c>
      <c r="R120" s="28" t="s">
        <v>53</v>
      </c>
      <c r="T120" s="28"/>
      <c r="U120" s="28"/>
      <c r="V120" s="28"/>
      <c r="W120" s="28">
        <v>0.6</v>
      </c>
      <c r="X120" s="28"/>
      <c r="Y120" s="28"/>
      <c r="Z120" s="28">
        <v>4</v>
      </c>
      <c r="AA120" s="28"/>
      <c r="AB120" s="28"/>
      <c r="AC120" s="28">
        <v>0</v>
      </c>
      <c r="AD120" s="28">
        <v>0</v>
      </c>
      <c r="AE120" s="40" t="s">
        <v>92</v>
      </c>
      <c r="AF120" s="28"/>
      <c r="AG120" s="28"/>
      <c r="AH120" s="28"/>
      <c r="AI120" s="28"/>
      <c r="AJ120" s="28"/>
      <c r="AK120" s="28"/>
      <c r="AL120" s="28"/>
      <c r="AM120" s="28"/>
      <c r="AN120" s="28"/>
      <c r="AO120" s="28"/>
      <c r="AP120" s="28"/>
      <c r="AQ120" s="28"/>
    </row>
    <row r="121" spans="1:45" ht="16">
      <c r="A121" s="30" t="s">
        <v>254</v>
      </c>
      <c r="B121" s="30" t="s">
        <v>310</v>
      </c>
      <c r="C121" s="30">
        <f t="shared" si="3"/>
        <v>4</v>
      </c>
      <c r="D121" s="30">
        <f t="shared" si="4"/>
        <v>4</v>
      </c>
      <c r="E121" s="1">
        <f t="shared" si="5"/>
        <v>8</v>
      </c>
      <c r="F121" s="1" t="s">
        <v>87</v>
      </c>
      <c r="G121" s="1"/>
      <c r="H121" s="1" t="s">
        <v>87</v>
      </c>
      <c r="I121" s="30" t="s">
        <v>44</v>
      </c>
      <c r="J121" s="28" t="s">
        <v>328</v>
      </c>
      <c r="K121" s="28" t="s">
        <v>329</v>
      </c>
      <c r="L121" s="28" t="s">
        <v>331</v>
      </c>
      <c r="M121" s="28"/>
      <c r="N121" s="30">
        <v>1</v>
      </c>
      <c r="O121" s="30">
        <v>0</v>
      </c>
      <c r="P121" s="28" t="s">
        <v>330</v>
      </c>
      <c r="Q121" s="28">
        <v>1</v>
      </c>
      <c r="R121" s="28" t="s">
        <v>60</v>
      </c>
      <c r="T121" s="28"/>
      <c r="U121" s="28"/>
      <c r="V121" s="28"/>
      <c r="W121" s="28">
        <v>5000</v>
      </c>
      <c r="X121" s="28"/>
      <c r="Y121" s="28"/>
      <c r="Z121" s="28">
        <v>6</v>
      </c>
      <c r="AA121" s="28"/>
      <c r="AB121" s="28"/>
      <c r="AC121" s="28">
        <v>0</v>
      </c>
      <c r="AD121" s="28">
        <v>0</v>
      </c>
      <c r="AE121" s="40" t="s">
        <v>92</v>
      </c>
      <c r="AF121" s="28"/>
      <c r="AG121" s="28"/>
      <c r="AH121" s="28"/>
      <c r="AI121" s="28"/>
      <c r="AJ121" s="28"/>
      <c r="AK121" s="28"/>
      <c r="AL121" s="28"/>
      <c r="AM121" s="28"/>
      <c r="AN121" s="28"/>
      <c r="AO121" s="28"/>
      <c r="AP121" s="28"/>
      <c r="AQ121" s="28"/>
    </row>
    <row r="122" spans="1:45" ht="16">
      <c r="A122" s="30" t="s">
        <v>254</v>
      </c>
      <c r="B122" s="30" t="s">
        <v>310</v>
      </c>
      <c r="C122" s="30">
        <f t="shared" si="3"/>
        <v>4</v>
      </c>
      <c r="D122" s="30">
        <f t="shared" si="4"/>
        <v>4</v>
      </c>
      <c r="E122" s="1">
        <f t="shared" si="5"/>
        <v>9</v>
      </c>
      <c r="F122" s="1" t="s">
        <v>87</v>
      </c>
      <c r="G122" s="1"/>
      <c r="H122" s="1" t="s">
        <v>87</v>
      </c>
      <c r="I122" s="30" t="s">
        <v>44</v>
      </c>
      <c r="J122" s="28" t="s">
        <v>328</v>
      </c>
      <c r="K122" s="28" t="s">
        <v>329</v>
      </c>
      <c r="L122" s="28" t="s">
        <v>321</v>
      </c>
      <c r="N122" s="30">
        <v>1</v>
      </c>
      <c r="O122" s="30">
        <v>0</v>
      </c>
      <c r="P122" s="28" t="s">
        <v>332</v>
      </c>
      <c r="Q122" s="28">
        <v>1</v>
      </c>
      <c r="R122" s="28" t="s">
        <v>60</v>
      </c>
      <c r="W122" s="28">
        <v>5000</v>
      </c>
      <c r="Z122" s="28">
        <v>6</v>
      </c>
      <c r="AC122" s="28">
        <v>0</v>
      </c>
      <c r="AD122" s="28">
        <v>0</v>
      </c>
      <c r="AE122" s="40" t="s">
        <v>92</v>
      </c>
    </row>
    <row r="123" spans="1:45" ht="16">
      <c r="A123" s="30" t="s">
        <v>254</v>
      </c>
      <c r="B123" s="30" t="s">
        <v>310</v>
      </c>
      <c r="C123" s="30">
        <f t="shared" si="3"/>
        <v>4</v>
      </c>
      <c r="D123" s="30">
        <f t="shared" si="4"/>
        <v>4</v>
      </c>
      <c r="E123" s="1">
        <f t="shared" si="5"/>
        <v>10</v>
      </c>
      <c r="F123" s="1" t="s">
        <v>87</v>
      </c>
      <c r="G123" s="1"/>
      <c r="H123" s="1" t="s">
        <v>87</v>
      </c>
      <c r="I123" s="30" t="s">
        <v>44</v>
      </c>
      <c r="J123" s="28" t="s">
        <v>328</v>
      </c>
      <c r="K123" s="28" t="s">
        <v>329</v>
      </c>
      <c r="L123" s="28" t="s">
        <v>323</v>
      </c>
      <c r="M123" s="28"/>
      <c r="N123" s="30">
        <v>1</v>
      </c>
      <c r="O123" s="30">
        <v>0</v>
      </c>
      <c r="P123" s="28" t="s">
        <v>333</v>
      </c>
      <c r="Q123" s="28">
        <v>1</v>
      </c>
      <c r="R123" s="28" t="s">
        <v>60</v>
      </c>
      <c r="T123" s="28"/>
      <c r="U123" s="28"/>
      <c r="V123" s="28"/>
      <c r="W123" s="28">
        <v>5000</v>
      </c>
      <c r="X123" s="28"/>
      <c r="Y123" s="28"/>
      <c r="Z123" s="28">
        <v>6</v>
      </c>
      <c r="AA123" s="28"/>
      <c r="AB123" s="28"/>
      <c r="AC123" s="28">
        <v>0</v>
      </c>
      <c r="AD123" s="28">
        <v>0</v>
      </c>
      <c r="AE123" s="40" t="s">
        <v>92</v>
      </c>
      <c r="AF123" s="28"/>
      <c r="AG123" s="28"/>
      <c r="AH123" s="28"/>
      <c r="AI123" s="28"/>
      <c r="AJ123" s="28"/>
      <c r="AK123" s="28"/>
      <c r="AL123" s="28"/>
      <c r="AM123" s="28"/>
      <c r="AN123" s="28"/>
      <c r="AO123" s="28"/>
      <c r="AP123" s="28"/>
      <c r="AQ123" s="28"/>
    </row>
    <row r="124" spans="1:45" ht="16">
      <c r="A124" s="30" t="s">
        <v>254</v>
      </c>
      <c r="B124" s="30" t="s">
        <v>310</v>
      </c>
      <c r="C124" s="30">
        <f t="shared" si="3"/>
        <v>4</v>
      </c>
      <c r="D124" s="30">
        <f t="shared" si="4"/>
        <v>4</v>
      </c>
      <c r="E124" s="1">
        <f t="shared" si="5"/>
        <v>11</v>
      </c>
      <c r="F124" s="1" t="s">
        <v>87</v>
      </c>
      <c r="G124" s="1"/>
      <c r="H124" s="1" t="s">
        <v>87</v>
      </c>
      <c r="I124" s="30" t="s">
        <v>44</v>
      </c>
      <c r="J124" s="28" t="s">
        <v>328</v>
      </c>
      <c r="K124" s="28" t="s">
        <v>329</v>
      </c>
      <c r="L124" s="28" t="s">
        <v>325</v>
      </c>
      <c r="M124" s="28"/>
      <c r="N124" s="30">
        <v>1</v>
      </c>
      <c r="O124" s="30">
        <v>0</v>
      </c>
      <c r="P124" s="28" t="s">
        <v>334</v>
      </c>
      <c r="Q124" s="28">
        <v>1</v>
      </c>
      <c r="R124" s="28" t="s">
        <v>60</v>
      </c>
      <c r="T124" s="28"/>
      <c r="U124" s="28"/>
      <c r="V124" s="28"/>
      <c r="W124" s="28">
        <v>5000</v>
      </c>
      <c r="X124" s="28"/>
      <c r="Y124" s="28"/>
      <c r="Z124" s="28">
        <v>6</v>
      </c>
      <c r="AA124" s="28"/>
      <c r="AB124" s="28"/>
      <c r="AC124" s="28">
        <v>0</v>
      </c>
      <c r="AD124" s="28">
        <v>0</v>
      </c>
      <c r="AE124" s="40" t="s">
        <v>92</v>
      </c>
      <c r="AF124" s="28"/>
      <c r="AG124" s="28"/>
      <c r="AH124" s="28"/>
      <c r="AI124" s="28"/>
      <c r="AJ124" s="28"/>
      <c r="AK124" s="28"/>
      <c r="AL124" s="28"/>
      <c r="AM124" s="28"/>
      <c r="AN124" s="28"/>
      <c r="AO124" s="28"/>
      <c r="AP124" s="28"/>
      <c r="AQ124" s="28"/>
    </row>
    <row r="125" spans="1:45" s="7" customFormat="1" ht="16">
      <c r="A125" s="30" t="s">
        <v>254</v>
      </c>
      <c r="B125" s="30" t="s">
        <v>310</v>
      </c>
      <c r="C125" s="30">
        <f t="shared" si="3"/>
        <v>4</v>
      </c>
      <c r="D125" s="30">
        <f t="shared" si="4"/>
        <v>4</v>
      </c>
      <c r="E125" s="1">
        <f t="shared" si="5"/>
        <v>12</v>
      </c>
      <c r="F125" s="1" t="s">
        <v>87</v>
      </c>
      <c r="G125" s="1"/>
      <c r="H125" s="1" t="s">
        <v>87</v>
      </c>
      <c r="I125" s="30" t="s">
        <v>44</v>
      </c>
      <c r="J125" s="28" t="s">
        <v>328</v>
      </c>
      <c r="K125" s="28" t="s">
        <v>329</v>
      </c>
      <c r="L125" s="28" t="s">
        <v>327</v>
      </c>
      <c r="M125" s="28"/>
      <c r="N125" s="30">
        <v>1</v>
      </c>
      <c r="O125" s="30">
        <v>0</v>
      </c>
      <c r="P125" s="28" t="s">
        <v>335</v>
      </c>
      <c r="Q125" s="28">
        <v>1</v>
      </c>
      <c r="R125" s="28" t="s">
        <v>60</v>
      </c>
      <c r="T125" s="28"/>
      <c r="U125" s="28"/>
      <c r="V125" s="28"/>
      <c r="W125" s="28">
        <v>5000</v>
      </c>
      <c r="X125" s="28"/>
      <c r="Y125" s="28"/>
      <c r="Z125" s="28">
        <v>6</v>
      </c>
      <c r="AA125" s="28"/>
      <c r="AB125" s="28"/>
      <c r="AC125" s="28">
        <v>0</v>
      </c>
      <c r="AD125" s="28">
        <v>0</v>
      </c>
      <c r="AE125" s="40" t="s">
        <v>92</v>
      </c>
      <c r="AF125" s="28"/>
      <c r="AG125" s="28"/>
      <c r="AH125" s="28"/>
      <c r="AI125" s="28"/>
      <c r="AJ125" s="28"/>
      <c r="AK125" s="28"/>
      <c r="AL125" s="28"/>
      <c r="AM125" s="28"/>
      <c r="AN125" s="28"/>
      <c r="AO125" s="28"/>
      <c r="AP125" s="28"/>
      <c r="AQ125" s="28"/>
    </row>
    <row r="126" spans="1:45" s="7" customFormat="1" ht="16">
      <c r="A126" s="30" t="s">
        <v>254</v>
      </c>
      <c r="B126" s="30" t="s">
        <v>310</v>
      </c>
      <c r="C126" s="30">
        <f t="shared" si="3"/>
        <v>4</v>
      </c>
      <c r="D126" s="30">
        <f t="shared" si="4"/>
        <v>4</v>
      </c>
      <c r="E126" s="1">
        <f t="shared" si="5"/>
        <v>13</v>
      </c>
      <c r="F126" s="1" t="s">
        <v>87</v>
      </c>
      <c r="G126" s="1"/>
      <c r="H126" s="1" t="s">
        <v>617</v>
      </c>
      <c r="I126" s="41" t="s">
        <v>336</v>
      </c>
      <c r="J126" s="13" t="s">
        <v>301</v>
      </c>
      <c r="K126" s="13"/>
      <c r="L126" s="13" t="s">
        <v>337</v>
      </c>
      <c r="M126" s="28"/>
      <c r="N126" s="30">
        <v>0</v>
      </c>
      <c r="O126" s="30">
        <v>0</v>
      </c>
      <c r="P126" s="12" t="s">
        <v>338</v>
      </c>
      <c r="Q126" s="28">
        <v>1</v>
      </c>
      <c r="R126" s="28" t="s">
        <v>60</v>
      </c>
      <c r="S126" s="28"/>
      <c r="T126" s="28"/>
      <c r="U126" s="28"/>
      <c r="V126" s="28"/>
      <c r="W126" s="28">
        <v>900</v>
      </c>
      <c r="X126" s="28"/>
      <c r="Y126" s="28"/>
      <c r="Z126" s="28"/>
      <c r="AA126" s="28"/>
      <c r="AB126" s="28"/>
      <c r="AC126" s="28">
        <v>10</v>
      </c>
      <c r="AD126" s="28">
        <v>0</v>
      </c>
      <c r="AE126" s="28"/>
      <c r="AF126" s="28"/>
      <c r="AG126" s="28"/>
      <c r="AH126" s="28"/>
      <c r="AI126" s="28"/>
      <c r="AJ126" s="28"/>
      <c r="AK126" s="28"/>
      <c r="AL126" s="28"/>
      <c r="AM126" s="28"/>
      <c r="AN126" s="28"/>
      <c r="AO126" s="28"/>
      <c r="AP126" s="28"/>
      <c r="AQ126" s="28"/>
    </row>
    <row r="127" spans="1:45" s="7" customFormat="1" ht="16">
      <c r="A127" s="30" t="s">
        <v>254</v>
      </c>
      <c r="B127" s="30" t="s">
        <v>339</v>
      </c>
      <c r="C127" s="30">
        <f t="shared" si="3"/>
        <v>4</v>
      </c>
      <c r="D127" s="30">
        <f t="shared" si="4"/>
        <v>5</v>
      </c>
      <c r="E127" s="1">
        <f t="shared" si="5"/>
        <v>1</v>
      </c>
      <c r="F127" s="1" t="s">
        <v>87</v>
      </c>
      <c r="G127" s="1"/>
      <c r="H127" s="1" t="s">
        <v>617</v>
      </c>
      <c r="I127" s="30" t="s">
        <v>44</v>
      </c>
      <c r="J127" s="28" t="s">
        <v>89</v>
      </c>
      <c r="K127" s="28"/>
      <c r="L127" s="30" t="s">
        <v>340</v>
      </c>
      <c r="M127" s="30"/>
      <c r="N127" s="30">
        <v>0</v>
      </c>
      <c r="O127" s="30">
        <v>0</v>
      </c>
      <c r="P127" s="28" t="s">
        <v>341</v>
      </c>
      <c r="Q127" s="28">
        <v>1</v>
      </c>
      <c r="R127" s="28" t="s">
        <v>53</v>
      </c>
      <c r="T127" s="28"/>
      <c r="U127" s="40" t="s">
        <v>646</v>
      </c>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row>
    <row r="128" spans="1:45" s="7" customFormat="1" ht="16">
      <c r="A128" s="30" t="s">
        <v>254</v>
      </c>
      <c r="B128" s="30" t="s">
        <v>339</v>
      </c>
      <c r="C128" s="30">
        <f t="shared" si="3"/>
        <v>4</v>
      </c>
      <c r="D128" s="30">
        <f t="shared" si="4"/>
        <v>5</v>
      </c>
      <c r="E128" s="1">
        <f t="shared" si="5"/>
        <v>2</v>
      </c>
      <c r="F128" s="1" t="s">
        <v>87</v>
      </c>
      <c r="G128" s="1" t="s">
        <v>648</v>
      </c>
      <c r="H128" s="1" t="s">
        <v>617</v>
      </c>
      <c r="I128" s="30" t="s">
        <v>50</v>
      </c>
      <c r="J128" s="28" t="s">
        <v>89</v>
      </c>
      <c r="K128" s="28" t="s">
        <v>344</v>
      </c>
      <c r="L128" s="30" t="s">
        <v>342</v>
      </c>
      <c r="M128" s="30"/>
      <c r="N128" s="30">
        <v>0</v>
      </c>
      <c r="O128" s="30">
        <v>1</v>
      </c>
      <c r="P128" s="28" t="s">
        <v>343</v>
      </c>
      <c r="Q128" s="28">
        <v>1</v>
      </c>
      <c r="R128" s="28" t="s">
        <v>60</v>
      </c>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row>
    <row r="129" spans="1:45" ht="16">
      <c r="A129" s="30" t="s">
        <v>254</v>
      </c>
      <c r="B129" s="30" t="s">
        <v>339</v>
      </c>
      <c r="C129" s="30">
        <f t="shared" si="3"/>
        <v>4</v>
      </c>
      <c r="D129" s="30">
        <f t="shared" si="4"/>
        <v>5</v>
      </c>
      <c r="E129" s="1">
        <f t="shared" si="5"/>
        <v>3</v>
      </c>
      <c r="F129" s="1" t="s">
        <v>87</v>
      </c>
      <c r="G129" s="1" t="s">
        <v>649</v>
      </c>
      <c r="H129" s="1" t="s">
        <v>617</v>
      </c>
      <c r="I129" s="30" t="s">
        <v>50</v>
      </c>
      <c r="J129" s="11" t="s">
        <v>345</v>
      </c>
      <c r="K129" s="11"/>
      <c r="L129" s="11" t="s">
        <v>346</v>
      </c>
      <c r="M129" s="28"/>
      <c r="N129" s="30">
        <v>0</v>
      </c>
      <c r="O129" s="30">
        <v>1</v>
      </c>
      <c r="P129" s="12" t="s">
        <v>347</v>
      </c>
      <c r="Q129" s="28">
        <v>1</v>
      </c>
      <c r="R129" s="28" t="s">
        <v>60</v>
      </c>
      <c r="S129" s="28"/>
      <c r="T129" s="28"/>
      <c r="U129" s="40" t="s">
        <v>647</v>
      </c>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row>
    <row r="130" spans="1:45" ht="16">
      <c r="A130" s="30" t="s">
        <v>254</v>
      </c>
      <c r="B130" s="30" t="s">
        <v>339</v>
      </c>
      <c r="C130" s="30">
        <f t="shared" si="3"/>
        <v>4</v>
      </c>
      <c r="D130" s="30">
        <f t="shared" si="4"/>
        <v>5</v>
      </c>
      <c r="E130" s="1">
        <f t="shared" si="5"/>
        <v>4</v>
      </c>
      <c r="F130" s="1" t="s">
        <v>87</v>
      </c>
      <c r="G130" s="1"/>
      <c r="H130" s="1" t="s">
        <v>87</v>
      </c>
      <c r="I130" s="30" t="s">
        <v>50</v>
      </c>
      <c r="J130" s="11" t="s">
        <v>345</v>
      </c>
      <c r="K130" s="11" t="s">
        <v>348</v>
      </c>
      <c r="L130" s="28" t="s">
        <v>350</v>
      </c>
      <c r="M130" s="28"/>
      <c r="N130" s="30">
        <v>1</v>
      </c>
      <c r="O130" s="30">
        <v>0</v>
      </c>
      <c r="P130" s="12" t="s">
        <v>349</v>
      </c>
      <c r="Q130" s="28">
        <v>1</v>
      </c>
      <c r="R130" s="28" t="s">
        <v>60</v>
      </c>
      <c r="T130" s="28"/>
      <c r="U130" s="28"/>
      <c r="V130" s="28"/>
      <c r="W130" s="28">
        <v>2500</v>
      </c>
      <c r="X130" s="28"/>
      <c r="Y130" s="28"/>
      <c r="Z130" s="28">
        <v>6</v>
      </c>
      <c r="AA130" s="28"/>
      <c r="AB130" s="28"/>
      <c r="AC130" s="28">
        <v>0</v>
      </c>
      <c r="AD130" s="28">
        <v>0</v>
      </c>
      <c r="AE130" s="40" t="s">
        <v>92</v>
      </c>
      <c r="AF130" s="28"/>
      <c r="AG130" s="28"/>
      <c r="AH130" s="28"/>
      <c r="AI130" s="28"/>
      <c r="AJ130" s="28"/>
      <c r="AK130" s="28"/>
      <c r="AL130" s="28"/>
      <c r="AM130" s="28"/>
      <c r="AN130" s="28"/>
      <c r="AO130" s="28"/>
      <c r="AP130" s="28"/>
      <c r="AQ130" s="28"/>
    </row>
    <row r="131" spans="1:45" ht="16">
      <c r="A131" s="30" t="s">
        <v>254</v>
      </c>
      <c r="B131" s="30" t="s">
        <v>339</v>
      </c>
      <c r="C131" s="30">
        <f t="shared" si="3"/>
        <v>4</v>
      </c>
      <c r="D131" s="30">
        <f t="shared" si="4"/>
        <v>5</v>
      </c>
      <c r="E131" s="1">
        <f t="shared" si="5"/>
        <v>5</v>
      </c>
      <c r="F131" s="1" t="s">
        <v>87</v>
      </c>
      <c r="G131" s="1"/>
      <c r="H131" s="1" t="s">
        <v>87</v>
      </c>
      <c r="I131" s="30" t="s">
        <v>50</v>
      </c>
      <c r="J131" s="11" t="s">
        <v>345</v>
      </c>
      <c r="K131" s="11" t="s">
        <v>348</v>
      </c>
      <c r="L131" s="28" t="s">
        <v>352</v>
      </c>
      <c r="M131" s="28"/>
      <c r="N131" s="30">
        <v>1</v>
      </c>
      <c r="O131" s="30">
        <v>0</v>
      </c>
      <c r="P131" s="12" t="s">
        <v>351</v>
      </c>
      <c r="Q131" s="28">
        <v>1</v>
      </c>
      <c r="R131" s="28" t="s">
        <v>60</v>
      </c>
      <c r="T131" s="28"/>
      <c r="U131" s="28"/>
      <c r="V131" s="28"/>
      <c r="W131" s="28">
        <v>2500</v>
      </c>
      <c r="X131" s="28"/>
      <c r="Y131" s="28"/>
      <c r="Z131" s="28">
        <v>6</v>
      </c>
      <c r="AA131" s="28"/>
      <c r="AB131" s="28"/>
      <c r="AC131" s="28">
        <v>0</v>
      </c>
      <c r="AD131" s="28">
        <v>0</v>
      </c>
      <c r="AE131" s="40" t="s">
        <v>92</v>
      </c>
      <c r="AF131" s="28"/>
      <c r="AG131" s="28"/>
      <c r="AH131" s="28"/>
      <c r="AI131" s="28"/>
      <c r="AJ131" s="28"/>
      <c r="AK131" s="28"/>
      <c r="AL131" s="28"/>
      <c r="AM131" s="28"/>
      <c r="AN131" s="28"/>
      <c r="AO131" s="28"/>
      <c r="AP131" s="28"/>
      <c r="AQ131" s="28"/>
    </row>
    <row r="132" spans="1:45" ht="16">
      <c r="A132" s="30" t="s">
        <v>254</v>
      </c>
      <c r="B132" s="30" t="s">
        <v>339</v>
      </c>
      <c r="C132" s="30">
        <f t="shared" si="3"/>
        <v>4</v>
      </c>
      <c r="D132" s="30">
        <f t="shared" si="4"/>
        <v>5</v>
      </c>
      <c r="E132" s="1">
        <f t="shared" si="5"/>
        <v>6</v>
      </c>
      <c r="F132" s="1" t="s">
        <v>87</v>
      </c>
      <c r="G132" s="1"/>
      <c r="H132" s="1" t="s">
        <v>87</v>
      </c>
      <c r="I132" s="30" t="s">
        <v>50</v>
      </c>
      <c r="J132" s="11" t="s">
        <v>345</v>
      </c>
      <c r="K132" s="11" t="s">
        <v>348</v>
      </c>
      <c r="L132" s="28" t="s">
        <v>354</v>
      </c>
      <c r="M132" s="28"/>
      <c r="N132" s="30">
        <v>1</v>
      </c>
      <c r="O132" s="30">
        <v>0</v>
      </c>
      <c r="P132" s="12" t="s">
        <v>353</v>
      </c>
      <c r="Q132" s="28">
        <v>1</v>
      </c>
      <c r="R132" s="28" t="s">
        <v>60</v>
      </c>
      <c r="T132" s="28"/>
      <c r="U132" s="28"/>
      <c r="V132" s="28"/>
      <c r="W132" s="28">
        <v>2500</v>
      </c>
      <c r="X132" s="28"/>
      <c r="Y132" s="28"/>
      <c r="Z132" s="28">
        <v>6</v>
      </c>
      <c r="AA132" s="28"/>
      <c r="AB132" s="28"/>
      <c r="AC132" s="28">
        <v>0</v>
      </c>
      <c r="AD132" s="28">
        <v>0</v>
      </c>
      <c r="AE132" s="40" t="s">
        <v>92</v>
      </c>
      <c r="AF132" s="28"/>
      <c r="AG132" s="28"/>
      <c r="AH132" s="28"/>
      <c r="AI132" s="28"/>
      <c r="AJ132" s="28"/>
      <c r="AK132" s="28"/>
      <c r="AL132" s="28"/>
      <c r="AM132" s="28"/>
      <c r="AN132" s="28"/>
      <c r="AO132" s="28"/>
      <c r="AP132" s="28"/>
      <c r="AQ132" s="28"/>
    </row>
    <row r="133" spans="1:45" ht="16">
      <c r="A133" s="30" t="s">
        <v>254</v>
      </c>
      <c r="B133" s="30" t="s">
        <v>355</v>
      </c>
      <c r="C133" s="30">
        <f t="shared" si="3"/>
        <v>4</v>
      </c>
      <c r="D133" s="30">
        <f t="shared" si="4"/>
        <v>6</v>
      </c>
      <c r="E133" s="1">
        <f t="shared" si="5"/>
        <v>1</v>
      </c>
      <c r="F133" s="1" t="s">
        <v>87</v>
      </c>
      <c r="G133" s="1"/>
      <c r="H133" s="1" t="s">
        <v>87</v>
      </c>
      <c r="I133" s="30" t="s">
        <v>44</v>
      </c>
      <c r="J133" s="28" t="s">
        <v>63</v>
      </c>
      <c r="K133" s="28" t="s">
        <v>356</v>
      </c>
      <c r="L133" s="28" t="s">
        <v>358</v>
      </c>
      <c r="M133" s="28"/>
      <c r="N133" s="30">
        <v>1</v>
      </c>
      <c r="O133" s="30">
        <v>0</v>
      </c>
      <c r="P133" s="28" t="s">
        <v>357</v>
      </c>
      <c r="Q133" s="28">
        <v>1</v>
      </c>
      <c r="R133" s="28" t="s">
        <v>53</v>
      </c>
      <c r="T133" s="28"/>
      <c r="U133" s="28"/>
      <c r="V133" s="28"/>
      <c r="W133" s="28">
        <v>0.15</v>
      </c>
      <c r="Z133" s="41">
        <v>4</v>
      </c>
      <c r="AC133" s="28">
        <v>0</v>
      </c>
      <c r="AD133" s="28">
        <v>0</v>
      </c>
      <c r="AE133" s="40" t="s">
        <v>92</v>
      </c>
    </row>
    <row r="134" spans="1:45" ht="16">
      <c r="A134" s="30" t="s">
        <v>254</v>
      </c>
      <c r="B134" s="30" t="s">
        <v>355</v>
      </c>
      <c r="C134" s="30">
        <f t="shared" si="3"/>
        <v>4</v>
      </c>
      <c r="D134" s="30">
        <f t="shared" si="4"/>
        <v>6</v>
      </c>
      <c r="E134" s="1">
        <f t="shared" si="5"/>
        <v>2</v>
      </c>
      <c r="F134" s="1" t="s">
        <v>87</v>
      </c>
      <c r="G134" s="1"/>
      <c r="H134" s="1" t="s">
        <v>87</v>
      </c>
      <c r="I134" s="30" t="s">
        <v>44</v>
      </c>
      <c r="J134" s="28" t="s">
        <v>63</v>
      </c>
      <c r="K134" s="28" t="s">
        <v>356</v>
      </c>
      <c r="L134" s="28" t="s">
        <v>321</v>
      </c>
      <c r="M134" s="28"/>
      <c r="N134" s="30">
        <v>1</v>
      </c>
      <c r="O134" s="30">
        <v>0</v>
      </c>
      <c r="P134" s="28" t="s">
        <v>359</v>
      </c>
      <c r="Q134" s="28">
        <v>1</v>
      </c>
      <c r="R134" s="28" t="s">
        <v>53</v>
      </c>
      <c r="T134" s="28"/>
      <c r="U134" s="28"/>
      <c r="V134" s="28"/>
      <c r="W134" s="28">
        <v>0.15</v>
      </c>
      <c r="Z134" s="41">
        <v>4</v>
      </c>
      <c r="AC134" s="28">
        <v>0</v>
      </c>
      <c r="AD134" s="28">
        <v>0</v>
      </c>
      <c r="AE134" s="40" t="s">
        <v>92</v>
      </c>
    </row>
    <row r="135" spans="1:45" s="5" customFormat="1" ht="16">
      <c r="A135" s="30" t="s">
        <v>254</v>
      </c>
      <c r="B135" s="30" t="s">
        <v>355</v>
      </c>
      <c r="C135" s="30">
        <f t="shared" si="3"/>
        <v>4</v>
      </c>
      <c r="D135" s="30">
        <f t="shared" si="4"/>
        <v>6</v>
      </c>
      <c r="E135" s="1">
        <f t="shared" si="5"/>
        <v>3</v>
      </c>
      <c r="F135" s="1" t="s">
        <v>87</v>
      </c>
      <c r="G135" s="1"/>
      <c r="H135" s="1" t="s">
        <v>87</v>
      </c>
      <c r="I135" s="30" t="s">
        <v>44</v>
      </c>
      <c r="J135" s="28" t="s">
        <v>63</v>
      </c>
      <c r="K135" s="28" t="s">
        <v>356</v>
      </c>
      <c r="L135" s="28" t="s">
        <v>327</v>
      </c>
      <c r="M135" s="28"/>
      <c r="N135" s="30">
        <v>1</v>
      </c>
      <c r="O135" s="30">
        <v>0</v>
      </c>
      <c r="P135" s="28" t="s">
        <v>360</v>
      </c>
      <c r="Q135" s="28">
        <v>1</v>
      </c>
      <c r="R135" s="28" t="s">
        <v>53</v>
      </c>
      <c r="T135" s="28"/>
      <c r="U135" s="28"/>
      <c r="V135" s="28"/>
      <c r="W135" s="28">
        <v>0.15</v>
      </c>
      <c r="X135" s="7"/>
      <c r="Y135" s="7"/>
      <c r="Z135" s="41">
        <v>4</v>
      </c>
      <c r="AA135" s="7"/>
      <c r="AB135" s="7"/>
      <c r="AC135" s="28">
        <v>0</v>
      </c>
      <c r="AD135" s="28">
        <v>0</v>
      </c>
      <c r="AE135" s="40" t="s">
        <v>92</v>
      </c>
      <c r="AF135" s="7"/>
      <c r="AG135" s="7"/>
      <c r="AH135" s="7"/>
      <c r="AI135" s="7"/>
      <c r="AJ135" s="7"/>
      <c r="AK135" s="7"/>
      <c r="AL135" s="7"/>
      <c r="AM135" s="7"/>
      <c r="AN135" s="7"/>
      <c r="AO135" s="7"/>
      <c r="AP135" s="7"/>
      <c r="AQ135" s="7"/>
      <c r="AR135" s="7"/>
      <c r="AS135" s="7"/>
    </row>
    <row r="136" spans="1:45" ht="16">
      <c r="A136" s="30" t="s">
        <v>254</v>
      </c>
      <c r="B136" s="30" t="s">
        <v>355</v>
      </c>
      <c r="C136" s="30">
        <f t="shared" si="3"/>
        <v>4</v>
      </c>
      <c r="D136" s="30">
        <f t="shared" si="4"/>
        <v>6</v>
      </c>
      <c r="E136" s="1">
        <f t="shared" si="5"/>
        <v>4</v>
      </c>
      <c r="F136" s="1" t="s">
        <v>87</v>
      </c>
      <c r="G136" s="1"/>
      <c r="H136" s="1" t="s">
        <v>87</v>
      </c>
      <c r="I136" s="30" t="s">
        <v>44</v>
      </c>
      <c r="J136" s="28" t="s">
        <v>63</v>
      </c>
      <c r="K136" s="28" t="s">
        <v>356</v>
      </c>
      <c r="L136" s="28" t="s">
        <v>323</v>
      </c>
      <c r="M136" s="28"/>
      <c r="N136" s="30">
        <v>1</v>
      </c>
      <c r="O136" s="30">
        <v>0</v>
      </c>
      <c r="P136" s="28" t="s">
        <v>361</v>
      </c>
      <c r="Q136" s="28">
        <v>1</v>
      </c>
      <c r="R136" s="28" t="s">
        <v>53</v>
      </c>
      <c r="T136" s="28"/>
      <c r="U136" s="28"/>
      <c r="V136" s="28"/>
      <c r="W136" s="28">
        <v>0.15</v>
      </c>
      <c r="Z136" s="41">
        <v>4</v>
      </c>
      <c r="AC136" s="28">
        <v>0</v>
      </c>
      <c r="AD136" s="28">
        <v>0</v>
      </c>
      <c r="AE136" s="40" t="s">
        <v>92</v>
      </c>
    </row>
    <row r="137" spans="1:45" ht="16">
      <c r="A137" s="30" t="s">
        <v>254</v>
      </c>
      <c r="B137" s="30" t="s">
        <v>355</v>
      </c>
      <c r="C137" s="30">
        <f t="shared" si="3"/>
        <v>4</v>
      </c>
      <c r="D137" s="30">
        <f t="shared" si="4"/>
        <v>6</v>
      </c>
      <c r="E137" s="1">
        <f t="shared" si="5"/>
        <v>5</v>
      </c>
      <c r="F137" s="1" t="s">
        <v>87</v>
      </c>
      <c r="G137" s="1"/>
      <c r="H137" s="1" t="s">
        <v>87</v>
      </c>
      <c r="I137" s="30" t="s">
        <v>44</v>
      </c>
      <c r="J137" s="28" t="s">
        <v>63</v>
      </c>
      <c r="K137" s="28" t="s">
        <v>362</v>
      </c>
      <c r="L137" s="28" t="s">
        <v>358</v>
      </c>
      <c r="M137" s="28"/>
      <c r="N137" s="30">
        <v>1</v>
      </c>
      <c r="O137" s="30">
        <v>0</v>
      </c>
      <c r="P137" s="12" t="s">
        <v>363</v>
      </c>
      <c r="Q137" s="28">
        <v>1</v>
      </c>
      <c r="R137" s="28" t="s">
        <v>53</v>
      </c>
      <c r="T137" s="28"/>
      <c r="U137" s="28"/>
      <c r="V137" s="28"/>
      <c r="W137" s="28">
        <v>0.3</v>
      </c>
      <c r="X137" s="28"/>
      <c r="Y137" s="28"/>
      <c r="Z137" s="41">
        <v>4</v>
      </c>
      <c r="AA137" s="28"/>
      <c r="AB137" s="28"/>
      <c r="AC137" s="28">
        <v>0</v>
      </c>
      <c r="AD137" s="28">
        <v>0</v>
      </c>
      <c r="AE137" s="40" t="s">
        <v>92</v>
      </c>
      <c r="AF137" s="28"/>
      <c r="AG137" s="28"/>
      <c r="AH137" s="28"/>
      <c r="AI137" s="28"/>
      <c r="AJ137" s="28"/>
      <c r="AK137" s="28"/>
      <c r="AL137" s="28"/>
      <c r="AM137" s="28"/>
      <c r="AN137" s="28"/>
      <c r="AO137" s="28"/>
      <c r="AP137" s="28"/>
      <c r="AQ137" s="28"/>
    </row>
    <row r="138" spans="1:45" s="5" customFormat="1" ht="16">
      <c r="A138" s="30" t="s">
        <v>254</v>
      </c>
      <c r="B138" s="30" t="s">
        <v>355</v>
      </c>
      <c r="C138" s="30">
        <f t="shared" si="3"/>
        <v>4</v>
      </c>
      <c r="D138" s="30">
        <f t="shared" si="4"/>
        <v>6</v>
      </c>
      <c r="E138" s="1">
        <f t="shared" si="5"/>
        <v>6</v>
      </c>
      <c r="F138" s="1" t="s">
        <v>87</v>
      </c>
      <c r="G138" s="1"/>
      <c r="H138" s="1" t="s">
        <v>87</v>
      </c>
      <c r="I138" s="30" t="s">
        <v>44</v>
      </c>
      <c r="J138" s="28" t="s">
        <v>63</v>
      </c>
      <c r="K138" s="28" t="s">
        <v>362</v>
      </c>
      <c r="L138" s="28" t="s">
        <v>321</v>
      </c>
      <c r="M138" s="28"/>
      <c r="N138" s="30">
        <v>1</v>
      </c>
      <c r="O138" s="30">
        <v>0</v>
      </c>
      <c r="P138" s="12" t="s">
        <v>364</v>
      </c>
      <c r="Q138" s="28">
        <v>1</v>
      </c>
      <c r="R138" s="28" t="s">
        <v>53</v>
      </c>
      <c r="T138" s="28"/>
      <c r="U138" s="28"/>
      <c r="V138" s="28"/>
      <c r="W138" s="28">
        <v>0.3</v>
      </c>
      <c r="X138" s="28"/>
      <c r="Y138" s="28"/>
      <c r="Z138" s="41">
        <v>4</v>
      </c>
      <c r="AA138" s="28"/>
      <c r="AB138" s="28"/>
      <c r="AC138" s="28">
        <v>0</v>
      </c>
      <c r="AD138" s="28">
        <v>0</v>
      </c>
      <c r="AE138" s="40" t="s">
        <v>92</v>
      </c>
      <c r="AF138" s="28"/>
      <c r="AG138" s="28"/>
      <c r="AH138" s="28"/>
      <c r="AI138" s="28"/>
      <c r="AJ138" s="28"/>
      <c r="AK138" s="28"/>
      <c r="AL138" s="28"/>
      <c r="AM138" s="28"/>
      <c r="AN138" s="28"/>
      <c r="AO138" s="28"/>
      <c r="AP138" s="28"/>
      <c r="AQ138" s="28"/>
      <c r="AR138" s="7"/>
      <c r="AS138" s="7"/>
    </row>
    <row r="139" spans="1:45" ht="16">
      <c r="A139" s="30" t="s">
        <v>254</v>
      </c>
      <c r="B139" s="30" t="s">
        <v>355</v>
      </c>
      <c r="C139" s="30">
        <f t="shared" si="3"/>
        <v>4</v>
      </c>
      <c r="D139" s="30">
        <f t="shared" si="4"/>
        <v>6</v>
      </c>
      <c r="E139" s="1">
        <f t="shared" si="5"/>
        <v>7</v>
      </c>
      <c r="F139" s="1" t="s">
        <v>87</v>
      </c>
      <c r="G139" s="1"/>
      <c r="H139" s="1" t="s">
        <v>87</v>
      </c>
      <c r="I139" s="30" t="s">
        <v>44</v>
      </c>
      <c r="J139" s="28" t="s">
        <v>63</v>
      </c>
      <c r="K139" s="28" t="s">
        <v>362</v>
      </c>
      <c r="L139" s="28" t="s">
        <v>327</v>
      </c>
      <c r="M139" s="28"/>
      <c r="N139" s="30">
        <v>1</v>
      </c>
      <c r="O139" s="30">
        <v>0</v>
      </c>
      <c r="P139" s="12" t="s">
        <v>365</v>
      </c>
      <c r="Q139" s="28">
        <v>1</v>
      </c>
      <c r="R139" s="28" t="s">
        <v>53</v>
      </c>
      <c r="T139" s="28"/>
      <c r="U139" s="28"/>
      <c r="V139" s="28"/>
      <c r="W139" s="28">
        <v>0.3</v>
      </c>
      <c r="X139" s="28"/>
      <c r="Y139" s="28"/>
      <c r="Z139" s="41">
        <v>4</v>
      </c>
      <c r="AA139" s="28"/>
      <c r="AB139" s="28"/>
      <c r="AC139" s="28">
        <v>0</v>
      </c>
      <c r="AD139" s="28">
        <v>0</v>
      </c>
      <c r="AE139" s="40" t="s">
        <v>92</v>
      </c>
      <c r="AF139" s="28"/>
      <c r="AG139" s="28"/>
      <c r="AH139" s="28"/>
      <c r="AI139" s="28"/>
      <c r="AJ139" s="28"/>
      <c r="AK139" s="28"/>
      <c r="AL139" s="28"/>
      <c r="AM139" s="28"/>
      <c r="AN139" s="28"/>
      <c r="AO139" s="28"/>
      <c r="AP139" s="28"/>
      <c r="AQ139" s="28"/>
    </row>
    <row r="140" spans="1:45" ht="16">
      <c r="A140" s="30" t="s">
        <v>254</v>
      </c>
      <c r="B140" s="30" t="s">
        <v>355</v>
      </c>
      <c r="C140" s="30">
        <f t="shared" si="3"/>
        <v>4</v>
      </c>
      <c r="D140" s="30">
        <f t="shared" si="4"/>
        <v>6</v>
      </c>
      <c r="E140" s="1">
        <f t="shared" si="5"/>
        <v>8</v>
      </c>
      <c r="F140" s="1" t="s">
        <v>87</v>
      </c>
      <c r="G140" s="1"/>
      <c r="H140" s="1" t="s">
        <v>87</v>
      </c>
      <c r="I140" s="30" t="s">
        <v>44</v>
      </c>
      <c r="J140" s="28" t="s">
        <v>63</v>
      </c>
      <c r="K140" s="28" t="s">
        <v>362</v>
      </c>
      <c r="L140" s="28" t="s">
        <v>323</v>
      </c>
      <c r="M140" s="28"/>
      <c r="N140" s="30">
        <v>1</v>
      </c>
      <c r="O140" s="30">
        <v>0</v>
      </c>
      <c r="P140" s="12" t="s">
        <v>366</v>
      </c>
      <c r="Q140" s="28">
        <v>1</v>
      </c>
      <c r="R140" s="28" t="s">
        <v>53</v>
      </c>
      <c r="T140" s="28"/>
      <c r="U140" s="28"/>
      <c r="V140" s="28"/>
      <c r="W140" s="28">
        <v>0.3</v>
      </c>
      <c r="X140" s="28"/>
      <c r="Y140" s="28"/>
      <c r="Z140" s="41">
        <v>4</v>
      </c>
      <c r="AA140" s="28"/>
      <c r="AB140" s="28"/>
      <c r="AC140" s="28">
        <v>0</v>
      </c>
      <c r="AD140" s="28">
        <v>0</v>
      </c>
      <c r="AE140" s="40" t="s">
        <v>92</v>
      </c>
      <c r="AF140" s="28"/>
      <c r="AG140" s="28"/>
      <c r="AH140" s="28"/>
      <c r="AI140" s="28"/>
      <c r="AJ140" s="28"/>
      <c r="AK140" s="28"/>
      <c r="AL140" s="28"/>
      <c r="AM140" s="28"/>
      <c r="AN140" s="28"/>
      <c r="AO140" s="28"/>
      <c r="AP140" s="28"/>
      <c r="AQ140" s="28"/>
    </row>
    <row r="141" spans="1:45" ht="16">
      <c r="A141" s="30" t="s">
        <v>254</v>
      </c>
      <c r="B141" s="30" t="s">
        <v>355</v>
      </c>
      <c r="C141" s="30">
        <f t="shared" si="3"/>
        <v>4</v>
      </c>
      <c r="D141" s="30">
        <f t="shared" si="4"/>
        <v>6</v>
      </c>
      <c r="E141" s="1">
        <f t="shared" si="5"/>
        <v>9</v>
      </c>
      <c r="F141" s="1" t="s">
        <v>87</v>
      </c>
      <c r="G141" s="1"/>
      <c r="H141" s="1" t="s">
        <v>87</v>
      </c>
      <c r="I141" s="30" t="s">
        <v>44</v>
      </c>
      <c r="J141" s="28" t="s">
        <v>63</v>
      </c>
      <c r="K141" s="32" t="s">
        <v>367</v>
      </c>
      <c r="L141" s="28" t="s">
        <v>358</v>
      </c>
      <c r="M141" s="28"/>
      <c r="N141" s="30">
        <v>1</v>
      </c>
      <c r="O141" s="30">
        <v>0</v>
      </c>
      <c r="P141" s="1" t="s">
        <v>368</v>
      </c>
      <c r="Q141" s="28">
        <v>1</v>
      </c>
      <c r="R141" s="28" t="s">
        <v>60</v>
      </c>
      <c r="T141" s="28"/>
      <c r="U141" s="28"/>
      <c r="V141" s="28"/>
      <c r="W141" s="28">
        <v>15000</v>
      </c>
      <c r="X141" s="28"/>
      <c r="Y141" s="28"/>
      <c r="Z141" s="41">
        <v>4</v>
      </c>
      <c r="AA141" s="28"/>
      <c r="AB141" s="28"/>
      <c r="AC141" s="28">
        <v>0</v>
      </c>
      <c r="AD141" s="28">
        <v>0</v>
      </c>
      <c r="AE141" s="40" t="s">
        <v>92</v>
      </c>
      <c r="AF141" s="28"/>
      <c r="AG141" s="28"/>
      <c r="AH141" s="28"/>
      <c r="AI141" s="28"/>
      <c r="AJ141" s="28"/>
      <c r="AK141" s="28"/>
      <c r="AL141" s="28"/>
      <c r="AM141" s="28"/>
      <c r="AN141" s="28"/>
      <c r="AO141" s="28"/>
      <c r="AP141" s="28"/>
      <c r="AQ141" s="28"/>
    </row>
    <row r="142" spans="1:45" ht="16">
      <c r="A142" s="30" t="s">
        <v>254</v>
      </c>
      <c r="B142" s="30" t="s">
        <v>355</v>
      </c>
      <c r="C142" s="30">
        <f t="shared" si="3"/>
        <v>4</v>
      </c>
      <c r="D142" s="30">
        <f t="shared" si="4"/>
        <v>6</v>
      </c>
      <c r="E142" s="1">
        <f t="shared" si="5"/>
        <v>10</v>
      </c>
      <c r="F142" s="1" t="s">
        <v>87</v>
      </c>
      <c r="G142" s="1"/>
      <c r="H142" s="1" t="s">
        <v>87</v>
      </c>
      <c r="I142" s="30" t="s">
        <v>44</v>
      </c>
      <c r="J142" s="28" t="s">
        <v>63</v>
      </c>
      <c r="K142" s="32" t="s">
        <v>367</v>
      </c>
      <c r="L142" s="28" t="s">
        <v>321</v>
      </c>
      <c r="M142" s="28"/>
      <c r="N142" s="30">
        <v>1</v>
      </c>
      <c r="O142" s="30">
        <v>0</v>
      </c>
      <c r="P142" s="1" t="s">
        <v>369</v>
      </c>
      <c r="Q142" s="28">
        <v>1</v>
      </c>
      <c r="R142" s="28" t="s">
        <v>60</v>
      </c>
      <c r="T142" s="28"/>
      <c r="U142" s="28"/>
      <c r="V142" s="28"/>
      <c r="W142" s="28">
        <v>15000</v>
      </c>
      <c r="X142" s="28"/>
      <c r="Y142" s="28"/>
      <c r="Z142" s="41">
        <v>4</v>
      </c>
      <c r="AA142" s="28"/>
      <c r="AB142" s="28"/>
      <c r="AC142" s="28">
        <v>0</v>
      </c>
      <c r="AD142" s="28">
        <v>0</v>
      </c>
      <c r="AE142" s="40" t="s">
        <v>92</v>
      </c>
      <c r="AF142" s="28"/>
      <c r="AG142" s="28"/>
      <c r="AH142" s="28"/>
      <c r="AI142" s="28"/>
      <c r="AJ142" s="28"/>
      <c r="AK142" s="28"/>
      <c r="AL142" s="28"/>
      <c r="AM142" s="28"/>
      <c r="AN142" s="28"/>
      <c r="AO142" s="28"/>
      <c r="AP142" s="28"/>
      <c r="AQ142" s="28"/>
    </row>
    <row r="143" spans="1:45" ht="16">
      <c r="A143" s="30" t="s">
        <v>254</v>
      </c>
      <c r="B143" s="30" t="s">
        <v>355</v>
      </c>
      <c r="C143" s="30">
        <f t="shared" si="3"/>
        <v>4</v>
      </c>
      <c r="D143" s="30">
        <f t="shared" si="4"/>
        <v>6</v>
      </c>
      <c r="E143" s="1">
        <f t="shared" si="5"/>
        <v>11</v>
      </c>
      <c r="F143" s="1" t="s">
        <v>87</v>
      </c>
      <c r="G143" s="1"/>
      <c r="H143" s="1" t="s">
        <v>87</v>
      </c>
      <c r="I143" s="30" t="s">
        <v>44</v>
      </c>
      <c r="J143" s="28" t="s">
        <v>63</v>
      </c>
      <c r="K143" s="32" t="s">
        <v>367</v>
      </c>
      <c r="L143" s="28" t="s">
        <v>327</v>
      </c>
      <c r="M143" s="28"/>
      <c r="N143" s="30">
        <v>1</v>
      </c>
      <c r="O143" s="30">
        <v>0</v>
      </c>
      <c r="P143" s="1" t="s">
        <v>370</v>
      </c>
      <c r="Q143" s="28">
        <v>1</v>
      </c>
      <c r="R143" s="28" t="s">
        <v>60</v>
      </c>
      <c r="T143" s="28"/>
      <c r="U143" s="28"/>
      <c r="V143" s="28"/>
      <c r="W143" s="28">
        <v>15000</v>
      </c>
      <c r="X143" s="28"/>
      <c r="Y143" s="28"/>
      <c r="Z143" s="41">
        <v>4</v>
      </c>
      <c r="AA143" s="28"/>
      <c r="AB143" s="28"/>
      <c r="AC143" s="28">
        <v>0</v>
      </c>
      <c r="AD143" s="28">
        <v>0</v>
      </c>
      <c r="AE143" s="40" t="s">
        <v>92</v>
      </c>
      <c r="AF143" s="28"/>
      <c r="AG143" s="28"/>
      <c r="AH143" s="28"/>
      <c r="AI143" s="28"/>
      <c r="AJ143" s="28"/>
      <c r="AK143" s="28"/>
      <c r="AL143" s="28"/>
      <c r="AM143" s="28"/>
      <c r="AN143" s="28"/>
      <c r="AO143" s="28"/>
      <c r="AP143" s="28"/>
      <c r="AQ143" s="28"/>
    </row>
    <row r="144" spans="1:45" ht="16">
      <c r="A144" s="30" t="s">
        <v>254</v>
      </c>
      <c r="B144" s="30" t="s">
        <v>355</v>
      </c>
      <c r="C144" s="30">
        <f t="shared" si="3"/>
        <v>4</v>
      </c>
      <c r="D144" s="30">
        <f t="shared" si="4"/>
        <v>6</v>
      </c>
      <c r="E144" s="1">
        <f t="shared" si="5"/>
        <v>12</v>
      </c>
      <c r="F144" s="1" t="s">
        <v>87</v>
      </c>
      <c r="G144" s="1"/>
      <c r="H144" s="1" t="s">
        <v>87</v>
      </c>
      <c r="I144" s="30" t="s">
        <v>44</v>
      </c>
      <c r="J144" s="28" t="s">
        <v>63</v>
      </c>
      <c r="K144" s="32" t="s">
        <v>367</v>
      </c>
      <c r="L144" s="28" t="s">
        <v>323</v>
      </c>
      <c r="M144" s="28"/>
      <c r="N144" s="30">
        <v>1</v>
      </c>
      <c r="O144" s="30">
        <v>0</v>
      </c>
      <c r="P144" s="1" t="s">
        <v>371</v>
      </c>
      <c r="Q144" s="28">
        <v>1</v>
      </c>
      <c r="R144" s="28" t="s">
        <v>60</v>
      </c>
      <c r="T144" s="28"/>
      <c r="U144" s="28"/>
      <c r="V144" s="28"/>
      <c r="W144" s="28">
        <v>15000</v>
      </c>
      <c r="X144" s="28"/>
      <c r="Y144" s="28"/>
      <c r="Z144" s="41">
        <v>4</v>
      </c>
      <c r="AA144" s="28"/>
      <c r="AB144" s="28"/>
      <c r="AC144" s="28">
        <v>0</v>
      </c>
      <c r="AD144" s="28">
        <v>0</v>
      </c>
      <c r="AE144" s="40" t="s">
        <v>92</v>
      </c>
      <c r="AF144" s="28"/>
      <c r="AG144" s="28"/>
      <c r="AH144" s="28"/>
      <c r="AI144" s="28"/>
      <c r="AJ144" s="28"/>
      <c r="AK144" s="28"/>
      <c r="AL144" s="28"/>
      <c r="AM144" s="28"/>
      <c r="AN144" s="28"/>
      <c r="AO144" s="28"/>
      <c r="AP144" s="28"/>
      <c r="AQ144" s="28"/>
    </row>
    <row r="145" spans="1:45" ht="16">
      <c r="A145" s="30" t="s">
        <v>254</v>
      </c>
      <c r="B145" s="30" t="s">
        <v>355</v>
      </c>
      <c r="C145" s="30">
        <f t="shared" si="3"/>
        <v>4</v>
      </c>
      <c r="D145" s="30">
        <f t="shared" si="4"/>
        <v>6</v>
      </c>
      <c r="E145" s="1">
        <f t="shared" si="5"/>
        <v>13</v>
      </c>
      <c r="F145" s="1" t="s">
        <v>87</v>
      </c>
      <c r="G145" s="1"/>
      <c r="H145" s="1" t="s">
        <v>87</v>
      </c>
      <c r="I145" s="30" t="s">
        <v>44</v>
      </c>
      <c r="J145" s="28" t="s">
        <v>63</v>
      </c>
      <c r="K145" s="28" t="s">
        <v>372</v>
      </c>
      <c r="L145" s="28" t="s">
        <v>358</v>
      </c>
      <c r="M145" s="19"/>
      <c r="N145" s="30">
        <v>1</v>
      </c>
      <c r="O145" s="30">
        <v>0</v>
      </c>
      <c r="P145" s="28" t="s">
        <v>373</v>
      </c>
      <c r="Q145" s="28">
        <v>1</v>
      </c>
      <c r="R145" s="28" t="s">
        <v>60</v>
      </c>
      <c r="T145" s="28"/>
      <c r="U145" s="28"/>
      <c r="V145" s="28"/>
      <c r="W145" s="28">
        <v>10000</v>
      </c>
      <c r="X145" s="28"/>
      <c r="Y145" s="28"/>
      <c r="Z145" s="41">
        <v>6</v>
      </c>
      <c r="AA145" s="28"/>
      <c r="AB145" s="28"/>
      <c r="AC145" s="28">
        <v>0</v>
      </c>
      <c r="AD145" s="28">
        <v>0</v>
      </c>
      <c r="AE145" s="40" t="s">
        <v>92</v>
      </c>
      <c r="AF145" s="28"/>
      <c r="AG145" s="28"/>
      <c r="AH145" s="28"/>
      <c r="AI145" s="28"/>
      <c r="AJ145" s="28"/>
      <c r="AK145" s="28"/>
      <c r="AL145" s="28"/>
      <c r="AM145" s="28"/>
      <c r="AN145" s="28"/>
      <c r="AO145" s="28"/>
      <c r="AP145" s="28"/>
      <c r="AQ145" s="28"/>
    </row>
    <row r="146" spans="1:45" s="5" customFormat="1" ht="16">
      <c r="A146" s="30" t="s">
        <v>254</v>
      </c>
      <c r="B146" s="30" t="s">
        <v>355</v>
      </c>
      <c r="C146" s="30">
        <f t="shared" ref="C146:C210" si="6">_xlfn.NUMBERVALUE(LEFT(P146,2))</f>
        <v>4</v>
      </c>
      <c r="D146" s="30">
        <f t="shared" ref="D146:D210" si="7">_xlfn.NUMBERVALUE(MID(P146,3,2))</f>
        <v>6</v>
      </c>
      <c r="E146" s="1">
        <f t="shared" ref="E146:E210" si="8">_xlfn.NUMBERVALUE(MID(P146,5,2))</f>
        <v>14</v>
      </c>
      <c r="F146" s="1" t="s">
        <v>87</v>
      </c>
      <c r="G146" s="1"/>
      <c r="H146" s="1" t="s">
        <v>87</v>
      </c>
      <c r="I146" s="30" t="s">
        <v>44</v>
      </c>
      <c r="J146" s="28" t="s">
        <v>63</v>
      </c>
      <c r="K146" s="28" t="s">
        <v>372</v>
      </c>
      <c r="L146" s="28" t="s">
        <v>321</v>
      </c>
      <c r="M146" s="19"/>
      <c r="N146" s="30">
        <v>1</v>
      </c>
      <c r="O146" s="30">
        <v>0</v>
      </c>
      <c r="P146" s="28" t="s">
        <v>374</v>
      </c>
      <c r="Q146" s="28">
        <v>1</v>
      </c>
      <c r="R146" s="28" t="s">
        <v>60</v>
      </c>
      <c r="T146" s="28"/>
      <c r="U146" s="28"/>
      <c r="V146" s="28"/>
      <c r="W146" s="28">
        <v>10000</v>
      </c>
      <c r="X146" s="28"/>
      <c r="Y146" s="28"/>
      <c r="Z146" s="41">
        <v>6</v>
      </c>
      <c r="AA146" s="28"/>
      <c r="AB146" s="28"/>
      <c r="AC146" s="28">
        <v>0</v>
      </c>
      <c r="AD146" s="28">
        <v>0</v>
      </c>
      <c r="AE146" s="40" t="s">
        <v>92</v>
      </c>
      <c r="AF146" s="28"/>
      <c r="AG146" s="28"/>
      <c r="AH146" s="28"/>
      <c r="AI146" s="28"/>
      <c r="AJ146" s="28"/>
      <c r="AK146" s="28"/>
      <c r="AL146" s="28"/>
      <c r="AM146" s="28"/>
      <c r="AN146" s="28"/>
      <c r="AO146" s="28"/>
      <c r="AP146" s="28"/>
      <c r="AQ146" s="28"/>
      <c r="AR146" s="7"/>
      <c r="AS146" s="7"/>
    </row>
    <row r="147" spans="1:45" ht="16">
      <c r="A147" s="30" t="s">
        <v>254</v>
      </c>
      <c r="B147" s="30" t="s">
        <v>355</v>
      </c>
      <c r="C147" s="30">
        <f t="shared" si="6"/>
        <v>4</v>
      </c>
      <c r="D147" s="30">
        <f t="shared" si="7"/>
        <v>6</v>
      </c>
      <c r="E147" s="1">
        <f t="shared" si="8"/>
        <v>15</v>
      </c>
      <c r="F147" s="1" t="s">
        <v>87</v>
      </c>
      <c r="G147" s="1"/>
      <c r="H147" s="1" t="s">
        <v>87</v>
      </c>
      <c r="I147" s="30" t="s">
        <v>44</v>
      </c>
      <c r="J147" s="28" t="s">
        <v>63</v>
      </c>
      <c r="K147" s="28" t="s">
        <v>372</v>
      </c>
      <c r="L147" s="28" t="s">
        <v>327</v>
      </c>
      <c r="M147" s="28"/>
      <c r="N147" s="30">
        <v>1</v>
      </c>
      <c r="O147" s="30">
        <v>0</v>
      </c>
      <c r="P147" s="28" t="s">
        <v>375</v>
      </c>
      <c r="Q147" s="28">
        <v>1</v>
      </c>
      <c r="R147" s="28" t="s">
        <v>60</v>
      </c>
      <c r="T147" s="28"/>
      <c r="U147" s="28"/>
      <c r="V147" s="28"/>
      <c r="W147" s="28">
        <v>10000</v>
      </c>
      <c r="X147" s="28"/>
      <c r="Y147" s="28"/>
      <c r="Z147" s="41">
        <v>6</v>
      </c>
      <c r="AA147" s="28"/>
      <c r="AB147" s="28"/>
      <c r="AC147" s="28">
        <v>0</v>
      </c>
      <c r="AD147" s="28">
        <v>0</v>
      </c>
      <c r="AE147" s="40" t="s">
        <v>92</v>
      </c>
      <c r="AF147" s="28"/>
      <c r="AG147" s="28"/>
      <c r="AH147" s="28"/>
      <c r="AI147" s="28"/>
      <c r="AJ147" s="28"/>
      <c r="AK147" s="28"/>
      <c r="AL147" s="28"/>
      <c r="AM147" s="28"/>
      <c r="AN147" s="28"/>
      <c r="AO147" s="28"/>
      <c r="AP147" s="28"/>
      <c r="AQ147" s="28"/>
    </row>
    <row r="148" spans="1:45" ht="16">
      <c r="A148" s="30" t="s">
        <v>254</v>
      </c>
      <c r="B148" s="30" t="s">
        <v>355</v>
      </c>
      <c r="C148" s="30">
        <f t="shared" si="6"/>
        <v>4</v>
      </c>
      <c r="D148" s="30">
        <f t="shared" si="7"/>
        <v>6</v>
      </c>
      <c r="E148" s="1">
        <f t="shared" si="8"/>
        <v>16</v>
      </c>
      <c r="F148" s="1" t="s">
        <v>87</v>
      </c>
      <c r="G148" s="1"/>
      <c r="H148" s="1" t="s">
        <v>87</v>
      </c>
      <c r="I148" s="30" t="s">
        <v>44</v>
      </c>
      <c r="J148" s="28" t="s">
        <v>63</v>
      </c>
      <c r="K148" s="28" t="s">
        <v>372</v>
      </c>
      <c r="L148" s="28" t="s">
        <v>323</v>
      </c>
      <c r="M148" s="28"/>
      <c r="N148" s="30">
        <v>1</v>
      </c>
      <c r="O148" s="30">
        <v>0</v>
      </c>
      <c r="P148" s="28" t="s">
        <v>376</v>
      </c>
      <c r="Q148" s="28">
        <v>1</v>
      </c>
      <c r="R148" s="28" t="s">
        <v>60</v>
      </c>
      <c r="T148" s="28"/>
      <c r="U148" s="28"/>
      <c r="V148" s="28"/>
      <c r="W148" s="28">
        <v>10000</v>
      </c>
      <c r="X148" s="28"/>
      <c r="Y148" s="28"/>
      <c r="Z148" s="41">
        <v>6</v>
      </c>
      <c r="AA148" s="28"/>
      <c r="AB148" s="28"/>
      <c r="AC148" s="28">
        <v>0</v>
      </c>
      <c r="AD148" s="28">
        <v>0</v>
      </c>
      <c r="AE148" s="40" t="s">
        <v>92</v>
      </c>
      <c r="AF148" s="28"/>
      <c r="AG148" s="28"/>
      <c r="AH148" s="28"/>
      <c r="AI148" s="28"/>
      <c r="AJ148" s="28"/>
      <c r="AK148" s="28"/>
      <c r="AL148" s="28"/>
      <c r="AM148" s="28"/>
      <c r="AN148" s="28"/>
      <c r="AO148" s="28"/>
      <c r="AP148" s="28"/>
      <c r="AQ148" s="28"/>
    </row>
    <row r="149" spans="1:45" ht="16">
      <c r="A149" s="30" t="s">
        <v>254</v>
      </c>
      <c r="B149" s="30" t="s">
        <v>377</v>
      </c>
      <c r="C149" s="30">
        <f t="shared" si="6"/>
        <v>4</v>
      </c>
      <c r="D149" s="30">
        <f t="shared" si="7"/>
        <v>7</v>
      </c>
      <c r="E149" s="1">
        <f t="shared" si="8"/>
        <v>1</v>
      </c>
      <c r="F149" s="1" t="s">
        <v>87</v>
      </c>
      <c r="G149" s="1" t="s">
        <v>651</v>
      </c>
      <c r="H149" s="1" t="s">
        <v>617</v>
      </c>
      <c r="I149" s="41" t="s">
        <v>336</v>
      </c>
      <c r="J149" s="28"/>
      <c r="K149" s="28"/>
      <c r="L149" s="11" t="s">
        <v>378</v>
      </c>
      <c r="M149" s="28"/>
      <c r="N149" s="30">
        <v>0</v>
      </c>
      <c r="O149" s="30">
        <v>0</v>
      </c>
      <c r="P149" s="8" t="s">
        <v>379</v>
      </c>
      <c r="Q149" s="28">
        <v>1</v>
      </c>
      <c r="R149" s="28" t="s">
        <v>60</v>
      </c>
      <c r="S149" s="28"/>
      <c r="T149" s="28"/>
      <c r="U149" s="28"/>
      <c r="V149" s="40" t="s">
        <v>652</v>
      </c>
      <c r="W149" s="28"/>
      <c r="X149" s="28"/>
      <c r="Y149" s="28"/>
      <c r="Z149" s="28">
        <v>6</v>
      </c>
      <c r="AA149" s="28"/>
      <c r="AB149" s="28"/>
      <c r="AC149" s="28"/>
      <c r="AD149" s="28"/>
      <c r="AE149" s="28"/>
      <c r="AF149" s="28"/>
      <c r="AG149" s="28"/>
      <c r="AH149" s="28"/>
      <c r="AI149" s="28"/>
      <c r="AJ149" s="28"/>
      <c r="AK149" s="28"/>
      <c r="AL149" s="28"/>
      <c r="AM149" s="28"/>
      <c r="AN149" s="28"/>
      <c r="AO149" s="28"/>
      <c r="AP149" s="28"/>
      <c r="AQ149" s="28"/>
    </row>
    <row r="150" spans="1:45" ht="16">
      <c r="A150" s="30" t="s">
        <v>254</v>
      </c>
      <c r="B150" s="30" t="s">
        <v>377</v>
      </c>
      <c r="C150" s="30">
        <f t="shared" si="6"/>
        <v>4</v>
      </c>
      <c r="D150" s="30">
        <f t="shared" si="7"/>
        <v>7</v>
      </c>
      <c r="E150" s="1">
        <f t="shared" si="8"/>
        <v>2</v>
      </c>
      <c r="F150" s="1" t="s">
        <v>87</v>
      </c>
      <c r="G150" s="1"/>
      <c r="H150" s="1" t="s">
        <v>617</v>
      </c>
      <c r="I150" s="30" t="s">
        <v>44</v>
      </c>
      <c r="J150" s="28"/>
      <c r="K150" s="28"/>
      <c r="L150" s="11" t="s">
        <v>380</v>
      </c>
      <c r="M150" s="28"/>
      <c r="N150" s="30">
        <v>0</v>
      </c>
      <c r="O150" s="30">
        <v>0</v>
      </c>
      <c r="P150" s="8" t="s">
        <v>381</v>
      </c>
      <c r="Q150" s="28">
        <v>1</v>
      </c>
      <c r="R150" s="40" t="s">
        <v>53</v>
      </c>
      <c r="S150" s="28"/>
      <c r="T150" s="28"/>
      <c r="U150" s="28"/>
      <c r="V150" s="28"/>
      <c r="W150" s="28"/>
      <c r="X150" s="28"/>
      <c r="Y150" s="28"/>
      <c r="Z150" s="28"/>
      <c r="AA150" s="28"/>
      <c r="AB150" s="28"/>
      <c r="AC150" s="28"/>
      <c r="AD150" s="28"/>
      <c r="AE150" s="28" t="s">
        <v>61</v>
      </c>
      <c r="AF150" s="28"/>
      <c r="AG150" s="28"/>
      <c r="AH150" s="28"/>
      <c r="AI150" s="28"/>
      <c r="AJ150" s="28"/>
      <c r="AK150" s="28"/>
      <c r="AL150" s="28"/>
      <c r="AM150" s="28"/>
      <c r="AN150" s="28"/>
      <c r="AO150" s="28"/>
      <c r="AP150" s="28"/>
      <c r="AQ150" s="28"/>
    </row>
    <row r="151" spans="1:45" ht="16">
      <c r="A151" s="30" t="s">
        <v>254</v>
      </c>
      <c r="B151" s="30" t="s">
        <v>377</v>
      </c>
      <c r="C151" s="30">
        <f t="shared" si="6"/>
        <v>4</v>
      </c>
      <c r="D151" s="30">
        <f t="shared" si="7"/>
        <v>7</v>
      </c>
      <c r="E151" s="1">
        <f t="shared" si="8"/>
        <v>3</v>
      </c>
      <c r="F151" s="1"/>
      <c r="G151" s="1" t="s">
        <v>650</v>
      </c>
      <c r="H151" s="1" t="s">
        <v>617</v>
      </c>
      <c r="I151" s="30" t="s">
        <v>44</v>
      </c>
      <c r="J151" s="28"/>
      <c r="K151" s="28"/>
      <c r="L151" s="11" t="s">
        <v>382</v>
      </c>
      <c r="M151" s="28"/>
      <c r="N151" s="30">
        <v>0</v>
      </c>
      <c r="O151" s="30">
        <v>0</v>
      </c>
      <c r="P151" s="8" t="s">
        <v>383</v>
      </c>
      <c r="Q151" s="28">
        <v>1</v>
      </c>
      <c r="R151" s="28" t="s">
        <v>60</v>
      </c>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row>
    <row r="152" spans="1:45" ht="16">
      <c r="A152" s="33" t="s">
        <v>254</v>
      </c>
      <c r="B152" s="33" t="s">
        <v>377</v>
      </c>
      <c r="C152" s="33">
        <f t="shared" ref="C152" si="9">_xlfn.NUMBERVALUE(LEFT(P152,2))</f>
        <v>4</v>
      </c>
      <c r="D152" s="33">
        <f t="shared" ref="D152" si="10">_xlfn.NUMBERVALUE(MID(P152,3,2))</f>
        <v>7</v>
      </c>
      <c r="E152" s="37">
        <f t="shared" ref="E152" si="11">_xlfn.NUMBERVALUE(MID(P152,5,2))</f>
        <v>4</v>
      </c>
      <c r="F152" s="37"/>
      <c r="G152" s="42" t="s">
        <v>635</v>
      </c>
      <c r="H152" s="37" t="s">
        <v>617</v>
      </c>
      <c r="I152" s="33" t="s">
        <v>44</v>
      </c>
      <c r="J152" s="33"/>
      <c r="K152" s="33"/>
      <c r="L152" s="42" t="s">
        <v>635</v>
      </c>
      <c r="M152" s="33"/>
      <c r="N152" s="33">
        <v>0</v>
      </c>
      <c r="O152" s="33">
        <v>0</v>
      </c>
      <c r="P152" s="43" t="s">
        <v>634</v>
      </c>
      <c r="Q152" s="28">
        <v>1</v>
      </c>
      <c r="R152" s="28" t="s">
        <v>60</v>
      </c>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row>
    <row r="153" spans="1:45" s="5" customFormat="1" ht="16">
      <c r="A153" s="30" t="s">
        <v>384</v>
      </c>
      <c r="B153" s="30" t="s">
        <v>385</v>
      </c>
      <c r="C153" s="30">
        <f t="shared" si="6"/>
        <v>5</v>
      </c>
      <c r="D153" s="30">
        <f t="shared" si="7"/>
        <v>1</v>
      </c>
      <c r="E153" s="1">
        <f t="shared" si="8"/>
        <v>1</v>
      </c>
      <c r="F153" s="1"/>
      <c r="G153" s="1"/>
      <c r="H153" s="1" t="s">
        <v>618</v>
      </c>
      <c r="I153" s="28" t="s">
        <v>44</v>
      </c>
      <c r="J153" s="11" t="s">
        <v>386</v>
      </c>
      <c r="K153" s="11"/>
      <c r="L153" s="10" t="s">
        <v>387</v>
      </c>
      <c r="M153" s="32"/>
      <c r="N153" s="30">
        <v>1</v>
      </c>
      <c r="O153" s="30">
        <v>0</v>
      </c>
      <c r="P153" s="12" t="s">
        <v>388</v>
      </c>
      <c r="Q153" s="28">
        <v>1</v>
      </c>
      <c r="R153" s="28" t="s">
        <v>60</v>
      </c>
      <c r="S153" s="28" t="s">
        <v>389</v>
      </c>
      <c r="T153" s="28"/>
      <c r="U153" s="28"/>
      <c r="V153" s="28"/>
      <c r="W153" s="28">
        <v>150000</v>
      </c>
      <c r="X153" s="28"/>
      <c r="Y153" s="28"/>
      <c r="Z153" s="28"/>
      <c r="AA153" s="28"/>
      <c r="AB153" s="28"/>
      <c r="AC153" s="28"/>
      <c r="AD153" s="28"/>
      <c r="AE153" s="28"/>
      <c r="AF153" s="28"/>
      <c r="AG153" s="28"/>
      <c r="AH153" s="28"/>
      <c r="AI153" s="28"/>
      <c r="AJ153" s="28"/>
      <c r="AK153" s="28"/>
      <c r="AL153" s="28"/>
      <c r="AM153" s="28"/>
      <c r="AN153" s="28"/>
      <c r="AO153" s="28"/>
      <c r="AP153" s="28"/>
      <c r="AQ153" s="28"/>
      <c r="AR153" s="7"/>
      <c r="AS153" s="7"/>
    </row>
    <row r="154" spans="1:45" ht="16">
      <c r="A154" s="30" t="s">
        <v>384</v>
      </c>
      <c r="B154" s="30" t="s">
        <v>385</v>
      </c>
      <c r="C154" s="30">
        <f t="shared" si="6"/>
        <v>5</v>
      </c>
      <c r="D154" s="30">
        <f t="shared" si="7"/>
        <v>1</v>
      </c>
      <c r="E154" s="1">
        <f t="shared" si="8"/>
        <v>2</v>
      </c>
      <c r="F154" s="1"/>
      <c r="G154" s="1"/>
      <c r="H154" s="1" t="s">
        <v>618</v>
      </c>
      <c r="I154" s="28" t="s">
        <v>44</v>
      </c>
      <c r="J154" s="11" t="s">
        <v>386</v>
      </c>
      <c r="K154" s="11"/>
      <c r="L154" s="10" t="s">
        <v>387</v>
      </c>
      <c r="M154" s="32"/>
      <c r="N154" s="30">
        <v>1</v>
      </c>
      <c r="O154" s="30">
        <v>0</v>
      </c>
      <c r="P154" s="12" t="s">
        <v>390</v>
      </c>
      <c r="Q154" s="28">
        <v>1</v>
      </c>
      <c r="R154" s="28" t="s">
        <v>60</v>
      </c>
      <c r="S154" s="28" t="s">
        <v>391</v>
      </c>
      <c r="T154" s="28"/>
      <c r="U154" s="28"/>
      <c r="V154" s="28"/>
      <c r="W154" s="28">
        <v>150000</v>
      </c>
      <c r="X154" s="28"/>
      <c r="Y154" s="28"/>
      <c r="Z154" s="28"/>
      <c r="AA154" s="28"/>
      <c r="AB154" s="28"/>
      <c r="AC154" s="28"/>
      <c r="AD154" s="28"/>
      <c r="AE154" s="28"/>
      <c r="AF154" s="28"/>
      <c r="AG154" s="28"/>
      <c r="AH154" s="28"/>
      <c r="AI154" s="28"/>
      <c r="AJ154" s="28"/>
      <c r="AK154" s="28"/>
      <c r="AL154" s="28"/>
      <c r="AM154" s="28"/>
      <c r="AN154" s="28"/>
      <c r="AO154" s="28"/>
      <c r="AP154" s="28"/>
      <c r="AQ154" s="28"/>
    </row>
    <row r="155" spans="1:45" ht="16">
      <c r="A155" s="30" t="s">
        <v>384</v>
      </c>
      <c r="B155" s="30" t="s">
        <v>385</v>
      </c>
      <c r="C155" s="30">
        <f t="shared" si="6"/>
        <v>5</v>
      </c>
      <c r="D155" s="30">
        <f t="shared" si="7"/>
        <v>1</v>
      </c>
      <c r="E155" s="1">
        <f t="shared" si="8"/>
        <v>3</v>
      </c>
      <c r="F155" s="1"/>
      <c r="G155" s="1"/>
      <c r="H155" s="1" t="s">
        <v>618</v>
      </c>
      <c r="I155" s="28" t="s">
        <v>44</v>
      </c>
      <c r="J155" s="11" t="s">
        <v>386</v>
      </c>
      <c r="K155" s="11"/>
      <c r="L155" s="10" t="s">
        <v>387</v>
      </c>
      <c r="M155" s="32"/>
      <c r="N155" s="30">
        <v>1</v>
      </c>
      <c r="O155" s="30">
        <v>0</v>
      </c>
      <c r="P155" s="12" t="s">
        <v>392</v>
      </c>
      <c r="Q155" s="28">
        <v>1</v>
      </c>
      <c r="R155" s="28" t="s">
        <v>60</v>
      </c>
      <c r="S155" s="28" t="s">
        <v>393</v>
      </c>
      <c r="T155" s="28"/>
      <c r="U155" s="28"/>
      <c r="V155" s="28"/>
      <c r="W155" s="28">
        <v>150000</v>
      </c>
      <c r="X155" s="28"/>
      <c r="Y155" s="28"/>
      <c r="Z155" s="28"/>
      <c r="AA155" s="28"/>
      <c r="AB155" s="28"/>
      <c r="AC155" s="28"/>
      <c r="AD155" s="28"/>
      <c r="AE155" s="28"/>
      <c r="AF155" s="28"/>
      <c r="AG155" s="28"/>
      <c r="AH155" s="28"/>
      <c r="AI155" s="28"/>
      <c r="AJ155" s="28"/>
      <c r="AK155" s="28"/>
      <c r="AL155" s="28"/>
      <c r="AM155" s="28"/>
      <c r="AN155" s="28"/>
      <c r="AO155" s="28"/>
      <c r="AP155" s="28"/>
      <c r="AQ155" s="28"/>
    </row>
    <row r="156" spans="1:45" ht="16">
      <c r="A156" s="30" t="s">
        <v>384</v>
      </c>
      <c r="B156" s="30" t="s">
        <v>385</v>
      </c>
      <c r="C156" s="30">
        <f t="shared" si="6"/>
        <v>5</v>
      </c>
      <c r="D156" s="30">
        <f t="shared" si="7"/>
        <v>1</v>
      </c>
      <c r="E156" s="1">
        <f t="shared" si="8"/>
        <v>4</v>
      </c>
      <c r="F156" s="1"/>
      <c r="G156" s="1"/>
      <c r="H156" s="1" t="s">
        <v>618</v>
      </c>
      <c r="I156" s="28" t="s">
        <v>44</v>
      </c>
      <c r="J156" s="11" t="s">
        <v>386</v>
      </c>
      <c r="K156" s="11"/>
      <c r="L156" s="10" t="s">
        <v>387</v>
      </c>
      <c r="M156" s="32"/>
      <c r="N156" s="30">
        <v>1</v>
      </c>
      <c r="O156" s="30">
        <v>0</v>
      </c>
      <c r="P156" s="12" t="s">
        <v>394</v>
      </c>
      <c r="Q156" s="28">
        <v>1</v>
      </c>
      <c r="R156" s="28" t="s">
        <v>60</v>
      </c>
      <c r="S156" s="28" t="s">
        <v>395</v>
      </c>
      <c r="T156" s="28"/>
      <c r="U156" s="28"/>
      <c r="V156" s="28"/>
      <c r="W156" s="28">
        <v>150000</v>
      </c>
      <c r="X156" s="28"/>
      <c r="Y156" s="28"/>
      <c r="Z156" s="28"/>
      <c r="AA156" s="28"/>
      <c r="AB156" s="28"/>
      <c r="AC156" s="28"/>
      <c r="AD156" s="28"/>
      <c r="AE156" s="28"/>
      <c r="AF156" s="28"/>
      <c r="AG156" s="28"/>
      <c r="AH156" s="28"/>
      <c r="AI156" s="28"/>
      <c r="AJ156" s="28"/>
      <c r="AK156" s="28"/>
      <c r="AL156" s="28"/>
      <c r="AM156" s="28"/>
      <c r="AN156" s="28"/>
      <c r="AO156" s="28"/>
      <c r="AP156" s="28"/>
      <c r="AQ156" s="28"/>
    </row>
    <row r="157" spans="1:45" ht="16">
      <c r="A157" s="30" t="s">
        <v>384</v>
      </c>
      <c r="B157" s="30" t="s">
        <v>385</v>
      </c>
      <c r="C157" s="30">
        <f t="shared" si="6"/>
        <v>5</v>
      </c>
      <c r="D157" s="30">
        <f t="shared" si="7"/>
        <v>1</v>
      </c>
      <c r="E157" s="1">
        <f t="shared" si="8"/>
        <v>5</v>
      </c>
      <c r="F157" s="1"/>
      <c r="G157" s="1"/>
      <c r="H157" s="1" t="s">
        <v>617</v>
      </c>
      <c r="I157" s="30" t="s">
        <v>44</v>
      </c>
      <c r="J157" s="11" t="s">
        <v>386</v>
      </c>
      <c r="K157" s="11"/>
      <c r="L157" s="17" t="s">
        <v>396</v>
      </c>
      <c r="M157" s="32"/>
      <c r="N157" s="30">
        <v>0</v>
      </c>
      <c r="O157" s="30">
        <v>0</v>
      </c>
      <c r="P157" s="12" t="s">
        <v>397</v>
      </c>
      <c r="Q157" s="28">
        <v>1</v>
      </c>
      <c r="R157" s="28" t="s">
        <v>60</v>
      </c>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row>
    <row r="158" spans="1:45" ht="16">
      <c r="A158" s="30" t="s">
        <v>384</v>
      </c>
      <c r="B158" s="30" t="s">
        <v>385</v>
      </c>
      <c r="C158" s="30">
        <f t="shared" si="6"/>
        <v>5</v>
      </c>
      <c r="D158" s="30">
        <f t="shared" si="7"/>
        <v>1</v>
      </c>
      <c r="E158" s="1">
        <f t="shared" si="8"/>
        <v>6</v>
      </c>
      <c r="F158" s="1"/>
      <c r="G158" s="1"/>
      <c r="H158" s="1" t="s">
        <v>617</v>
      </c>
      <c r="I158" s="30" t="s">
        <v>398</v>
      </c>
      <c r="J158" s="11" t="s">
        <v>399</v>
      </c>
      <c r="K158" s="11"/>
      <c r="L158" s="10" t="s">
        <v>400</v>
      </c>
      <c r="M158" s="28"/>
      <c r="N158" s="30">
        <v>0</v>
      </c>
      <c r="O158" s="30">
        <v>0</v>
      </c>
      <c r="P158" s="12" t="s">
        <v>401</v>
      </c>
      <c r="Q158" s="28">
        <v>1</v>
      </c>
      <c r="R158" s="28" t="s">
        <v>60</v>
      </c>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row>
    <row r="159" spans="1:45" ht="16">
      <c r="A159" s="30" t="s">
        <v>384</v>
      </c>
      <c r="B159" s="30" t="s">
        <v>385</v>
      </c>
      <c r="C159" s="30">
        <f t="shared" si="6"/>
        <v>5</v>
      </c>
      <c r="D159" s="30">
        <f t="shared" si="7"/>
        <v>1</v>
      </c>
      <c r="E159" s="1">
        <f t="shared" si="8"/>
        <v>7</v>
      </c>
      <c r="F159" s="1"/>
      <c r="G159" s="1"/>
      <c r="H159" s="1" t="s">
        <v>617</v>
      </c>
      <c r="I159" s="30" t="s">
        <v>56</v>
      </c>
      <c r="J159" s="11" t="s">
        <v>402</v>
      </c>
      <c r="K159" s="11"/>
      <c r="L159" s="11" t="s">
        <v>403</v>
      </c>
      <c r="M159" s="28"/>
      <c r="N159" s="28">
        <v>0</v>
      </c>
      <c r="O159" s="28">
        <v>0</v>
      </c>
      <c r="P159" s="12" t="s">
        <v>404</v>
      </c>
      <c r="Q159" s="28">
        <v>1</v>
      </c>
      <c r="R159" s="28" t="s">
        <v>60</v>
      </c>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row>
    <row r="160" spans="1:45" ht="16">
      <c r="A160" s="28" t="s">
        <v>384</v>
      </c>
      <c r="B160" s="28" t="s">
        <v>385</v>
      </c>
      <c r="C160" s="30">
        <f t="shared" si="6"/>
        <v>5</v>
      </c>
      <c r="D160" s="30">
        <f t="shared" si="7"/>
        <v>1</v>
      </c>
      <c r="E160" s="1">
        <f t="shared" si="8"/>
        <v>8</v>
      </c>
      <c r="F160" s="1"/>
      <c r="G160" s="1"/>
      <c r="H160" s="1" t="s">
        <v>617</v>
      </c>
      <c r="I160" s="28" t="s">
        <v>56</v>
      </c>
      <c r="J160" s="11" t="s">
        <v>405</v>
      </c>
      <c r="K160" s="11"/>
      <c r="L160" s="11" t="s">
        <v>406</v>
      </c>
      <c r="M160" s="11"/>
      <c r="N160" s="28">
        <v>0</v>
      </c>
      <c r="O160" s="28">
        <v>0</v>
      </c>
      <c r="P160" s="12" t="s">
        <v>407</v>
      </c>
      <c r="Q160" s="28">
        <v>1</v>
      </c>
      <c r="R160" s="28" t="s">
        <v>60</v>
      </c>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row>
    <row r="161" spans="1:45" ht="16">
      <c r="A161" s="30" t="s">
        <v>384</v>
      </c>
      <c r="B161" s="30" t="s">
        <v>408</v>
      </c>
      <c r="C161" s="30">
        <f t="shared" si="6"/>
        <v>5</v>
      </c>
      <c r="D161" s="30">
        <f t="shared" si="7"/>
        <v>2</v>
      </c>
      <c r="E161" s="1">
        <f t="shared" si="8"/>
        <v>1</v>
      </c>
      <c r="F161" s="1"/>
      <c r="G161" s="1"/>
      <c r="H161" s="1" t="s">
        <v>617</v>
      </c>
      <c r="I161" s="28" t="s">
        <v>56</v>
      </c>
      <c r="J161" s="28" t="s">
        <v>409</v>
      </c>
      <c r="K161" s="28"/>
      <c r="L161" s="30" t="s">
        <v>410</v>
      </c>
      <c r="M161" s="28" t="s">
        <v>411</v>
      </c>
      <c r="N161" s="28">
        <v>0</v>
      </c>
      <c r="O161" s="28">
        <v>0</v>
      </c>
      <c r="P161" s="28" t="s">
        <v>412</v>
      </c>
      <c r="Q161" s="28">
        <v>1</v>
      </c>
      <c r="R161" s="28" t="s">
        <v>53</v>
      </c>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row>
    <row r="162" spans="1:45" ht="16">
      <c r="A162" s="30" t="s">
        <v>384</v>
      </c>
      <c r="B162" s="30" t="s">
        <v>408</v>
      </c>
      <c r="C162" s="30">
        <f t="shared" si="6"/>
        <v>5</v>
      </c>
      <c r="D162" s="30">
        <f t="shared" si="7"/>
        <v>2</v>
      </c>
      <c r="E162" s="1">
        <f t="shared" si="8"/>
        <v>2</v>
      </c>
      <c r="F162" s="1"/>
      <c r="G162" s="1"/>
      <c r="H162" s="1" t="s">
        <v>617</v>
      </c>
      <c r="I162" s="28" t="s">
        <v>56</v>
      </c>
      <c r="J162" s="28" t="s">
        <v>413</v>
      </c>
      <c r="K162" s="28"/>
      <c r="L162" s="30" t="s">
        <v>414</v>
      </c>
      <c r="M162" s="28"/>
      <c r="N162" s="28">
        <v>0</v>
      </c>
      <c r="O162" s="28">
        <v>0</v>
      </c>
      <c r="P162" s="28" t="s">
        <v>415</v>
      </c>
      <c r="Q162" s="28">
        <v>1</v>
      </c>
      <c r="R162" s="28" t="s">
        <v>304</v>
      </c>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row>
    <row r="163" spans="1:45" ht="16">
      <c r="A163" s="30" t="s">
        <v>384</v>
      </c>
      <c r="B163" s="30" t="s">
        <v>408</v>
      </c>
      <c r="C163" s="30">
        <f t="shared" si="6"/>
        <v>5</v>
      </c>
      <c r="D163" s="30">
        <f t="shared" si="7"/>
        <v>2</v>
      </c>
      <c r="E163" s="1">
        <f t="shared" si="8"/>
        <v>3</v>
      </c>
      <c r="F163" s="1"/>
      <c r="G163" s="1"/>
      <c r="H163" s="1" t="s">
        <v>617</v>
      </c>
      <c r="I163" s="28" t="s">
        <v>56</v>
      </c>
      <c r="J163" s="28" t="s">
        <v>416</v>
      </c>
      <c r="K163" s="28"/>
      <c r="L163" s="30" t="s">
        <v>417</v>
      </c>
      <c r="M163" s="28"/>
      <c r="N163" s="28">
        <v>0</v>
      </c>
      <c r="O163" s="28">
        <v>0</v>
      </c>
      <c r="P163" s="28" t="s">
        <v>418</v>
      </c>
      <c r="Q163" s="28">
        <v>1</v>
      </c>
      <c r="R163" s="28" t="s">
        <v>304</v>
      </c>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row>
    <row r="164" spans="1:45" ht="16">
      <c r="A164" s="30" t="s">
        <v>384</v>
      </c>
      <c r="B164" s="30" t="s">
        <v>408</v>
      </c>
      <c r="C164" s="30">
        <f t="shared" si="6"/>
        <v>5</v>
      </c>
      <c r="D164" s="30">
        <f t="shared" si="7"/>
        <v>2</v>
      </c>
      <c r="E164" s="1">
        <f t="shared" si="8"/>
        <v>4</v>
      </c>
      <c r="F164" s="1"/>
      <c r="G164" s="1"/>
      <c r="H164" s="1" t="s">
        <v>617</v>
      </c>
      <c r="I164" s="28" t="s">
        <v>147</v>
      </c>
      <c r="J164" s="28" t="s">
        <v>419</v>
      </c>
      <c r="K164" s="28"/>
      <c r="L164" s="30" t="s">
        <v>420</v>
      </c>
      <c r="M164" s="28"/>
      <c r="N164" s="28">
        <v>0</v>
      </c>
      <c r="O164" s="28">
        <v>0</v>
      </c>
      <c r="P164" s="12" t="s">
        <v>421</v>
      </c>
      <c r="Q164" s="28">
        <v>1</v>
      </c>
      <c r="R164" s="28" t="s">
        <v>60</v>
      </c>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row>
    <row r="165" spans="1:45" s="5" customFormat="1" ht="16">
      <c r="A165" s="30" t="s">
        <v>384</v>
      </c>
      <c r="B165" s="30" t="s">
        <v>408</v>
      </c>
      <c r="C165" s="30">
        <f t="shared" si="6"/>
        <v>5</v>
      </c>
      <c r="D165" s="30">
        <f t="shared" si="7"/>
        <v>2</v>
      </c>
      <c r="E165" s="1">
        <f t="shared" si="8"/>
        <v>5</v>
      </c>
      <c r="F165" s="1"/>
      <c r="G165" s="1"/>
      <c r="H165" s="1" t="s">
        <v>617</v>
      </c>
      <c r="I165" s="28" t="s">
        <v>56</v>
      </c>
      <c r="J165" s="28" t="s">
        <v>422</v>
      </c>
      <c r="K165" s="28"/>
      <c r="L165" s="30" t="s">
        <v>423</v>
      </c>
      <c r="M165" s="28"/>
      <c r="N165" s="28">
        <v>0</v>
      </c>
      <c r="O165" s="28">
        <v>0</v>
      </c>
      <c r="P165" s="28" t="s">
        <v>424</v>
      </c>
      <c r="Q165" s="28">
        <v>1</v>
      </c>
      <c r="R165" s="28" t="s">
        <v>60</v>
      </c>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7"/>
      <c r="AS165" s="7"/>
    </row>
    <row r="166" spans="1:45" ht="16">
      <c r="A166" s="30" t="s">
        <v>384</v>
      </c>
      <c r="B166" s="30" t="s">
        <v>408</v>
      </c>
      <c r="C166" s="30">
        <f t="shared" si="6"/>
        <v>5</v>
      </c>
      <c r="D166" s="30">
        <f t="shared" si="7"/>
        <v>2</v>
      </c>
      <c r="E166" s="1">
        <f t="shared" si="8"/>
        <v>6</v>
      </c>
      <c r="F166" s="1"/>
      <c r="G166" s="1"/>
      <c r="H166" s="1" t="s">
        <v>617</v>
      </c>
      <c r="I166" s="28" t="s">
        <v>56</v>
      </c>
      <c r="J166" s="28" t="s">
        <v>425</v>
      </c>
      <c r="K166" s="28"/>
      <c r="L166" s="30" t="s">
        <v>426</v>
      </c>
      <c r="M166" s="28"/>
      <c r="N166" s="28">
        <v>0</v>
      </c>
      <c r="O166" s="28">
        <v>0</v>
      </c>
      <c r="P166" s="12" t="s">
        <v>427</v>
      </c>
      <c r="Q166" s="28">
        <v>1</v>
      </c>
      <c r="R166" s="28" t="s">
        <v>60</v>
      </c>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row>
    <row r="167" spans="1:45" ht="16">
      <c r="A167" s="30" t="s">
        <v>384</v>
      </c>
      <c r="B167" s="30" t="s">
        <v>408</v>
      </c>
      <c r="C167" s="30">
        <f t="shared" si="6"/>
        <v>5</v>
      </c>
      <c r="D167" s="30">
        <f t="shared" si="7"/>
        <v>2</v>
      </c>
      <c r="E167" s="1">
        <f t="shared" si="8"/>
        <v>7</v>
      </c>
      <c r="F167" s="1"/>
      <c r="G167" s="1"/>
      <c r="H167" s="1" t="s">
        <v>617</v>
      </c>
      <c r="I167" s="28" t="s">
        <v>160</v>
      </c>
      <c r="J167" s="28"/>
      <c r="K167" s="28"/>
      <c r="L167" s="30" t="s">
        <v>428</v>
      </c>
      <c r="M167" s="28"/>
      <c r="N167" s="28">
        <v>0</v>
      </c>
      <c r="O167" s="28">
        <v>0</v>
      </c>
      <c r="P167" s="28" t="s">
        <v>429</v>
      </c>
      <c r="Q167" s="28">
        <v>1</v>
      </c>
      <c r="R167" s="28" t="s">
        <v>48</v>
      </c>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row>
    <row r="168" spans="1:45" ht="16">
      <c r="A168" s="30" t="s">
        <v>384</v>
      </c>
      <c r="B168" s="30" t="s">
        <v>408</v>
      </c>
      <c r="C168" s="30">
        <f t="shared" si="6"/>
        <v>5</v>
      </c>
      <c r="D168" s="30">
        <f t="shared" si="7"/>
        <v>2</v>
      </c>
      <c r="E168" s="1">
        <f t="shared" si="8"/>
        <v>8</v>
      </c>
      <c r="F168" s="1"/>
      <c r="G168" s="1"/>
      <c r="H168" s="1" t="s">
        <v>617</v>
      </c>
      <c r="I168" s="30" t="s">
        <v>160</v>
      </c>
      <c r="L168" s="30" t="s">
        <v>430</v>
      </c>
      <c r="N168" s="30">
        <v>0</v>
      </c>
      <c r="O168" s="30">
        <v>0</v>
      </c>
      <c r="P168" s="28" t="s">
        <v>431</v>
      </c>
      <c r="Q168" s="28">
        <v>1</v>
      </c>
      <c r="R168" s="28" t="s">
        <v>60</v>
      </c>
    </row>
    <row r="169" spans="1:45" ht="16">
      <c r="A169" s="30" t="s">
        <v>384</v>
      </c>
      <c r="B169" s="30" t="s">
        <v>408</v>
      </c>
      <c r="C169" s="30">
        <f t="shared" si="6"/>
        <v>5</v>
      </c>
      <c r="D169" s="30">
        <f t="shared" si="7"/>
        <v>2</v>
      </c>
      <c r="E169" s="1">
        <f t="shared" si="8"/>
        <v>9</v>
      </c>
      <c r="F169" s="1"/>
      <c r="G169" s="1"/>
      <c r="H169" s="1" t="s">
        <v>617</v>
      </c>
      <c r="I169" s="28" t="s">
        <v>56</v>
      </c>
      <c r="J169" s="28" t="s">
        <v>432</v>
      </c>
      <c r="K169" s="28"/>
      <c r="L169" s="30" t="s">
        <v>433</v>
      </c>
      <c r="M169" s="28"/>
      <c r="N169" s="28">
        <v>0</v>
      </c>
      <c r="O169" s="28">
        <v>0</v>
      </c>
      <c r="P169" s="30" t="s">
        <v>434</v>
      </c>
      <c r="Q169" s="28">
        <v>1</v>
      </c>
      <c r="R169" s="28" t="s">
        <v>53</v>
      </c>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row>
    <row r="170" spans="1:45" ht="16">
      <c r="A170" s="30" t="s">
        <v>384</v>
      </c>
      <c r="B170" s="30" t="s">
        <v>435</v>
      </c>
      <c r="C170" s="30">
        <f t="shared" si="6"/>
        <v>5</v>
      </c>
      <c r="D170" s="30">
        <f t="shared" si="7"/>
        <v>3</v>
      </c>
      <c r="E170" s="1">
        <f t="shared" si="8"/>
        <v>1</v>
      </c>
      <c r="F170" s="1"/>
      <c r="G170" s="1"/>
      <c r="H170" s="1" t="s">
        <v>617</v>
      </c>
      <c r="I170" s="28" t="s">
        <v>56</v>
      </c>
      <c r="J170" s="11" t="s">
        <v>436</v>
      </c>
      <c r="K170" s="11"/>
      <c r="L170" s="23" t="s">
        <v>437</v>
      </c>
      <c r="M170" s="23"/>
      <c r="N170" s="28">
        <v>0</v>
      </c>
      <c r="O170" s="28">
        <v>0</v>
      </c>
      <c r="P170" s="28" t="s">
        <v>438</v>
      </c>
      <c r="Q170" s="28">
        <v>1</v>
      </c>
      <c r="R170" s="28" t="s">
        <v>60</v>
      </c>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row>
    <row r="171" spans="1:45" ht="16">
      <c r="A171" s="30" t="s">
        <v>384</v>
      </c>
      <c r="B171" s="30" t="s">
        <v>435</v>
      </c>
      <c r="C171" s="30">
        <f t="shared" si="6"/>
        <v>5</v>
      </c>
      <c r="D171" s="30">
        <f t="shared" si="7"/>
        <v>3</v>
      </c>
      <c r="E171" s="1">
        <f t="shared" si="8"/>
        <v>2</v>
      </c>
      <c r="F171" s="1"/>
      <c r="G171" s="1"/>
      <c r="H171" s="1" t="s">
        <v>617</v>
      </c>
      <c r="I171" s="28" t="s">
        <v>56</v>
      </c>
      <c r="J171" s="28" t="s">
        <v>439</v>
      </c>
      <c r="K171" s="28"/>
      <c r="L171" s="28" t="s">
        <v>440</v>
      </c>
      <c r="M171" s="24"/>
      <c r="N171" s="28">
        <v>0</v>
      </c>
      <c r="O171" s="28">
        <v>0</v>
      </c>
      <c r="P171" s="28" t="s">
        <v>441</v>
      </c>
      <c r="Q171" s="28">
        <v>1</v>
      </c>
      <c r="R171" s="28" t="s">
        <v>442</v>
      </c>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row>
    <row r="172" spans="1:45" s="5" customFormat="1" ht="16">
      <c r="A172" s="30" t="s">
        <v>384</v>
      </c>
      <c r="B172" s="30" t="s">
        <v>435</v>
      </c>
      <c r="C172" s="30">
        <f t="shared" si="6"/>
        <v>5</v>
      </c>
      <c r="D172" s="30">
        <f t="shared" si="7"/>
        <v>3</v>
      </c>
      <c r="E172" s="1">
        <f t="shared" si="8"/>
        <v>3</v>
      </c>
      <c r="F172" s="1"/>
      <c r="G172" s="1"/>
      <c r="H172" s="1" t="s">
        <v>617</v>
      </c>
      <c r="I172" s="28" t="s">
        <v>44</v>
      </c>
      <c r="J172" s="28" t="s">
        <v>443</v>
      </c>
      <c r="K172" s="28"/>
      <c r="L172" s="23" t="s">
        <v>444</v>
      </c>
      <c r="M172" s="19"/>
      <c r="N172" s="28">
        <v>0</v>
      </c>
      <c r="O172" s="28">
        <v>0</v>
      </c>
      <c r="P172" s="28" t="s">
        <v>445</v>
      </c>
      <c r="Q172" s="28">
        <v>1</v>
      </c>
      <c r="R172" s="28" t="s">
        <v>60</v>
      </c>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7"/>
      <c r="AS172" s="7"/>
    </row>
    <row r="173" spans="1:45" ht="16">
      <c r="A173" s="30" t="s">
        <v>384</v>
      </c>
      <c r="B173" s="30" t="s">
        <v>435</v>
      </c>
      <c r="C173" s="30">
        <f t="shared" si="6"/>
        <v>5</v>
      </c>
      <c r="D173" s="30">
        <f t="shared" si="7"/>
        <v>3</v>
      </c>
      <c r="E173" s="1">
        <f t="shared" si="8"/>
        <v>4</v>
      </c>
      <c r="F173" s="1"/>
      <c r="G173" s="1"/>
      <c r="H173" s="1" t="s">
        <v>617</v>
      </c>
      <c r="I173" s="28" t="s">
        <v>50</v>
      </c>
      <c r="J173" s="28" t="s">
        <v>63</v>
      </c>
      <c r="K173" s="28"/>
      <c r="L173" s="28" t="s">
        <v>446</v>
      </c>
      <c r="M173" s="28"/>
      <c r="N173" s="28">
        <v>0</v>
      </c>
      <c r="O173" s="28">
        <v>0</v>
      </c>
      <c r="P173" s="28" t="s">
        <v>447</v>
      </c>
      <c r="Q173" s="28">
        <v>1</v>
      </c>
      <c r="R173" s="28" t="s">
        <v>53</v>
      </c>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row>
    <row r="174" spans="1:45" ht="16">
      <c r="A174" s="30" t="s">
        <v>384</v>
      </c>
      <c r="B174" s="30" t="s">
        <v>435</v>
      </c>
      <c r="C174" s="30">
        <f t="shared" si="6"/>
        <v>5</v>
      </c>
      <c r="D174" s="30">
        <f t="shared" si="7"/>
        <v>3</v>
      </c>
      <c r="E174" s="1">
        <f t="shared" si="8"/>
        <v>5</v>
      </c>
      <c r="F174" s="1"/>
      <c r="G174" s="1"/>
      <c r="H174" s="1" t="s">
        <v>617</v>
      </c>
      <c r="I174" s="28" t="s">
        <v>50</v>
      </c>
      <c r="J174" s="28" t="s">
        <v>63</v>
      </c>
      <c r="K174" s="28"/>
      <c r="L174" s="28" t="s">
        <v>448</v>
      </c>
      <c r="M174" s="28"/>
      <c r="N174" s="28">
        <v>0</v>
      </c>
      <c r="O174" s="28">
        <v>0</v>
      </c>
      <c r="P174" s="28" t="s">
        <v>449</v>
      </c>
      <c r="Q174" s="28">
        <v>1</v>
      </c>
      <c r="R174" s="28" t="s">
        <v>53</v>
      </c>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row>
    <row r="175" spans="1:45" s="48" customFormat="1" ht="16">
      <c r="A175" s="33" t="s">
        <v>384</v>
      </c>
      <c r="B175" s="33" t="s">
        <v>435</v>
      </c>
      <c r="C175" s="33">
        <f t="shared" si="6"/>
        <v>5</v>
      </c>
      <c r="D175" s="33">
        <f t="shared" si="7"/>
        <v>3</v>
      </c>
      <c r="E175" s="37">
        <f t="shared" si="8"/>
        <v>6</v>
      </c>
      <c r="F175" s="37"/>
      <c r="G175" s="42" t="s">
        <v>635</v>
      </c>
      <c r="H175" s="37" t="s">
        <v>617</v>
      </c>
      <c r="I175" s="33" t="s">
        <v>44</v>
      </c>
      <c r="J175" s="33" t="s">
        <v>63</v>
      </c>
      <c r="K175" s="33"/>
      <c r="L175" s="33" t="s">
        <v>450</v>
      </c>
      <c r="M175" s="46"/>
      <c r="N175" s="33">
        <v>0</v>
      </c>
      <c r="O175" s="33">
        <v>1</v>
      </c>
      <c r="P175" s="43" t="s">
        <v>451</v>
      </c>
      <c r="Q175" s="33">
        <v>1</v>
      </c>
      <c r="R175" s="33" t="s">
        <v>53</v>
      </c>
      <c r="S175" s="33" t="s">
        <v>230</v>
      </c>
      <c r="T175" s="47"/>
      <c r="U175" s="47"/>
      <c r="V175" s="47"/>
      <c r="W175" s="47"/>
      <c r="X175" s="47"/>
      <c r="Y175" s="47"/>
      <c r="Z175" s="47"/>
      <c r="AA175" s="47"/>
      <c r="AB175" s="47"/>
      <c r="AC175" s="47"/>
      <c r="AD175" s="47"/>
      <c r="AE175" s="47"/>
      <c r="AF175" s="47"/>
      <c r="AG175" s="47"/>
      <c r="AH175" s="47"/>
      <c r="AI175" s="47"/>
      <c r="AJ175" s="47"/>
      <c r="AK175" s="47"/>
      <c r="AL175" s="47"/>
      <c r="AM175" s="47"/>
      <c r="AN175" s="47"/>
      <c r="AO175" s="47"/>
      <c r="AP175" s="47"/>
      <c r="AQ175" s="47"/>
      <c r="AR175" s="47"/>
      <c r="AS175" s="47"/>
    </row>
    <row r="176" spans="1:45" ht="16">
      <c r="A176" s="30" t="s">
        <v>384</v>
      </c>
      <c r="B176" s="30" t="s">
        <v>452</v>
      </c>
      <c r="C176" s="30">
        <f t="shared" si="6"/>
        <v>5</v>
      </c>
      <c r="D176" s="30">
        <f t="shared" si="7"/>
        <v>4</v>
      </c>
      <c r="E176" s="1">
        <f t="shared" si="8"/>
        <v>1</v>
      </c>
      <c r="F176" s="1"/>
      <c r="G176" s="1"/>
      <c r="H176" s="1" t="s">
        <v>617</v>
      </c>
      <c r="I176" s="30" t="s">
        <v>147</v>
      </c>
      <c r="J176" s="28" t="s">
        <v>63</v>
      </c>
      <c r="K176" s="28"/>
      <c r="L176" s="28" t="s">
        <v>453</v>
      </c>
      <c r="M176" s="28"/>
      <c r="N176" s="30">
        <v>0</v>
      </c>
      <c r="O176" s="30">
        <v>0</v>
      </c>
      <c r="P176" s="12" t="s">
        <v>454</v>
      </c>
      <c r="Q176" s="28">
        <v>1</v>
      </c>
      <c r="R176" s="28" t="s">
        <v>53</v>
      </c>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row>
    <row r="177" spans="1:45" ht="16">
      <c r="A177" s="30" t="s">
        <v>384</v>
      </c>
      <c r="B177" s="30" t="s">
        <v>452</v>
      </c>
      <c r="C177" s="30">
        <f t="shared" si="6"/>
        <v>5</v>
      </c>
      <c r="D177" s="30">
        <f t="shared" si="7"/>
        <v>4</v>
      </c>
      <c r="E177" s="1">
        <f t="shared" si="8"/>
        <v>2</v>
      </c>
      <c r="F177" s="1"/>
      <c r="G177" s="1"/>
      <c r="H177" s="1" t="s">
        <v>618</v>
      </c>
      <c r="I177" s="30" t="s">
        <v>455</v>
      </c>
      <c r="J177" s="28" t="s">
        <v>63</v>
      </c>
      <c r="K177" s="28"/>
      <c r="L177" s="30" t="s">
        <v>456</v>
      </c>
      <c r="M177" s="28"/>
      <c r="N177" s="30">
        <v>1</v>
      </c>
      <c r="O177" s="30">
        <v>0</v>
      </c>
      <c r="P177" s="12" t="s">
        <v>457</v>
      </c>
      <c r="Q177" s="28">
        <v>1</v>
      </c>
      <c r="R177" s="28" t="s">
        <v>60</v>
      </c>
      <c r="S177" s="28" t="s">
        <v>319</v>
      </c>
      <c r="T177" s="28"/>
      <c r="U177" s="28"/>
      <c r="V177" s="28"/>
      <c r="W177" s="28">
        <v>10000</v>
      </c>
      <c r="X177" s="28"/>
      <c r="Y177" s="28"/>
      <c r="Z177" s="28"/>
      <c r="AA177" s="28"/>
      <c r="AB177" s="28"/>
      <c r="AC177" s="28"/>
      <c r="AD177" s="28"/>
      <c r="AE177" s="28"/>
      <c r="AF177" s="28"/>
      <c r="AG177" s="28"/>
      <c r="AH177" s="28"/>
      <c r="AI177" s="28"/>
      <c r="AJ177" s="28"/>
      <c r="AK177" s="28"/>
      <c r="AL177" s="28"/>
      <c r="AM177" s="28"/>
      <c r="AN177" s="28"/>
      <c r="AO177" s="28"/>
      <c r="AP177" s="28"/>
      <c r="AQ177" s="28"/>
    </row>
    <row r="178" spans="1:45" ht="16">
      <c r="A178" s="30" t="s">
        <v>384</v>
      </c>
      <c r="B178" s="30" t="s">
        <v>452</v>
      </c>
      <c r="C178" s="30">
        <f t="shared" si="6"/>
        <v>5</v>
      </c>
      <c r="D178" s="30">
        <f t="shared" si="7"/>
        <v>4</v>
      </c>
      <c r="E178" s="1">
        <f t="shared" si="8"/>
        <v>3</v>
      </c>
      <c r="F178" s="1"/>
      <c r="G178" s="1"/>
      <c r="H178" s="1" t="s">
        <v>618</v>
      </c>
      <c r="I178" s="30" t="s">
        <v>455</v>
      </c>
      <c r="J178" s="28" t="s">
        <v>63</v>
      </c>
      <c r="K178" s="28"/>
      <c r="L178" s="30" t="s">
        <v>456</v>
      </c>
      <c r="M178" s="28"/>
      <c r="N178" s="30">
        <v>1</v>
      </c>
      <c r="O178" s="30">
        <v>0</v>
      </c>
      <c r="P178" s="12" t="s">
        <v>458</v>
      </c>
      <c r="Q178" s="28">
        <v>1</v>
      </c>
      <c r="R178" s="28" t="s">
        <v>60</v>
      </c>
      <c r="S178" s="28" t="s">
        <v>321</v>
      </c>
      <c r="T178" s="28"/>
      <c r="U178" s="28"/>
      <c r="V178" s="28"/>
      <c r="W178" s="28">
        <v>10000</v>
      </c>
      <c r="X178" s="28"/>
      <c r="Y178" s="28"/>
      <c r="Z178" s="28"/>
      <c r="AA178" s="28"/>
      <c r="AB178" s="28"/>
      <c r="AC178" s="28"/>
      <c r="AD178" s="28"/>
      <c r="AE178" s="28"/>
      <c r="AF178" s="28"/>
      <c r="AG178" s="28"/>
      <c r="AH178" s="28"/>
      <c r="AI178" s="28"/>
      <c r="AJ178" s="28"/>
      <c r="AK178" s="28"/>
      <c r="AL178" s="28"/>
      <c r="AM178" s="28"/>
      <c r="AN178" s="28"/>
      <c r="AO178" s="28"/>
      <c r="AP178" s="28"/>
      <c r="AQ178" s="28"/>
    </row>
    <row r="179" spans="1:45" ht="16">
      <c r="A179" s="30" t="s">
        <v>384</v>
      </c>
      <c r="B179" s="30" t="s">
        <v>452</v>
      </c>
      <c r="C179" s="30">
        <f t="shared" si="6"/>
        <v>5</v>
      </c>
      <c r="D179" s="30">
        <f t="shared" si="7"/>
        <v>4</v>
      </c>
      <c r="E179" s="1">
        <f t="shared" si="8"/>
        <v>4</v>
      </c>
      <c r="F179" s="1"/>
      <c r="G179" s="1"/>
      <c r="H179" s="1" t="s">
        <v>618</v>
      </c>
      <c r="I179" s="30" t="s">
        <v>455</v>
      </c>
      <c r="J179" s="28" t="s">
        <v>63</v>
      </c>
      <c r="K179" s="28"/>
      <c r="L179" s="30" t="s">
        <v>456</v>
      </c>
      <c r="M179" s="28"/>
      <c r="N179" s="30">
        <v>1</v>
      </c>
      <c r="O179" s="30">
        <v>0</v>
      </c>
      <c r="P179" s="12" t="s">
        <v>459</v>
      </c>
      <c r="Q179" s="28">
        <v>1</v>
      </c>
      <c r="R179" s="28" t="s">
        <v>60</v>
      </c>
      <c r="S179" s="28" t="s">
        <v>323</v>
      </c>
      <c r="T179" s="28"/>
      <c r="U179" s="28"/>
      <c r="V179" s="28"/>
      <c r="W179" s="28">
        <v>10000</v>
      </c>
      <c r="X179" s="28"/>
      <c r="Y179" s="28"/>
      <c r="Z179" s="28"/>
      <c r="AA179" s="28"/>
      <c r="AB179" s="28"/>
      <c r="AC179" s="28"/>
      <c r="AD179" s="28"/>
      <c r="AE179" s="28"/>
      <c r="AF179" s="28"/>
      <c r="AG179" s="28"/>
      <c r="AH179" s="28"/>
      <c r="AI179" s="28"/>
      <c r="AJ179" s="28"/>
      <c r="AK179" s="28"/>
      <c r="AL179" s="28"/>
      <c r="AM179" s="28"/>
      <c r="AN179" s="28"/>
      <c r="AO179" s="28"/>
      <c r="AP179" s="28"/>
      <c r="AQ179" s="28"/>
    </row>
    <row r="180" spans="1:45" ht="16">
      <c r="A180" s="30" t="s">
        <v>384</v>
      </c>
      <c r="B180" s="30" t="s">
        <v>452</v>
      </c>
      <c r="C180" s="30">
        <f t="shared" si="6"/>
        <v>5</v>
      </c>
      <c r="D180" s="30">
        <f t="shared" si="7"/>
        <v>4</v>
      </c>
      <c r="E180" s="1">
        <f t="shared" si="8"/>
        <v>5</v>
      </c>
      <c r="F180" s="1"/>
      <c r="G180" s="1"/>
      <c r="H180" s="1" t="s">
        <v>618</v>
      </c>
      <c r="I180" s="30" t="s">
        <v>455</v>
      </c>
      <c r="J180" s="28" t="s">
        <v>63</v>
      </c>
      <c r="K180" s="28"/>
      <c r="L180" s="30" t="s">
        <v>456</v>
      </c>
      <c r="M180" s="30"/>
      <c r="N180" s="30">
        <v>1</v>
      </c>
      <c r="O180" s="30">
        <v>0</v>
      </c>
      <c r="P180" s="12" t="s">
        <v>460</v>
      </c>
      <c r="Q180" s="28">
        <v>1</v>
      </c>
      <c r="R180" s="28" t="s">
        <v>60</v>
      </c>
      <c r="S180" s="28" t="s">
        <v>461</v>
      </c>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row>
    <row r="181" spans="1:45" s="5" customFormat="1" ht="16">
      <c r="A181" s="30" t="s">
        <v>384</v>
      </c>
      <c r="B181" s="30" t="s">
        <v>452</v>
      </c>
      <c r="C181" s="30">
        <f t="shared" si="6"/>
        <v>5</v>
      </c>
      <c r="D181" s="30">
        <f t="shared" si="7"/>
        <v>4</v>
      </c>
      <c r="E181" s="1">
        <f t="shared" si="8"/>
        <v>6</v>
      </c>
      <c r="F181" s="1"/>
      <c r="G181" s="1"/>
      <c r="H181" s="1" t="s">
        <v>617</v>
      </c>
      <c r="I181" s="1" t="s">
        <v>56</v>
      </c>
      <c r="J181" s="12" t="s">
        <v>462</v>
      </c>
      <c r="K181" s="12"/>
      <c r="L181" s="10" t="s">
        <v>463</v>
      </c>
      <c r="M181" s="1"/>
      <c r="N181" s="1">
        <v>0</v>
      </c>
      <c r="O181" s="1">
        <v>0</v>
      </c>
      <c r="P181" s="12" t="s">
        <v>464</v>
      </c>
      <c r="Q181" s="28">
        <v>1</v>
      </c>
      <c r="R181" s="28" t="s">
        <v>304</v>
      </c>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7"/>
      <c r="AS181" s="7"/>
    </row>
    <row r="182" spans="1:45" ht="16">
      <c r="A182" s="30" t="s">
        <v>384</v>
      </c>
      <c r="B182" s="30" t="s">
        <v>452</v>
      </c>
      <c r="C182" s="30">
        <f t="shared" si="6"/>
        <v>5</v>
      </c>
      <c r="D182" s="30">
        <f t="shared" si="7"/>
        <v>4</v>
      </c>
      <c r="E182" s="1">
        <f t="shared" si="8"/>
        <v>7</v>
      </c>
      <c r="F182" s="1"/>
      <c r="G182" s="1"/>
      <c r="H182" s="1" t="s">
        <v>617</v>
      </c>
      <c r="I182" s="1" t="s">
        <v>160</v>
      </c>
      <c r="J182" s="11" t="s">
        <v>465</v>
      </c>
      <c r="K182" s="11"/>
      <c r="L182" s="10" t="s">
        <v>466</v>
      </c>
      <c r="M182" s="1"/>
      <c r="N182" s="1">
        <v>0</v>
      </c>
      <c r="O182" s="1">
        <v>0</v>
      </c>
      <c r="P182" s="12" t="s">
        <v>467</v>
      </c>
      <c r="Q182" s="28">
        <v>1</v>
      </c>
      <c r="R182" s="28" t="s">
        <v>53</v>
      </c>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row>
    <row r="183" spans="1:45" ht="16">
      <c r="A183" s="30" t="s">
        <v>384</v>
      </c>
      <c r="B183" s="30" t="s">
        <v>452</v>
      </c>
      <c r="C183" s="30">
        <f t="shared" si="6"/>
        <v>5</v>
      </c>
      <c r="D183" s="30">
        <f t="shared" si="7"/>
        <v>4</v>
      </c>
      <c r="E183" s="1">
        <f t="shared" si="8"/>
        <v>8</v>
      </c>
      <c r="F183" s="1"/>
      <c r="G183" s="1"/>
      <c r="H183" s="1" t="s">
        <v>617</v>
      </c>
      <c r="I183" s="1" t="s">
        <v>160</v>
      </c>
      <c r="J183" s="11" t="s">
        <v>45</v>
      </c>
      <c r="K183" s="11"/>
      <c r="L183" s="11" t="s">
        <v>468</v>
      </c>
      <c r="M183" s="28"/>
      <c r="N183" s="1">
        <v>0</v>
      </c>
      <c r="O183" s="1">
        <v>0</v>
      </c>
      <c r="P183" s="12" t="s">
        <v>469</v>
      </c>
      <c r="Q183" s="28">
        <v>1</v>
      </c>
      <c r="R183" s="28" t="s">
        <v>60</v>
      </c>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row>
    <row r="184" spans="1:45" ht="16">
      <c r="A184" s="30" t="s">
        <v>384</v>
      </c>
      <c r="B184" s="30" t="s">
        <v>452</v>
      </c>
      <c r="C184" s="30">
        <f t="shared" si="6"/>
        <v>5</v>
      </c>
      <c r="D184" s="30">
        <f t="shared" si="7"/>
        <v>4</v>
      </c>
      <c r="E184" s="1">
        <f t="shared" si="8"/>
        <v>9</v>
      </c>
      <c r="F184" s="1"/>
      <c r="G184" s="1"/>
      <c r="H184" s="1" t="s">
        <v>617</v>
      </c>
      <c r="I184" s="1" t="s">
        <v>160</v>
      </c>
      <c r="J184" s="28" t="s">
        <v>470</v>
      </c>
      <c r="K184" s="28"/>
      <c r="L184" s="11" t="s">
        <v>471</v>
      </c>
      <c r="M184" s="19"/>
      <c r="N184" s="1">
        <v>0</v>
      </c>
      <c r="O184" s="1">
        <v>0</v>
      </c>
      <c r="P184" s="12" t="s">
        <v>472</v>
      </c>
      <c r="Q184" s="28">
        <v>1</v>
      </c>
      <c r="R184" s="28" t="s">
        <v>60</v>
      </c>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row>
    <row r="185" spans="1:45" ht="16">
      <c r="A185" s="30" t="s">
        <v>384</v>
      </c>
      <c r="B185" s="30" t="s">
        <v>452</v>
      </c>
      <c r="C185" s="30">
        <f t="shared" si="6"/>
        <v>5</v>
      </c>
      <c r="D185" s="30">
        <f t="shared" si="7"/>
        <v>4</v>
      </c>
      <c r="E185" s="1">
        <f t="shared" si="8"/>
        <v>10</v>
      </c>
      <c r="F185" s="1"/>
      <c r="G185" s="1"/>
      <c r="H185" s="1" t="s">
        <v>617</v>
      </c>
      <c r="I185" s="1" t="s">
        <v>44</v>
      </c>
      <c r="J185" s="28" t="s">
        <v>63</v>
      </c>
      <c r="K185" s="28"/>
      <c r="L185" s="28" t="s">
        <v>473</v>
      </c>
      <c r="M185" s="19"/>
      <c r="N185" s="1">
        <v>1</v>
      </c>
      <c r="O185" s="1">
        <v>0</v>
      </c>
      <c r="P185" s="12" t="s">
        <v>474</v>
      </c>
      <c r="Q185" s="28">
        <v>1</v>
      </c>
      <c r="R185" s="28" t="s">
        <v>60</v>
      </c>
      <c r="S185" s="28"/>
      <c r="T185" s="28"/>
      <c r="U185" s="28"/>
      <c r="W185" s="28">
        <v>32000</v>
      </c>
      <c r="X185" s="28"/>
      <c r="Y185" s="28"/>
      <c r="Z185" s="28"/>
      <c r="AA185" s="28"/>
      <c r="AB185" s="28"/>
      <c r="AC185" s="28"/>
      <c r="AD185" s="28"/>
      <c r="AE185" s="28"/>
      <c r="AF185" s="28"/>
      <c r="AG185" s="28"/>
      <c r="AH185" s="28"/>
      <c r="AI185" s="28"/>
      <c r="AJ185" s="28"/>
      <c r="AK185" s="28"/>
      <c r="AL185" s="28"/>
      <c r="AM185" s="28"/>
      <c r="AN185" s="28"/>
      <c r="AO185" s="28"/>
      <c r="AP185" s="28"/>
      <c r="AQ185" s="28"/>
    </row>
    <row r="186" spans="1:45" ht="16">
      <c r="A186" s="30" t="s">
        <v>384</v>
      </c>
      <c r="B186" s="30" t="s">
        <v>452</v>
      </c>
      <c r="C186" s="30">
        <f t="shared" si="6"/>
        <v>5</v>
      </c>
      <c r="D186" s="30">
        <f t="shared" si="7"/>
        <v>4</v>
      </c>
      <c r="E186" s="1">
        <f t="shared" si="8"/>
        <v>11</v>
      </c>
      <c r="F186" s="1"/>
      <c r="G186" s="1"/>
      <c r="H186" s="1" t="s">
        <v>617</v>
      </c>
      <c r="I186" s="1" t="s">
        <v>44</v>
      </c>
      <c r="J186" s="28" t="s">
        <v>63</v>
      </c>
      <c r="K186" s="28"/>
      <c r="L186" s="28" t="s">
        <v>473</v>
      </c>
      <c r="M186" s="19"/>
      <c r="N186" s="1">
        <v>1</v>
      </c>
      <c r="O186" s="1">
        <v>0</v>
      </c>
      <c r="P186" s="12" t="s">
        <v>475</v>
      </c>
      <c r="Q186" s="28">
        <v>1</v>
      </c>
      <c r="R186" s="28" t="s">
        <v>60</v>
      </c>
      <c r="S186" s="28"/>
      <c r="T186" s="28"/>
      <c r="U186" s="28"/>
      <c r="W186" s="28">
        <v>32000</v>
      </c>
      <c r="X186" s="28"/>
      <c r="Y186" s="28"/>
      <c r="Z186" s="28"/>
      <c r="AA186" s="28"/>
      <c r="AB186" s="28"/>
      <c r="AC186" s="28"/>
      <c r="AD186" s="28"/>
      <c r="AE186" s="28"/>
      <c r="AF186" s="28"/>
      <c r="AG186" s="28"/>
      <c r="AH186" s="28"/>
      <c r="AI186" s="28"/>
      <c r="AJ186" s="28"/>
      <c r="AK186" s="28"/>
      <c r="AL186" s="28"/>
      <c r="AM186" s="28"/>
      <c r="AN186" s="28"/>
      <c r="AO186" s="28"/>
      <c r="AP186" s="28"/>
      <c r="AQ186" s="28"/>
    </row>
    <row r="187" spans="1:45" ht="16">
      <c r="A187" s="30" t="s">
        <v>384</v>
      </c>
      <c r="B187" s="30" t="s">
        <v>452</v>
      </c>
      <c r="C187" s="30">
        <f t="shared" si="6"/>
        <v>5</v>
      </c>
      <c r="D187" s="30">
        <f t="shared" si="7"/>
        <v>4</v>
      </c>
      <c r="E187" s="1">
        <f t="shared" si="8"/>
        <v>12</v>
      </c>
      <c r="F187" s="1"/>
      <c r="G187" s="1"/>
      <c r="H187" s="1" t="s">
        <v>618</v>
      </c>
      <c r="I187" s="1" t="s">
        <v>44</v>
      </c>
      <c r="J187" s="28" t="s">
        <v>63</v>
      </c>
      <c r="K187" s="28"/>
      <c r="L187" s="28" t="s">
        <v>473</v>
      </c>
      <c r="M187" s="28"/>
      <c r="N187" s="1">
        <v>1</v>
      </c>
      <c r="O187" s="1">
        <v>0</v>
      </c>
      <c r="P187" s="12" t="s">
        <v>476</v>
      </c>
      <c r="Q187" s="28">
        <v>1</v>
      </c>
      <c r="R187" s="28" t="s">
        <v>60</v>
      </c>
      <c r="S187" s="28"/>
      <c r="T187" s="28"/>
      <c r="U187" s="28"/>
      <c r="W187" s="28">
        <v>32000</v>
      </c>
      <c r="X187" s="28"/>
      <c r="Y187" s="28"/>
      <c r="Z187" s="28"/>
      <c r="AA187" s="28"/>
      <c r="AB187" s="28"/>
      <c r="AC187" s="28"/>
      <c r="AD187" s="28"/>
      <c r="AE187" s="28"/>
      <c r="AF187" s="28"/>
      <c r="AG187" s="28"/>
      <c r="AH187" s="28"/>
      <c r="AI187" s="28"/>
      <c r="AJ187" s="28"/>
      <c r="AK187" s="28"/>
      <c r="AL187" s="28"/>
      <c r="AM187" s="28"/>
      <c r="AN187" s="28"/>
      <c r="AO187" s="28"/>
      <c r="AP187" s="28"/>
      <c r="AQ187" s="28"/>
    </row>
    <row r="188" spans="1:45" ht="16">
      <c r="A188" s="30" t="s">
        <v>384</v>
      </c>
      <c r="B188" s="30" t="s">
        <v>477</v>
      </c>
      <c r="C188" s="30">
        <f t="shared" si="6"/>
        <v>5</v>
      </c>
      <c r="D188" s="30">
        <f t="shared" si="7"/>
        <v>5</v>
      </c>
      <c r="E188" s="1">
        <f t="shared" si="8"/>
        <v>1</v>
      </c>
      <c r="F188" s="1"/>
      <c r="G188" s="1"/>
      <c r="H188" s="1" t="s">
        <v>617</v>
      </c>
      <c r="I188" s="1" t="s">
        <v>147</v>
      </c>
      <c r="J188" s="28" t="s">
        <v>478</v>
      </c>
      <c r="K188" s="28"/>
      <c r="L188" s="28" t="s">
        <v>479</v>
      </c>
      <c r="M188" s="28"/>
      <c r="N188" s="1">
        <v>0</v>
      </c>
      <c r="O188" s="1">
        <v>0</v>
      </c>
      <c r="P188" s="28" t="s">
        <v>480</v>
      </c>
      <c r="Q188" s="28">
        <v>1</v>
      </c>
      <c r="R188" s="28" t="s">
        <v>48</v>
      </c>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row>
    <row r="189" spans="1:45" ht="16">
      <c r="A189" s="30" t="s">
        <v>384</v>
      </c>
      <c r="B189" s="30" t="s">
        <v>477</v>
      </c>
      <c r="C189" s="30">
        <f t="shared" si="6"/>
        <v>5</v>
      </c>
      <c r="D189" s="30">
        <f t="shared" si="7"/>
        <v>5</v>
      </c>
      <c r="E189" s="1">
        <f t="shared" si="8"/>
        <v>2</v>
      </c>
      <c r="F189" s="1"/>
      <c r="G189" s="1"/>
      <c r="H189" s="1" t="s">
        <v>617</v>
      </c>
      <c r="I189" s="1" t="s">
        <v>50</v>
      </c>
      <c r="J189" s="28" t="s">
        <v>63</v>
      </c>
      <c r="K189" s="28"/>
      <c r="L189" s="28" t="s">
        <v>481</v>
      </c>
      <c r="M189" s="28"/>
      <c r="N189" s="1">
        <v>0</v>
      </c>
      <c r="O189" s="1">
        <v>0</v>
      </c>
      <c r="P189" s="28" t="s">
        <v>482</v>
      </c>
      <c r="Q189" s="28">
        <v>1</v>
      </c>
      <c r="R189" s="28" t="s">
        <v>53</v>
      </c>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row>
    <row r="190" spans="1:45" ht="16">
      <c r="A190" s="30" t="s">
        <v>384</v>
      </c>
      <c r="B190" s="30" t="s">
        <v>477</v>
      </c>
      <c r="C190" s="30">
        <f t="shared" si="6"/>
        <v>5</v>
      </c>
      <c r="D190" s="30">
        <f t="shared" si="7"/>
        <v>5</v>
      </c>
      <c r="E190" s="1">
        <f t="shared" si="8"/>
        <v>3</v>
      </c>
      <c r="F190" s="1"/>
      <c r="G190" s="1"/>
      <c r="H190" s="1" t="s">
        <v>617</v>
      </c>
      <c r="I190" s="1" t="s">
        <v>50</v>
      </c>
      <c r="J190" s="28" t="s">
        <v>63</v>
      </c>
      <c r="K190" s="28"/>
      <c r="L190" s="28" t="s">
        <v>483</v>
      </c>
      <c r="M190" s="28"/>
      <c r="N190" s="1">
        <v>0</v>
      </c>
      <c r="O190" s="1">
        <v>0</v>
      </c>
      <c r="P190" s="28" t="s">
        <v>484</v>
      </c>
      <c r="Q190" s="28">
        <v>1</v>
      </c>
      <c r="R190" s="28" t="s">
        <v>53</v>
      </c>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row>
    <row r="191" spans="1:45" ht="16">
      <c r="A191" s="30" t="s">
        <v>384</v>
      </c>
      <c r="B191" s="30" t="s">
        <v>477</v>
      </c>
      <c r="C191" s="30">
        <f t="shared" si="6"/>
        <v>5</v>
      </c>
      <c r="D191" s="30">
        <f t="shared" si="7"/>
        <v>5</v>
      </c>
      <c r="E191" s="1">
        <f t="shared" si="8"/>
        <v>4</v>
      </c>
      <c r="F191" s="1"/>
      <c r="G191" s="1"/>
      <c r="H191" s="1" t="s">
        <v>617</v>
      </c>
      <c r="I191" s="1" t="s">
        <v>455</v>
      </c>
      <c r="J191" s="28" t="s">
        <v>485</v>
      </c>
      <c r="K191" s="28"/>
      <c r="L191" s="28" t="s">
        <v>486</v>
      </c>
      <c r="M191" s="32"/>
      <c r="N191" s="1">
        <v>0</v>
      </c>
      <c r="O191" s="1">
        <v>0</v>
      </c>
      <c r="P191" s="28" t="s">
        <v>487</v>
      </c>
      <c r="Q191" s="28">
        <v>1</v>
      </c>
      <c r="R191" s="28" t="s">
        <v>60</v>
      </c>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row>
    <row r="192" spans="1:45" ht="16">
      <c r="A192" s="30" t="s">
        <v>384</v>
      </c>
      <c r="B192" s="30" t="s">
        <v>477</v>
      </c>
      <c r="C192" s="30">
        <f t="shared" si="6"/>
        <v>5</v>
      </c>
      <c r="D192" s="30">
        <f t="shared" si="7"/>
        <v>5</v>
      </c>
      <c r="E192" s="1">
        <f t="shared" si="8"/>
        <v>5</v>
      </c>
      <c r="F192" s="1"/>
      <c r="G192" s="1"/>
      <c r="H192" s="1" t="s">
        <v>617</v>
      </c>
      <c r="I192" s="1" t="s">
        <v>455</v>
      </c>
      <c r="J192" s="28" t="s">
        <v>485</v>
      </c>
      <c r="K192" s="28"/>
      <c r="L192" s="28" t="s">
        <v>486</v>
      </c>
      <c r="M192" s="32"/>
      <c r="N192" s="1">
        <v>0</v>
      </c>
      <c r="O192" s="1">
        <v>0</v>
      </c>
      <c r="P192" s="28" t="s">
        <v>488</v>
      </c>
      <c r="Q192" s="28">
        <v>1</v>
      </c>
      <c r="R192" s="28" t="s">
        <v>60</v>
      </c>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row>
    <row r="193" spans="1:45" ht="16">
      <c r="A193" s="30" t="s">
        <v>384</v>
      </c>
      <c r="B193" s="30" t="s">
        <v>477</v>
      </c>
      <c r="C193" s="30">
        <f t="shared" si="6"/>
        <v>5</v>
      </c>
      <c r="D193" s="30">
        <f t="shared" si="7"/>
        <v>5</v>
      </c>
      <c r="E193" s="1">
        <f t="shared" si="8"/>
        <v>6</v>
      </c>
      <c r="F193" s="1"/>
      <c r="G193" s="1"/>
      <c r="H193" s="1" t="s">
        <v>617</v>
      </c>
      <c r="I193" s="1" t="s">
        <v>50</v>
      </c>
      <c r="J193" s="28" t="s">
        <v>63</v>
      </c>
      <c r="K193" s="28"/>
      <c r="L193" s="28" t="s">
        <v>489</v>
      </c>
      <c r="M193" s="28"/>
      <c r="N193" s="1">
        <v>0</v>
      </c>
      <c r="O193" s="1">
        <v>0</v>
      </c>
      <c r="P193" s="28" t="s">
        <v>490</v>
      </c>
      <c r="Q193" s="28">
        <v>1</v>
      </c>
      <c r="R193" s="28" t="s">
        <v>53</v>
      </c>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row>
    <row r="194" spans="1:45" ht="16">
      <c r="A194" s="30" t="s">
        <v>384</v>
      </c>
      <c r="B194" s="30" t="s">
        <v>477</v>
      </c>
      <c r="C194" s="30">
        <f t="shared" si="6"/>
        <v>5</v>
      </c>
      <c r="D194" s="30">
        <f t="shared" si="7"/>
        <v>5</v>
      </c>
      <c r="E194" s="1">
        <f t="shared" si="8"/>
        <v>7</v>
      </c>
      <c r="F194" s="1"/>
      <c r="G194" s="1"/>
      <c r="H194" s="1" t="s">
        <v>617</v>
      </c>
      <c r="I194" s="28" t="s">
        <v>491</v>
      </c>
      <c r="J194" s="28" t="s">
        <v>492</v>
      </c>
      <c r="K194" s="28"/>
      <c r="L194" s="30" t="s">
        <v>493</v>
      </c>
      <c r="M194" s="28"/>
      <c r="N194" s="28">
        <v>0</v>
      </c>
      <c r="O194" s="28">
        <v>0</v>
      </c>
      <c r="P194" s="28" t="s">
        <v>494</v>
      </c>
      <c r="Q194" s="28">
        <v>1</v>
      </c>
      <c r="R194" s="28" t="s">
        <v>60</v>
      </c>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row>
    <row r="195" spans="1:45" s="4" customFormat="1" ht="16">
      <c r="A195" s="30" t="s">
        <v>384</v>
      </c>
      <c r="B195" s="30" t="s">
        <v>495</v>
      </c>
      <c r="C195" s="30">
        <f t="shared" si="6"/>
        <v>5</v>
      </c>
      <c r="D195" s="30">
        <f t="shared" si="7"/>
        <v>6</v>
      </c>
      <c r="E195" s="1">
        <f t="shared" si="8"/>
        <v>1</v>
      </c>
      <c r="F195" s="1"/>
      <c r="G195" s="1"/>
      <c r="H195" s="1" t="s">
        <v>617</v>
      </c>
      <c r="I195" s="28" t="s">
        <v>44</v>
      </c>
      <c r="J195" s="2" t="s">
        <v>496</v>
      </c>
      <c r="K195" s="2"/>
      <c r="L195" s="27" t="s">
        <v>497</v>
      </c>
      <c r="M195" s="28"/>
      <c r="N195" s="28">
        <v>0</v>
      </c>
      <c r="O195" s="28">
        <v>0</v>
      </c>
      <c r="P195" s="28" t="s">
        <v>498</v>
      </c>
      <c r="Q195" s="28">
        <v>1</v>
      </c>
      <c r="R195" s="28" t="s">
        <v>53</v>
      </c>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row>
    <row r="196" spans="1:45" ht="16">
      <c r="A196" s="30" t="s">
        <v>499</v>
      </c>
      <c r="B196" s="30" t="s">
        <v>500</v>
      </c>
      <c r="C196" s="30">
        <f t="shared" si="6"/>
        <v>6</v>
      </c>
      <c r="D196" s="30">
        <f t="shared" si="7"/>
        <v>1</v>
      </c>
      <c r="E196" s="1">
        <f t="shared" si="8"/>
        <v>1</v>
      </c>
      <c r="F196" s="1"/>
      <c r="G196" s="1"/>
      <c r="H196" s="1" t="s">
        <v>617</v>
      </c>
      <c r="I196" s="1" t="s">
        <v>56</v>
      </c>
      <c r="J196" s="28" t="s">
        <v>501</v>
      </c>
      <c r="K196" s="28"/>
      <c r="L196" s="28" t="s">
        <v>502</v>
      </c>
      <c r="M196" s="28"/>
      <c r="N196" s="1">
        <v>0</v>
      </c>
      <c r="O196" s="1">
        <v>0</v>
      </c>
      <c r="P196" s="28" t="s">
        <v>503</v>
      </c>
      <c r="Q196" s="28">
        <v>1</v>
      </c>
      <c r="R196" s="28" t="s">
        <v>53</v>
      </c>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row>
    <row r="197" spans="1:45" ht="16">
      <c r="A197" s="30" t="s">
        <v>499</v>
      </c>
      <c r="B197" s="30" t="s">
        <v>500</v>
      </c>
      <c r="C197" s="30">
        <f t="shared" si="6"/>
        <v>6</v>
      </c>
      <c r="D197" s="30">
        <f t="shared" si="7"/>
        <v>1</v>
      </c>
      <c r="E197" s="1">
        <f t="shared" si="8"/>
        <v>2</v>
      </c>
      <c r="F197" s="1"/>
      <c r="G197" s="1"/>
      <c r="H197" s="1" t="s">
        <v>617</v>
      </c>
      <c r="I197" s="1" t="s">
        <v>56</v>
      </c>
      <c r="J197" s="28" t="s">
        <v>501</v>
      </c>
      <c r="K197" s="28"/>
      <c r="L197" s="28" t="s">
        <v>504</v>
      </c>
      <c r="M197" s="28"/>
      <c r="N197" s="1">
        <v>0</v>
      </c>
      <c r="O197" s="1">
        <v>0</v>
      </c>
      <c r="P197" s="28" t="s">
        <v>505</v>
      </c>
      <c r="Q197" s="28">
        <v>1</v>
      </c>
      <c r="R197" s="28" t="s">
        <v>53</v>
      </c>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row>
    <row r="198" spans="1:45" ht="16">
      <c r="A198" s="30" t="s">
        <v>499</v>
      </c>
      <c r="B198" s="30" t="s">
        <v>500</v>
      </c>
      <c r="C198" s="30">
        <f t="shared" si="6"/>
        <v>6</v>
      </c>
      <c r="D198" s="30">
        <f t="shared" si="7"/>
        <v>1</v>
      </c>
      <c r="E198" s="1">
        <f t="shared" si="8"/>
        <v>3</v>
      </c>
      <c r="F198" s="1"/>
      <c r="G198" s="1"/>
      <c r="H198" s="1" t="s">
        <v>617</v>
      </c>
      <c r="I198" s="1" t="s">
        <v>50</v>
      </c>
      <c r="J198" s="28" t="s">
        <v>506</v>
      </c>
      <c r="K198" s="28"/>
      <c r="L198" s="30" t="s">
        <v>507</v>
      </c>
      <c r="M198" s="28"/>
      <c r="N198" s="1">
        <v>0</v>
      </c>
      <c r="O198" s="1">
        <v>0</v>
      </c>
      <c r="P198" s="28" t="s">
        <v>508</v>
      </c>
      <c r="Q198" s="28">
        <v>1</v>
      </c>
      <c r="R198" s="28" t="s">
        <v>53</v>
      </c>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c r="AQ198" s="28"/>
    </row>
    <row r="199" spans="1:45" ht="16">
      <c r="A199" s="30" t="s">
        <v>499</v>
      </c>
      <c r="B199" s="30" t="s">
        <v>509</v>
      </c>
      <c r="C199" s="30">
        <f t="shared" si="6"/>
        <v>6</v>
      </c>
      <c r="D199" s="30">
        <f t="shared" si="7"/>
        <v>2</v>
      </c>
      <c r="E199" s="1">
        <f t="shared" si="8"/>
        <v>1</v>
      </c>
      <c r="F199" s="1"/>
      <c r="G199" s="1"/>
      <c r="H199" s="1" t="s">
        <v>617</v>
      </c>
      <c r="I199" s="13" t="s">
        <v>56</v>
      </c>
      <c r="J199" s="28" t="s">
        <v>510</v>
      </c>
      <c r="K199" s="28"/>
      <c r="L199" s="28" t="s">
        <v>511</v>
      </c>
      <c r="M199" s="32"/>
      <c r="N199" s="1">
        <v>0</v>
      </c>
      <c r="O199" s="1">
        <v>0</v>
      </c>
      <c r="P199" s="28" t="s">
        <v>512</v>
      </c>
      <c r="Q199" s="28">
        <v>1</v>
      </c>
      <c r="R199" s="28" t="s">
        <v>60</v>
      </c>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c r="AQ199" s="28"/>
    </row>
    <row r="200" spans="1:45" ht="16">
      <c r="A200" s="30" t="s">
        <v>499</v>
      </c>
      <c r="B200" s="30" t="s">
        <v>509</v>
      </c>
      <c r="C200" s="30">
        <f t="shared" si="6"/>
        <v>6</v>
      </c>
      <c r="D200" s="30">
        <f t="shared" si="7"/>
        <v>2</v>
      </c>
      <c r="E200" s="1">
        <f t="shared" si="8"/>
        <v>2</v>
      </c>
      <c r="F200" s="1"/>
      <c r="G200" s="1"/>
      <c r="H200" s="1" t="s">
        <v>617</v>
      </c>
      <c r="I200" s="13" t="s">
        <v>56</v>
      </c>
      <c r="J200" s="28" t="s">
        <v>513</v>
      </c>
      <c r="K200" s="28"/>
      <c r="L200" s="28" t="s">
        <v>514</v>
      </c>
      <c r="M200" s="32"/>
      <c r="N200" s="1">
        <v>0</v>
      </c>
      <c r="O200" s="1">
        <v>0</v>
      </c>
      <c r="P200" s="28" t="s">
        <v>515</v>
      </c>
      <c r="Q200" s="28">
        <v>1</v>
      </c>
      <c r="R200" s="28" t="s">
        <v>60</v>
      </c>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c r="AQ200" s="28"/>
    </row>
    <row r="201" spans="1:45" ht="16">
      <c r="A201" s="30" t="s">
        <v>499</v>
      </c>
      <c r="B201" s="30" t="s">
        <v>509</v>
      </c>
      <c r="C201" s="30">
        <f t="shared" si="6"/>
        <v>6</v>
      </c>
      <c r="D201" s="30">
        <f t="shared" si="7"/>
        <v>2</v>
      </c>
      <c r="E201" s="1">
        <f t="shared" si="8"/>
        <v>3</v>
      </c>
      <c r="F201" s="1"/>
      <c r="G201" s="1"/>
      <c r="H201" s="1" t="s">
        <v>617</v>
      </c>
      <c r="I201" s="28" t="s">
        <v>50</v>
      </c>
      <c r="J201" s="28" t="s">
        <v>516</v>
      </c>
      <c r="K201" s="28"/>
      <c r="L201" s="32" t="s">
        <v>517</v>
      </c>
      <c r="M201" s="28"/>
      <c r="N201" s="1">
        <v>0</v>
      </c>
      <c r="O201" s="1">
        <v>0</v>
      </c>
      <c r="P201" s="28" t="s">
        <v>518</v>
      </c>
      <c r="Q201" s="28">
        <v>1</v>
      </c>
      <c r="R201" s="28" t="s">
        <v>53</v>
      </c>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c r="AQ201" s="28"/>
    </row>
    <row r="202" spans="1:45" ht="19">
      <c r="A202" s="30" t="s">
        <v>499</v>
      </c>
      <c r="B202" s="30" t="s">
        <v>509</v>
      </c>
      <c r="C202" s="30">
        <f t="shared" si="6"/>
        <v>6</v>
      </c>
      <c r="D202" s="30">
        <f t="shared" si="7"/>
        <v>2</v>
      </c>
      <c r="E202" s="1">
        <f t="shared" si="8"/>
        <v>4</v>
      </c>
      <c r="F202" s="1"/>
      <c r="G202" s="1"/>
      <c r="H202" s="1" t="s">
        <v>617</v>
      </c>
      <c r="I202" s="25" t="s">
        <v>88</v>
      </c>
      <c r="J202" s="28" t="s">
        <v>516</v>
      </c>
      <c r="K202" s="28"/>
      <c r="L202" s="30" t="s">
        <v>519</v>
      </c>
      <c r="M202" s="30"/>
      <c r="N202" s="1">
        <v>0</v>
      </c>
      <c r="O202" s="1">
        <v>0</v>
      </c>
      <c r="P202" s="28" t="s">
        <v>520</v>
      </c>
      <c r="Q202" s="28">
        <v>1</v>
      </c>
      <c r="R202" s="28" t="s">
        <v>60</v>
      </c>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c r="AQ202" s="28"/>
    </row>
    <row r="203" spans="1:45" ht="16">
      <c r="A203" s="30" t="s">
        <v>499</v>
      </c>
      <c r="B203" s="30" t="s">
        <v>521</v>
      </c>
      <c r="C203" s="30">
        <f t="shared" si="6"/>
        <v>6</v>
      </c>
      <c r="D203" s="30">
        <f t="shared" si="7"/>
        <v>3</v>
      </c>
      <c r="E203" s="1">
        <f t="shared" si="8"/>
        <v>1</v>
      </c>
      <c r="F203" s="1"/>
      <c r="G203" s="1"/>
      <c r="H203" s="1" t="s">
        <v>617</v>
      </c>
      <c r="I203" s="12" t="s">
        <v>50</v>
      </c>
      <c r="J203" s="28" t="s">
        <v>522</v>
      </c>
      <c r="K203" s="28"/>
      <c r="L203" s="26" t="s">
        <v>523</v>
      </c>
      <c r="M203" s="26"/>
      <c r="N203" s="1">
        <v>0</v>
      </c>
      <c r="O203" s="1">
        <v>0</v>
      </c>
      <c r="P203" s="28" t="s">
        <v>524</v>
      </c>
      <c r="Q203" s="28">
        <v>1</v>
      </c>
      <c r="R203" s="28" t="s">
        <v>53</v>
      </c>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row>
    <row r="204" spans="1:45" ht="16">
      <c r="A204" s="30" t="s">
        <v>499</v>
      </c>
      <c r="B204" s="30" t="s">
        <v>521</v>
      </c>
      <c r="C204" s="30">
        <f t="shared" si="6"/>
        <v>6</v>
      </c>
      <c r="D204" s="30">
        <f t="shared" si="7"/>
        <v>3</v>
      </c>
      <c r="E204" s="1">
        <f t="shared" si="8"/>
        <v>2</v>
      </c>
      <c r="F204" s="1"/>
      <c r="G204" s="1"/>
      <c r="H204" s="1" t="s">
        <v>617</v>
      </c>
      <c r="I204" s="12" t="s">
        <v>50</v>
      </c>
      <c r="J204" s="28" t="s">
        <v>525</v>
      </c>
      <c r="K204" s="28"/>
      <c r="L204" s="28" t="s">
        <v>526</v>
      </c>
      <c r="M204" s="28"/>
      <c r="N204" s="1">
        <v>0</v>
      </c>
      <c r="O204" s="1">
        <v>0</v>
      </c>
      <c r="P204" s="28" t="s">
        <v>527</v>
      </c>
      <c r="Q204" s="28">
        <v>1</v>
      </c>
      <c r="R204" s="28" t="s">
        <v>53</v>
      </c>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row>
    <row r="205" spans="1:45" ht="16">
      <c r="A205" s="30" t="s">
        <v>499</v>
      </c>
      <c r="B205" s="30" t="s">
        <v>521</v>
      </c>
      <c r="C205" s="30">
        <f t="shared" si="6"/>
        <v>6</v>
      </c>
      <c r="D205" s="30">
        <f t="shared" si="7"/>
        <v>3</v>
      </c>
      <c r="E205" s="1">
        <f t="shared" si="8"/>
        <v>3</v>
      </c>
      <c r="F205" s="1"/>
      <c r="G205" s="1"/>
      <c r="H205" s="1" t="s">
        <v>617</v>
      </c>
      <c r="I205" s="12" t="s">
        <v>50</v>
      </c>
      <c r="J205" s="28" t="s">
        <v>63</v>
      </c>
      <c r="K205" s="28"/>
      <c r="L205" s="28" t="s">
        <v>528</v>
      </c>
      <c r="M205" s="28"/>
      <c r="N205" s="1">
        <v>0</v>
      </c>
      <c r="O205" s="1">
        <v>0</v>
      </c>
      <c r="P205" s="28" t="s">
        <v>529</v>
      </c>
      <c r="Q205" s="28">
        <v>1</v>
      </c>
      <c r="R205" s="28" t="s">
        <v>53</v>
      </c>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c r="AQ205" s="28"/>
    </row>
    <row r="206" spans="1:45" ht="16">
      <c r="A206" s="30" t="s">
        <v>499</v>
      </c>
      <c r="B206" s="30" t="s">
        <v>521</v>
      </c>
      <c r="C206" s="30">
        <f t="shared" si="6"/>
        <v>6</v>
      </c>
      <c r="D206" s="30">
        <f t="shared" si="7"/>
        <v>3</v>
      </c>
      <c r="E206" s="1">
        <f t="shared" si="8"/>
        <v>4</v>
      </c>
      <c r="F206" s="1"/>
      <c r="G206" s="1"/>
      <c r="H206" s="1" t="s">
        <v>617</v>
      </c>
      <c r="I206" s="12" t="s">
        <v>50</v>
      </c>
      <c r="J206" s="28" t="s">
        <v>63</v>
      </c>
      <c r="K206" s="28"/>
      <c r="L206" s="28" t="s">
        <v>530</v>
      </c>
      <c r="M206" s="28"/>
      <c r="N206" s="1">
        <v>0</v>
      </c>
      <c r="O206" s="1">
        <v>0</v>
      </c>
      <c r="P206" s="28" t="s">
        <v>531</v>
      </c>
      <c r="Q206" s="28">
        <v>1</v>
      </c>
      <c r="R206" s="28" t="s">
        <v>53</v>
      </c>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row>
    <row r="207" spans="1:45" ht="16">
      <c r="A207" s="30" t="s">
        <v>499</v>
      </c>
      <c r="B207" s="30" t="s">
        <v>521</v>
      </c>
      <c r="C207" s="30">
        <f t="shared" si="6"/>
        <v>6</v>
      </c>
      <c r="D207" s="30">
        <f t="shared" si="7"/>
        <v>3</v>
      </c>
      <c r="E207" s="1">
        <f t="shared" si="8"/>
        <v>5</v>
      </c>
      <c r="F207" s="1"/>
      <c r="G207" s="1"/>
      <c r="H207" s="1" t="s">
        <v>617</v>
      </c>
      <c r="I207" s="12" t="s">
        <v>50</v>
      </c>
      <c r="J207" s="28" t="s">
        <v>63</v>
      </c>
      <c r="K207" s="28"/>
      <c r="L207" s="28" t="s">
        <v>532</v>
      </c>
      <c r="M207" s="28"/>
      <c r="N207" s="1">
        <v>0</v>
      </c>
      <c r="O207" s="1">
        <v>0</v>
      </c>
      <c r="P207" s="28" t="s">
        <v>533</v>
      </c>
      <c r="Q207" s="28">
        <v>1</v>
      </c>
      <c r="R207" s="28" t="s">
        <v>53</v>
      </c>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c r="AQ207" s="28"/>
    </row>
    <row r="208" spans="1:45" ht="16">
      <c r="A208" s="30" t="s">
        <v>499</v>
      </c>
      <c r="B208" s="30" t="s">
        <v>521</v>
      </c>
      <c r="C208" s="30">
        <f t="shared" si="6"/>
        <v>6</v>
      </c>
      <c r="D208" s="30">
        <f t="shared" si="7"/>
        <v>3</v>
      </c>
      <c r="E208" s="1">
        <f t="shared" si="8"/>
        <v>6</v>
      </c>
      <c r="F208" s="1"/>
      <c r="G208" s="1"/>
      <c r="H208" s="1" t="s">
        <v>617</v>
      </c>
      <c r="I208" s="12" t="s">
        <v>50</v>
      </c>
      <c r="J208" s="28" t="s">
        <v>63</v>
      </c>
      <c r="K208" s="28"/>
      <c r="L208" s="28" t="s">
        <v>534</v>
      </c>
      <c r="M208" s="28"/>
      <c r="N208" s="1">
        <v>0</v>
      </c>
      <c r="O208" s="1">
        <v>0</v>
      </c>
      <c r="P208" s="28" t="s">
        <v>535</v>
      </c>
      <c r="Q208" s="28">
        <v>1</v>
      </c>
      <c r="R208" s="28" t="s">
        <v>53</v>
      </c>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row>
    <row r="209" spans="1:43" ht="16">
      <c r="A209" s="30" t="s">
        <v>499</v>
      </c>
      <c r="B209" s="30" t="s">
        <v>521</v>
      </c>
      <c r="C209" s="30">
        <f t="shared" si="6"/>
        <v>6</v>
      </c>
      <c r="D209" s="30">
        <f t="shared" si="7"/>
        <v>3</v>
      </c>
      <c r="E209" s="1">
        <f t="shared" si="8"/>
        <v>7</v>
      </c>
      <c r="F209" s="1"/>
      <c r="G209" s="1"/>
      <c r="H209" s="1" t="s">
        <v>617</v>
      </c>
      <c r="I209" s="12" t="s">
        <v>50</v>
      </c>
      <c r="J209" s="28" t="s">
        <v>63</v>
      </c>
      <c r="K209" s="28"/>
      <c r="L209" s="28" t="s">
        <v>536</v>
      </c>
      <c r="M209" s="28"/>
      <c r="N209" s="1">
        <v>0</v>
      </c>
      <c r="O209" s="1">
        <v>0</v>
      </c>
      <c r="P209" s="28" t="s">
        <v>537</v>
      </c>
      <c r="Q209" s="28">
        <v>1</v>
      </c>
      <c r="R209" s="28" t="s">
        <v>53</v>
      </c>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row>
    <row r="210" spans="1:43" ht="16">
      <c r="A210" s="30" t="s">
        <v>499</v>
      </c>
      <c r="B210" s="30" t="s">
        <v>521</v>
      </c>
      <c r="C210" s="30">
        <f t="shared" si="6"/>
        <v>6</v>
      </c>
      <c r="D210" s="30">
        <f t="shared" si="7"/>
        <v>3</v>
      </c>
      <c r="E210" s="1">
        <f t="shared" si="8"/>
        <v>8</v>
      </c>
      <c r="F210" s="1"/>
      <c r="G210" s="1"/>
      <c r="H210" s="1" t="s">
        <v>617</v>
      </c>
      <c r="I210" s="12" t="s">
        <v>50</v>
      </c>
      <c r="J210" s="28" t="s">
        <v>63</v>
      </c>
      <c r="K210" s="28"/>
      <c r="L210" s="28" t="s">
        <v>538</v>
      </c>
      <c r="M210" s="28"/>
      <c r="N210" s="1">
        <v>0</v>
      </c>
      <c r="O210" s="1">
        <v>0</v>
      </c>
      <c r="P210" s="28" t="s">
        <v>539</v>
      </c>
      <c r="Q210" s="28">
        <v>1</v>
      </c>
      <c r="R210" s="28" t="s">
        <v>53</v>
      </c>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row>
    <row r="211" spans="1:43" ht="16">
      <c r="A211" s="30" t="s">
        <v>499</v>
      </c>
      <c r="B211" s="30" t="s">
        <v>540</v>
      </c>
      <c r="C211" s="30">
        <f t="shared" ref="C211:C237" si="12">_xlfn.NUMBERVALUE(LEFT(P211,2))</f>
        <v>6</v>
      </c>
      <c r="D211" s="30">
        <f t="shared" ref="D211:D237" si="13">_xlfn.NUMBERVALUE(MID(P211,3,2))</f>
        <v>4</v>
      </c>
      <c r="E211" s="1">
        <f t="shared" ref="E211:E237" si="14">_xlfn.NUMBERVALUE(MID(P211,5,2))</f>
        <v>1</v>
      </c>
      <c r="F211" s="1"/>
      <c r="G211" s="1"/>
      <c r="H211" s="1" t="s">
        <v>617</v>
      </c>
      <c r="I211" s="12" t="s">
        <v>160</v>
      </c>
      <c r="J211" s="28" t="s">
        <v>541</v>
      </c>
      <c r="K211" s="28"/>
      <c r="L211" s="32" t="s">
        <v>542</v>
      </c>
      <c r="M211" s="28"/>
      <c r="N211" s="1">
        <v>0</v>
      </c>
      <c r="O211" s="1">
        <v>0</v>
      </c>
      <c r="P211" s="28" t="s">
        <v>543</v>
      </c>
      <c r="Q211" s="28">
        <v>1</v>
      </c>
      <c r="R211" s="28" t="s">
        <v>60</v>
      </c>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row>
    <row r="212" spans="1:43" ht="16">
      <c r="A212" s="30" t="s">
        <v>499</v>
      </c>
      <c r="B212" s="30" t="s">
        <v>540</v>
      </c>
      <c r="C212" s="30">
        <f t="shared" si="12"/>
        <v>6</v>
      </c>
      <c r="D212" s="30">
        <f t="shared" si="13"/>
        <v>4</v>
      </c>
      <c r="E212" s="1">
        <f t="shared" si="14"/>
        <v>2</v>
      </c>
      <c r="F212" s="1"/>
      <c r="G212" s="1"/>
      <c r="H212" s="1" t="s">
        <v>617</v>
      </c>
      <c r="I212" s="12" t="s">
        <v>160</v>
      </c>
      <c r="J212" s="28" t="s">
        <v>541</v>
      </c>
      <c r="K212" s="28"/>
      <c r="L212" s="28" t="s">
        <v>544</v>
      </c>
      <c r="N212" s="1">
        <v>0</v>
      </c>
      <c r="O212" s="1">
        <v>0</v>
      </c>
      <c r="P212" s="28" t="s">
        <v>545</v>
      </c>
      <c r="Q212" s="30">
        <v>0</v>
      </c>
    </row>
    <row r="213" spans="1:43" ht="16">
      <c r="A213" s="30" t="s">
        <v>499</v>
      </c>
      <c r="B213" s="30" t="s">
        <v>540</v>
      </c>
      <c r="C213" s="30">
        <f t="shared" si="12"/>
        <v>6</v>
      </c>
      <c r="D213" s="30">
        <f t="shared" si="13"/>
        <v>4</v>
      </c>
      <c r="E213" s="1">
        <f t="shared" si="14"/>
        <v>3</v>
      </c>
      <c r="F213" s="1"/>
      <c r="G213" s="1"/>
      <c r="H213" s="1" t="s">
        <v>617</v>
      </c>
      <c r="I213" s="12" t="s">
        <v>147</v>
      </c>
      <c r="J213" s="28" t="s">
        <v>546</v>
      </c>
      <c r="K213" s="28"/>
      <c r="L213" s="32" t="s">
        <v>547</v>
      </c>
      <c r="M213" s="19"/>
      <c r="N213" s="1">
        <v>0</v>
      </c>
      <c r="O213" s="1">
        <v>0</v>
      </c>
      <c r="P213" s="12" t="s">
        <v>548</v>
      </c>
      <c r="Q213" s="28">
        <v>1</v>
      </c>
      <c r="R213" s="28" t="s">
        <v>53</v>
      </c>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row>
    <row r="214" spans="1:43" ht="16">
      <c r="A214" s="30" t="s">
        <v>499</v>
      </c>
      <c r="B214" s="30" t="s">
        <v>540</v>
      </c>
      <c r="C214" s="30">
        <f t="shared" si="12"/>
        <v>6</v>
      </c>
      <c r="D214" s="30">
        <f t="shared" si="13"/>
        <v>4</v>
      </c>
      <c r="E214" s="1">
        <f t="shared" si="14"/>
        <v>4</v>
      </c>
      <c r="F214" s="1"/>
      <c r="G214" s="1"/>
      <c r="H214" s="1" t="s">
        <v>617</v>
      </c>
      <c r="I214" s="12" t="s">
        <v>160</v>
      </c>
      <c r="J214" s="28" t="s">
        <v>549</v>
      </c>
      <c r="K214" s="28"/>
      <c r="L214" s="28" t="s">
        <v>550</v>
      </c>
      <c r="M214" s="32"/>
      <c r="N214" s="1">
        <v>0</v>
      </c>
      <c r="O214" s="1">
        <v>0</v>
      </c>
      <c r="P214" s="12" t="s">
        <v>551</v>
      </c>
      <c r="Q214" s="28">
        <v>1</v>
      </c>
      <c r="R214" s="28" t="s">
        <v>53</v>
      </c>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c r="AQ214" s="28"/>
    </row>
    <row r="215" spans="1:43" ht="16">
      <c r="A215" s="30" t="s">
        <v>499</v>
      </c>
      <c r="B215" s="30" t="s">
        <v>540</v>
      </c>
      <c r="C215" s="30">
        <f t="shared" si="12"/>
        <v>6</v>
      </c>
      <c r="D215" s="30">
        <f t="shared" si="13"/>
        <v>4</v>
      </c>
      <c r="E215" s="1">
        <f t="shared" si="14"/>
        <v>5</v>
      </c>
      <c r="F215" s="1"/>
      <c r="G215" s="1"/>
      <c r="H215" s="1" t="s">
        <v>617</v>
      </c>
      <c r="I215" s="12"/>
      <c r="J215" s="28"/>
      <c r="K215" s="28"/>
      <c r="L215" s="28" t="s">
        <v>552</v>
      </c>
      <c r="M215" s="32"/>
      <c r="N215" s="1"/>
      <c r="O215" s="1"/>
      <c r="P215" s="12" t="s">
        <v>553</v>
      </c>
      <c r="Q215" s="28">
        <v>0</v>
      </c>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c r="AQ215" s="28"/>
    </row>
    <row r="216" spans="1:43" ht="16">
      <c r="A216" s="30" t="s">
        <v>499</v>
      </c>
      <c r="B216" s="30" t="s">
        <v>540</v>
      </c>
      <c r="C216" s="30">
        <f t="shared" si="12"/>
        <v>6</v>
      </c>
      <c r="D216" s="30">
        <f t="shared" si="13"/>
        <v>4</v>
      </c>
      <c r="E216" s="1">
        <f t="shared" si="14"/>
        <v>6</v>
      </c>
      <c r="F216" s="1"/>
      <c r="G216" s="1"/>
      <c r="H216" s="1" t="s">
        <v>617</v>
      </c>
      <c r="I216" s="12"/>
      <c r="J216" s="28"/>
      <c r="K216" s="28"/>
      <c r="L216" s="28" t="s">
        <v>554</v>
      </c>
      <c r="M216" s="32"/>
      <c r="N216" s="1"/>
      <c r="O216" s="1"/>
      <c r="P216" s="12" t="s">
        <v>555</v>
      </c>
      <c r="Q216" s="28">
        <v>0</v>
      </c>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row>
    <row r="217" spans="1:43" ht="16">
      <c r="A217" s="30" t="s">
        <v>556</v>
      </c>
      <c r="B217" s="30" t="s">
        <v>557</v>
      </c>
      <c r="C217" s="30">
        <f t="shared" si="12"/>
        <v>7</v>
      </c>
      <c r="D217" s="30">
        <f t="shared" si="13"/>
        <v>0</v>
      </c>
      <c r="E217" s="1">
        <f t="shared" si="14"/>
        <v>1</v>
      </c>
      <c r="F217" s="1"/>
      <c r="G217" s="1"/>
      <c r="H217" s="1" t="s">
        <v>617</v>
      </c>
      <c r="I217" s="28" t="s">
        <v>56</v>
      </c>
      <c r="J217" s="28" t="s">
        <v>558</v>
      </c>
      <c r="K217" s="28"/>
      <c r="L217" s="28" t="s">
        <v>559</v>
      </c>
      <c r="M217" s="28"/>
      <c r="N217" s="28">
        <v>0</v>
      </c>
      <c r="O217" s="28">
        <v>0</v>
      </c>
      <c r="P217" s="12" t="s">
        <v>560</v>
      </c>
      <c r="Q217" s="28">
        <v>1</v>
      </c>
      <c r="R217" s="28" t="s">
        <v>60</v>
      </c>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c r="AQ217" s="28"/>
    </row>
    <row r="218" spans="1:43" ht="16">
      <c r="A218" s="30" t="s">
        <v>561</v>
      </c>
      <c r="B218" s="30" t="s">
        <v>240</v>
      </c>
      <c r="C218" s="30">
        <f t="shared" si="12"/>
        <v>8</v>
      </c>
      <c r="D218" s="30">
        <f t="shared" si="13"/>
        <v>0</v>
      </c>
      <c r="E218" s="1">
        <f t="shared" si="14"/>
        <v>1</v>
      </c>
      <c r="F218" s="1"/>
      <c r="G218" s="1"/>
      <c r="H218" s="1" t="s">
        <v>617</v>
      </c>
      <c r="I218" s="1" t="s">
        <v>562</v>
      </c>
      <c r="J218" s="28" t="s">
        <v>63</v>
      </c>
      <c r="K218" s="28"/>
      <c r="L218" s="32" t="s">
        <v>563</v>
      </c>
      <c r="M218" s="30"/>
      <c r="N218" s="1">
        <v>0</v>
      </c>
      <c r="O218" s="1">
        <v>0</v>
      </c>
      <c r="P218" s="28" t="s">
        <v>564</v>
      </c>
      <c r="Q218" s="28">
        <v>1</v>
      </c>
      <c r="R218" s="28" t="s">
        <v>53</v>
      </c>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c r="AQ218" s="28"/>
    </row>
    <row r="219" spans="1:43" ht="16">
      <c r="A219" s="30" t="s">
        <v>561</v>
      </c>
      <c r="B219" s="30" t="s">
        <v>240</v>
      </c>
      <c r="C219" s="30">
        <f t="shared" si="12"/>
        <v>8</v>
      </c>
      <c r="D219" s="30">
        <f t="shared" si="13"/>
        <v>0</v>
      </c>
      <c r="E219" s="1">
        <f t="shared" si="14"/>
        <v>2</v>
      </c>
      <c r="F219" s="1"/>
      <c r="G219" s="1"/>
      <c r="H219" s="1" t="s">
        <v>617</v>
      </c>
      <c r="I219" s="1" t="s">
        <v>565</v>
      </c>
      <c r="J219" s="28" t="s">
        <v>63</v>
      </c>
      <c r="K219" s="28"/>
      <c r="L219" s="30" t="s">
        <v>566</v>
      </c>
      <c r="M219" s="30"/>
      <c r="N219" s="1">
        <v>0</v>
      </c>
      <c r="O219" s="1">
        <v>0</v>
      </c>
      <c r="P219" s="8" t="s">
        <v>567</v>
      </c>
      <c r="Q219" s="28">
        <v>0</v>
      </c>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c r="AQ219" s="28"/>
    </row>
    <row r="220" spans="1:43" ht="16">
      <c r="A220" s="30" t="s">
        <v>561</v>
      </c>
      <c r="B220" s="30" t="s">
        <v>240</v>
      </c>
      <c r="C220" s="30">
        <f t="shared" si="12"/>
        <v>8</v>
      </c>
      <c r="D220" s="30">
        <f t="shared" si="13"/>
        <v>0</v>
      </c>
      <c r="E220" s="1">
        <f t="shared" si="14"/>
        <v>3</v>
      </c>
      <c r="F220" s="1"/>
      <c r="G220" s="1"/>
      <c r="H220" s="1" t="s">
        <v>617</v>
      </c>
      <c r="I220" s="1" t="s">
        <v>88</v>
      </c>
      <c r="J220" s="28" t="s">
        <v>63</v>
      </c>
      <c r="K220" s="28"/>
      <c r="L220" s="30" t="s">
        <v>568</v>
      </c>
      <c r="M220" s="30"/>
      <c r="N220" s="1">
        <v>0</v>
      </c>
      <c r="O220" s="1">
        <v>1</v>
      </c>
      <c r="P220" s="8" t="s">
        <v>569</v>
      </c>
      <c r="Q220" s="28">
        <v>1</v>
      </c>
      <c r="R220" s="28" t="s">
        <v>60</v>
      </c>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c r="AP220" s="28"/>
      <c r="AQ220" s="28"/>
    </row>
    <row r="221" spans="1:43" ht="16">
      <c r="A221" s="30" t="s">
        <v>561</v>
      </c>
      <c r="B221" s="30" t="s">
        <v>240</v>
      </c>
      <c r="C221" s="30">
        <f t="shared" si="12"/>
        <v>8</v>
      </c>
      <c r="D221" s="30">
        <f t="shared" si="13"/>
        <v>0</v>
      </c>
      <c r="E221" s="1">
        <f t="shared" si="14"/>
        <v>4</v>
      </c>
      <c r="F221" s="1"/>
      <c r="G221" s="1"/>
      <c r="H221" s="1" t="s">
        <v>617</v>
      </c>
      <c r="I221" s="1" t="s">
        <v>147</v>
      </c>
      <c r="J221" s="28" t="s">
        <v>63</v>
      </c>
      <c r="K221" s="28"/>
      <c r="L221" s="30" t="s">
        <v>570</v>
      </c>
      <c r="M221" s="30"/>
      <c r="N221" s="1">
        <v>0</v>
      </c>
      <c r="O221" s="1">
        <v>1</v>
      </c>
      <c r="P221" s="8" t="s">
        <v>571</v>
      </c>
      <c r="Q221" s="28">
        <v>1</v>
      </c>
      <c r="R221" s="28" t="s">
        <v>60</v>
      </c>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c r="AQ221" s="28"/>
    </row>
    <row r="222" spans="1:43" ht="16">
      <c r="A222" s="30" t="s">
        <v>561</v>
      </c>
      <c r="B222" s="30" t="s">
        <v>572</v>
      </c>
      <c r="C222" s="30">
        <f t="shared" si="12"/>
        <v>8</v>
      </c>
      <c r="D222" s="30">
        <f t="shared" si="13"/>
        <v>0</v>
      </c>
      <c r="E222" s="1">
        <f t="shared" si="14"/>
        <v>5</v>
      </c>
      <c r="F222" s="1"/>
      <c r="G222" s="1"/>
      <c r="H222" s="1" t="s">
        <v>617</v>
      </c>
      <c r="I222" s="1" t="s">
        <v>562</v>
      </c>
      <c r="J222" s="28" t="s">
        <v>63</v>
      </c>
      <c r="K222" s="28"/>
      <c r="L222" s="30" t="s">
        <v>573</v>
      </c>
      <c r="M222" s="30"/>
      <c r="N222" s="1">
        <v>0</v>
      </c>
      <c r="O222" s="1">
        <v>0</v>
      </c>
      <c r="P222" s="8" t="s">
        <v>574</v>
      </c>
      <c r="Q222" s="28">
        <v>1</v>
      </c>
      <c r="R222" s="28" t="s">
        <v>53</v>
      </c>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c r="AP222" s="28"/>
      <c r="AQ222" s="28"/>
    </row>
    <row r="223" spans="1:43" ht="16">
      <c r="A223" s="30" t="s">
        <v>561</v>
      </c>
      <c r="B223" s="30" t="s">
        <v>572</v>
      </c>
      <c r="C223" s="30">
        <f t="shared" si="12"/>
        <v>8</v>
      </c>
      <c r="D223" s="30">
        <f t="shared" si="13"/>
        <v>0</v>
      </c>
      <c r="E223" s="1">
        <f t="shared" si="14"/>
        <v>6</v>
      </c>
      <c r="F223" s="1"/>
      <c r="G223" s="1"/>
      <c r="H223" s="1" t="s">
        <v>617</v>
      </c>
      <c r="I223" s="1" t="s">
        <v>565</v>
      </c>
      <c r="J223" s="28" t="s">
        <v>63</v>
      </c>
      <c r="K223" s="28"/>
      <c r="L223" s="30" t="s">
        <v>575</v>
      </c>
      <c r="M223" s="30"/>
      <c r="N223" s="1">
        <v>0</v>
      </c>
      <c r="O223" s="1">
        <v>0</v>
      </c>
      <c r="P223" s="8" t="s">
        <v>576</v>
      </c>
      <c r="Q223" s="28">
        <v>0</v>
      </c>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c r="AQ223" s="28"/>
    </row>
    <row r="224" spans="1:43" ht="16">
      <c r="A224" s="30" t="s">
        <v>561</v>
      </c>
      <c r="B224" s="30" t="s">
        <v>572</v>
      </c>
      <c r="C224" s="30">
        <f t="shared" si="12"/>
        <v>8</v>
      </c>
      <c r="D224" s="30">
        <f t="shared" si="13"/>
        <v>0</v>
      </c>
      <c r="E224" s="1">
        <f t="shared" si="14"/>
        <v>7</v>
      </c>
      <c r="F224" s="1"/>
      <c r="G224" s="1"/>
      <c r="H224" s="1" t="s">
        <v>617</v>
      </c>
      <c r="I224" s="1" t="s">
        <v>88</v>
      </c>
      <c r="J224" s="28" t="s">
        <v>63</v>
      </c>
      <c r="K224" s="28"/>
      <c r="L224" s="30" t="s">
        <v>568</v>
      </c>
      <c r="M224" s="30"/>
      <c r="N224" s="1">
        <v>0</v>
      </c>
      <c r="O224" s="1">
        <v>1</v>
      </c>
      <c r="P224" s="8" t="s">
        <v>577</v>
      </c>
      <c r="Q224" s="28">
        <v>1</v>
      </c>
      <c r="R224" s="28" t="s">
        <v>60</v>
      </c>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c r="AP224" s="28"/>
      <c r="AQ224" s="28"/>
    </row>
    <row r="225" spans="1:43" ht="16">
      <c r="A225" s="30" t="s">
        <v>561</v>
      </c>
      <c r="B225" s="30" t="s">
        <v>572</v>
      </c>
      <c r="C225" s="30">
        <f t="shared" si="12"/>
        <v>8</v>
      </c>
      <c r="D225" s="30">
        <f t="shared" si="13"/>
        <v>0</v>
      </c>
      <c r="E225" s="1">
        <f t="shared" si="14"/>
        <v>8</v>
      </c>
      <c r="F225" s="1"/>
      <c r="G225" s="1"/>
      <c r="H225" s="1" t="s">
        <v>617</v>
      </c>
      <c r="I225" s="1" t="s">
        <v>147</v>
      </c>
      <c r="J225" s="28" t="s">
        <v>63</v>
      </c>
      <c r="K225" s="28"/>
      <c r="L225" s="30" t="s">
        <v>578</v>
      </c>
      <c r="M225" s="30"/>
      <c r="N225" s="1">
        <v>0</v>
      </c>
      <c r="O225" s="1">
        <v>1</v>
      </c>
      <c r="P225" s="8" t="s">
        <v>579</v>
      </c>
      <c r="Q225" s="28">
        <v>0</v>
      </c>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c r="AQ225" s="28"/>
    </row>
    <row r="226" spans="1:43" ht="16">
      <c r="A226" s="30" t="s">
        <v>561</v>
      </c>
      <c r="B226" s="30" t="s">
        <v>580</v>
      </c>
      <c r="C226" s="30">
        <f t="shared" si="12"/>
        <v>8</v>
      </c>
      <c r="D226" s="30">
        <f t="shared" si="13"/>
        <v>0</v>
      </c>
      <c r="E226" s="1">
        <f t="shared" si="14"/>
        <v>9</v>
      </c>
      <c r="F226" s="1"/>
      <c r="G226" s="1"/>
      <c r="H226" s="1" t="s">
        <v>617</v>
      </c>
      <c r="I226" s="1" t="s">
        <v>160</v>
      </c>
      <c r="J226" s="28" t="s">
        <v>63</v>
      </c>
      <c r="K226" s="28"/>
      <c r="L226" s="30" t="s">
        <v>581</v>
      </c>
      <c r="M226" s="30"/>
      <c r="N226" s="1">
        <v>0</v>
      </c>
      <c r="O226" s="1">
        <v>0</v>
      </c>
      <c r="P226" s="8" t="s">
        <v>582</v>
      </c>
      <c r="Q226" s="28">
        <v>1</v>
      </c>
      <c r="R226" s="28" t="s">
        <v>53</v>
      </c>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row>
    <row r="227" spans="1:43" ht="16">
      <c r="A227" s="30" t="s">
        <v>561</v>
      </c>
      <c r="B227" s="30" t="s">
        <v>580</v>
      </c>
      <c r="C227" s="30">
        <f t="shared" si="12"/>
        <v>8</v>
      </c>
      <c r="D227" s="30">
        <f t="shared" si="13"/>
        <v>0</v>
      </c>
      <c r="E227" s="1">
        <f t="shared" si="14"/>
        <v>10</v>
      </c>
      <c r="F227" s="1"/>
      <c r="G227" s="1"/>
      <c r="H227" s="1" t="s">
        <v>617</v>
      </c>
      <c r="I227" s="1" t="s">
        <v>565</v>
      </c>
      <c r="J227" s="28" t="s">
        <v>63</v>
      </c>
      <c r="K227" s="28"/>
      <c r="L227" s="30" t="s">
        <v>583</v>
      </c>
      <c r="M227" s="30"/>
      <c r="N227" s="1">
        <v>0</v>
      </c>
      <c r="O227" s="1">
        <v>0</v>
      </c>
      <c r="P227" s="8" t="s">
        <v>584</v>
      </c>
      <c r="Q227" s="28">
        <v>0</v>
      </c>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row>
    <row r="228" spans="1:43" ht="16">
      <c r="A228" s="30" t="s">
        <v>561</v>
      </c>
      <c r="B228" s="30" t="s">
        <v>580</v>
      </c>
      <c r="C228" s="30">
        <f t="shared" si="12"/>
        <v>8</v>
      </c>
      <c r="D228" s="30">
        <f t="shared" si="13"/>
        <v>0</v>
      </c>
      <c r="E228" s="1">
        <f t="shared" si="14"/>
        <v>11</v>
      </c>
      <c r="F228" s="1"/>
      <c r="G228" s="1"/>
      <c r="H228" s="1" t="s">
        <v>617</v>
      </c>
      <c r="I228" s="1" t="s">
        <v>88</v>
      </c>
      <c r="J228" s="28" t="s">
        <v>63</v>
      </c>
      <c r="K228" s="28"/>
      <c r="L228" s="30" t="s">
        <v>568</v>
      </c>
      <c r="M228" s="30"/>
      <c r="N228" s="1">
        <v>0</v>
      </c>
      <c r="O228" s="1">
        <v>1</v>
      </c>
      <c r="P228" s="8" t="s">
        <v>585</v>
      </c>
      <c r="Q228" s="28">
        <v>1</v>
      </c>
      <c r="R228" s="28" t="s">
        <v>60</v>
      </c>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row>
    <row r="229" spans="1:43" ht="16">
      <c r="A229" s="30" t="s">
        <v>561</v>
      </c>
      <c r="B229" s="28" t="s">
        <v>580</v>
      </c>
      <c r="C229" s="30">
        <f t="shared" si="12"/>
        <v>8</v>
      </c>
      <c r="D229" s="30">
        <f t="shared" si="13"/>
        <v>0</v>
      </c>
      <c r="E229" s="1">
        <f t="shared" si="14"/>
        <v>12</v>
      </c>
      <c r="F229" s="1"/>
      <c r="G229" s="1"/>
      <c r="H229" s="1" t="s">
        <v>617</v>
      </c>
      <c r="I229" s="28" t="s">
        <v>147</v>
      </c>
      <c r="J229" s="28" t="s">
        <v>63</v>
      </c>
      <c r="K229" s="28"/>
      <c r="L229" s="28" t="s">
        <v>578</v>
      </c>
      <c r="M229" s="30"/>
      <c r="N229" s="28">
        <v>0</v>
      </c>
      <c r="O229" s="28">
        <v>1</v>
      </c>
      <c r="P229" s="8" t="s">
        <v>586</v>
      </c>
      <c r="Q229" s="28">
        <v>1</v>
      </c>
      <c r="R229" s="28" t="s">
        <v>60</v>
      </c>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row>
    <row r="230" spans="1:43" ht="16">
      <c r="A230" s="30" t="s">
        <v>561</v>
      </c>
      <c r="B230" s="28" t="s">
        <v>587</v>
      </c>
      <c r="C230" s="30">
        <f t="shared" si="12"/>
        <v>8</v>
      </c>
      <c r="D230" s="30">
        <f t="shared" si="13"/>
        <v>0</v>
      </c>
      <c r="E230" s="1">
        <f t="shared" si="14"/>
        <v>13</v>
      </c>
      <c r="F230" s="1"/>
      <c r="G230" s="1"/>
      <c r="H230" s="1" t="s">
        <v>617</v>
      </c>
      <c r="I230" s="28" t="s">
        <v>160</v>
      </c>
      <c r="J230" s="28" t="s">
        <v>63</v>
      </c>
      <c r="K230" s="28"/>
      <c r="L230" s="28" t="s">
        <v>588</v>
      </c>
      <c r="M230" s="30"/>
      <c r="N230" s="28">
        <v>0</v>
      </c>
      <c r="O230" s="28">
        <v>0</v>
      </c>
      <c r="P230" s="8" t="s">
        <v>589</v>
      </c>
      <c r="Q230" s="28">
        <v>1</v>
      </c>
      <c r="R230" s="28" t="s">
        <v>53</v>
      </c>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row>
    <row r="231" spans="1:43" ht="16">
      <c r="A231" s="28" t="s">
        <v>561</v>
      </c>
      <c r="B231" s="28" t="s">
        <v>587</v>
      </c>
      <c r="C231" s="30">
        <f t="shared" si="12"/>
        <v>8</v>
      </c>
      <c r="D231" s="30">
        <f t="shared" si="13"/>
        <v>0</v>
      </c>
      <c r="E231" s="1">
        <f t="shared" si="14"/>
        <v>14</v>
      </c>
      <c r="F231" s="1"/>
      <c r="G231" s="1"/>
      <c r="H231" s="1" t="s">
        <v>617</v>
      </c>
      <c r="I231" s="28" t="s">
        <v>565</v>
      </c>
      <c r="J231" s="28" t="s">
        <v>63</v>
      </c>
      <c r="K231" s="28"/>
      <c r="L231" s="28" t="s">
        <v>590</v>
      </c>
      <c r="M231" s="30"/>
      <c r="N231" s="28">
        <v>0</v>
      </c>
      <c r="O231" s="28">
        <v>0</v>
      </c>
      <c r="P231" s="8" t="s">
        <v>591</v>
      </c>
      <c r="Q231" s="28">
        <v>0</v>
      </c>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row>
    <row r="232" spans="1:43" ht="16">
      <c r="A232" s="28" t="s">
        <v>561</v>
      </c>
      <c r="B232" s="28" t="s">
        <v>587</v>
      </c>
      <c r="C232" s="30">
        <f t="shared" si="12"/>
        <v>8</v>
      </c>
      <c r="D232" s="30">
        <f t="shared" si="13"/>
        <v>0</v>
      </c>
      <c r="E232" s="1">
        <f t="shared" si="14"/>
        <v>15</v>
      </c>
      <c r="F232" s="1"/>
      <c r="G232" s="1"/>
      <c r="H232" s="1" t="s">
        <v>617</v>
      </c>
      <c r="I232" s="28" t="s">
        <v>88</v>
      </c>
      <c r="J232" s="28" t="s">
        <v>63</v>
      </c>
      <c r="K232" s="28"/>
      <c r="L232" s="28" t="s">
        <v>568</v>
      </c>
      <c r="M232" s="30"/>
      <c r="N232" s="28">
        <v>0</v>
      </c>
      <c r="O232" s="28">
        <v>1</v>
      </c>
      <c r="P232" s="8" t="s">
        <v>592</v>
      </c>
      <c r="Q232" s="28">
        <v>1</v>
      </c>
      <c r="R232" s="28" t="s">
        <v>60</v>
      </c>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row>
    <row r="233" spans="1:43" ht="16">
      <c r="A233" s="28" t="s">
        <v>561</v>
      </c>
      <c r="B233" s="28" t="s">
        <v>587</v>
      </c>
      <c r="C233" s="30">
        <f t="shared" si="12"/>
        <v>8</v>
      </c>
      <c r="D233" s="30">
        <f t="shared" si="13"/>
        <v>0</v>
      </c>
      <c r="E233" s="1">
        <f t="shared" si="14"/>
        <v>16</v>
      </c>
      <c r="F233" s="1"/>
      <c r="G233" s="1"/>
      <c r="H233" s="1" t="s">
        <v>617</v>
      </c>
      <c r="I233" s="28" t="s">
        <v>147</v>
      </c>
      <c r="J233" s="28" t="s">
        <v>63</v>
      </c>
      <c r="K233" s="28"/>
      <c r="L233" s="28" t="s">
        <v>578</v>
      </c>
      <c r="M233" s="30"/>
      <c r="N233" s="28">
        <v>0</v>
      </c>
      <c r="O233" s="28">
        <v>1</v>
      </c>
      <c r="P233" s="8" t="s">
        <v>593</v>
      </c>
      <c r="Q233" s="28">
        <v>1</v>
      </c>
      <c r="R233" s="28" t="s">
        <v>60</v>
      </c>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c r="AQ233" s="28"/>
    </row>
    <row r="234" spans="1:43" ht="16">
      <c r="A234" s="28" t="s">
        <v>561</v>
      </c>
      <c r="B234" s="28" t="s">
        <v>594</v>
      </c>
      <c r="C234" s="30">
        <f t="shared" si="12"/>
        <v>8</v>
      </c>
      <c r="D234" s="30">
        <f t="shared" si="13"/>
        <v>0</v>
      </c>
      <c r="E234" s="1">
        <f t="shared" si="14"/>
        <v>17</v>
      </c>
      <c r="F234" s="1"/>
      <c r="G234" s="1"/>
      <c r="H234" s="1" t="s">
        <v>617</v>
      </c>
      <c r="I234" s="28" t="s">
        <v>160</v>
      </c>
      <c r="J234" s="28" t="s">
        <v>63</v>
      </c>
      <c r="K234" s="28"/>
      <c r="L234" s="28" t="s">
        <v>595</v>
      </c>
      <c r="M234" s="30"/>
      <c r="N234" s="28">
        <v>0</v>
      </c>
      <c r="O234" s="28">
        <v>0</v>
      </c>
      <c r="P234" s="8" t="s">
        <v>596</v>
      </c>
      <c r="Q234" s="28">
        <v>1</v>
      </c>
      <c r="R234" s="28" t="s">
        <v>53</v>
      </c>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c r="AQ234" s="28"/>
    </row>
    <row r="235" spans="1:43" ht="16">
      <c r="A235" s="28" t="s">
        <v>561</v>
      </c>
      <c r="B235" s="28" t="s">
        <v>594</v>
      </c>
      <c r="C235" s="30">
        <f t="shared" si="12"/>
        <v>8</v>
      </c>
      <c r="D235" s="30">
        <f t="shared" si="13"/>
        <v>0</v>
      </c>
      <c r="E235" s="1">
        <f t="shared" si="14"/>
        <v>18</v>
      </c>
      <c r="F235" s="1"/>
      <c r="G235" s="1"/>
      <c r="H235" s="1" t="s">
        <v>617</v>
      </c>
      <c r="I235" s="28" t="s">
        <v>565</v>
      </c>
      <c r="J235" s="28" t="s">
        <v>63</v>
      </c>
      <c r="K235" s="28"/>
      <c r="L235" s="28" t="s">
        <v>597</v>
      </c>
      <c r="M235" s="28"/>
      <c r="N235" s="28">
        <v>0</v>
      </c>
      <c r="O235" s="28">
        <v>0</v>
      </c>
      <c r="P235" s="8" t="s">
        <v>598</v>
      </c>
      <c r="Q235" s="28">
        <v>0</v>
      </c>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c r="AQ235" s="28"/>
    </row>
    <row r="236" spans="1:43" ht="16">
      <c r="A236" s="28" t="s">
        <v>561</v>
      </c>
      <c r="B236" s="28" t="s">
        <v>594</v>
      </c>
      <c r="C236" s="30">
        <f t="shared" si="12"/>
        <v>8</v>
      </c>
      <c r="D236" s="30">
        <f t="shared" si="13"/>
        <v>0</v>
      </c>
      <c r="E236" s="1">
        <f t="shared" si="14"/>
        <v>19</v>
      </c>
      <c r="F236" s="1"/>
      <c r="G236" s="1"/>
      <c r="H236" s="1" t="s">
        <v>617</v>
      </c>
      <c r="I236" s="28" t="s">
        <v>88</v>
      </c>
      <c r="J236" s="28" t="s">
        <v>63</v>
      </c>
      <c r="K236" s="28"/>
      <c r="L236" s="28" t="s">
        <v>568</v>
      </c>
      <c r="M236" s="28"/>
      <c r="N236" s="28">
        <v>0</v>
      </c>
      <c r="O236" s="28">
        <v>1</v>
      </c>
      <c r="P236" s="8" t="s">
        <v>599</v>
      </c>
      <c r="Q236" s="28">
        <v>1</v>
      </c>
      <c r="R236" s="28" t="s">
        <v>60</v>
      </c>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row>
    <row r="237" spans="1:43" ht="16">
      <c r="A237" s="28" t="s">
        <v>561</v>
      </c>
      <c r="B237" s="28" t="s">
        <v>594</v>
      </c>
      <c r="C237" s="30">
        <f t="shared" si="12"/>
        <v>8</v>
      </c>
      <c r="D237" s="30">
        <f t="shared" si="13"/>
        <v>0</v>
      </c>
      <c r="E237" s="1">
        <f t="shared" si="14"/>
        <v>20</v>
      </c>
      <c r="F237" s="1"/>
      <c r="G237" s="1"/>
      <c r="H237" s="1" t="s">
        <v>617</v>
      </c>
      <c r="I237" s="28" t="s">
        <v>147</v>
      </c>
      <c r="J237" s="28" t="s">
        <v>63</v>
      </c>
      <c r="K237" s="28"/>
      <c r="L237" s="28" t="s">
        <v>578</v>
      </c>
      <c r="M237" s="28"/>
      <c r="N237" s="28">
        <v>0</v>
      </c>
      <c r="O237" s="28">
        <v>1</v>
      </c>
      <c r="P237" s="8" t="s">
        <v>600</v>
      </c>
      <c r="Q237" s="28">
        <v>1</v>
      </c>
      <c r="R237" s="28" t="s">
        <v>60</v>
      </c>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c r="AQ237" s="28"/>
    </row>
  </sheetData>
  <sortState xmlns:xlrd2="http://schemas.microsoft.com/office/spreadsheetml/2017/richdata2" ref="A2:AQ237">
    <sortCondition ref="P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2019-03-26T15:43:02Z</dcterms:modified>
  <cp:category/>
  <cp:contentStatus/>
</cp:coreProperties>
</file>