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688FB5D7-257A-2A48-A6D8-AD31C62E9E1E}" xr6:coauthVersionLast="41" xr6:coauthVersionMax="41" xr10:uidLastSave="{00000000-0000-0000-0000-000000000000}"/>
  <bookViews>
    <workbookView xWindow="720" yWindow="460" windowWidth="22260" windowHeight="126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<sst xmlns="http://schemas.openxmlformats.org/spreadsheetml/2006/main" count="214" uniqueCount="100">
  <si>
    <t>section</t>
  </si>
  <si>
    <t>The cost of educating students</t>
  </si>
  <si>
    <t>page</t>
  </si>
  <si>
    <t>appropriations</t>
  </si>
  <si>
    <t>subsidies</t>
  </si>
  <si>
    <t>section_number</t>
  </si>
  <si>
    <t>graph_number</t>
  </si>
  <si>
    <t>type</t>
  </si>
  <si>
    <t>line</t>
  </si>
  <si>
    <t>horizontal bar</t>
  </si>
  <si>
    <t>grouped bar</t>
  </si>
  <si>
    <t>stacked bar</t>
  </si>
  <si>
    <t>sources</t>
  </si>
  <si>
    <t>State Higher Education Executive Officers Association (SHEEO).</t>
  </si>
  <si>
    <t>SHEEO.</t>
  </si>
  <si>
    <t>Integrated Postsecondary Education Data System (IPEDS).</t>
  </si>
  <si>
    <t>title</t>
  </si>
  <si>
    <t>Change in Total Appropriations, Enrollment, and Appropriations per Full-Time Equivalent (FTE) Student Relative to 2000–01</t>
  </si>
  <si>
    <t>notes</t>
  </si>
  <si>
    <t>multiples</t>
  </si>
  <si>
    <t>toggle</t>
  </si>
  <si>
    <t>data_source</t>
  </si>
  <si>
    <t>direct_labels</t>
  </si>
  <si>
    <t>y_tick_format</t>
  </si>
  <si>
    <t>subtitle</t>
  </si>
  <si>
    <t>metadata_subtitle</t>
  </si>
  <si>
    <t>x_label</t>
  </si>
  <si>
    <t>y_label</t>
  </si>
  <si>
    <t>y_max_value</t>
  </si>
  <si>
    <t>x_tick_count</t>
  </si>
  <si>
    <t>axis_x_tick_not_multiline</t>
  </si>
  <si>
    <t>y_tick_count</t>
  </si>
  <si>
    <t>y_padding_left</t>
  </si>
  <si>
    <t>y_padding_right</t>
  </si>
  <si>
    <t>y_padding_top</t>
  </si>
  <si>
    <t>y_padding_bottom</t>
  </si>
  <si>
    <t>top_level_flags</t>
  </si>
  <si>
    <t>metadata_flags</t>
  </si>
  <si>
    <t>add_nulls_beginning</t>
  </si>
  <si>
    <t>add_nulls_end</t>
  </si>
  <si>
    <t>highlightIndex</t>
  </si>
  <si>
    <t>top_level_padding_left</t>
  </si>
  <si>
    <t>top_level_padding_right</t>
  </si>
  <si>
    <t>top_level_padding_top</t>
  </si>
  <si>
    <t>top_level_padding_bottom</t>
  </si>
  <si>
    <t>top_level_width</t>
  </si>
  <si>
    <t>top_level_height</t>
  </si>
  <si>
    <t>imageOverride</t>
  </si>
  <si>
    <t>colors_dictionary</t>
  </si>
  <si>
    <t>percent</t>
  </si>
  <si>
    <t>dollar</t>
  </si>
  <si>
    <t>overrideTickCount</t>
  </si>
  <si>
    <t>metadata.pluralNotes</t>
  </si>
  <si>
    <t>wideSmallMultiple</t>
  </si>
  <si>
    <t>subsection_number</t>
  </si>
  <si>
    <t>020101.csv</t>
  </si>
  <si>
    <t>020102.csv</t>
  </si>
  <si>
    <t>Bachelor's</t>
  </si>
  <si>
    <t>Associate</t>
  </si>
  <si>
    <t>020201.csv</t>
  </si>
  <si>
    <t>020202.csv</t>
  </si>
  <si>
    <t>020203.csv</t>
  </si>
  <si>
    <t>Education and Related Spending per Full-Time Equivalent Student at Public Institutions, 2005–06 to 2013–13</t>
  </si>
  <si>
    <t>Education and Related Spending per Full-Time Equivalent Student at Public Institutions, 2005–06 to 2013–14</t>
  </si>
  <si>
    <t>Education and Related Spending per Full-Time Equivalent Student at Private Nonprofit Institutions, 2005–06 to 2013–14</t>
  </si>
  <si>
    <t>020103.csv</t>
  </si>
  <si>
    <t>Research</t>
  </si>
  <si>
    <t>Education and Related Spending per Full-Time Equivalent Student at Private Nonprofit Institutions, 2005–06 to 2013–15</t>
  </si>
  <si>
    <t>020104.csv</t>
  </si>
  <si>
    <t>Master's</t>
  </si>
  <si>
    <t>Education and Related Spending per Full-Time Equivalent Student at Private Nonprofit Institutions, 2005–06 to 2013–16</t>
  </si>
  <si>
    <t>020105.csv</t>
  </si>
  <si>
    <t>Average Subsidy per Full-Time Equivalent Student within Undergraduate Deciles</t>
  </si>
  <si>
    <t>020106.csv</t>
  </si>
  <si>
    <t>Public research</t>
  </si>
  <si>
    <t>020107.csv</t>
  </si>
  <si>
    <t>Public master's</t>
  </si>
  <si>
    <t>020108.csv</t>
  </si>
  <si>
    <t>Public associate</t>
  </si>
  <si>
    <t>020109.csv</t>
  </si>
  <si>
    <t>Private nonprofit research</t>
  </si>
  <si>
    <t>020110.csv</t>
  </si>
  <si>
    <t>Private nonprofit master's</t>
  </si>
  <si>
    <t>020111.csv</t>
  </si>
  <si>
    <t>Private nonprofit bachelor's</t>
  </si>
  <si>
    <t>Changes in State and Local Support for Higher Education Relative to 2000–01</t>
  </si>
  <si>
    <t>State and Local Appropriations for Public Higher Education per Public Full-Time Equivalent Student, 2014–15</t>
  </si>
  <si>
    <t>endowments</t>
  </si>
  <si>
    <t>Average Endowment Income per Student by Decile</t>
  </si>
  <si>
    <t>020301.csv</t>
  </si>
  <si>
    <t>020302.csv</t>
  </si>
  <si>
    <t>020303.csv</t>
  </si>
  <si>
    <t>020304.csv</t>
  </si>
  <si>
    <t>020305.csv</t>
  </si>
  <si>
    <t>Average Endowment Income per Student by Institution Selectivity</t>
  </si>
  <si>
    <t>020306.csv</t>
  </si>
  <si>
    <t>Private nonprofit four-year institutions by share of applicants admitted</t>
  </si>
  <si>
    <t>s</t>
  </si>
  <si>
    <t>020307.csv</t>
  </si>
  <si>
    <t>Public four-year institutions by share of applicants admitted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</si>
</sst>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"/>
  <sheetViews>
    <sheetView tabSelected="1" topLeftCell="H1" workbookViewId="0">
      <pane ySplit="1" topLeftCell="A2" activePane="bottomLeft" state="frozen"/>
      <selection pane="bottomLeft" activeCell="L12" sqref="L12"/>
    </sheetView>
  </sheetViews>
  <sheetFormatPr baseColWidth="10" defaultColWidth="8.83203125" defaultRowHeight="15"/>
  <cols>
    <col min="1" max="1" width="22.1640625" style="1" customWidth="1"/>
    <col min="2" max="2" width="14.6640625" style="1" customWidth="1"/>
    <col min="3" max="4" width="7.83203125" style="1" customWidth="1"/>
    <col min="5" max="5" width="6.1640625" style="1" customWidth="1"/>
    <col min="6" max="6" width="19.83203125" style="1" bestFit="1" customWidth="1"/>
    <col min="7" max="7" width="6.83203125" customWidth="1"/>
    <col min="8" max="8" width="104.33203125" style="1" bestFit="1" customWidth="1"/>
    <col min="9" max="9" width="6.83203125" style="1" customWidth="1"/>
    <col min="10" max="10" width="5.83203125" style="1" customWidth="1"/>
    <col min="11" max="11" width="7.5" style="1" customWidth="1"/>
    <col min="12" max="12" width="10.1640625" bestFit="1" customWidth="1"/>
    <col min="21" max="21" width="28.5" customWidth="1"/>
  </cols>
  <sheetData>
    <row r="1" spans="1:39" ht="51">
      <c r="A1" s="3" t="s">
        <v>0</v>
      </c>
      <c r="B1" s="3" t="s">
        <v>2</v>
      </c>
      <c r="C1" s="3" t="s">
        <v>5</v>
      </c>
      <c r="D1" s="3" t="s">
        <v>54</v>
      </c>
      <c r="E1" s="3" t="s">
        <v>6</v>
      </c>
      <c r="F1" s="3" t="s">
        <v>7</v>
      </c>
      <c r="G1" s="2" t="s">
        <v>12</v>
      </c>
      <c r="H1" s="3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4" t="s">
        <v>45</v>
      </c>
      <c r="AK1" s="4" t="s">
        <v>46</v>
      </c>
      <c r="AL1" s="4" t="s">
        <v>47</v>
      </c>
      <c r="AM1" s="4" t="s">
        <v>48</v>
      </c>
    </row>
    <row r="2" spans="1:39" ht="16">
      <c r="A2" s="5" t="s">
        <v>1</v>
      </c>
      <c r="B2" s="5" t="s">
        <v>4</v>
      </c>
      <c r="C2" s="5" t="str">
        <f t="shared" ref="C2:C22" si="0">LEFT(L2,2)</f>
        <v>02</v>
      </c>
      <c r="D2" s="5" t="str">
        <f t="shared" ref="D2:D22" si="1">MID(L2,3,2)</f>
        <v>01</v>
      </c>
      <c r="E2" s="6" t="str">
        <f t="shared" ref="E2:E22" si="2">MID(L2,5,2)</f>
        <v>01</v>
      </c>
      <c r="F2" s="5" t="s">
        <v>11</v>
      </c>
      <c r="G2" s="5" t="s">
        <v>15</v>
      </c>
      <c r="H2" s="6" t="s">
        <v>62</v>
      </c>
      <c r="I2" s="5"/>
      <c r="J2" s="5">
        <v>1</v>
      </c>
      <c r="K2" s="5">
        <v>0</v>
      </c>
      <c r="L2" s="6" t="s">
        <v>55</v>
      </c>
      <c r="M2" s="5">
        <v>1</v>
      </c>
      <c r="N2" s="5" t="s">
        <v>50</v>
      </c>
      <c r="O2" s="5" t="s">
        <v>57</v>
      </c>
      <c r="P2" s="5"/>
      <c r="Q2" s="5"/>
      <c r="R2" s="5"/>
      <c r="S2" s="5">
        <v>25000</v>
      </c>
      <c r="T2" s="5"/>
      <c r="U2" s="5"/>
      <c r="V2" s="5">
        <v>6</v>
      </c>
      <c r="W2" s="5"/>
      <c r="X2" s="5"/>
      <c r="Y2" s="5">
        <v>0</v>
      </c>
      <c r="Z2" s="5">
        <v>0</v>
      </c>
      <c r="AA2" s="5" t="s">
        <v>53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6">
      <c r="A3" s="5" t="s">
        <v>1</v>
      </c>
      <c r="B3" s="5" t="s">
        <v>4</v>
      </c>
      <c r="C3" s="5" t="str">
        <f t="shared" si="0"/>
        <v>02</v>
      </c>
      <c r="D3" s="5" t="str">
        <f t="shared" si="1"/>
        <v>01</v>
      </c>
      <c r="E3" s="6" t="str">
        <f t="shared" si="2"/>
        <v>02</v>
      </c>
      <c r="F3" s="5" t="s">
        <v>11</v>
      </c>
      <c r="G3" s="5" t="s">
        <v>15</v>
      </c>
      <c r="H3" s="6" t="s">
        <v>63</v>
      </c>
      <c r="I3" s="5"/>
      <c r="J3" s="5">
        <v>1</v>
      </c>
      <c r="K3" s="5">
        <v>0</v>
      </c>
      <c r="L3" s="6" t="s">
        <v>56</v>
      </c>
      <c r="M3" s="5">
        <v>1</v>
      </c>
      <c r="N3" s="5" t="s">
        <v>50</v>
      </c>
      <c r="O3" s="5" t="s">
        <v>58</v>
      </c>
      <c r="P3" s="5"/>
      <c r="Q3" s="5"/>
      <c r="R3" s="5"/>
      <c r="S3" s="5">
        <v>25000</v>
      </c>
      <c r="T3" s="5"/>
      <c r="U3" s="5"/>
      <c r="V3" s="5">
        <v>6</v>
      </c>
      <c r="W3" s="5"/>
      <c r="X3" s="5"/>
      <c r="Y3" s="5">
        <v>0</v>
      </c>
      <c r="Z3" s="5">
        <v>0</v>
      </c>
      <c r="AA3" s="5" t="s">
        <v>53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6">
      <c r="A4" s="5" t="s">
        <v>1</v>
      </c>
      <c r="B4" s="5" t="s">
        <v>4</v>
      </c>
      <c r="C4" s="5" t="str">
        <f t="shared" si="0"/>
        <v>02</v>
      </c>
      <c r="D4" s="5" t="str">
        <f t="shared" si="1"/>
        <v>01</v>
      </c>
      <c r="E4" s="6" t="str">
        <f t="shared" si="2"/>
        <v>03</v>
      </c>
      <c r="F4" s="5" t="s">
        <v>11</v>
      </c>
      <c r="G4" s="5" t="s">
        <v>15</v>
      </c>
      <c r="H4" s="6" t="s">
        <v>64</v>
      </c>
      <c r="I4" s="5"/>
      <c r="J4" s="5">
        <v>1</v>
      </c>
      <c r="K4" s="5">
        <v>0</v>
      </c>
      <c r="L4" s="6" t="s">
        <v>65</v>
      </c>
      <c r="M4" s="5">
        <v>1</v>
      </c>
      <c r="N4" s="5" t="s">
        <v>50</v>
      </c>
      <c r="O4" s="5" t="s">
        <v>66</v>
      </c>
      <c r="P4" s="5"/>
      <c r="Q4" s="5"/>
      <c r="R4" s="5"/>
      <c r="S4" s="5">
        <v>60000</v>
      </c>
      <c r="T4" s="5"/>
      <c r="U4" s="5"/>
      <c r="V4" s="5"/>
      <c r="W4" s="5"/>
      <c r="X4" s="5"/>
      <c r="Y4" s="5">
        <v>0</v>
      </c>
      <c r="Z4" s="5">
        <v>0</v>
      </c>
      <c r="AA4" s="5" t="s">
        <v>53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6">
      <c r="A5" s="5" t="s">
        <v>1</v>
      </c>
      <c r="B5" s="5" t="s">
        <v>4</v>
      </c>
      <c r="C5" s="5" t="str">
        <f t="shared" si="0"/>
        <v>02</v>
      </c>
      <c r="D5" s="5" t="str">
        <f t="shared" si="1"/>
        <v>01</v>
      </c>
      <c r="E5" s="6" t="str">
        <f t="shared" si="2"/>
        <v>04</v>
      </c>
      <c r="F5" s="5" t="s">
        <v>11</v>
      </c>
      <c r="G5" s="5" t="s">
        <v>15</v>
      </c>
      <c r="H5" s="6" t="s">
        <v>67</v>
      </c>
      <c r="I5" s="5"/>
      <c r="J5" s="5">
        <v>1</v>
      </c>
      <c r="K5" s="5">
        <v>0</v>
      </c>
      <c r="L5" s="6" t="s">
        <v>68</v>
      </c>
      <c r="M5" s="5">
        <v>1</v>
      </c>
      <c r="N5" s="5" t="s">
        <v>50</v>
      </c>
      <c r="O5" s="5" t="s">
        <v>69</v>
      </c>
      <c r="P5" s="5"/>
      <c r="Q5" s="5"/>
      <c r="R5" s="5"/>
      <c r="S5" s="5">
        <v>60000</v>
      </c>
      <c r="T5" s="5"/>
      <c r="U5" s="5"/>
      <c r="V5" s="5"/>
      <c r="W5" s="5"/>
      <c r="X5" s="5"/>
      <c r="Y5" s="5">
        <v>0</v>
      </c>
      <c r="Z5" s="5">
        <v>0</v>
      </c>
      <c r="AA5" s="5" t="s">
        <v>53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6">
      <c r="A6" s="5" t="s">
        <v>1</v>
      </c>
      <c r="B6" s="5" t="s">
        <v>4</v>
      </c>
      <c r="C6" s="5" t="str">
        <f t="shared" si="0"/>
        <v>02</v>
      </c>
      <c r="D6" s="5" t="str">
        <f t="shared" si="1"/>
        <v>01</v>
      </c>
      <c r="E6" s="6" t="str">
        <f t="shared" si="2"/>
        <v>05</v>
      </c>
      <c r="F6" s="5" t="s">
        <v>11</v>
      </c>
      <c r="G6" s="5" t="s">
        <v>15</v>
      </c>
      <c r="H6" s="6" t="s">
        <v>70</v>
      </c>
      <c r="I6" s="5"/>
      <c r="J6" s="5">
        <v>1</v>
      </c>
      <c r="K6" s="5">
        <v>0</v>
      </c>
      <c r="L6" s="6" t="s">
        <v>71</v>
      </c>
      <c r="M6" s="5">
        <v>1</v>
      </c>
      <c r="N6" s="5" t="s">
        <v>50</v>
      </c>
      <c r="O6" s="5" t="s">
        <v>57</v>
      </c>
      <c r="P6" s="5"/>
      <c r="Q6" s="5"/>
      <c r="R6" s="5"/>
      <c r="S6" s="5">
        <v>60000</v>
      </c>
      <c r="T6" s="5"/>
      <c r="U6" s="5"/>
      <c r="V6" s="5"/>
      <c r="W6" s="5"/>
      <c r="X6" s="5"/>
      <c r="Y6" s="5">
        <v>0</v>
      </c>
      <c r="Z6" s="5">
        <v>0</v>
      </c>
      <c r="AA6" s="5" t="s">
        <v>53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6">
      <c r="A7" s="5" t="s">
        <v>1</v>
      </c>
      <c r="B7" s="5" t="s">
        <v>4</v>
      </c>
      <c r="C7" s="5" t="str">
        <f t="shared" si="0"/>
        <v>02</v>
      </c>
      <c r="D7" s="5" t="str">
        <f t="shared" si="1"/>
        <v>01</v>
      </c>
      <c r="E7" s="6" t="str">
        <f t="shared" si="2"/>
        <v>06</v>
      </c>
      <c r="F7" s="5" t="s">
        <v>10</v>
      </c>
      <c r="G7" s="5" t="s">
        <v>15</v>
      </c>
      <c r="H7" s="7" t="s">
        <v>72</v>
      </c>
      <c r="I7" s="5"/>
      <c r="J7" s="5">
        <v>1</v>
      </c>
      <c r="K7" s="5">
        <v>0</v>
      </c>
      <c r="L7" s="6" t="s">
        <v>73</v>
      </c>
      <c r="M7" s="5">
        <v>1</v>
      </c>
      <c r="N7" s="5" t="s">
        <v>50</v>
      </c>
      <c r="O7" s="5" t="s">
        <v>74</v>
      </c>
      <c r="P7" s="5"/>
      <c r="Q7" s="5"/>
      <c r="R7" s="5"/>
      <c r="S7" s="5">
        <v>120000</v>
      </c>
      <c r="T7" s="5"/>
      <c r="U7" s="5"/>
      <c r="V7" s="5">
        <v>4</v>
      </c>
      <c r="W7" s="5"/>
      <c r="X7" s="5"/>
      <c r="Y7" s="5">
        <v>0</v>
      </c>
      <c r="Z7" s="5">
        <v>0</v>
      </c>
      <c r="AA7" s="5" t="s">
        <v>53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6">
      <c r="A8" s="5" t="s">
        <v>1</v>
      </c>
      <c r="B8" s="5" t="s">
        <v>4</v>
      </c>
      <c r="C8" s="5" t="str">
        <f t="shared" si="0"/>
        <v>02</v>
      </c>
      <c r="D8" s="5" t="str">
        <f t="shared" si="1"/>
        <v>01</v>
      </c>
      <c r="E8" s="6" t="str">
        <f t="shared" si="2"/>
        <v>07</v>
      </c>
      <c r="F8" s="5" t="s">
        <v>10</v>
      </c>
      <c r="G8" s="5" t="s">
        <v>15</v>
      </c>
      <c r="H8" s="7" t="s">
        <v>72</v>
      </c>
      <c r="I8" s="5"/>
      <c r="J8" s="5">
        <v>1</v>
      </c>
      <c r="K8" s="5">
        <v>0</v>
      </c>
      <c r="L8" s="6" t="s">
        <v>75</v>
      </c>
      <c r="M8" s="5">
        <v>1</v>
      </c>
      <c r="N8" s="5" t="s">
        <v>50</v>
      </c>
      <c r="O8" s="5" t="s">
        <v>76</v>
      </c>
      <c r="P8" s="5"/>
      <c r="Q8" s="5"/>
      <c r="R8" s="5"/>
      <c r="S8" s="5">
        <v>120000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6">
      <c r="A9" s="5" t="s">
        <v>1</v>
      </c>
      <c r="B9" s="5" t="s">
        <v>4</v>
      </c>
      <c r="C9" s="5" t="str">
        <f t="shared" si="0"/>
        <v>02</v>
      </c>
      <c r="D9" s="5" t="str">
        <f t="shared" si="1"/>
        <v>01</v>
      </c>
      <c r="E9" s="6" t="str">
        <f t="shared" si="2"/>
        <v>08</v>
      </c>
      <c r="F9" s="5" t="s">
        <v>10</v>
      </c>
      <c r="G9" s="5" t="s">
        <v>15</v>
      </c>
      <c r="H9" s="7" t="s">
        <v>72</v>
      </c>
      <c r="I9"/>
      <c r="J9" s="5">
        <v>1</v>
      </c>
      <c r="K9" s="5">
        <v>0</v>
      </c>
      <c r="L9" s="6" t="s">
        <v>77</v>
      </c>
      <c r="M9" s="5">
        <v>1</v>
      </c>
      <c r="N9" s="5" t="s">
        <v>50</v>
      </c>
      <c r="O9" t="s">
        <v>78</v>
      </c>
      <c r="S9" s="5">
        <v>120000</v>
      </c>
    </row>
    <row r="10" spans="1:39" ht="16">
      <c r="A10" s="5" t="s">
        <v>1</v>
      </c>
      <c r="B10" s="5" t="s">
        <v>4</v>
      </c>
      <c r="C10" s="5" t="str">
        <f t="shared" si="0"/>
        <v>02</v>
      </c>
      <c r="D10" s="5" t="str">
        <f t="shared" si="1"/>
        <v>01</v>
      </c>
      <c r="E10" s="6" t="str">
        <f t="shared" si="2"/>
        <v>09</v>
      </c>
      <c r="F10" s="5" t="s">
        <v>10</v>
      </c>
      <c r="G10" s="5" t="s">
        <v>15</v>
      </c>
      <c r="H10" s="7" t="s">
        <v>72</v>
      </c>
      <c r="I10"/>
      <c r="J10" s="5">
        <v>1</v>
      </c>
      <c r="K10" s="5">
        <v>0</v>
      </c>
      <c r="L10" s="6" t="s">
        <v>79</v>
      </c>
      <c r="M10" s="5">
        <v>1</v>
      </c>
      <c r="N10" s="5" t="s">
        <v>50</v>
      </c>
      <c r="O10" s="5" t="s">
        <v>80</v>
      </c>
      <c r="S10" s="5">
        <v>120000</v>
      </c>
    </row>
    <row r="11" spans="1:39" ht="16">
      <c r="A11" s="5" t="s">
        <v>1</v>
      </c>
      <c r="B11" s="5" t="s">
        <v>4</v>
      </c>
      <c r="C11" s="5" t="str">
        <f t="shared" si="0"/>
        <v>02</v>
      </c>
      <c r="D11" s="5" t="str">
        <f t="shared" si="1"/>
        <v>01</v>
      </c>
      <c r="E11" s="6" t="str">
        <f t="shared" si="2"/>
        <v>10</v>
      </c>
      <c r="F11" s="5" t="s">
        <v>10</v>
      </c>
      <c r="G11" s="5" t="s">
        <v>15</v>
      </c>
      <c r="H11" s="7" t="s">
        <v>72</v>
      </c>
      <c r="I11"/>
      <c r="J11" s="5">
        <v>1</v>
      </c>
      <c r="K11" s="5">
        <v>0</v>
      </c>
      <c r="L11" s="6" t="s">
        <v>81</v>
      </c>
      <c r="M11" s="5">
        <v>1</v>
      </c>
      <c r="N11" s="5" t="s">
        <v>50</v>
      </c>
      <c r="O11" s="5" t="s">
        <v>82</v>
      </c>
      <c r="S11" s="5">
        <v>120000</v>
      </c>
    </row>
    <row r="12" spans="1:39" ht="16">
      <c r="A12" s="5" t="s">
        <v>1</v>
      </c>
      <c r="B12" s="5" t="s">
        <v>4</v>
      </c>
      <c r="C12" s="5" t="str">
        <f t="shared" si="0"/>
        <v>02</v>
      </c>
      <c r="D12" s="5" t="str">
        <f t="shared" si="1"/>
        <v>01</v>
      </c>
      <c r="E12" s="6" t="str">
        <f t="shared" si="2"/>
        <v>11</v>
      </c>
      <c r="F12" s="5" t="s">
        <v>10</v>
      </c>
      <c r="G12" s="5" t="s">
        <v>15</v>
      </c>
      <c r="H12" s="7" t="s">
        <v>72</v>
      </c>
      <c r="I12"/>
      <c r="J12" s="5">
        <v>1</v>
      </c>
      <c r="K12" s="5">
        <v>0</v>
      </c>
      <c r="L12" s="6" t="s">
        <v>83</v>
      </c>
      <c r="M12" s="5">
        <v>1</v>
      </c>
      <c r="N12" s="5" t="s">
        <v>50</v>
      </c>
      <c r="O12" s="5" t="s">
        <v>84</v>
      </c>
      <c r="S12" s="5">
        <v>120000</v>
      </c>
    </row>
    <row r="13" spans="1:39" ht="16">
      <c r="A13" s="5" t="s">
        <v>1</v>
      </c>
      <c r="B13" s="5" t="s">
        <v>3</v>
      </c>
      <c r="C13" s="5" t="str">
        <f t="shared" si="0"/>
        <v>02</v>
      </c>
      <c r="D13" s="5" t="str">
        <f t="shared" si="1"/>
        <v>02</v>
      </c>
      <c r="E13" s="6" t="str">
        <f t="shared" si="2"/>
        <v>01</v>
      </c>
      <c r="F13" s="5" t="s">
        <v>8</v>
      </c>
      <c r="G13" s="5" t="s">
        <v>13</v>
      </c>
      <c r="H13" s="5" t="s">
        <v>17</v>
      </c>
      <c r="I13" s="5"/>
      <c r="J13" s="5">
        <v>0</v>
      </c>
      <c r="K13" s="5">
        <v>0</v>
      </c>
      <c r="L13" s="6" t="s">
        <v>59</v>
      </c>
      <c r="M13" s="5">
        <v>1</v>
      </c>
      <c r="N13" s="5" t="s">
        <v>49</v>
      </c>
      <c r="O13" s="5"/>
      <c r="P13" s="5"/>
      <c r="Q13" s="5"/>
      <c r="R13" s="5"/>
      <c r="S13" s="5"/>
      <c r="T13" s="5">
        <v>10</v>
      </c>
      <c r="U13" s="5"/>
      <c r="V13" s="5"/>
      <c r="W13" s="5"/>
      <c r="X13" s="5"/>
      <c r="Y13" s="5"/>
      <c r="Z13" s="5"/>
      <c r="AA13" s="5" t="s">
        <v>51</v>
      </c>
      <c r="AB13" s="5"/>
      <c r="AC13" s="5">
        <v>1</v>
      </c>
      <c r="AD13" s="5">
        <v>2</v>
      </c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6">
      <c r="A14" s="5" t="s">
        <v>1</v>
      </c>
      <c r="B14" s="5" t="s">
        <v>3</v>
      </c>
      <c r="C14" s="5" t="str">
        <f t="shared" si="0"/>
        <v>02</v>
      </c>
      <c r="D14" s="5" t="str">
        <f t="shared" si="1"/>
        <v>02</v>
      </c>
      <c r="E14" s="6" t="str">
        <f t="shared" si="2"/>
        <v>02</v>
      </c>
      <c r="F14" s="5" t="s">
        <v>8</v>
      </c>
      <c r="G14" s="5" t="s">
        <v>14</v>
      </c>
      <c r="H14" s="5" t="s">
        <v>85</v>
      </c>
      <c r="I14" s="5"/>
      <c r="J14" s="5">
        <v>0</v>
      </c>
      <c r="K14" s="5">
        <v>0</v>
      </c>
      <c r="L14" s="5" t="s">
        <v>60</v>
      </c>
      <c r="M14" s="5">
        <v>1</v>
      </c>
      <c r="N14" s="5" t="s">
        <v>49</v>
      </c>
      <c r="O14" s="5"/>
      <c r="P14" s="5"/>
      <c r="Q14" s="5"/>
      <c r="R14" s="5"/>
      <c r="S14" s="5"/>
      <c r="T14" s="5">
        <v>9</v>
      </c>
      <c r="U14" s="5"/>
      <c r="V14" s="5"/>
      <c r="W14" s="5"/>
      <c r="X14" s="5"/>
      <c r="Y14" s="5"/>
      <c r="Z14" s="5"/>
      <c r="AA14" s="5" t="s">
        <v>51</v>
      </c>
      <c r="AB14" s="5"/>
      <c r="AC14" s="5">
        <v>0</v>
      </c>
      <c r="AD14" s="5">
        <v>1</v>
      </c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6">
      <c r="A15" s="5" t="s">
        <v>1</v>
      </c>
      <c r="B15" s="5" t="s">
        <v>3</v>
      </c>
      <c r="C15" s="5" t="str">
        <f t="shared" si="0"/>
        <v>02</v>
      </c>
      <c r="D15" s="5" t="str">
        <f t="shared" si="1"/>
        <v>02</v>
      </c>
      <c r="E15" s="6" t="str">
        <f t="shared" si="2"/>
        <v>03</v>
      </c>
      <c r="F15" s="5" t="s">
        <v>9</v>
      </c>
      <c r="G15" s="5" t="s">
        <v>14</v>
      </c>
      <c r="H15" s="5" t="s">
        <v>86</v>
      </c>
      <c r="I15" s="5"/>
      <c r="J15" s="5">
        <v>0</v>
      </c>
      <c r="K15" s="5">
        <v>0</v>
      </c>
      <c r="L15" s="5" t="s">
        <v>61</v>
      </c>
      <c r="M15" s="5">
        <v>1</v>
      </c>
      <c r="N15" s="5" t="s">
        <v>50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 t="s">
        <v>52</v>
      </c>
      <c r="AB15" s="5"/>
      <c r="AC15" s="5"/>
      <c r="AD15" s="5"/>
      <c r="AE15" s="5">
        <v>36</v>
      </c>
      <c r="AF15" s="5"/>
      <c r="AG15" s="5"/>
      <c r="AH15" s="5"/>
      <c r="AI15" s="5"/>
      <c r="AJ15" s="5"/>
      <c r="AK15" s="5"/>
      <c r="AL15" s="5"/>
      <c r="AM15" s="5"/>
    </row>
    <row r="16" spans="1:39" ht="16">
      <c r="A16" s="5" t="s">
        <v>1</v>
      </c>
      <c r="B16" s="5" t="s">
        <v>87</v>
      </c>
      <c r="C16" s="5" t="str">
        <f t="shared" si="0"/>
        <v>02</v>
      </c>
      <c r="D16" s="5" t="str">
        <f t="shared" si="1"/>
        <v>03</v>
      </c>
      <c r="E16" s="6" t="str">
        <f t="shared" si="2"/>
        <v>01</v>
      </c>
      <c r="F16" s="5" t="s">
        <v>9</v>
      </c>
      <c r="G16" s="5" t="s">
        <v>15</v>
      </c>
      <c r="H16" s="5" t="s">
        <v>88</v>
      </c>
      <c r="I16" s="5"/>
      <c r="J16" s="5">
        <v>1</v>
      </c>
      <c r="K16" s="5">
        <v>0</v>
      </c>
      <c r="L16" s="5" t="s">
        <v>89</v>
      </c>
      <c r="M16" s="5">
        <v>0</v>
      </c>
      <c r="N16" s="5" t="s">
        <v>50</v>
      </c>
      <c r="O16" s="5" t="s">
        <v>74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6">
      <c r="A17" s="5" t="s">
        <v>1</v>
      </c>
      <c r="B17" s="5" t="s">
        <v>87</v>
      </c>
      <c r="C17" s="5" t="str">
        <f t="shared" si="0"/>
        <v>02</v>
      </c>
      <c r="D17" s="5" t="str">
        <f t="shared" si="1"/>
        <v>03</v>
      </c>
      <c r="E17" s="6" t="str">
        <f t="shared" si="2"/>
        <v>02</v>
      </c>
      <c r="F17" s="5" t="s">
        <v>9</v>
      </c>
      <c r="G17" s="5" t="s">
        <v>15</v>
      </c>
      <c r="H17" s="5" t="s">
        <v>88</v>
      </c>
      <c r="I17" s="5"/>
      <c r="J17" s="5">
        <v>1</v>
      </c>
      <c r="K17" s="5"/>
      <c r="L17" s="6" t="s">
        <v>90</v>
      </c>
      <c r="M17" s="5">
        <v>0</v>
      </c>
      <c r="N17" s="5" t="s">
        <v>50</v>
      </c>
      <c r="O17" s="5" t="s">
        <v>76</v>
      </c>
      <c r="P17" s="5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6">
      <c r="A18" s="5" t="s">
        <v>1</v>
      </c>
      <c r="B18" s="5" t="s">
        <v>87</v>
      </c>
      <c r="C18" s="5" t="str">
        <f t="shared" si="0"/>
        <v>02</v>
      </c>
      <c r="D18" s="5" t="str">
        <f t="shared" si="1"/>
        <v>03</v>
      </c>
      <c r="E18" s="6" t="str">
        <f t="shared" si="2"/>
        <v>03</v>
      </c>
      <c r="F18" s="5" t="s">
        <v>9</v>
      </c>
      <c r="G18" s="5" t="s">
        <v>15</v>
      </c>
      <c r="H18" s="5" t="s">
        <v>88</v>
      </c>
      <c r="I18" s="5"/>
      <c r="J18" s="5">
        <v>1</v>
      </c>
      <c r="K18" s="5"/>
      <c r="L18" s="6" t="s">
        <v>91</v>
      </c>
      <c r="M18" s="5">
        <v>0</v>
      </c>
      <c r="N18" s="5" t="s">
        <v>50</v>
      </c>
      <c r="O18" s="5" t="s">
        <v>80</v>
      </c>
      <c r="P18" s="5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6">
      <c r="A19" s="5" t="s">
        <v>1</v>
      </c>
      <c r="B19" s="5" t="s">
        <v>87</v>
      </c>
      <c r="C19" s="5" t="str">
        <f t="shared" si="0"/>
        <v>02</v>
      </c>
      <c r="D19" s="5" t="str">
        <f t="shared" si="1"/>
        <v>03</v>
      </c>
      <c r="E19" s="6" t="str">
        <f t="shared" si="2"/>
        <v>04</v>
      </c>
      <c r="F19" s="5" t="s">
        <v>9</v>
      </c>
      <c r="G19" s="5" t="s">
        <v>15</v>
      </c>
      <c r="H19" s="5" t="s">
        <v>88</v>
      </c>
      <c r="I19" s="5"/>
      <c r="J19" s="5">
        <v>1</v>
      </c>
      <c r="K19" s="5"/>
      <c r="L19" s="6" t="s">
        <v>92</v>
      </c>
      <c r="M19" s="5">
        <v>0</v>
      </c>
      <c r="N19" s="5" t="s">
        <v>50</v>
      </c>
      <c r="O19" s="5" t="s">
        <v>82</v>
      </c>
      <c r="P19" s="5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6">
      <c r="A20" s="5" t="s">
        <v>1</v>
      </c>
      <c r="B20" s="5" t="s">
        <v>87</v>
      </c>
      <c r="C20" s="5" t="str">
        <f t="shared" si="0"/>
        <v>02</v>
      </c>
      <c r="D20" s="5" t="str">
        <f t="shared" si="1"/>
        <v>03</v>
      </c>
      <c r="E20" s="6" t="str">
        <f t="shared" si="2"/>
        <v>05</v>
      </c>
      <c r="F20" s="5" t="s">
        <v>9</v>
      </c>
      <c r="G20" s="5" t="s">
        <v>15</v>
      </c>
      <c r="H20" s="5" t="s">
        <v>88</v>
      </c>
      <c r="I20" s="5"/>
      <c r="J20" s="5"/>
      <c r="K20" s="5"/>
      <c r="L20" s="6" t="s">
        <v>93</v>
      </c>
      <c r="M20" s="5">
        <v>0</v>
      </c>
      <c r="N20" s="5" t="s">
        <v>50</v>
      </c>
      <c r="O20" s="5" t="s">
        <v>84</v>
      </c>
      <c r="P20" s="5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6">
      <c r="A21" s="5" t="s">
        <v>1</v>
      </c>
      <c r="B21" s="5" t="s">
        <v>87</v>
      </c>
      <c r="C21" s="5" t="str">
        <f t="shared" si="0"/>
        <v>02</v>
      </c>
      <c r="D21" s="5" t="str">
        <f t="shared" si="1"/>
        <v>03</v>
      </c>
      <c r="E21" s="6" t="str">
        <f t="shared" si="2"/>
        <v>06</v>
      </c>
      <c r="F21" s="5" t="s">
        <v>9</v>
      </c>
      <c r="G21" s="5" t="s">
        <v>15</v>
      </c>
      <c r="H21" s="5" t="s">
        <v>94</v>
      </c>
      <c r="I21" s="5"/>
      <c r="J21" s="5">
        <v>1</v>
      </c>
      <c r="K21" s="5">
        <v>0</v>
      </c>
      <c r="L21" s="6" t="s">
        <v>95</v>
      </c>
      <c r="M21" s="5">
        <v>1</v>
      </c>
      <c r="N21" s="5" t="s">
        <v>50</v>
      </c>
      <c r="O21" s="5" t="s">
        <v>96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 t="s">
        <v>97</v>
      </c>
      <c r="AJ21" s="5"/>
      <c r="AK21" s="5"/>
      <c r="AL21" s="5"/>
      <c r="AM21" s="5"/>
    </row>
    <row r="22" spans="1:39" ht="16">
      <c r="A22" s="5" t="s">
        <v>1</v>
      </c>
      <c r="B22" s="5" t="s">
        <v>87</v>
      </c>
      <c r="C22" s="5" t="str">
        <f t="shared" si="0"/>
        <v>02</v>
      </c>
      <c r="D22" s="5" t="str">
        <f t="shared" si="1"/>
        <v>03</v>
      </c>
      <c r="E22" s="6" t="str">
        <f t="shared" si="2"/>
        <v>07</v>
      </c>
      <c r="F22" s="5" t="s">
        <v>9</v>
      </c>
      <c r="G22" s="5" t="s">
        <v>15</v>
      </c>
      <c r="H22" s="5" t="s">
        <v>94</v>
      </c>
      <c r="I22" s="5"/>
      <c r="J22" s="5">
        <v>1</v>
      </c>
      <c r="K22" s="5">
        <v>0</v>
      </c>
      <c r="L22" s="6" t="s">
        <v>98</v>
      </c>
      <c r="M22" s="5">
        <v>1</v>
      </c>
      <c r="N22" s="5" t="s">
        <v>50</v>
      </c>
      <c r="O22" s="5" t="s">
        <v>99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</sheetData>
  <sortState xmlns:xlrd2="http://schemas.microsoft.com/office/spreadsheetml/2017/richdata2" ref="A2:AM184">
    <sortCondition ref="C2:C184"/>
    <sortCondition ref="B2:B184"/>
    <sortCondition ref="E2:E1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2019-02-20T23:24:56Z</dcterms:modified>
</cp:coreProperties>
</file>