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25" windowWidth="20535" windowHeight="9375" activeTab="2"/>
  </bookViews>
  <sheets>
    <sheet name="ELSI Export" sheetId="1" r:id="rId1"/>
    <sheet name="Public School Enrollment" sheetId="2" r:id="rId2"/>
    <sheet name="Data" sheetId="3" r:id="rId3"/>
    <sheet name="Other" sheetId="4" r:id="rId4"/>
  </sheets>
  <calcPr calcId="145621"/>
</workbook>
</file>

<file path=xl/calcChain.xml><?xml version="1.0" encoding="utf-8"?>
<calcChain xmlns="http://schemas.openxmlformats.org/spreadsheetml/2006/main">
  <c r="R2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2" i="3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D1" i="3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B1" i="4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2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</calcChain>
</file>

<file path=xl/sharedStrings.xml><?xml version="1.0" encoding="utf-8"?>
<sst xmlns="http://schemas.openxmlformats.org/spreadsheetml/2006/main" count="184" uniqueCount="183">
  <si>
    <t>ELSI Export</t>
  </si>
  <si>
    <t>National Center for Education Statistics - http://nces.ed.gov/ccd/elsi/</t>
  </si>
  <si>
    <t>This is a State based table with the following filters applied: State(s) (All Years): All 50 + DC</t>
  </si>
  <si>
    <t>State Name</t>
  </si>
  <si>
    <t>Total Students [Public School] 2012-13</t>
  </si>
  <si>
    <t>Total Students [Public School] 2011-12</t>
  </si>
  <si>
    <t>Total Students [Public School] 2010-11</t>
  </si>
  <si>
    <t>Total Students [Public School] 2009-10</t>
  </si>
  <si>
    <t>Total Students [Public School] 2008-09</t>
  </si>
  <si>
    <t>Total Students [Public School] 2007-08</t>
  </si>
  <si>
    <t>Total Students [Public School] 2006-07</t>
  </si>
  <si>
    <t>Total Students [Public School] 2005-06</t>
  </si>
  <si>
    <t>Total Students [Public School] 2004-05</t>
  </si>
  <si>
    <t>Total Students [Public School] 2003-04</t>
  </si>
  <si>
    <t>Total Students [Public School] 2002-03</t>
  </si>
  <si>
    <t>Total Students [Public School] 2001-02</t>
  </si>
  <si>
    <t>Total Students [Public School] 2000-01</t>
  </si>
  <si>
    <t>Total Students [Public School] 1999-00</t>
  </si>
  <si>
    <t>Total Students [Public School] 1998-99</t>
  </si>
  <si>
    <t>Total Students [Public School] 1997-98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</si>
  <si>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</si>
  <si>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</si>
  <si>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</si>
  <si>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</si>
  <si>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</si>
  <si>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</si>
  <si>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</si>
  <si>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</si>
  <si>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</si>
  <si>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</si>
  <si>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</si>
  <si>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</si>
  <si>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</si>
  <si>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</si>
  <si>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</si>
  <si>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</si>
  <si>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</si>
  <si>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</si>
  <si>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</si>
  <si>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</si>
  <si>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</si>
  <si>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</si>
  <si>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</si>
  <si>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</si>
  <si>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</si>
  <si>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</si>
  <si>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</si>
  <si>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</si>
  <si>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</si>
  <si>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</si>
  <si>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</si>
  <si>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</si>
  <si>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</si>
  <si>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</si>
  <si>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</si>
  <si>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</si>
  <si>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</si>
  <si>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</si>
  <si>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</si>
  <si>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</si>
  <si>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</si>
  <si>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</si>
  <si>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</si>
  <si>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</si>
  <si>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</si>
  <si>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</si>
  <si>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</si>
  <si>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</si>
  <si>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</si>
  <si>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</si>
  <si>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</si>
  <si>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Totals:</t>
  </si>
  <si>
    <t>Data Source: U.S. Department of Education, National Center for Education Statistics, Common Core of Data (CCD), "Public Elementary/Secondary School Universe Survey", 1997-98 v.1a,  1998-99 v.1c,  1999-00 v.1b,  2000-01 v.1a,  2001-02 v.1a,  2002-03  v.1a,  2003-04 v.1a,  2004-05 v.1b,  2005-06 v.1a,  2006-07 v.1c,  2007-08 v.1b,  2008-09 v.1b,  2009-10 v.2a,  2010-11 v.2a,  2011-12 v.1a,  2012-13 v.1a; "State Nonfiscal Public Elementary/Secondary Education Survey", 2012-13 v.1a.</t>
  </si>
  <si>
    <t>† indicates that the data are not applicable.</t>
  </si>
  <si>
    <t>– indicates that the data are missing.</t>
  </si>
  <si>
    <t>‡ indicates that the data do not meet NCES data quality standards.</t>
  </si>
  <si>
    <t>State</t>
  </si>
  <si>
    <t>United States</t>
  </si>
  <si>
    <t>Code</t>
  </si>
  <si>
    <t xml:space="preserve">State </t>
  </si>
  <si>
    <t>US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</si>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</sst>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3" fontId="1" fillId="0" borderId="2" xfId="0" applyNumberFormat="1" applyFont="1" applyBorder="1"/>
    <xf numFmtId="43" fontId="0" fillId="0" borderId="0" xfId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D26" sqref="D26"/>
    </sheetView>
  </sheetViews>
  <sheetFormatPr defaultRowHeight="15"/>
  <sheetData>
    <row r="1" spans="1:17">
      <c r="A1" t="s">
        <v>0</v>
      </c>
    </row>
    <row r="3" spans="1:17">
      <c r="A3" t="s">
        <v>1</v>
      </c>
    </row>
    <row r="5" spans="1:17">
      <c r="A5" t="s">
        <v>2</v>
      </c>
    </row>
    <row r="7" spans="1:17">
      <c r="A7" s="1" t="s">
        <v>3</v>
      </c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I7" s="1" t="s">
        <v>11</v>
      </c>
      <c r="J7" s="1" t="s">
        <v>12</v>
      </c>
      <c r="K7" s="1" t="s">
        <v>13</v>
      </c>
      <c r="L7" s="1" t="s">
        <v>14</v>
      </c>
      <c r="M7" s="1" t="s">
        <v>15</v>
      </c>
      <c r="N7" s="1" t="s">
        <v>16</v>
      </c>
      <c r="O7" s="1" t="s">
        <v>17</v>
      </c>
      <c r="P7" s="1" t="s">
        <v>18</v>
      </c>
      <c r="Q7" s="1" t="s">
        <v>19</v>
      </c>
    </row>
    <row r="8" spans="1:17">
      <c r="A8" t="s">
        <v>20</v>
      </c>
      <c r="B8">
        <v>742859</v>
      </c>
      <c r="C8">
        <v>731725</v>
      </c>
      <c r="D8">
        <v>732895</v>
      </c>
      <c r="E8">
        <v>748836</v>
      </c>
      <c r="F8">
        <v>742997</v>
      </c>
      <c r="G8">
        <v>743778</v>
      </c>
      <c r="H8">
        <v>743469</v>
      </c>
      <c r="I8">
        <v>741547</v>
      </c>
      <c r="J8">
        <v>730140</v>
      </c>
      <c r="K8">
        <v>730875</v>
      </c>
      <c r="L8">
        <v>726545</v>
      </c>
      <c r="M8">
        <v>726205</v>
      </c>
      <c r="N8">
        <v>728978</v>
      </c>
      <c r="O8">
        <v>729988</v>
      </c>
      <c r="P8">
        <v>735701</v>
      </c>
      <c r="Q8">
        <v>738596</v>
      </c>
    </row>
    <row r="9" spans="1:17">
      <c r="A9" t="s">
        <v>21</v>
      </c>
      <c r="B9">
        <v>131483</v>
      </c>
      <c r="C9">
        <v>131166</v>
      </c>
      <c r="D9">
        <v>132104</v>
      </c>
      <c r="E9">
        <v>131661</v>
      </c>
      <c r="F9">
        <v>130662</v>
      </c>
      <c r="G9">
        <v>131029</v>
      </c>
      <c r="H9">
        <v>132608</v>
      </c>
      <c r="I9">
        <v>133292</v>
      </c>
      <c r="J9">
        <v>132976</v>
      </c>
      <c r="K9">
        <v>133933</v>
      </c>
      <c r="L9">
        <v>134364</v>
      </c>
      <c r="M9">
        <v>134367</v>
      </c>
      <c r="N9">
        <v>133356</v>
      </c>
      <c r="O9">
        <v>134391</v>
      </c>
      <c r="P9">
        <v>135321</v>
      </c>
      <c r="Q9">
        <v>132122</v>
      </c>
    </row>
    <row r="10" spans="1:17">
      <c r="A10" t="s">
        <v>22</v>
      </c>
      <c r="B10">
        <v>1087697</v>
      </c>
      <c r="C10">
        <v>1078180</v>
      </c>
      <c r="D10">
        <v>1069592</v>
      </c>
      <c r="E10">
        <v>1078756</v>
      </c>
      <c r="F10">
        <v>1085822</v>
      </c>
      <c r="G10">
        <v>1087263</v>
      </c>
      <c r="H10">
        <v>1065082</v>
      </c>
      <c r="I10">
        <v>1094454</v>
      </c>
      <c r="J10">
        <v>1043298</v>
      </c>
      <c r="K10">
        <v>1012068</v>
      </c>
      <c r="L10">
        <v>929111</v>
      </c>
      <c r="M10">
        <v>922180</v>
      </c>
      <c r="N10">
        <v>877696</v>
      </c>
      <c r="O10">
        <v>851294</v>
      </c>
      <c r="P10">
        <v>848262</v>
      </c>
      <c r="Q10">
        <v>815294</v>
      </c>
    </row>
    <row r="11" spans="1:17">
      <c r="A11" t="s">
        <v>23</v>
      </c>
      <c r="B11">
        <v>486157</v>
      </c>
      <c r="C11">
        <v>483114</v>
      </c>
      <c r="D11">
        <v>482114</v>
      </c>
      <c r="E11">
        <v>480559</v>
      </c>
      <c r="F11">
        <v>478965</v>
      </c>
      <c r="G11">
        <v>479016</v>
      </c>
      <c r="H11">
        <v>476132</v>
      </c>
      <c r="I11">
        <v>474206</v>
      </c>
      <c r="J11">
        <v>463121</v>
      </c>
      <c r="K11">
        <v>454523</v>
      </c>
      <c r="L11">
        <v>450985</v>
      </c>
      <c r="M11">
        <v>449805</v>
      </c>
      <c r="N11">
        <v>449959</v>
      </c>
      <c r="O11">
        <v>450985</v>
      </c>
      <c r="P11">
        <v>452267</v>
      </c>
      <c r="Q11">
        <v>461847</v>
      </c>
    </row>
    <row r="12" spans="1:17">
      <c r="A12" t="s">
        <v>24</v>
      </c>
      <c r="B12">
        <v>6213194</v>
      </c>
      <c r="C12">
        <v>6202862</v>
      </c>
      <c r="D12">
        <v>6207959</v>
      </c>
      <c r="E12">
        <v>6166649</v>
      </c>
      <c r="F12">
        <v>6240184</v>
      </c>
      <c r="G12">
        <v>6070428</v>
      </c>
      <c r="H12">
        <v>6274813</v>
      </c>
      <c r="I12">
        <v>6312103</v>
      </c>
      <c r="J12">
        <v>6322586</v>
      </c>
      <c r="K12">
        <v>6298928</v>
      </c>
      <c r="L12">
        <v>6244403</v>
      </c>
      <c r="M12">
        <v>6147375</v>
      </c>
      <c r="N12">
        <v>6050895</v>
      </c>
      <c r="O12">
        <v>5952598</v>
      </c>
      <c r="P12">
        <v>5845160</v>
      </c>
      <c r="Q12">
        <v>5728378</v>
      </c>
    </row>
    <row r="13" spans="1:17">
      <c r="A13" t="s">
        <v>25</v>
      </c>
      <c r="B13">
        <v>863121</v>
      </c>
      <c r="C13">
        <v>853669</v>
      </c>
      <c r="D13">
        <v>842864</v>
      </c>
      <c r="E13">
        <v>831906</v>
      </c>
      <c r="F13">
        <v>817605</v>
      </c>
      <c r="G13">
        <v>801867</v>
      </c>
      <c r="H13">
        <v>793269</v>
      </c>
      <c r="I13">
        <v>779826</v>
      </c>
      <c r="J13">
        <v>765976</v>
      </c>
      <c r="K13">
        <v>756912</v>
      </c>
      <c r="L13">
        <v>751056</v>
      </c>
      <c r="M13">
        <v>741683</v>
      </c>
      <c r="N13">
        <v>724351</v>
      </c>
      <c r="O13">
        <v>708109</v>
      </c>
      <c r="P13">
        <v>699135</v>
      </c>
      <c r="Q13">
        <v>687167</v>
      </c>
    </row>
    <row r="14" spans="1:17">
      <c r="A14" t="s">
        <v>26</v>
      </c>
      <c r="B14">
        <v>550643</v>
      </c>
      <c r="C14">
        <v>553925</v>
      </c>
      <c r="D14">
        <v>559912</v>
      </c>
      <c r="E14">
        <v>563801</v>
      </c>
      <c r="F14">
        <v>561766</v>
      </c>
      <c r="G14">
        <v>568405</v>
      </c>
      <c r="H14">
        <v>574516</v>
      </c>
      <c r="I14">
        <v>575058</v>
      </c>
      <c r="J14">
        <v>577389</v>
      </c>
      <c r="K14">
        <v>574012</v>
      </c>
      <c r="L14">
        <v>570009</v>
      </c>
      <c r="M14">
        <v>570228</v>
      </c>
      <c r="N14">
        <v>562248</v>
      </c>
      <c r="O14">
        <v>554002</v>
      </c>
      <c r="P14">
        <v>544698</v>
      </c>
      <c r="Q14">
        <v>535162</v>
      </c>
    </row>
    <row r="15" spans="1:17">
      <c r="A15" t="s">
        <v>27</v>
      </c>
      <c r="B15">
        <v>127791</v>
      </c>
      <c r="C15">
        <v>128946</v>
      </c>
      <c r="D15">
        <v>128935</v>
      </c>
      <c r="E15">
        <v>124809</v>
      </c>
      <c r="F15">
        <v>123968</v>
      </c>
      <c r="G15">
        <v>122574</v>
      </c>
      <c r="H15">
        <v>122254</v>
      </c>
      <c r="I15">
        <v>120937</v>
      </c>
      <c r="J15">
        <v>119091</v>
      </c>
      <c r="K15">
        <v>117668</v>
      </c>
      <c r="L15">
        <v>116342</v>
      </c>
      <c r="M15">
        <v>115494</v>
      </c>
      <c r="N15">
        <v>114676</v>
      </c>
      <c r="O15">
        <v>112836</v>
      </c>
      <c r="P15">
        <v>113311</v>
      </c>
      <c r="Q15">
        <v>111960</v>
      </c>
    </row>
    <row r="16" spans="1:17">
      <c r="A16" t="s">
        <v>28</v>
      </c>
      <c r="B16">
        <v>75819</v>
      </c>
      <c r="C16">
        <v>73844</v>
      </c>
      <c r="D16">
        <v>71263</v>
      </c>
      <c r="E16">
        <v>69219</v>
      </c>
      <c r="F16">
        <v>68681</v>
      </c>
      <c r="G16">
        <v>78108</v>
      </c>
      <c r="H16">
        <v>72743</v>
      </c>
      <c r="I16">
        <v>76876</v>
      </c>
      <c r="J16">
        <v>76714</v>
      </c>
      <c r="K16">
        <v>78057</v>
      </c>
      <c r="L16">
        <v>76166</v>
      </c>
      <c r="M16">
        <v>75392</v>
      </c>
      <c r="N16">
        <v>68925</v>
      </c>
      <c r="O16">
        <v>77194</v>
      </c>
      <c r="P16">
        <v>71889</v>
      </c>
      <c r="Q16">
        <v>77111</v>
      </c>
    </row>
    <row r="17" spans="1:17">
      <c r="A17" t="s">
        <v>29</v>
      </c>
      <c r="B17">
        <v>2692143</v>
      </c>
      <c r="C17">
        <v>2668113</v>
      </c>
      <c r="D17">
        <v>2642758</v>
      </c>
      <c r="E17">
        <v>2634522</v>
      </c>
      <c r="F17">
        <v>2631020</v>
      </c>
      <c r="G17">
        <v>2666811</v>
      </c>
      <c r="H17">
        <v>2671513</v>
      </c>
      <c r="I17">
        <v>2675024</v>
      </c>
      <c r="J17">
        <v>2639336</v>
      </c>
      <c r="K17">
        <v>2587554</v>
      </c>
      <c r="L17">
        <v>2532566</v>
      </c>
      <c r="M17">
        <v>2500478</v>
      </c>
      <c r="N17">
        <v>2434787</v>
      </c>
      <c r="O17">
        <v>2381480</v>
      </c>
      <c r="P17">
        <v>2337461</v>
      </c>
      <c r="Q17">
        <v>2294001</v>
      </c>
    </row>
    <row r="18" spans="1:17">
      <c r="A18" t="s">
        <v>30</v>
      </c>
      <c r="B18">
        <v>1703332</v>
      </c>
      <c r="C18">
        <v>1685016</v>
      </c>
      <c r="D18">
        <v>1677067</v>
      </c>
      <c r="E18">
        <v>1667685</v>
      </c>
      <c r="F18">
        <v>1655792</v>
      </c>
      <c r="G18">
        <v>1649589</v>
      </c>
      <c r="H18">
        <v>1629157</v>
      </c>
      <c r="I18">
        <v>1598461</v>
      </c>
      <c r="J18">
        <v>1553437</v>
      </c>
      <c r="K18">
        <v>1522611</v>
      </c>
      <c r="L18">
        <v>1496012</v>
      </c>
      <c r="M18">
        <v>1470634</v>
      </c>
      <c r="N18">
        <v>1444937</v>
      </c>
      <c r="O18">
        <v>1422762</v>
      </c>
      <c r="P18">
        <v>1401291</v>
      </c>
      <c r="Q18">
        <v>1375980</v>
      </c>
    </row>
    <row r="19" spans="1:17">
      <c r="A19" t="s">
        <v>31</v>
      </c>
      <c r="B19">
        <v>184760</v>
      </c>
      <c r="C19">
        <v>182705</v>
      </c>
      <c r="D19">
        <v>179601</v>
      </c>
      <c r="E19">
        <v>180196</v>
      </c>
      <c r="F19">
        <v>179406</v>
      </c>
      <c r="G19">
        <v>179897</v>
      </c>
      <c r="H19">
        <v>180720</v>
      </c>
      <c r="I19">
        <v>184925</v>
      </c>
      <c r="J19">
        <v>184096</v>
      </c>
      <c r="K19">
        <v>183609</v>
      </c>
      <c r="L19">
        <v>183829</v>
      </c>
      <c r="M19">
        <v>184546</v>
      </c>
      <c r="N19">
        <v>184360</v>
      </c>
      <c r="O19">
        <v>185860</v>
      </c>
      <c r="P19">
        <v>188069</v>
      </c>
      <c r="Q19">
        <v>189887</v>
      </c>
    </row>
    <row r="20" spans="1:17">
      <c r="A20" t="s">
        <v>32</v>
      </c>
      <c r="B20">
        <v>282965</v>
      </c>
      <c r="C20">
        <v>279494</v>
      </c>
      <c r="D20">
        <v>275815</v>
      </c>
      <c r="E20">
        <v>276299</v>
      </c>
      <c r="F20">
        <v>274672</v>
      </c>
      <c r="G20">
        <v>271976</v>
      </c>
      <c r="H20">
        <v>267447</v>
      </c>
      <c r="I20">
        <v>261844</v>
      </c>
      <c r="J20">
        <v>256035</v>
      </c>
      <c r="K20">
        <v>251712</v>
      </c>
      <c r="L20">
        <v>248366</v>
      </c>
      <c r="M20">
        <v>246292</v>
      </c>
      <c r="N20">
        <v>244767</v>
      </c>
      <c r="O20">
        <v>245016</v>
      </c>
      <c r="P20">
        <v>244445</v>
      </c>
      <c r="Q20">
        <v>244318</v>
      </c>
    </row>
    <row r="21" spans="1:17">
      <c r="A21" t="s">
        <v>33</v>
      </c>
      <c r="B21">
        <v>2055502</v>
      </c>
      <c r="C21">
        <v>2073721</v>
      </c>
      <c r="D21">
        <v>2082121</v>
      </c>
      <c r="E21">
        <v>2096927</v>
      </c>
      <c r="F21">
        <v>2119707</v>
      </c>
      <c r="G21">
        <v>2112805</v>
      </c>
      <c r="H21">
        <v>2118276</v>
      </c>
      <c r="I21">
        <v>2111706</v>
      </c>
      <c r="J21">
        <v>2097503</v>
      </c>
      <c r="K21">
        <v>2100403</v>
      </c>
      <c r="L21">
        <v>2084187</v>
      </c>
      <c r="M21">
        <v>2071391</v>
      </c>
      <c r="N21">
        <v>2048792</v>
      </c>
      <c r="O21">
        <v>2027600</v>
      </c>
      <c r="P21">
        <v>2011530</v>
      </c>
      <c r="Q21">
        <v>2008519</v>
      </c>
    </row>
    <row r="22" spans="1:17">
      <c r="A22" t="s">
        <v>34</v>
      </c>
      <c r="B22">
        <v>1039904</v>
      </c>
      <c r="C22">
        <v>1037779</v>
      </c>
      <c r="D22">
        <v>1041472</v>
      </c>
      <c r="E22">
        <v>1046661</v>
      </c>
      <c r="F22">
        <v>1046147</v>
      </c>
      <c r="G22">
        <v>1045927</v>
      </c>
      <c r="H22">
        <v>1044486</v>
      </c>
      <c r="I22">
        <v>1034782</v>
      </c>
      <c r="J22">
        <v>1021189</v>
      </c>
      <c r="K22">
        <v>1010811</v>
      </c>
      <c r="L22">
        <v>1003321</v>
      </c>
      <c r="M22">
        <v>995970</v>
      </c>
      <c r="N22">
        <v>989212</v>
      </c>
      <c r="O22">
        <v>988289</v>
      </c>
      <c r="P22">
        <v>988522</v>
      </c>
      <c r="Q22">
        <v>987525</v>
      </c>
    </row>
    <row r="23" spans="1:17">
      <c r="A23" t="s">
        <v>35</v>
      </c>
      <c r="B23">
        <v>490630</v>
      </c>
      <c r="C23">
        <v>485358</v>
      </c>
      <c r="D23">
        <v>484856</v>
      </c>
      <c r="E23">
        <v>482123</v>
      </c>
      <c r="F23">
        <v>482735</v>
      </c>
      <c r="G23">
        <v>482204</v>
      </c>
      <c r="H23">
        <v>481688</v>
      </c>
      <c r="I23">
        <v>481099</v>
      </c>
      <c r="J23">
        <v>477025</v>
      </c>
      <c r="K23">
        <v>481226</v>
      </c>
      <c r="L23">
        <v>482210</v>
      </c>
      <c r="M23">
        <v>485932</v>
      </c>
      <c r="N23">
        <v>492022</v>
      </c>
      <c r="O23">
        <v>494962</v>
      </c>
      <c r="P23">
        <v>494533</v>
      </c>
      <c r="Q23">
        <v>498889</v>
      </c>
    </row>
    <row r="24" spans="1:17">
      <c r="A24" t="s">
        <v>36</v>
      </c>
      <c r="B24">
        <v>473607</v>
      </c>
      <c r="C24">
        <v>481519</v>
      </c>
      <c r="D24">
        <v>479996</v>
      </c>
      <c r="E24">
        <v>469293</v>
      </c>
      <c r="F24">
        <v>471060</v>
      </c>
      <c r="G24">
        <v>468295</v>
      </c>
      <c r="H24">
        <v>459879</v>
      </c>
      <c r="I24">
        <v>466266</v>
      </c>
      <c r="J24">
        <v>466577</v>
      </c>
      <c r="K24">
        <v>468510</v>
      </c>
      <c r="L24">
        <v>468342</v>
      </c>
      <c r="M24">
        <v>466360</v>
      </c>
      <c r="N24">
        <v>462594</v>
      </c>
      <c r="O24">
        <v>465223</v>
      </c>
      <c r="P24">
        <v>465517</v>
      </c>
      <c r="Q24">
        <v>468687</v>
      </c>
    </row>
    <row r="25" spans="1:17">
      <c r="A25" t="s">
        <v>37</v>
      </c>
      <c r="B25">
        <v>685167</v>
      </c>
      <c r="C25">
        <v>681643</v>
      </c>
      <c r="D25">
        <v>673128</v>
      </c>
      <c r="E25">
        <v>676286</v>
      </c>
      <c r="F25">
        <v>670030</v>
      </c>
      <c r="G25">
        <v>666225</v>
      </c>
      <c r="H25">
        <v>646634</v>
      </c>
      <c r="I25">
        <v>641685</v>
      </c>
      <c r="J25">
        <v>635494</v>
      </c>
      <c r="K25">
        <v>631334</v>
      </c>
      <c r="L25">
        <v>628894</v>
      </c>
      <c r="M25">
        <v>621956</v>
      </c>
      <c r="N25">
        <v>626731</v>
      </c>
      <c r="O25">
        <v>629193</v>
      </c>
      <c r="P25">
        <v>636380</v>
      </c>
      <c r="Q25">
        <v>643456</v>
      </c>
    </row>
    <row r="26" spans="1:17">
      <c r="A26" t="s">
        <v>38</v>
      </c>
      <c r="B26">
        <v>697223</v>
      </c>
      <c r="C26">
        <v>702301</v>
      </c>
      <c r="D26">
        <v>695772</v>
      </c>
      <c r="E26">
        <v>690741</v>
      </c>
      <c r="F26">
        <v>684745</v>
      </c>
      <c r="G26">
        <v>680911</v>
      </c>
      <c r="H26">
        <v>675716</v>
      </c>
      <c r="I26">
        <v>654397</v>
      </c>
      <c r="J26">
        <v>724138</v>
      </c>
      <c r="K26">
        <v>727594</v>
      </c>
      <c r="L26">
        <v>730354</v>
      </c>
      <c r="M26">
        <v>730816</v>
      </c>
      <c r="N26">
        <v>742713</v>
      </c>
      <c r="O26">
        <v>756044</v>
      </c>
      <c r="P26">
        <v>768329</v>
      </c>
      <c r="Q26">
        <v>776305</v>
      </c>
    </row>
    <row r="27" spans="1:17">
      <c r="A27" t="s">
        <v>39</v>
      </c>
      <c r="B27">
        <v>179323</v>
      </c>
      <c r="C27">
        <v>178989</v>
      </c>
      <c r="D27">
        <v>183477</v>
      </c>
      <c r="E27">
        <v>184232</v>
      </c>
      <c r="F27">
        <v>187484</v>
      </c>
      <c r="G27">
        <v>190737</v>
      </c>
      <c r="H27">
        <v>193986</v>
      </c>
      <c r="I27">
        <v>195498</v>
      </c>
      <c r="J27">
        <v>198820</v>
      </c>
      <c r="K27">
        <v>201651</v>
      </c>
      <c r="L27">
        <v>203966</v>
      </c>
      <c r="M27">
        <v>205395</v>
      </c>
      <c r="N27">
        <v>208058</v>
      </c>
      <c r="O27">
        <v>209091</v>
      </c>
      <c r="P27">
        <v>210345</v>
      </c>
      <c r="Q27">
        <v>212982</v>
      </c>
    </row>
    <row r="28" spans="1:17">
      <c r="A28" t="s">
        <v>40</v>
      </c>
      <c r="B28">
        <v>859638</v>
      </c>
      <c r="C28">
        <v>854060</v>
      </c>
      <c r="D28">
        <v>852202</v>
      </c>
      <c r="E28">
        <v>848412</v>
      </c>
      <c r="F28">
        <v>843781</v>
      </c>
      <c r="G28">
        <v>845700</v>
      </c>
      <c r="H28">
        <v>851640</v>
      </c>
      <c r="I28">
        <v>860020</v>
      </c>
      <c r="J28">
        <v>865561</v>
      </c>
      <c r="K28">
        <v>869113</v>
      </c>
      <c r="L28">
        <v>866743</v>
      </c>
      <c r="M28">
        <v>860640</v>
      </c>
      <c r="N28">
        <v>852920</v>
      </c>
      <c r="O28">
        <v>846582</v>
      </c>
      <c r="P28">
        <v>841671</v>
      </c>
      <c r="Q28">
        <v>830744</v>
      </c>
    </row>
    <row r="29" spans="1:17">
      <c r="A29" t="s">
        <v>41</v>
      </c>
      <c r="B29">
        <v>954507</v>
      </c>
      <c r="C29">
        <v>953369</v>
      </c>
      <c r="D29">
        <v>955301</v>
      </c>
      <c r="E29">
        <v>957053</v>
      </c>
      <c r="F29">
        <v>958910</v>
      </c>
      <c r="G29">
        <v>962806</v>
      </c>
      <c r="H29">
        <v>968661</v>
      </c>
      <c r="I29">
        <v>971909</v>
      </c>
      <c r="J29">
        <v>975574</v>
      </c>
      <c r="K29">
        <v>980459</v>
      </c>
      <c r="L29">
        <v>982989</v>
      </c>
      <c r="M29">
        <v>973140</v>
      </c>
      <c r="N29">
        <v>979593</v>
      </c>
      <c r="O29">
        <v>971425</v>
      </c>
      <c r="P29">
        <v>937279</v>
      </c>
      <c r="Q29">
        <v>949006</v>
      </c>
    </row>
    <row r="30" spans="1:17">
      <c r="A30" t="s">
        <v>42</v>
      </c>
      <c r="B30">
        <v>1513153</v>
      </c>
      <c r="C30">
        <v>1533484</v>
      </c>
      <c r="D30">
        <v>1553564</v>
      </c>
      <c r="E30">
        <v>1616662</v>
      </c>
      <c r="F30">
        <v>1629880</v>
      </c>
      <c r="G30">
        <v>1665742</v>
      </c>
      <c r="H30">
        <v>1713777</v>
      </c>
      <c r="I30">
        <v>1711544</v>
      </c>
      <c r="J30">
        <v>1736577</v>
      </c>
      <c r="K30">
        <v>1745308</v>
      </c>
      <c r="L30">
        <v>1772123</v>
      </c>
      <c r="M30">
        <v>1720266</v>
      </c>
      <c r="N30">
        <v>1703267</v>
      </c>
      <c r="O30">
        <v>1659184</v>
      </c>
      <c r="P30">
        <v>1695729</v>
      </c>
      <c r="Q30">
        <v>1686760</v>
      </c>
    </row>
    <row r="31" spans="1:17">
      <c r="A31" t="s">
        <v>43</v>
      </c>
      <c r="B31">
        <v>845291</v>
      </c>
      <c r="C31">
        <v>839645</v>
      </c>
      <c r="D31">
        <v>837930</v>
      </c>
      <c r="E31">
        <v>836936</v>
      </c>
      <c r="F31">
        <v>828943</v>
      </c>
      <c r="G31">
        <v>837578</v>
      </c>
      <c r="H31">
        <v>840565</v>
      </c>
      <c r="I31">
        <v>839084</v>
      </c>
      <c r="J31">
        <v>838503</v>
      </c>
      <c r="K31">
        <v>842854</v>
      </c>
      <c r="L31">
        <v>846891</v>
      </c>
      <c r="M31">
        <v>851384</v>
      </c>
      <c r="N31">
        <v>854223</v>
      </c>
      <c r="O31">
        <v>854308</v>
      </c>
      <c r="P31">
        <v>855024</v>
      </c>
      <c r="Q31">
        <v>853355</v>
      </c>
    </row>
    <row r="32" spans="1:17">
      <c r="A32" t="s">
        <v>44</v>
      </c>
      <c r="B32">
        <v>492301</v>
      </c>
      <c r="C32">
        <v>490619</v>
      </c>
      <c r="D32">
        <v>489462</v>
      </c>
      <c r="E32">
        <v>492481</v>
      </c>
      <c r="F32">
        <v>491924</v>
      </c>
      <c r="G32">
        <v>494122</v>
      </c>
      <c r="H32">
        <v>495026</v>
      </c>
      <c r="I32">
        <v>494954</v>
      </c>
      <c r="J32">
        <v>495376</v>
      </c>
      <c r="K32">
        <v>493540</v>
      </c>
      <c r="L32">
        <v>492645</v>
      </c>
      <c r="M32">
        <v>493509</v>
      </c>
      <c r="N32">
        <v>497870</v>
      </c>
      <c r="O32">
        <v>500716</v>
      </c>
      <c r="P32">
        <v>503742</v>
      </c>
      <c r="Q32">
        <v>507776</v>
      </c>
    </row>
    <row r="33" spans="1:17">
      <c r="A33" t="s">
        <v>45</v>
      </c>
      <c r="B33">
        <v>913399</v>
      </c>
      <c r="C33">
        <v>916300</v>
      </c>
      <c r="D33">
        <v>916356</v>
      </c>
      <c r="E33">
        <v>916468</v>
      </c>
      <c r="F33">
        <v>917871</v>
      </c>
      <c r="G33">
        <v>917188</v>
      </c>
      <c r="H33">
        <v>920353</v>
      </c>
      <c r="I33">
        <v>915850</v>
      </c>
      <c r="J33">
        <v>904125</v>
      </c>
      <c r="K33">
        <v>916842</v>
      </c>
      <c r="L33">
        <v>923194</v>
      </c>
      <c r="M33">
        <v>911895</v>
      </c>
      <c r="N33">
        <v>912249</v>
      </c>
      <c r="O33">
        <v>914010</v>
      </c>
      <c r="P33">
        <v>912134</v>
      </c>
      <c r="Q33">
        <v>906220</v>
      </c>
    </row>
    <row r="34" spans="1:17">
      <c r="A34" t="s">
        <v>46</v>
      </c>
      <c r="B34">
        <v>142908</v>
      </c>
      <c r="C34">
        <v>142349</v>
      </c>
      <c r="D34">
        <v>141693</v>
      </c>
      <c r="E34">
        <v>141807</v>
      </c>
      <c r="F34">
        <v>141899</v>
      </c>
      <c r="G34">
        <v>142823</v>
      </c>
      <c r="H34">
        <v>144418</v>
      </c>
      <c r="I34">
        <v>145416</v>
      </c>
      <c r="J34">
        <v>146705</v>
      </c>
      <c r="K34">
        <v>148356</v>
      </c>
      <c r="L34">
        <v>149995</v>
      </c>
      <c r="M34">
        <v>151515</v>
      </c>
      <c r="N34">
        <v>154875</v>
      </c>
      <c r="O34">
        <v>158477</v>
      </c>
      <c r="P34">
        <v>160294</v>
      </c>
      <c r="Q34">
        <v>162335</v>
      </c>
    </row>
    <row r="35" spans="1:17">
      <c r="A35" t="s">
        <v>47</v>
      </c>
      <c r="B35">
        <v>303413</v>
      </c>
      <c r="C35">
        <v>301296</v>
      </c>
      <c r="D35">
        <v>298276</v>
      </c>
      <c r="E35">
        <v>295261</v>
      </c>
      <c r="F35">
        <v>292590</v>
      </c>
      <c r="G35">
        <v>291244</v>
      </c>
      <c r="H35">
        <v>287580</v>
      </c>
      <c r="I35">
        <v>286646</v>
      </c>
      <c r="J35">
        <v>285761</v>
      </c>
      <c r="K35">
        <v>285542</v>
      </c>
      <c r="L35">
        <v>285402</v>
      </c>
      <c r="M35">
        <v>285095</v>
      </c>
      <c r="N35">
        <v>286199</v>
      </c>
      <c r="O35">
        <v>288261</v>
      </c>
      <c r="P35">
        <v>291140</v>
      </c>
      <c r="Q35">
        <v>292681</v>
      </c>
    </row>
    <row r="36" spans="1:17">
      <c r="A36" t="s">
        <v>48</v>
      </c>
      <c r="B36">
        <v>445017</v>
      </c>
      <c r="C36">
        <v>439128</v>
      </c>
      <c r="D36">
        <v>436840</v>
      </c>
      <c r="E36">
        <v>435359</v>
      </c>
      <c r="F36">
        <v>433371</v>
      </c>
      <c r="G36">
        <v>429362</v>
      </c>
      <c r="H36">
        <v>423184</v>
      </c>
      <c r="I36">
        <v>412407</v>
      </c>
      <c r="J36">
        <v>400083</v>
      </c>
      <c r="K36">
        <v>385492</v>
      </c>
      <c r="L36">
        <v>368376</v>
      </c>
      <c r="M36">
        <v>357420</v>
      </c>
      <c r="N36">
        <v>340707</v>
      </c>
      <c r="O36">
        <v>325547</v>
      </c>
      <c r="P36">
        <v>312904</v>
      </c>
      <c r="Q36">
        <v>296621</v>
      </c>
    </row>
    <row r="37" spans="1:17">
      <c r="A37" t="s">
        <v>49</v>
      </c>
      <c r="B37">
        <v>187940</v>
      </c>
      <c r="C37">
        <v>190784</v>
      </c>
      <c r="D37">
        <v>194001</v>
      </c>
      <c r="E37">
        <v>197140</v>
      </c>
      <c r="F37">
        <v>197934</v>
      </c>
      <c r="G37">
        <v>200772</v>
      </c>
      <c r="H37">
        <v>203551</v>
      </c>
      <c r="I37">
        <v>205767</v>
      </c>
      <c r="J37">
        <v>206852</v>
      </c>
      <c r="K37">
        <v>207417</v>
      </c>
      <c r="L37">
        <v>207671</v>
      </c>
      <c r="M37">
        <v>206847</v>
      </c>
      <c r="N37">
        <v>208462</v>
      </c>
      <c r="O37">
        <v>206783</v>
      </c>
      <c r="P37">
        <v>204713</v>
      </c>
      <c r="Q37">
        <v>201634</v>
      </c>
    </row>
    <row r="38" spans="1:17">
      <c r="A38" t="s">
        <v>50</v>
      </c>
      <c r="B38">
        <v>1365598</v>
      </c>
      <c r="C38">
        <v>1352571</v>
      </c>
      <c r="D38">
        <v>1356893</v>
      </c>
      <c r="E38">
        <v>1386431</v>
      </c>
      <c r="F38">
        <v>1379873</v>
      </c>
      <c r="G38">
        <v>1379853</v>
      </c>
      <c r="H38">
        <v>1387123</v>
      </c>
      <c r="I38">
        <v>1395602</v>
      </c>
      <c r="J38">
        <v>1390284</v>
      </c>
      <c r="K38">
        <v>1380753</v>
      </c>
      <c r="L38">
        <v>1367473</v>
      </c>
      <c r="M38">
        <v>1341691</v>
      </c>
      <c r="N38">
        <v>1312983</v>
      </c>
      <c r="O38">
        <v>1289077</v>
      </c>
      <c r="P38">
        <v>1268713</v>
      </c>
      <c r="Q38">
        <v>1249910</v>
      </c>
    </row>
    <row r="39" spans="1:17">
      <c r="A39" t="s">
        <v>51</v>
      </c>
      <c r="B39">
        <v>336084</v>
      </c>
      <c r="C39">
        <v>335236</v>
      </c>
      <c r="D39">
        <v>336005</v>
      </c>
      <c r="E39">
        <v>332584</v>
      </c>
      <c r="F39">
        <v>328420</v>
      </c>
      <c r="G39">
        <v>327670</v>
      </c>
      <c r="H39">
        <v>326676</v>
      </c>
      <c r="I39">
        <v>326758</v>
      </c>
      <c r="J39">
        <v>326109</v>
      </c>
      <c r="K39">
        <v>323066</v>
      </c>
      <c r="L39">
        <v>320264</v>
      </c>
      <c r="M39">
        <v>320260</v>
      </c>
      <c r="N39">
        <v>320306</v>
      </c>
      <c r="O39">
        <v>324489</v>
      </c>
      <c r="P39">
        <v>328753</v>
      </c>
      <c r="Q39">
        <v>331675</v>
      </c>
    </row>
    <row r="40" spans="1:17">
      <c r="A40" t="s">
        <v>52</v>
      </c>
      <c r="B40">
        <v>2708851</v>
      </c>
      <c r="C40">
        <v>2702568</v>
      </c>
      <c r="D40">
        <v>2733530</v>
      </c>
      <c r="E40">
        <v>2715997</v>
      </c>
      <c r="F40">
        <v>2740592</v>
      </c>
      <c r="G40">
        <v>2765435</v>
      </c>
      <c r="H40">
        <v>2808117</v>
      </c>
      <c r="I40">
        <v>2838209</v>
      </c>
      <c r="J40">
        <v>2836337</v>
      </c>
      <c r="K40">
        <v>2882218</v>
      </c>
      <c r="L40">
        <v>2888233</v>
      </c>
      <c r="M40">
        <v>2870415</v>
      </c>
      <c r="N40">
        <v>2883124</v>
      </c>
      <c r="O40">
        <v>2886153</v>
      </c>
      <c r="P40">
        <v>2875587</v>
      </c>
      <c r="Q40">
        <v>2860277</v>
      </c>
    </row>
    <row r="41" spans="1:17">
      <c r="A41" t="s">
        <v>53</v>
      </c>
      <c r="B41">
        <v>1506080</v>
      </c>
      <c r="C41">
        <v>1499541</v>
      </c>
      <c r="D41">
        <v>1488193</v>
      </c>
      <c r="E41">
        <v>1477354</v>
      </c>
      <c r="F41">
        <v>1457835</v>
      </c>
      <c r="G41">
        <v>1458035</v>
      </c>
      <c r="H41">
        <v>1444215</v>
      </c>
      <c r="I41">
        <v>1416436</v>
      </c>
      <c r="J41">
        <v>1385754</v>
      </c>
      <c r="K41">
        <v>1360209</v>
      </c>
      <c r="L41">
        <v>1335954</v>
      </c>
      <c r="M41">
        <v>1315363</v>
      </c>
      <c r="N41">
        <v>1293638</v>
      </c>
      <c r="O41">
        <v>1275954</v>
      </c>
      <c r="P41">
        <v>1254883</v>
      </c>
      <c r="Q41">
        <v>1236063</v>
      </c>
    </row>
    <row r="42" spans="1:17">
      <c r="A42" t="s">
        <v>54</v>
      </c>
      <c r="B42">
        <v>98993</v>
      </c>
      <c r="C42">
        <v>95542</v>
      </c>
      <c r="D42">
        <v>94273</v>
      </c>
      <c r="E42">
        <v>93055</v>
      </c>
      <c r="F42">
        <v>94728</v>
      </c>
      <c r="G42">
        <v>95052</v>
      </c>
      <c r="H42">
        <v>96670</v>
      </c>
      <c r="I42">
        <v>98284</v>
      </c>
      <c r="J42">
        <v>100513</v>
      </c>
      <c r="K42">
        <v>102233</v>
      </c>
      <c r="L42">
        <v>104225</v>
      </c>
      <c r="M42">
        <v>106047</v>
      </c>
      <c r="N42">
        <v>109201</v>
      </c>
      <c r="O42">
        <v>112751</v>
      </c>
      <c r="P42">
        <v>114927</v>
      </c>
      <c r="Q42">
        <v>118572</v>
      </c>
    </row>
    <row r="43" spans="1:17">
      <c r="A43" t="s">
        <v>55</v>
      </c>
      <c r="B43">
        <v>1728620</v>
      </c>
      <c r="C43">
        <v>1738642</v>
      </c>
      <c r="D43">
        <v>1750235</v>
      </c>
      <c r="E43">
        <v>1762311</v>
      </c>
      <c r="F43">
        <v>1813999</v>
      </c>
      <c r="G43">
        <v>1821635</v>
      </c>
      <c r="H43">
        <v>1832100</v>
      </c>
      <c r="I43">
        <v>1836991</v>
      </c>
      <c r="J43">
        <v>1836130</v>
      </c>
      <c r="K43">
        <v>1840390</v>
      </c>
      <c r="L43">
        <v>1830639</v>
      </c>
      <c r="M43">
        <v>1868732</v>
      </c>
      <c r="N43">
        <v>1883649</v>
      </c>
      <c r="O43">
        <v>1886018</v>
      </c>
      <c r="P43">
        <v>1890270</v>
      </c>
      <c r="Q43">
        <v>1871436</v>
      </c>
    </row>
    <row r="44" spans="1:17">
      <c r="A44" t="s">
        <v>56</v>
      </c>
      <c r="B44">
        <v>673211</v>
      </c>
      <c r="C44">
        <v>666011</v>
      </c>
      <c r="D44">
        <v>659828</v>
      </c>
      <c r="E44">
        <v>654802</v>
      </c>
      <c r="F44">
        <v>645108</v>
      </c>
      <c r="G44">
        <v>642065</v>
      </c>
      <c r="H44">
        <v>639009</v>
      </c>
      <c r="I44">
        <v>634739</v>
      </c>
      <c r="J44">
        <v>629476</v>
      </c>
      <c r="K44">
        <v>626159</v>
      </c>
      <c r="L44">
        <v>624548</v>
      </c>
      <c r="M44">
        <v>622139</v>
      </c>
      <c r="N44">
        <v>623110</v>
      </c>
      <c r="O44">
        <v>627032</v>
      </c>
      <c r="P44">
        <v>628522</v>
      </c>
      <c r="Q44">
        <v>622580</v>
      </c>
    </row>
    <row r="45" spans="1:17">
      <c r="A45" t="s">
        <v>57</v>
      </c>
      <c r="B45">
        <v>556016</v>
      </c>
      <c r="C45">
        <v>553232</v>
      </c>
      <c r="D45">
        <v>553617</v>
      </c>
      <c r="E45">
        <v>553846</v>
      </c>
      <c r="F45">
        <v>556380</v>
      </c>
      <c r="G45">
        <v>558791</v>
      </c>
      <c r="H45">
        <v>555013</v>
      </c>
      <c r="I45">
        <v>534823</v>
      </c>
      <c r="J45">
        <v>540647</v>
      </c>
      <c r="K45">
        <v>543800</v>
      </c>
      <c r="L45">
        <v>550168</v>
      </c>
      <c r="M45">
        <v>553405</v>
      </c>
      <c r="N45">
        <v>535619</v>
      </c>
      <c r="O45">
        <v>545075</v>
      </c>
      <c r="P45">
        <v>543391</v>
      </c>
      <c r="Q45">
        <v>542175</v>
      </c>
    </row>
    <row r="46" spans="1:17">
      <c r="A46" t="s">
        <v>58</v>
      </c>
      <c r="B46">
        <v>1742584</v>
      </c>
      <c r="C46">
        <v>1747825</v>
      </c>
      <c r="D46">
        <v>1763594</v>
      </c>
      <c r="E46">
        <v>1761333</v>
      </c>
      <c r="F46">
        <v>1769786</v>
      </c>
      <c r="G46">
        <v>1787813</v>
      </c>
      <c r="H46">
        <v>1846420</v>
      </c>
      <c r="I46">
        <v>1828287</v>
      </c>
      <c r="J46">
        <v>1825657</v>
      </c>
      <c r="K46">
        <v>1821146</v>
      </c>
      <c r="L46">
        <v>1816747</v>
      </c>
      <c r="M46">
        <v>1821627</v>
      </c>
      <c r="N46">
        <v>1814311</v>
      </c>
      <c r="O46">
        <v>1816716</v>
      </c>
      <c r="P46">
        <v>1816566</v>
      </c>
      <c r="Q46">
        <v>1815151</v>
      </c>
    </row>
    <row r="47" spans="1:17">
      <c r="A47" t="s">
        <v>59</v>
      </c>
      <c r="B47">
        <v>141124</v>
      </c>
      <c r="C47">
        <v>141564</v>
      </c>
      <c r="D47">
        <v>142575</v>
      </c>
      <c r="E47">
        <v>143674</v>
      </c>
      <c r="F47">
        <v>143591</v>
      </c>
      <c r="G47">
        <v>146228</v>
      </c>
      <c r="H47">
        <v>149925</v>
      </c>
      <c r="I47">
        <v>151690</v>
      </c>
      <c r="J47">
        <v>154863</v>
      </c>
      <c r="K47">
        <v>157362</v>
      </c>
      <c r="L47">
        <v>159074</v>
      </c>
      <c r="M47">
        <v>158046</v>
      </c>
      <c r="N47">
        <v>157347</v>
      </c>
      <c r="O47">
        <v>156454</v>
      </c>
      <c r="P47">
        <v>154785</v>
      </c>
      <c r="Q47">
        <v>153321</v>
      </c>
    </row>
    <row r="48" spans="1:17">
      <c r="A48" t="s">
        <v>60</v>
      </c>
      <c r="B48">
        <v>735998</v>
      </c>
      <c r="C48">
        <v>726003</v>
      </c>
      <c r="D48">
        <v>724660</v>
      </c>
      <c r="E48">
        <v>723142</v>
      </c>
      <c r="F48">
        <v>718113</v>
      </c>
      <c r="G48">
        <v>712319</v>
      </c>
      <c r="H48">
        <v>703119</v>
      </c>
      <c r="I48">
        <v>701544</v>
      </c>
      <c r="J48">
        <v>703736</v>
      </c>
      <c r="K48">
        <v>699198</v>
      </c>
      <c r="L48">
        <v>692956</v>
      </c>
      <c r="M48">
        <v>673079</v>
      </c>
      <c r="N48">
        <v>679724</v>
      </c>
      <c r="O48">
        <v>666780</v>
      </c>
      <c r="P48">
        <v>655597</v>
      </c>
      <c r="Q48">
        <v>650755</v>
      </c>
    </row>
    <row r="49" spans="1:17">
      <c r="A49" t="s">
        <v>61</v>
      </c>
      <c r="B49">
        <v>130394</v>
      </c>
      <c r="C49">
        <v>128016</v>
      </c>
      <c r="D49">
        <v>125883</v>
      </c>
      <c r="E49">
        <v>123708</v>
      </c>
      <c r="F49">
        <v>126425</v>
      </c>
      <c r="G49">
        <v>120271</v>
      </c>
      <c r="H49">
        <v>121158</v>
      </c>
      <c r="I49">
        <v>122008</v>
      </c>
      <c r="J49">
        <v>122798</v>
      </c>
      <c r="K49">
        <v>125537</v>
      </c>
      <c r="L49">
        <v>128049</v>
      </c>
      <c r="M49">
        <v>127907</v>
      </c>
      <c r="N49">
        <v>128603</v>
      </c>
      <c r="O49">
        <v>130988</v>
      </c>
      <c r="P49">
        <v>132495</v>
      </c>
      <c r="Q49">
        <v>142449</v>
      </c>
    </row>
    <row r="50" spans="1:17">
      <c r="A50" t="s">
        <v>62</v>
      </c>
      <c r="B50">
        <v>992593</v>
      </c>
      <c r="C50">
        <v>987830</v>
      </c>
      <c r="D50">
        <v>987078</v>
      </c>
      <c r="E50">
        <v>972428</v>
      </c>
      <c r="F50">
        <v>971950</v>
      </c>
      <c r="G50">
        <v>963839</v>
      </c>
      <c r="H50">
        <v>978368</v>
      </c>
      <c r="I50">
        <v>953798</v>
      </c>
      <c r="J50">
        <v>941297</v>
      </c>
      <c r="K50">
        <v>912124</v>
      </c>
      <c r="L50">
        <v>905060</v>
      </c>
      <c r="M50">
        <v>897702</v>
      </c>
      <c r="N50">
        <v>895038</v>
      </c>
      <c r="O50">
        <v>897526</v>
      </c>
      <c r="P50">
        <v>893039</v>
      </c>
      <c r="Q50">
        <v>880573</v>
      </c>
    </row>
    <row r="51" spans="1:17">
      <c r="A51" t="s">
        <v>63</v>
      </c>
      <c r="B51">
        <v>5077507</v>
      </c>
      <c r="C51">
        <v>5000193</v>
      </c>
      <c r="D51">
        <v>4933737</v>
      </c>
      <c r="E51">
        <v>4849426</v>
      </c>
      <c r="F51">
        <v>4751003</v>
      </c>
      <c r="G51">
        <v>4673455</v>
      </c>
      <c r="H51">
        <v>4597733</v>
      </c>
      <c r="I51">
        <v>4523873</v>
      </c>
      <c r="J51">
        <v>4403374</v>
      </c>
      <c r="K51">
        <v>4329841</v>
      </c>
      <c r="L51">
        <v>4258009</v>
      </c>
      <c r="M51">
        <v>4163447</v>
      </c>
      <c r="N51">
        <v>4059619</v>
      </c>
      <c r="O51">
        <v>3991783</v>
      </c>
      <c r="P51">
        <v>3945367</v>
      </c>
      <c r="Q51">
        <v>3891877</v>
      </c>
    </row>
    <row r="52" spans="1:17">
      <c r="A52" t="s">
        <v>64</v>
      </c>
      <c r="B52">
        <v>612599</v>
      </c>
      <c r="C52">
        <v>598294</v>
      </c>
      <c r="D52">
        <v>585552</v>
      </c>
      <c r="E52">
        <v>582793</v>
      </c>
      <c r="F52">
        <v>559687</v>
      </c>
      <c r="G52">
        <v>576244</v>
      </c>
      <c r="H52">
        <v>523594</v>
      </c>
      <c r="I52">
        <v>508430</v>
      </c>
      <c r="J52">
        <v>494555</v>
      </c>
      <c r="K52">
        <v>491206</v>
      </c>
      <c r="L52">
        <v>484983</v>
      </c>
      <c r="M52">
        <v>480915</v>
      </c>
      <c r="N52">
        <v>477914</v>
      </c>
      <c r="O52">
        <v>478910</v>
      </c>
      <c r="P52">
        <v>479854</v>
      </c>
      <c r="Q52">
        <v>481735</v>
      </c>
    </row>
    <row r="53" spans="1:17">
      <c r="A53" t="s">
        <v>65</v>
      </c>
      <c r="B53">
        <v>84730</v>
      </c>
      <c r="C53">
        <v>84031</v>
      </c>
      <c r="D53">
        <v>85144</v>
      </c>
      <c r="E53">
        <v>86137</v>
      </c>
      <c r="F53">
        <v>90106</v>
      </c>
      <c r="G53">
        <v>91728</v>
      </c>
      <c r="H53">
        <v>93217</v>
      </c>
      <c r="I53">
        <v>96638</v>
      </c>
      <c r="J53">
        <v>97765</v>
      </c>
      <c r="K53">
        <v>99103</v>
      </c>
      <c r="L53">
        <v>99978</v>
      </c>
      <c r="M53">
        <v>101179</v>
      </c>
      <c r="N53">
        <v>102049</v>
      </c>
      <c r="O53">
        <v>104559</v>
      </c>
      <c r="P53">
        <v>105120</v>
      </c>
      <c r="Q53">
        <v>105984</v>
      </c>
    </row>
    <row r="54" spans="1:17">
      <c r="A54" t="s">
        <v>66</v>
      </c>
      <c r="B54">
        <v>1263660</v>
      </c>
      <c r="C54">
        <v>1255551</v>
      </c>
      <c r="D54">
        <v>1250206</v>
      </c>
      <c r="E54">
        <v>1245285</v>
      </c>
      <c r="F54">
        <v>1235143</v>
      </c>
      <c r="G54">
        <v>1230809</v>
      </c>
      <c r="H54">
        <v>1220365</v>
      </c>
      <c r="I54">
        <v>1214229</v>
      </c>
      <c r="J54">
        <v>1204632</v>
      </c>
      <c r="K54">
        <v>1192205</v>
      </c>
      <c r="L54">
        <v>1177229</v>
      </c>
      <c r="M54">
        <v>1163091</v>
      </c>
      <c r="N54">
        <v>1144770</v>
      </c>
      <c r="O54">
        <v>1132673</v>
      </c>
      <c r="P54">
        <v>1122714</v>
      </c>
      <c r="Q54">
        <v>1110723</v>
      </c>
    </row>
    <row r="55" spans="1:17">
      <c r="A55" t="s">
        <v>67</v>
      </c>
      <c r="B55">
        <v>1051694</v>
      </c>
      <c r="C55">
        <v>1045321</v>
      </c>
      <c r="D55">
        <v>1043466</v>
      </c>
      <c r="E55">
        <v>1035339</v>
      </c>
      <c r="F55">
        <v>1037018</v>
      </c>
      <c r="G55">
        <v>1030247</v>
      </c>
      <c r="H55">
        <v>1026774</v>
      </c>
      <c r="I55">
        <v>1031985</v>
      </c>
      <c r="J55">
        <v>1020007</v>
      </c>
      <c r="K55">
        <v>1021349</v>
      </c>
      <c r="L55">
        <v>1014798</v>
      </c>
      <c r="M55">
        <v>1009200</v>
      </c>
      <c r="N55">
        <v>1003583</v>
      </c>
      <c r="O55">
        <v>1002361</v>
      </c>
      <c r="P55">
        <v>998053</v>
      </c>
      <c r="Q55">
        <v>991235</v>
      </c>
    </row>
    <row r="56" spans="1:17">
      <c r="A56" t="s">
        <v>68</v>
      </c>
      <c r="B56">
        <v>283044</v>
      </c>
      <c r="C56">
        <v>282870</v>
      </c>
      <c r="D56">
        <v>282879</v>
      </c>
      <c r="E56">
        <v>282661</v>
      </c>
      <c r="F56">
        <v>282718</v>
      </c>
      <c r="G56">
        <v>282512</v>
      </c>
      <c r="H56">
        <v>281074</v>
      </c>
      <c r="I56">
        <v>280703</v>
      </c>
      <c r="J56">
        <v>280129</v>
      </c>
      <c r="K56">
        <v>281215</v>
      </c>
      <c r="L56">
        <v>282455</v>
      </c>
      <c r="M56">
        <v>282875</v>
      </c>
      <c r="N56">
        <v>286288</v>
      </c>
      <c r="O56">
        <v>291811</v>
      </c>
      <c r="P56">
        <v>297225</v>
      </c>
      <c r="Q56">
        <v>301419</v>
      </c>
    </row>
    <row r="57" spans="1:17">
      <c r="A57" t="s">
        <v>69</v>
      </c>
      <c r="B57">
        <v>872230</v>
      </c>
      <c r="C57">
        <v>870282</v>
      </c>
      <c r="D57">
        <v>872164</v>
      </c>
      <c r="E57">
        <v>872321</v>
      </c>
      <c r="F57">
        <v>873607</v>
      </c>
      <c r="G57">
        <v>874478</v>
      </c>
      <c r="H57">
        <v>876588</v>
      </c>
      <c r="I57">
        <v>875066</v>
      </c>
      <c r="J57">
        <v>864652</v>
      </c>
      <c r="K57">
        <v>879825</v>
      </c>
      <c r="L57">
        <v>881017</v>
      </c>
      <c r="M57">
        <v>879163</v>
      </c>
      <c r="N57">
        <v>879476</v>
      </c>
      <c r="O57">
        <v>877753</v>
      </c>
      <c r="P57">
        <v>879542</v>
      </c>
      <c r="Q57">
        <v>881780</v>
      </c>
    </row>
    <row r="58" spans="1:17">
      <c r="A58" t="s">
        <v>70</v>
      </c>
      <c r="B58">
        <v>91533</v>
      </c>
      <c r="C58">
        <v>89894</v>
      </c>
      <c r="D58">
        <v>88779</v>
      </c>
      <c r="E58">
        <v>88152</v>
      </c>
      <c r="F58">
        <v>87153</v>
      </c>
      <c r="G58">
        <v>86364</v>
      </c>
      <c r="H58">
        <v>85193</v>
      </c>
      <c r="I58">
        <v>84409</v>
      </c>
      <c r="J58">
        <v>84733</v>
      </c>
      <c r="K58">
        <v>85670</v>
      </c>
      <c r="L58">
        <v>86448</v>
      </c>
      <c r="M58">
        <v>88130</v>
      </c>
      <c r="N58">
        <v>89940</v>
      </c>
      <c r="O58">
        <v>92300</v>
      </c>
      <c r="P58">
        <v>94970</v>
      </c>
      <c r="Q58">
        <v>97115</v>
      </c>
    </row>
    <row r="59" spans="1:17">
      <c r="A59" s="2" t="s">
        <v>71</v>
      </c>
      <c r="B59" s="3">
        <v>49474030</v>
      </c>
      <c r="C59" s="3">
        <v>49256120</v>
      </c>
      <c r="D59" s="3">
        <v>49177617</v>
      </c>
      <c r="E59" s="3">
        <v>49081519</v>
      </c>
      <c r="F59" s="3">
        <v>49053786</v>
      </c>
      <c r="G59" s="3">
        <v>48910025</v>
      </c>
      <c r="H59" s="3">
        <v>49065594</v>
      </c>
      <c r="I59" s="3">
        <v>48912085</v>
      </c>
      <c r="J59" s="3">
        <v>48583506</v>
      </c>
      <c r="K59" s="3">
        <v>48353523</v>
      </c>
      <c r="L59" s="3">
        <v>47965364</v>
      </c>
      <c r="M59" s="3">
        <v>47518623</v>
      </c>
      <c r="N59" s="3">
        <v>47060714</v>
      </c>
      <c r="O59" s="3">
        <v>46689373</v>
      </c>
      <c r="P59" s="3">
        <v>46387169</v>
      </c>
      <c r="Q59" s="3">
        <v>46012123</v>
      </c>
    </row>
    <row r="61" spans="1:17">
      <c r="A61" t="s">
        <v>72</v>
      </c>
    </row>
    <row r="63" spans="1:17">
      <c r="A63" t="s">
        <v>73</v>
      </c>
    </row>
    <row r="64" spans="1:17">
      <c r="A64" t="s">
        <v>74</v>
      </c>
    </row>
    <row r="65" spans="1:1">
      <c r="A65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E22" workbookViewId="0">
      <selection activeCell="B26" sqref="B26"/>
    </sheetView>
  </sheetViews>
  <sheetFormatPr defaultRowHeight="15"/>
  <cols>
    <col min="1" max="1" width="19" bestFit="1" customWidth="1"/>
    <col min="2" max="17" width="14.28515625" bestFit="1" customWidth="1"/>
  </cols>
  <sheetData>
    <row r="1" spans="1:17">
      <c r="A1" t="s">
        <v>76</v>
      </c>
      <c r="B1">
        <v>2012</v>
      </c>
      <c r="C1">
        <f>B1-1</f>
        <v>2011</v>
      </c>
      <c r="D1">
        <f t="shared" ref="D1:Q1" si="0">C1-1</f>
        <v>2010</v>
      </c>
      <c r="E1">
        <f t="shared" si="0"/>
        <v>2009</v>
      </c>
      <c r="F1">
        <f t="shared" si="0"/>
        <v>2008</v>
      </c>
      <c r="G1">
        <f t="shared" si="0"/>
        <v>2007</v>
      </c>
      <c r="H1">
        <f t="shared" si="0"/>
        <v>2006</v>
      </c>
      <c r="I1">
        <f t="shared" si="0"/>
        <v>2005</v>
      </c>
      <c r="J1">
        <f t="shared" si="0"/>
        <v>2004</v>
      </c>
      <c r="K1">
        <f t="shared" si="0"/>
        <v>2003</v>
      </c>
      <c r="L1">
        <f t="shared" si="0"/>
        <v>2002</v>
      </c>
      <c r="M1">
        <f t="shared" si="0"/>
        <v>2001</v>
      </c>
      <c r="N1">
        <f t="shared" si="0"/>
        <v>2000</v>
      </c>
      <c r="O1">
        <f t="shared" si="0"/>
        <v>1999</v>
      </c>
      <c r="P1">
        <f t="shared" si="0"/>
        <v>1998</v>
      </c>
      <c r="Q1">
        <f t="shared" si="0"/>
        <v>1997</v>
      </c>
    </row>
    <row r="2" spans="1:17">
      <c r="A2" t="str">
        <f>PROPER('ELSI Export'!A8)</f>
        <v>Alabama</v>
      </c>
      <c r="B2" s="4">
        <f>'ELSI Export'!B8</f>
        <v>742859</v>
      </c>
      <c r="C2" s="4">
        <f>'ELSI Export'!C8</f>
        <v>731725</v>
      </c>
      <c r="D2" s="4">
        <f>'ELSI Export'!D8</f>
        <v>732895</v>
      </c>
      <c r="E2" s="4">
        <f>'ELSI Export'!E8</f>
        <v>748836</v>
      </c>
      <c r="F2" s="4">
        <f>'ELSI Export'!F8</f>
        <v>742997</v>
      </c>
      <c r="G2" s="4">
        <f>'ELSI Export'!G8</f>
        <v>743778</v>
      </c>
      <c r="H2" s="4">
        <f>'ELSI Export'!H8</f>
        <v>743469</v>
      </c>
      <c r="I2" s="4">
        <f>'ELSI Export'!I8</f>
        <v>741547</v>
      </c>
      <c r="J2" s="4">
        <f>'ELSI Export'!J8</f>
        <v>730140</v>
      </c>
      <c r="K2" s="4">
        <f>'ELSI Export'!K8</f>
        <v>730875</v>
      </c>
      <c r="L2" s="4">
        <f>'ELSI Export'!L8</f>
        <v>726545</v>
      </c>
      <c r="M2" s="4">
        <f>'ELSI Export'!M8</f>
        <v>726205</v>
      </c>
      <c r="N2" s="4">
        <f>'ELSI Export'!N8</f>
        <v>728978</v>
      </c>
      <c r="O2" s="4">
        <f>'ELSI Export'!O8</f>
        <v>729988</v>
      </c>
      <c r="P2" s="4">
        <f>'ELSI Export'!P8</f>
        <v>735701</v>
      </c>
      <c r="Q2" s="4">
        <f>'ELSI Export'!Q8</f>
        <v>738596</v>
      </c>
    </row>
    <row r="3" spans="1:17">
      <c r="A3" t="str">
        <f>PROPER('ELSI Export'!A9)</f>
        <v>Alaska</v>
      </c>
      <c r="B3" s="4">
        <f>'ELSI Export'!B9</f>
        <v>131483</v>
      </c>
      <c r="C3" s="4">
        <f>'ELSI Export'!C9</f>
        <v>131166</v>
      </c>
      <c r="D3" s="4">
        <f>'ELSI Export'!D9</f>
        <v>132104</v>
      </c>
      <c r="E3" s="4">
        <f>'ELSI Export'!E9</f>
        <v>131661</v>
      </c>
      <c r="F3" s="4">
        <f>'ELSI Export'!F9</f>
        <v>130662</v>
      </c>
      <c r="G3" s="4">
        <f>'ELSI Export'!G9</f>
        <v>131029</v>
      </c>
      <c r="H3" s="4">
        <f>'ELSI Export'!H9</f>
        <v>132608</v>
      </c>
      <c r="I3" s="4">
        <f>'ELSI Export'!I9</f>
        <v>133292</v>
      </c>
      <c r="J3" s="4">
        <f>'ELSI Export'!J9</f>
        <v>132976</v>
      </c>
      <c r="K3" s="4">
        <f>'ELSI Export'!K9</f>
        <v>133933</v>
      </c>
      <c r="L3" s="4">
        <f>'ELSI Export'!L9</f>
        <v>134364</v>
      </c>
      <c r="M3" s="4">
        <f>'ELSI Export'!M9</f>
        <v>134367</v>
      </c>
      <c r="N3" s="4">
        <f>'ELSI Export'!N9</f>
        <v>133356</v>
      </c>
      <c r="O3" s="4">
        <f>'ELSI Export'!O9</f>
        <v>134391</v>
      </c>
      <c r="P3" s="4">
        <f>'ELSI Export'!P9</f>
        <v>135321</v>
      </c>
      <c r="Q3" s="4">
        <f>'ELSI Export'!Q9</f>
        <v>132122</v>
      </c>
    </row>
    <row r="4" spans="1:17">
      <c r="A4" t="str">
        <f>PROPER('ELSI Export'!A10)</f>
        <v>Arizona</v>
      </c>
      <c r="B4" s="4">
        <f>'ELSI Export'!B10</f>
        <v>1087697</v>
      </c>
      <c r="C4" s="4">
        <f>'ELSI Export'!C10</f>
        <v>1078180</v>
      </c>
      <c r="D4" s="4">
        <f>'ELSI Export'!D10</f>
        <v>1069592</v>
      </c>
      <c r="E4" s="4">
        <f>'ELSI Export'!E10</f>
        <v>1078756</v>
      </c>
      <c r="F4" s="4">
        <f>'ELSI Export'!F10</f>
        <v>1085822</v>
      </c>
      <c r="G4" s="4">
        <f>'ELSI Export'!G10</f>
        <v>1087263</v>
      </c>
      <c r="H4" s="4">
        <f>'ELSI Export'!H10</f>
        <v>1065082</v>
      </c>
      <c r="I4" s="4">
        <f>'ELSI Export'!I10</f>
        <v>1094454</v>
      </c>
      <c r="J4" s="4">
        <f>'ELSI Export'!J10</f>
        <v>1043298</v>
      </c>
      <c r="K4" s="4">
        <f>'ELSI Export'!K10</f>
        <v>1012068</v>
      </c>
      <c r="L4" s="4">
        <f>'ELSI Export'!L10</f>
        <v>929111</v>
      </c>
      <c r="M4" s="4">
        <f>'ELSI Export'!M10</f>
        <v>922180</v>
      </c>
      <c r="N4" s="4">
        <f>'ELSI Export'!N10</f>
        <v>877696</v>
      </c>
      <c r="O4" s="4">
        <f>'ELSI Export'!O10</f>
        <v>851294</v>
      </c>
      <c r="P4" s="4">
        <f>'ELSI Export'!P10</f>
        <v>848262</v>
      </c>
      <c r="Q4" s="4">
        <f>'ELSI Export'!Q10</f>
        <v>815294</v>
      </c>
    </row>
    <row r="5" spans="1:17">
      <c r="A5" t="str">
        <f>PROPER('ELSI Export'!A11)</f>
        <v>Arkansas</v>
      </c>
      <c r="B5" s="4">
        <f>'ELSI Export'!B11</f>
        <v>486157</v>
      </c>
      <c r="C5" s="4">
        <f>'ELSI Export'!C11</f>
        <v>483114</v>
      </c>
      <c r="D5" s="4">
        <f>'ELSI Export'!D11</f>
        <v>482114</v>
      </c>
      <c r="E5" s="4">
        <f>'ELSI Export'!E11</f>
        <v>480559</v>
      </c>
      <c r="F5" s="4">
        <f>'ELSI Export'!F11</f>
        <v>478965</v>
      </c>
      <c r="G5" s="4">
        <f>'ELSI Export'!G11</f>
        <v>479016</v>
      </c>
      <c r="H5" s="4">
        <f>'ELSI Export'!H11</f>
        <v>476132</v>
      </c>
      <c r="I5" s="4">
        <f>'ELSI Export'!I11</f>
        <v>474206</v>
      </c>
      <c r="J5" s="4">
        <f>'ELSI Export'!J11</f>
        <v>463121</v>
      </c>
      <c r="K5" s="4">
        <f>'ELSI Export'!K11</f>
        <v>454523</v>
      </c>
      <c r="L5" s="4">
        <f>'ELSI Export'!L11</f>
        <v>450985</v>
      </c>
      <c r="M5" s="4">
        <f>'ELSI Export'!M11</f>
        <v>449805</v>
      </c>
      <c r="N5" s="4">
        <f>'ELSI Export'!N11</f>
        <v>449959</v>
      </c>
      <c r="O5" s="4">
        <f>'ELSI Export'!O11</f>
        <v>450985</v>
      </c>
      <c r="P5" s="4">
        <f>'ELSI Export'!P11</f>
        <v>452267</v>
      </c>
      <c r="Q5" s="4">
        <f>'ELSI Export'!Q11</f>
        <v>461847</v>
      </c>
    </row>
    <row r="6" spans="1:17">
      <c r="A6" t="str">
        <f>PROPER('ELSI Export'!A12)</f>
        <v>California</v>
      </c>
      <c r="B6" s="4">
        <f>'ELSI Export'!B12</f>
        <v>6213194</v>
      </c>
      <c r="C6" s="4">
        <f>'ELSI Export'!C12</f>
        <v>6202862</v>
      </c>
      <c r="D6" s="4">
        <f>'ELSI Export'!D12</f>
        <v>6207959</v>
      </c>
      <c r="E6" s="4">
        <f>'ELSI Export'!E12</f>
        <v>6166649</v>
      </c>
      <c r="F6" s="4">
        <f>'ELSI Export'!F12</f>
        <v>6240184</v>
      </c>
      <c r="G6" s="4">
        <f>'ELSI Export'!G12</f>
        <v>6070428</v>
      </c>
      <c r="H6" s="4">
        <f>'ELSI Export'!H12</f>
        <v>6274813</v>
      </c>
      <c r="I6" s="4">
        <f>'ELSI Export'!I12</f>
        <v>6312103</v>
      </c>
      <c r="J6" s="4">
        <f>'ELSI Export'!J12</f>
        <v>6322586</v>
      </c>
      <c r="K6" s="4">
        <f>'ELSI Export'!K12</f>
        <v>6298928</v>
      </c>
      <c r="L6" s="4">
        <f>'ELSI Export'!L12</f>
        <v>6244403</v>
      </c>
      <c r="M6" s="4">
        <f>'ELSI Export'!M12</f>
        <v>6147375</v>
      </c>
      <c r="N6" s="4">
        <f>'ELSI Export'!N12</f>
        <v>6050895</v>
      </c>
      <c r="O6" s="4">
        <f>'ELSI Export'!O12</f>
        <v>5952598</v>
      </c>
      <c r="P6" s="4">
        <f>'ELSI Export'!P12</f>
        <v>5845160</v>
      </c>
      <c r="Q6" s="4">
        <f>'ELSI Export'!Q12</f>
        <v>5728378</v>
      </c>
    </row>
    <row r="7" spans="1:17">
      <c r="A7" t="str">
        <f>PROPER('ELSI Export'!A13)</f>
        <v>Colorado</v>
      </c>
      <c r="B7" s="4">
        <f>'ELSI Export'!B13</f>
        <v>863121</v>
      </c>
      <c r="C7" s="4">
        <f>'ELSI Export'!C13</f>
        <v>853669</v>
      </c>
      <c r="D7" s="4">
        <f>'ELSI Export'!D13</f>
        <v>842864</v>
      </c>
      <c r="E7" s="4">
        <f>'ELSI Export'!E13</f>
        <v>831906</v>
      </c>
      <c r="F7" s="4">
        <f>'ELSI Export'!F13</f>
        <v>817605</v>
      </c>
      <c r="G7" s="4">
        <f>'ELSI Export'!G13</f>
        <v>801867</v>
      </c>
      <c r="H7" s="4">
        <f>'ELSI Export'!H13</f>
        <v>793269</v>
      </c>
      <c r="I7" s="4">
        <f>'ELSI Export'!I13</f>
        <v>779826</v>
      </c>
      <c r="J7" s="4">
        <f>'ELSI Export'!J13</f>
        <v>765976</v>
      </c>
      <c r="K7" s="4">
        <f>'ELSI Export'!K13</f>
        <v>756912</v>
      </c>
      <c r="L7" s="4">
        <f>'ELSI Export'!L13</f>
        <v>751056</v>
      </c>
      <c r="M7" s="4">
        <f>'ELSI Export'!M13</f>
        <v>741683</v>
      </c>
      <c r="N7" s="4">
        <f>'ELSI Export'!N13</f>
        <v>724351</v>
      </c>
      <c r="O7" s="4">
        <f>'ELSI Export'!O13</f>
        <v>708109</v>
      </c>
      <c r="P7" s="4">
        <f>'ELSI Export'!P13</f>
        <v>699135</v>
      </c>
      <c r="Q7" s="4">
        <f>'ELSI Export'!Q13</f>
        <v>687167</v>
      </c>
    </row>
    <row r="8" spans="1:17">
      <c r="A8" t="str">
        <f>PROPER('ELSI Export'!A14)</f>
        <v>Connecticut</v>
      </c>
      <c r="B8" s="4">
        <f>'ELSI Export'!B14</f>
        <v>550643</v>
      </c>
      <c r="C8" s="4">
        <f>'ELSI Export'!C14</f>
        <v>553925</v>
      </c>
      <c r="D8" s="4">
        <f>'ELSI Export'!D14</f>
        <v>559912</v>
      </c>
      <c r="E8" s="4">
        <f>'ELSI Export'!E14</f>
        <v>563801</v>
      </c>
      <c r="F8" s="4">
        <f>'ELSI Export'!F14</f>
        <v>561766</v>
      </c>
      <c r="G8" s="4">
        <f>'ELSI Export'!G14</f>
        <v>568405</v>
      </c>
      <c r="H8" s="4">
        <f>'ELSI Export'!H14</f>
        <v>574516</v>
      </c>
      <c r="I8" s="4">
        <f>'ELSI Export'!I14</f>
        <v>575058</v>
      </c>
      <c r="J8" s="4">
        <f>'ELSI Export'!J14</f>
        <v>577389</v>
      </c>
      <c r="K8" s="4">
        <f>'ELSI Export'!K14</f>
        <v>574012</v>
      </c>
      <c r="L8" s="4">
        <f>'ELSI Export'!L14</f>
        <v>570009</v>
      </c>
      <c r="M8" s="4">
        <f>'ELSI Export'!M14</f>
        <v>570228</v>
      </c>
      <c r="N8" s="4">
        <f>'ELSI Export'!N14</f>
        <v>562248</v>
      </c>
      <c r="O8" s="4">
        <f>'ELSI Export'!O14</f>
        <v>554002</v>
      </c>
      <c r="P8" s="4">
        <f>'ELSI Export'!P14</f>
        <v>544698</v>
      </c>
      <c r="Q8" s="4">
        <f>'ELSI Export'!Q14</f>
        <v>535162</v>
      </c>
    </row>
    <row r="9" spans="1:17">
      <c r="A9" t="str">
        <f>PROPER('ELSI Export'!A15)</f>
        <v>Delaware</v>
      </c>
      <c r="B9" s="4">
        <f>'ELSI Export'!B15</f>
        <v>127791</v>
      </c>
      <c r="C9" s="4">
        <f>'ELSI Export'!C15</f>
        <v>128946</v>
      </c>
      <c r="D9" s="4">
        <f>'ELSI Export'!D15</f>
        <v>128935</v>
      </c>
      <c r="E9" s="4">
        <f>'ELSI Export'!E15</f>
        <v>124809</v>
      </c>
      <c r="F9" s="4">
        <f>'ELSI Export'!F15</f>
        <v>123968</v>
      </c>
      <c r="G9" s="4">
        <f>'ELSI Export'!G15</f>
        <v>122574</v>
      </c>
      <c r="H9" s="4">
        <f>'ELSI Export'!H15</f>
        <v>122254</v>
      </c>
      <c r="I9" s="4">
        <f>'ELSI Export'!I15</f>
        <v>120937</v>
      </c>
      <c r="J9" s="4">
        <f>'ELSI Export'!J15</f>
        <v>119091</v>
      </c>
      <c r="K9" s="4">
        <f>'ELSI Export'!K15</f>
        <v>117668</v>
      </c>
      <c r="L9" s="4">
        <f>'ELSI Export'!L15</f>
        <v>116342</v>
      </c>
      <c r="M9" s="4">
        <f>'ELSI Export'!M15</f>
        <v>115494</v>
      </c>
      <c r="N9" s="4">
        <f>'ELSI Export'!N15</f>
        <v>114676</v>
      </c>
      <c r="O9" s="4">
        <f>'ELSI Export'!O15</f>
        <v>112836</v>
      </c>
      <c r="P9" s="4">
        <f>'ELSI Export'!P15</f>
        <v>113311</v>
      </c>
      <c r="Q9" s="4">
        <f>'ELSI Export'!Q15</f>
        <v>111960</v>
      </c>
    </row>
    <row r="10" spans="1:17">
      <c r="A10" t="str">
        <f>PROPER('ELSI Export'!A16)</f>
        <v>District Of Columbia</v>
      </c>
      <c r="B10" s="4">
        <f>'ELSI Export'!B16</f>
        <v>75819</v>
      </c>
      <c r="C10" s="4">
        <f>'ELSI Export'!C16</f>
        <v>73844</v>
      </c>
      <c r="D10" s="4">
        <f>'ELSI Export'!D16</f>
        <v>71263</v>
      </c>
      <c r="E10" s="4">
        <f>'ELSI Export'!E16</f>
        <v>69219</v>
      </c>
      <c r="F10" s="4">
        <f>'ELSI Export'!F16</f>
        <v>68681</v>
      </c>
      <c r="G10" s="4">
        <f>'ELSI Export'!G16</f>
        <v>78108</v>
      </c>
      <c r="H10" s="4">
        <f>'ELSI Export'!H16</f>
        <v>72743</v>
      </c>
      <c r="I10" s="4">
        <f>'ELSI Export'!I16</f>
        <v>76876</v>
      </c>
      <c r="J10" s="4">
        <f>'ELSI Export'!J16</f>
        <v>76714</v>
      </c>
      <c r="K10" s="4">
        <f>'ELSI Export'!K16</f>
        <v>78057</v>
      </c>
      <c r="L10" s="4">
        <f>'ELSI Export'!L16</f>
        <v>76166</v>
      </c>
      <c r="M10" s="4">
        <f>'ELSI Export'!M16</f>
        <v>75392</v>
      </c>
      <c r="N10" s="4">
        <f>'ELSI Export'!N16</f>
        <v>68925</v>
      </c>
      <c r="O10" s="4">
        <f>'ELSI Export'!O16</f>
        <v>77194</v>
      </c>
      <c r="P10" s="4">
        <f>'ELSI Export'!P16</f>
        <v>71889</v>
      </c>
      <c r="Q10" s="4">
        <f>'ELSI Export'!Q16</f>
        <v>77111</v>
      </c>
    </row>
    <row r="11" spans="1:17">
      <c r="A11" t="str">
        <f>PROPER('ELSI Export'!A17)</f>
        <v>Florida</v>
      </c>
      <c r="B11" s="4">
        <f>'ELSI Export'!B17</f>
        <v>2692143</v>
      </c>
      <c r="C11" s="4">
        <f>'ELSI Export'!C17</f>
        <v>2668113</v>
      </c>
      <c r="D11" s="4">
        <f>'ELSI Export'!D17</f>
        <v>2642758</v>
      </c>
      <c r="E11" s="4">
        <f>'ELSI Export'!E17</f>
        <v>2634522</v>
      </c>
      <c r="F11" s="4">
        <f>'ELSI Export'!F17</f>
        <v>2631020</v>
      </c>
      <c r="G11" s="4">
        <f>'ELSI Export'!G17</f>
        <v>2666811</v>
      </c>
      <c r="H11" s="4">
        <f>'ELSI Export'!H17</f>
        <v>2671513</v>
      </c>
      <c r="I11" s="4">
        <f>'ELSI Export'!I17</f>
        <v>2675024</v>
      </c>
      <c r="J11" s="4">
        <f>'ELSI Export'!J17</f>
        <v>2639336</v>
      </c>
      <c r="K11" s="4">
        <f>'ELSI Export'!K17</f>
        <v>2587554</v>
      </c>
      <c r="L11" s="4">
        <f>'ELSI Export'!L17</f>
        <v>2532566</v>
      </c>
      <c r="M11" s="4">
        <f>'ELSI Export'!M17</f>
        <v>2500478</v>
      </c>
      <c r="N11" s="4">
        <f>'ELSI Export'!N17</f>
        <v>2434787</v>
      </c>
      <c r="O11" s="4">
        <f>'ELSI Export'!O17</f>
        <v>2381480</v>
      </c>
      <c r="P11" s="4">
        <f>'ELSI Export'!P17</f>
        <v>2337461</v>
      </c>
      <c r="Q11" s="4">
        <f>'ELSI Export'!Q17</f>
        <v>2294001</v>
      </c>
    </row>
    <row r="12" spans="1:17">
      <c r="A12" t="str">
        <f>PROPER('ELSI Export'!A18)</f>
        <v>Georgia</v>
      </c>
      <c r="B12" s="4">
        <f>'ELSI Export'!B18</f>
        <v>1703332</v>
      </c>
      <c r="C12" s="4">
        <f>'ELSI Export'!C18</f>
        <v>1685016</v>
      </c>
      <c r="D12" s="4">
        <f>'ELSI Export'!D18</f>
        <v>1677067</v>
      </c>
      <c r="E12" s="4">
        <f>'ELSI Export'!E18</f>
        <v>1667685</v>
      </c>
      <c r="F12" s="4">
        <f>'ELSI Export'!F18</f>
        <v>1655792</v>
      </c>
      <c r="G12" s="4">
        <f>'ELSI Export'!G18</f>
        <v>1649589</v>
      </c>
      <c r="H12" s="4">
        <f>'ELSI Export'!H18</f>
        <v>1629157</v>
      </c>
      <c r="I12" s="4">
        <f>'ELSI Export'!I18</f>
        <v>1598461</v>
      </c>
      <c r="J12" s="4">
        <f>'ELSI Export'!J18</f>
        <v>1553437</v>
      </c>
      <c r="K12" s="4">
        <f>'ELSI Export'!K18</f>
        <v>1522611</v>
      </c>
      <c r="L12" s="4">
        <f>'ELSI Export'!L18</f>
        <v>1496012</v>
      </c>
      <c r="M12" s="4">
        <f>'ELSI Export'!M18</f>
        <v>1470634</v>
      </c>
      <c r="N12" s="4">
        <f>'ELSI Export'!N18</f>
        <v>1444937</v>
      </c>
      <c r="O12" s="4">
        <f>'ELSI Export'!O18</f>
        <v>1422762</v>
      </c>
      <c r="P12" s="4">
        <f>'ELSI Export'!P18</f>
        <v>1401291</v>
      </c>
      <c r="Q12" s="4">
        <f>'ELSI Export'!Q18</f>
        <v>1375980</v>
      </c>
    </row>
    <row r="13" spans="1:17">
      <c r="A13" t="str">
        <f>PROPER('ELSI Export'!A19)</f>
        <v>Hawaii</v>
      </c>
      <c r="B13" s="4">
        <f>'ELSI Export'!B19</f>
        <v>184760</v>
      </c>
      <c r="C13" s="4">
        <f>'ELSI Export'!C19</f>
        <v>182705</v>
      </c>
      <c r="D13" s="4">
        <f>'ELSI Export'!D19</f>
        <v>179601</v>
      </c>
      <c r="E13" s="4">
        <f>'ELSI Export'!E19</f>
        <v>180196</v>
      </c>
      <c r="F13" s="4">
        <f>'ELSI Export'!F19</f>
        <v>179406</v>
      </c>
      <c r="G13" s="4">
        <f>'ELSI Export'!G19</f>
        <v>179897</v>
      </c>
      <c r="H13" s="4">
        <f>'ELSI Export'!H19</f>
        <v>180720</v>
      </c>
      <c r="I13" s="4">
        <f>'ELSI Export'!I19</f>
        <v>184925</v>
      </c>
      <c r="J13" s="4">
        <f>'ELSI Export'!J19</f>
        <v>184096</v>
      </c>
      <c r="K13" s="4">
        <f>'ELSI Export'!K19</f>
        <v>183609</v>
      </c>
      <c r="L13" s="4">
        <f>'ELSI Export'!L19</f>
        <v>183829</v>
      </c>
      <c r="M13" s="4">
        <f>'ELSI Export'!M19</f>
        <v>184546</v>
      </c>
      <c r="N13" s="4">
        <f>'ELSI Export'!N19</f>
        <v>184360</v>
      </c>
      <c r="O13" s="4">
        <f>'ELSI Export'!O19</f>
        <v>185860</v>
      </c>
      <c r="P13" s="4">
        <f>'ELSI Export'!P19</f>
        <v>188069</v>
      </c>
      <c r="Q13" s="4">
        <f>'ELSI Export'!Q19</f>
        <v>189887</v>
      </c>
    </row>
    <row r="14" spans="1:17">
      <c r="A14" t="str">
        <f>PROPER('ELSI Export'!A20)</f>
        <v>Idaho</v>
      </c>
      <c r="B14" s="4">
        <f>'ELSI Export'!B20</f>
        <v>282965</v>
      </c>
      <c r="C14" s="4">
        <f>'ELSI Export'!C20</f>
        <v>279494</v>
      </c>
      <c r="D14" s="4">
        <f>'ELSI Export'!D20</f>
        <v>275815</v>
      </c>
      <c r="E14" s="4">
        <f>'ELSI Export'!E20</f>
        <v>276299</v>
      </c>
      <c r="F14" s="4">
        <f>'ELSI Export'!F20</f>
        <v>274672</v>
      </c>
      <c r="G14" s="4">
        <f>'ELSI Export'!G20</f>
        <v>271976</v>
      </c>
      <c r="H14" s="4">
        <f>'ELSI Export'!H20</f>
        <v>267447</v>
      </c>
      <c r="I14" s="4">
        <f>'ELSI Export'!I20</f>
        <v>261844</v>
      </c>
      <c r="J14" s="4">
        <f>'ELSI Export'!J20</f>
        <v>256035</v>
      </c>
      <c r="K14" s="4">
        <f>'ELSI Export'!K20</f>
        <v>251712</v>
      </c>
      <c r="L14" s="4">
        <f>'ELSI Export'!L20</f>
        <v>248366</v>
      </c>
      <c r="M14" s="4">
        <f>'ELSI Export'!M20</f>
        <v>246292</v>
      </c>
      <c r="N14" s="4">
        <f>'ELSI Export'!N20</f>
        <v>244767</v>
      </c>
      <c r="O14" s="4">
        <f>'ELSI Export'!O20</f>
        <v>245016</v>
      </c>
      <c r="P14" s="4">
        <f>'ELSI Export'!P20</f>
        <v>244445</v>
      </c>
      <c r="Q14" s="4">
        <f>'ELSI Export'!Q20</f>
        <v>244318</v>
      </c>
    </row>
    <row r="15" spans="1:17">
      <c r="A15" t="str">
        <f>PROPER('ELSI Export'!A21)</f>
        <v>Illinois</v>
      </c>
      <c r="B15" s="4">
        <f>'ELSI Export'!B21</f>
        <v>2055502</v>
      </c>
      <c r="C15" s="4">
        <f>'ELSI Export'!C21</f>
        <v>2073721</v>
      </c>
      <c r="D15" s="4">
        <f>'ELSI Export'!D21</f>
        <v>2082121</v>
      </c>
      <c r="E15" s="4">
        <f>'ELSI Export'!E21</f>
        <v>2096927</v>
      </c>
      <c r="F15" s="4">
        <f>'ELSI Export'!F21</f>
        <v>2119707</v>
      </c>
      <c r="G15" s="4">
        <f>'ELSI Export'!G21</f>
        <v>2112805</v>
      </c>
      <c r="H15" s="4">
        <f>'ELSI Export'!H21</f>
        <v>2118276</v>
      </c>
      <c r="I15" s="4">
        <f>'ELSI Export'!I21</f>
        <v>2111706</v>
      </c>
      <c r="J15" s="4">
        <f>'ELSI Export'!J21</f>
        <v>2097503</v>
      </c>
      <c r="K15" s="4">
        <f>'ELSI Export'!K21</f>
        <v>2100403</v>
      </c>
      <c r="L15" s="4">
        <f>'ELSI Export'!L21</f>
        <v>2084187</v>
      </c>
      <c r="M15" s="4">
        <f>'ELSI Export'!M21</f>
        <v>2071391</v>
      </c>
      <c r="N15" s="4">
        <f>'ELSI Export'!N21</f>
        <v>2048792</v>
      </c>
      <c r="O15" s="4">
        <f>'ELSI Export'!O21</f>
        <v>2027600</v>
      </c>
      <c r="P15" s="4">
        <f>'ELSI Export'!P21</f>
        <v>2011530</v>
      </c>
      <c r="Q15" s="4">
        <f>'ELSI Export'!Q21</f>
        <v>2008519</v>
      </c>
    </row>
    <row r="16" spans="1:17">
      <c r="A16" t="str">
        <f>PROPER('ELSI Export'!A22)</f>
        <v>Indiana</v>
      </c>
      <c r="B16" s="4">
        <f>'ELSI Export'!B22</f>
        <v>1039904</v>
      </c>
      <c r="C16" s="4">
        <f>'ELSI Export'!C22</f>
        <v>1037779</v>
      </c>
      <c r="D16" s="4">
        <f>'ELSI Export'!D22</f>
        <v>1041472</v>
      </c>
      <c r="E16" s="4">
        <f>'ELSI Export'!E22</f>
        <v>1046661</v>
      </c>
      <c r="F16" s="4">
        <f>'ELSI Export'!F22</f>
        <v>1046147</v>
      </c>
      <c r="G16" s="4">
        <f>'ELSI Export'!G22</f>
        <v>1045927</v>
      </c>
      <c r="H16" s="4">
        <f>'ELSI Export'!H22</f>
        <v>1044486</v>
      </c>
      <c r="I16" s="4">
        <f>'ELSI Export'!I22</f>
        <v>1034782</v>
      </c>
      <c r="J16" s="4">
        <f>'ELSI Export'!J22</f>
        <v>1021189</v>
      </c>
      <c r="K16" s="4">
        <f>'ELSI Export'!K22</f>
        <v>1010811</v>
      </c>
      <c r="L16" s="4">
        <f>'ELSI Export'!L22</f>
        <v>1003321</v>
      </c>
      <c r="M16" s="4">
        <f>'ELSI Export'!M22</f>
        <v>995970</v>
      </c>
      <c r="N16" s="4">
        <f>'ELSI Export'!N22</f>
        <v>989212</v>
      </c>
      <c r="O16" s="4">
        <f>'ELSI Export'!O22</f>
        <v>988289</v>
      </c>
      <c r="P16" s="4">
        <f>'ELSI Export'!P22</f>
        <v>988522</v>
      </c>
      <c r="Q16" s="4">
        <f>'ELSI Export'!Q22</f>
        <v>987525</v>
      </c>
    </row>
    <row r="17" spans="1:17">
      <c r="A17" t="str">
        <f>PROPER('ELSI Export'!A23)</f>
        <v>Iowa</v>
      </c>
      <c r="B17" s="4">
        <f>'ELSI Export'!B23</f>
        <v>490630</v>
      </c>
      <c r="C17" s="4">
        <f>'ELSI Export'!C23</f>
        <v>485358</v>
      </c>
      <c r="D17" s="4">
        <f>'ELSI Export'!D23</f>
        <v>484856</v>
      </c>
      <c r="E17" s="4">
        <f>'ELSI Export'!E23</f>
        <v>482123</v>
      </c>
      <c r="F17" s="4">
        <f>'ELSI Export'!F23</f>
        <v>482735</v>
      </c>
      <c r="G17" s="4">
        <f>'ELSI Export'!G23</f>
        <v>482204</v>
      </c>
      <c r="H17" s="4">
        <f>'ELSI Export'!H23</f>
        <v>481688</v>
      </c>
      <c r="I17" s="4">
        <f>'ELSI Export'!I23</f>
        <v>481099</v>
      </c>
      <c r="J17" s="4">
        <f>'ELSI Export'!J23</f>
        <v>477025</v>
      </c>
      <c r="K17" s="4">
        <f>'ELSI Export'!K23</f>
        <v>481226</v>
      </c>
      <c r="L17" s="4">
        <f>'ELSI Export'!L23</f>
        <v>482210</v>
      </c>
      <c r="M17" s="4">
        <f>'ELSI Export'!M23</f>
        <v>485932</v>
      </c>
      <c r="N17" s="4">
        <f>'ELSI Export'!N23</f>
        <v>492022</v>
      </c>
      <c r="O17" s="4">
        <f>'ELSI Export'!O23</f>
        <v>494962</v>
      </c>
      <c r="P17" s="4">
        <f>'ELSI Export'!P23</f>
        <v>494533</v>
      </c>
      <c r="Q17" s="4">
        <f>'ELSI Export'!Q23</f>
        <v>498889</v>
      </c>
    </row>
    <row r="18" spans="1:17">
      <c r="A18" t="str">
        <f>PROPER('ELSI Export'!A24)</f>
        <v>Kansas</v>
      </c>
      <c r="B18" s="4">
        <f>'ELSI Export'!B24</f>
        <v>473607</v>
      </c>
      <c r="C18" s="4">
        <f>'ELSI Export'!C24</f>
        <v>481519</v>
      </c>
      <c r="D18" s="4">
        <f>'ELSI Export'!D24</f>
        <v>479996</v>
      </c>
      <c r="E18" s="4">
        <f>'ELSI Export'!E24</f>
        <v>469293</v>
      </c>
      <c r="F18" s="4">
        <f>'ELSI Export'!F24</f>
        <v>471060</v>
      </c>
      <c r="G18" s="4">
        <f>'ELSI Export'!G24</f>
        <v>468295</v>
      </c>
      <c r="H18" s="4">
        <f>'ELSI Export'!H24</f>
        <v>459879</v>
      </c>
      <c r="I18" s="4">
        <f>'ELSI Export'!I24</f>
        <v>466266</v>
      </c>
      <c r="J18" s="4">
        <f>'ELSI Export'!J24</f>
        <v>466577</v>
      </c>
      <c r="K18" s="4">
        <f>'ELSI Export'!K24</f>
        <v>468510</v>
      </c>
      <c r="L18" s="4">
        <f>'ELSI Export'!L24</f>
        <v>468342</v>
      </c>
      <c r="M18" s="4">
        <f>'ELSI Export'!M24</f>
        <v>466360</v>
      </c>
      <c r="N18" s="4">
        <f>'ELSI Export'!N24</f>
        <v>462594</v>
      </c>
      <c r="O18" s="4">
        <f>'ELSI Export'!O24</f>
        <v>465223</v>
      </c>
      <c r="P18" s="4">
        <f>'ELSI Export'!P24</f>
        <v>465517</v>
      </c>
      <c r="Q18" s="4">
        <f>'ELSI Export'!Q24</f>
        <v>468687</v>
      </c>
    </row>
    <row r="19" spans="1:17">
      <c r="A19" t="str">
        <f>PROPER('ELSI Export'!A25)</f>
        <v>Kentucky</v>
      </c>
      <c r="B19" s="4">
        <f>'ELSI Export'!B25</f>
        <v>685167</v>
      </c>
      <c r="C19" s="4">
        <f>'ELSI Export'!C25</f>
        <v>681643</v>
      </c>
      <c r="D19" s="4">
        <f>'ELSI Export'!D25</f>
        <v>673128</v>
      </c>
      <c r="E19" s="4">
        <f>'ELSI Export'!E25</f>
        <v>676286</v>
      </c>
      <c r="F19" s="4">
        <f>'ELSI Export'!F25</f>
        <v>670030</v>
      </c>
      <c r="G19" s="4">
        <f>'ELSI Export'!G25</f>
        <v>666225</v>
      </c>
      <c r="H19" s="4">
        <f>'ELSI Export'!H25</f>
        <v>646634</v>
      </c>
      <c r="I19" s="4">
        <f>'ELSI Export'!I25</f>
        <v>641685</v>
      </c>
      <c r="J19" s="4">
        <f>'ELSI Export'!J25</f>
        <v>635494</v>
      </c>
      <c r="K19" s="4">
        <f>'ELSI Export'!K25</f>
        <v>631334</v>
      </c>
      <c r="L19" s="4">
        <f>'ELSI Export'!L25</f>
        <v>628894</v>
      </c>
      <c r="M19" s="4">
        <f>'ELSI Export'!M25</f>
        <v>621956</v>
      </c>
      <c r="N19" s="4">
        <f>'ELSI Export'!N25</f>
        <v>626731</v>
      </c>
      <c r="O19" s="4">
        <f>'ELSI Export'!O25</f>
        <v>629193</v>
      </c>
      <c r="P19" s="4">
        <f>'ELSI Export'!P25</f>
        <v>636380</v>
      </c>
      <c r="Q19" s="4">
        <f>'ELSI Export'!Q25</f>
        <v>643456</v>
      </c>
    </row>
    <row r="20" spans="1:17">
      <c r="A20" t="str">
        <f>PROPER('ELSI Export'!A26)</f>
        <v>Louisiana</v>
      </c>
      <c r="B20" s="4">
        <f>'ELSI Export'!B26</f>
        <v>697223</v>
      </c>
      <c r="C20" s="4">
        <f>'ELSI Export'!C26</f>
        <v>702301</v>
      </c>
      <c r="D20" s="4">
        <f>'ELSI Export'!D26</f>
        <v>695772</v>
      </c>
      <c r="E20" s="4">
        <f>'ELSI Export'!E26</f>
        <v>690741</v>
      </c>
      <c r="F20" s="4">
        <f>'ELSI Export'!F26</f>
        <v>684745</v>
      </c>
      <c r="G20" s="4">
        <f>'ELSI Export'!G26</f>
        <v>680911</v>
      </c>
      <c r="H20" s="4">
        <f>'ELSI Export'!H26</f>
        <v>675716</v>
      </c>
      <c r="I20" s="4">
        <f>'ELSI Export'!I26</f>
        <v>654397</v>
      </c>
      <c r="J20" s="4">
        <f>'ELSI Export'!J26</f>
        <v>724138</v>
      </c>
      <c r="K20" s="4">
        <f>'ELSI Export'!K26</f>
        <v>727594</v>
      </c>
      <c r="L20" s="4">
        <f>'ELSI Export'!L26</f>
        <v>730354</v>
      </c>
      <c r="M20" s="4">
        <f>'ELSI Export'!M26</f>
        <v>730816</v>
      </c>
      <c r="N20" s="4">
        <f>'ELSI Export'!N26</f>
        <v>742713</v>
      </c>
      <c r="O20" s="4">
        <f>'ELSI Export'!O26</f>
        <v>756044</v>
      </c>
      <c r="P20" s="4">
        <f>'ELSI Export'!P26</f>
        <v>768329</v>
      </c>
      <c r="Q20" s="4">
        <f>'ELSI Export'!Q26</f>
        <v>776305</v>
      </c>
    </row>
    <row r="21" spans="1:17">
      <c r="A21" t="str">
        <f>PROPER('ELSI Export'!A27)</f>
        <v>Maine</v>
      </c>
      <c r="B21" s="4">
        <f>'ELSI Export'!B27</f>
        <v>179323</v>
      </c>
      <c r="C21" s="4">
        <f>'ELSI Export'!C27</f>
        <v>178989</v>
      </c>
      <c r="D21" s="4">
        <f>'ELSI Export'!D27</f>
        <v>183477</v>
      </c>
      <c r="E21" s="4">
        <f>'ELSI Export'!E27</f>
        <v>184232</v>
      </c>
      <c r="F21" s="4">
        <f>'ELSI Export'!F27</f>
        <v>187484</v>
      </c>
      <c r="G21" s="4">
        <f>'ELSI Export'!G27</f>
        <v>190737</v>
      </c>
      <c r="H21" s="4">
        <f>'ELSI Export'!H27</f>
        <v>193986</v>
      </c>
      <c r="I21" s="4">
        <f>'ELSI Export'!I27</f>
        <v>195498</v>
      </c>
      <c r="J21" s="4">
        <f>'ELSI Export'!J27</f>
        <v>198820</v>
      </c>
      <c r="K21" s="4">
        <f>'ELSI Export'!K27</f>
        <v>201651</v>
      </c>
      <c r="L21" s="4">
        <f>'ELSI Export'!L27</f>
        <v>203966</v>
      </c>
      <c r="M21" s="4">
        <f>'ELSI Export'!M27</f>
        <v>205395</v>
      </c>
      <c r="N21" s="4">
        <f>'ELSI Export'!N27</f>
        <v>208058</v>
      </c>
      <c r="O21" s="4">
        <f>'ELSI Export'!O27</f>
        <v>209091</v>
      </c>
      <c r="P21" s="4">
        <f>'ELSI Export'!P27</f>
        <v>210345</v>
      </c>
      <c r="Q21" s="4">
        <f>'ELSI Export'!Q27</f>
        <v>212982</v>
      </c>
    </row>
    <row r="22" spans="1:17">
      <c r="A22" t="str">
        <f>PROPER('ELSI Export'!A28)</f>
        <v>Maryland</v>
      </c>
      <c r="B22" s="4">
        <f>'ELSI Export'!B28</f>
        <v>859638</v>
      </c>
      <c r="C22" s="4">
        <f>'ELSI Export'!C28</f>
        <v>854060</v>
      </c>
      <c r="D22" s="4">
        <f>'ELSI Export'!D28</f>
        <v>852202</v>
      </c>
      <c r="E22" s="4">
        <f>'ELSI Export'!E28</f>
        <v>848412</v>
      </c>
      <c r="F22" s="4">
        <f>'ELSI Export'!F28</f>
        <v>843781</v>
      </c>
      <c r="G22" s="4">
        <f>'ELSI Export'!G28</f>
        <v>845700</v>
      </c>
      <c r="H22" s="4">
        <f>'ELSI Export'!H28</f>
        <v>851640</v>
      </c>
      <c r="I22" s="4">
        <f>'ELSI Export'!I28</f>
        <v>860020</v>
      </c>
      <c r="J22" s="4">
        <f>'ELSI Export'!J28</f>
        <v>865561</v>
      </c>
      <c r="K22" s="4">
        <f>'ELSI Export'!K28</f>
        <v>869113</v>
      </c>
      <c r="L22" s="4">
        <f>'ELSI Export'!L28</f>
        <v>866743</v>
      </c>
      <c r="M22" s="4">
        <f>'ELSI Export'!M28</f>
        <v>860640</v>
      </c>
      <c r="N22" s="4">
        <f>'ELSI Export'!N28</f>
        <v>852920</v>
      </c>
      <c r="O22" s="4">
        <f>'ELSI Export'!O28</f>
        <v>846582</v>
      </c>
      <c r="P22" s="4">
        <f>'ELSI Export'!P28</f>
        <v>841671</v>
      </c>
      <c r="Q22" s="4">
        <f>'ELSI Export'!Q28</f>
        <v>830744</v>
      </c>
    </row>
    <row r="23" spans="1:17">
      <c r="A23" t="str">
        <f>PROPER('ELSI Export'!A29)</f>
        <v>Massachusetts</v>
      </c>
      <c r="B23" s="4">
        <f>'ELSI Export'!B29</f>
        <v>954507</v>
      </c>
      <c r="C23" s="4">
        <f>'ELSI Export'!C29</f>
        <v>953369</v>
      </c>
      <c r="D23" s="4">
        <f>'ELSI Export'!D29</f>
        <v>955301</v>
      </c>
      <c r="E23" s="4">
        <f>'ELSI Export'!E29</f>
        <v>957053</v>
      </c>
      <c r="F23" s="4">
        <f>'ELSI Export'!F29</f>
        <v>958910</v>
      </c>
      <c r="G23" s="4">
        <f>'ELSI Export'!G29</f>
        <v>962806</v>
      </c>
      <c r="H23" s="4">
        <f>'ELSI Export'!H29</f>
        <v>968661</v>
      </c>
      <c r="I23" s="4">
        <f>'ELSI Export'!I29</f>
        <v>971909</v>
      </c>
      <c r="J23" s="4">
        <f>'ELSI Export'!J29</f>
        <v>975574</v>
      </c>
      <c r="K23" s="4">
        <f>'ELSI Export'!K29</f>
        <v>980459</v>
      </c>
      <c r="L23" s="4">
        <f>'ELSI Export'!L29</f>
        <v>982989</v>
      </c>
      <c r="M23" s="4">
        <f>'ELSI Export'!M29</f>
        <v>973140</v>
      </c>
      <c r="N23" s="4">
        <f>'ELSI Export'!N29</f>
        <v>979593</v>
      </c>
      <c r="O23" s="4">
        <f>'ELSI Export'!O29</f>
        <v>971425</v>
      </c>
      <c r="P23" s="4">
        <f>'ELSI Export'!P29</f>
        <v>937279</v>
      </c>
      <c r="Q23" s="4">
        <f>'ELSI Export'!Q29</f>
        <v>949006</v>
      </c>
    </row>
    <row r="24" spans="1:17">
      <c r="A24" t="str">
        <f>PROPER('ELSI Export'!A30)</f>
        <v>Michigan</v>
      </c>
      <c r="B24" s="4">
        <f>'ELSI Export'!B30</f>
        <v>1513153</v>
      </c>
      <c r="C24" s="4">
        <f>'ELSI Export'!C30</f>
        <v>1533484</v>
      </c>
      <c r="D24" s="4">
        <f>'ELSI Export'!D30</f>
        <v>1553564</v>
      </c>
      <c r="E24" s="4">
        <f>'ELSI Export'!E30</f>
        <v>1616662</v>
      </c>
      <c r="F24" s="4">
        <f>'ELSI Export'!F30</f>
        <v>1629880</v>
      </c>
      <c r="G24" s="4">
        <f>'ELSI Export'!G30</f>
        <v>1665742</v>
      </c>
      <c r="H24" s="4">
        <f>'ELSI Export'!H30</f>
        <v>1713777</v>
      </c>
      <c r="I24" s="4">
        <f>'ELSI Export'!I30</f>
        <v>1711544</v>
      </c>
      <c r="J24" s="4">
        <f>'ELSI Export'!J30</f>
        <v>1736577</v>
      </c>
      <c r="K24" s="4">
        <f>'ELSI Export'!K30</f>
        <v>1745308</v>
      </c>
      <c r="L24" s="4">
        <f>'ELSI Export'!L30</f>
        <v>1772123</v>
      </c>
      <c r="M24" s="4">
        <f>'ELSI Export'!M30</f>
        <v>1720266</v>
      </c>
      <c r="N24" s="4">
        <f>'ELSI Export'!N30</f>
        <v>1703267</v>
      </c>
      <c r="O24" s="4">
        <f>'ELSI Export'!O30</f>
        <v>1659184</v>
      </c>
      <c r="P24" s="4">
        <f>'ELSI Export'!P30</f>
        <v>1695729</v>
      </c>
      <c r="Q24" s="4">
        <f>'ELSI Export'!Q30</f>
        <v>1686760</v>
      </c>
    </row>
    <row r="25" spans="1:17">
      <c r="A25" t="str">
        <f>PROPER('ELSI Export'!A31)</f>
        <v>Minnesota</v>
      </c>
      <c r="B25" s="4">
        <f>'ELSI Export'!B31</f>
        <v>845291</v>
      </c>
      <c r="C25" s="4">
        <f>'ELSI Export'!C31</f>
        <v>839645</v>
      </c>
      <c r="D25" s="4">
        <f>'ELSI Export'!D31</f>
        <v>837930</v>
      </c>
      <c r="E25" s="4">
        <f>'ELSI Export'!E31</f>
        <v>836936</v>
      </c>
      <c r="F25" s="4">
        <f>'ELSI Export'!F31</f>
        <v>828943</v>
      </c>
      <c r="G25" s="4">
        <f>'ELSI Export'!G31</f>
        <v>837578</v>
      </c>
      <c r="H25" s="4">
        <f>'ELSI Export'!H31</f>
        <v>840565</v>
      </c>
      <c r="I25" s="4">
        <f>'ELSI Export'!I31</f>
        <v>839084</v>
      </c>
      <c r="J25" s="4">
        <f>'ELSI Export'!J31</f>
        <v>838503</v>
      </c>
      <c r="K25" s="4">
        <f>'ELSI Export'!K31</f>
        <v>842854</v>
      </c>
      <c r="L25" s="4">
        <f>'ELSI Export'!L31</f>
        <v>846891</v>
      </c>
      <c r="M25" s="4">
        <f>'ELSI Export'!M31</f>
        <v>851384</v>
      </c>
      <c r="N25" s="4">
        <f>'ELSI Export'!N31</f>
        <v>854223</v>
      </c>
      <c r="O25" s="4">
        <f>'ELSI Export'!O31</f>
        <v>854308</v>
      </c>
      <c r="P25" s="4">
        <f>'ELSI Export'!P31</f>
        <v>855024</v>
      </c>
      <c r="Q25" s="4">
        <f>'ELSI Export'!Q31</f>
        <v>853355</v>
      </c>
    </row>
    <row r="26" spans="1:17">
      <c r="A26" t="str">
        <f>PROPER('ELSI Export'!A32)</f>
        <v>Mississippi</v>
      </c>
      <c r="B26" s="4">
        <f>'ELSI Export'!B32</f>
        <v>492301</v>
      </c>
      <c r="C26" s="4">
        <f>'ELSI Export'!C32</f>
        <v>490619</v>
      </c>
      <c r="D26" s="4">
        <f>'ELSI Export'!D32</f>
        <v>489462</v>
      </c>
      <c r="E26" s="4">
        <f>'ELSI Export'!E32</f>
        <v>492481</v>
      </c>
      <c r="F26" s="4">
        <f>'ELSI Export'!F32</f>
        <v>491924</v>
      </c>
      <c r="G26" s="4">
        <f>'ELSI Export'!G32</f>
        <v>494122</v>
      </c>
      <c r="H26" s="4">
        <f>'ELSI Export'!H32</f>
        <v>495026</v>
      </c>
      <c r="I26" s="4">
        <f>'ELSI Export'!I32</f>
        <v>494954</v>
      </c>
      <c r="J26" s="4">
        <f>'ELSI Export'!J32</f>
        <v>495376</v>
      </c>
      <c r="K26" s="4">
        <f>'ELSI Export'!K32</f>
        <v>493540</v>
      </c>
      <c r="L26" s="4">
        <f>'ELSI Export'!L32</f>
        <v>492645</v>
      </c>
      <c r="M26" s="4">
        <f>'ELSI Export'!M32</f>
        <v>493509</v>
      </c>
      <c r="N26" s="4">
        <f>'ELSI Export'!N32</f>
        <v>497870</v>
      </c>
      <c r="O26" s="4">
        <f>'ELSI Export'!O32</f>
        <v>500716</v>
      </c>
      <c r="P26" s="4">
        <f>'ELSI Export'!P32</f>
        <v>503742</v>
      </c>
      <c r="Q26" s="4">
        <f>'ELSI Export'!Q32</f>
        <v>507776</v>
      </c>
    </row>
    <row r="27" spans="1:17">
      <c r="A27" t="str">
        <f>PROPER('ELSI Export'!A33)</f>
        <v>Missouri</v>
      </c>
      <c r="B27" s="4">
        <f>'ELSI Export'!B33</f>
        <v>913399</v>
      </c>
      <c r="C27" s="4">
        <f>'ELSI Export'!C33</f>
        <v>916300</v>
      </c>
      <c r="D27" s="4">
        <f>'ELSI Export'!D33</f>
        <v>916356</v>
      </c>
      <c r="E27" s="4">
        <f>'ELSI Export'!E33</f>
        <v>916468</v>
      </c>
      <c r="F27" s="4">
        <f>'ELSI Export'!F33</f>
        <v>917871</v>
      </c>
      <c r="G27" s="4">
        <f>'ELSI Export'!G33</f>
        <v>917188</v>
      </c>
      <c r="H27" s="4">
        <f>'ELSI Export'!H33</f>
        <v>920353</v>
      </c>
      <c r="I27" s="4">
        <f>'ELSI Export'!I33</f>
        <v>915850</v>
      </c>
      <c r="J27" s="4">
        <f>'ELSI Export'!J33</f>
        <v>904125</v>
      </c>
      <c r="K27" s="4">
        <f>'ELSI Export'!K33</f>
        <v>916842</v>
      </c>
      <c r="L27" s="4">
        <f>'ELSI Export'!L33</f>
        <v>923194</v>
      </c>
      <c r="M27" s="4">
        <f>'ELSI Export'!M33</f>
        <v>911895</v>
      </c>
      <c r="N27" s="4">
        <f>'ELSI Export'!N33</f>
        <v>912249</v>
      </c>
      <c r="O27" s="4">
        <f>'ELSI Export'!O33</f>
        <v>914010</v>
      </c>
      <c r="P27" s="4">
        <f>'ELSI Export'!P33</f>
        <v>912134</v>
      </c>
      <c r="Q27" s="4">
        <f>'ELSI Export'!Q33</f>
        <v>906220</v>
      </c>
    </row>
    <row r="28" spans="1:17">
      <c r="A28" t="str">
        <f>PROPER('ELSI Export'!A34)</f>
        <v>Montana</v>
      </c>
      <c r="B28" s="4">
        <f>'ELSI Export'!B34</f>
        <v>142908</v>
      </c>
      <c r="C28" s="4">
        <f>'ELSI Export'!C34</f>
        <v>142349</v>
      </c>
      <c r="D28" s="4">
        <f>'ELSI Export'!D34</f>
        <v>141693</v>
      </c>
      <c r="E28" s="4">
        <f>'ELSI Export'!E34</f>
        <v>141807</v>
      </c>
      <c r="F28" s="4">
        <f>'ELSI Export'!F34</f>
        <v>141899</v>
      </c>
      <c r="G28" s="4">
        <f>'ELSI Export'!G34</f>
        <v>142823</v>
      </c>
      <c r="H28" s="4">
        <f>'ELSI Export'!H34</f>
        <v>144418</v>
      </c>
      <c r="I28" s="4">
        <f>'ELSI Export'!I34</f>
        <v>145416</v>
      </c>
      <c r="J28" s="4">
        <f>'ELSI Export'!J34</f>
        <v>146705</v>
      </c>
      <c r="K28" s="4">
        <f>'ELSI Export'!K34</f>
        <v>148356</v>
      </c>
      <c r="L28" s="4">
        <f>'ELSI Export'!L34</f>
        <v>149995</v>
      </c>
      <c r="M28" s="4">
        <f>'ELSI Export'!M34</f>
        <v>151515</v>
      </c>
      <c r="N28" s="4">
        <f>'ELSI Export'!N34</f>
        <v>154875</v>
      </c>
      <c r="O28" s="4">
        <f>'ELSI Export'!O34</f>
        <v>158477</v>
      </c>
      <c r="P28" s="4">
        <f>'ELSI Export'!P34</f>
        <v>160294</v>
      </c>
      <c r="Q28" s="4">
        <f>'ELSI Export'!Q34</f>
        <v>162335</v>
      </c>
    </row>
    <row r="29" spans="1:17">
      <c r="A29" t="str">
        <f>PROPER('ELSI Export'!A35)</f>
        <v>Nebraska</v>
      </c>
      <c r="B29" s="4">
        <f>'ELSI Export'!B35</f>
        <v>303413</v>
      </c>
      <c r="C29" s="4">
        <f>'ELSI Export'!C35</f>
        <v>301296</v>
      </c>
      <c r="D29" s="4">
        <f>'ELSI Export'!D35</f>
        <v>298276</v>
      </c>
      <c r="E29" s="4">
        <f>'ELSI Export'!E35</f>
        <v>295261</v>
      </c>
      <c r="F29" s="4">
        <f>'ELSI Export'!F35</f>
        <v>292590</v>
      </c>
      <c r="G29" s="4">
        <f>'ELSI Export'!G35</f>
        <v>291244</v>
      </c>
      <c r="H29" s="4">
        <f>'ELSI Export'!H35</f>
        <v>287580</v>
      </c>
      <c r="I29" s="4">
        <f>'ELSI Export'!I35</f>
        <v>286646</v>
      </c>
      <c r="J29" s="4">
        <f>'ELSI Export'!J35</f>
        <v>285761</v>
      </c>
      <c r="K29" s="4">
        <f>'ELSI Export'!K35</f>
        <v>285542</v>
      </c>
      <c r="L29" s="4">
        <f>'ELSI Export'!L35</f>
        <v>285402</v>
      </c>
      <c r="M29" s="4">
        <f>'ELSI Export'!M35</f>
        <v>285095</v>
      </c>
      <c r="N29" s="4">
        <f>'ELSI Export'!N35</f>
        <v>286199</v>
      </c>
      <c r="O29" s="4">
        <f>'ELSI Export'!O35</f>
        <v>288261</v>
      </c>
      <c r="P29" s="4">
        <f>'ELSI Export'!P35</f>
        <v>291140</v>
      </c>
      <c r="Q29" s="4">
        <f>'ELSI Export'!Q35</f>
        <v>292681</v>
      </c>
    </row>
    <row r="30" spans="1:17">
      <c r="A30" t="str">
        <f>PROPER('ELSI Export'!A36)</f>
        <v>Nevada</v>
      </c>
      <c r="B30" s="4">
        <f>'ELSI Export'!B36</f>
        <v>445017</v>
      </c>
      <c r="C30" s="4">
        <f>'ELSI Export'!C36</f>
        <v>439128</v>
      </c>
      <c r="D30" s="4">
        <f>'ELSI Export'!D36</f>
        <v>436840</v>
      </c>
      <c r="E30" s="4">
        <f>'ELSI Export'!E36</f>
        <v>435359</v>
      </c>
      <c r="F30" s="4">
        <f>'ELSI Export'!F36</f>
        <v>433371</v>
      </c>
      <c r="G30" s="4">
        <f>'ELSI Export'!G36</f>
        <v>429362</v>
      </c>
      <c r="H30" s="4">
        <f>'ELSI Export'!H36</f>
        <v>423184</v>
      </c>
      <c r="I30" s="4">
        <f>'ELSI Export'!I36</f>
        <v>412407</v>
      </c>
      <c r="J30" s="4">
        <f>'ELSI Export'!J36</f>
        <v>400083</v>
      </c>
      <c r="K30" s="4">
        <f>'ELSI Export'!K36</f>
        <v>385492</v>
      </c>
      <c r="L30" s="4">
        <f>'ELSI Export'!L36</f>
        <v>368376</v>
      </c>
      <c r="M30" s="4">
        <f>'ELSI Export'!M36</f>
        <v>357420</v>
      </c>
      <c r="N30" s="4">
        <f>'ELSI Export'!N36</f>
        <v>340707</v>
      </c>
      <c r="O30" s="4">
        <f>'ELSI Export'!O36</f>
        <v>325547</v>
      </c>
      <c r="P30" s="4">
        <f>'ELSI Export'!P36</f>
        <v>312904</v>
      </c>
      <c r="Q30" s="4">
        <f>'ELSI Export'!Q36</f>
        <v>296621</v>
      </c>
    </row>
    <row r="31" spans="1:17">
      <c r="A31" t="str">
        <f>PROPER('ELSI Export'!A37)</f>
        <v>New Hampshire</v>
      </c>
      <c r="B31" s="4">
        <f>'ELSI Export'!B37</f>
        <v>187940</v>
      </c>
      <c r="C31" s="4">
        <f>'ELSI Export'!C37</f>
        <v>190784</v>
      </c>
      <c r="D31" s="4">
        <f>'ELSI Export'!D37</f>
        <v>194001</v>
      </c>
      <c r="E31" s="4">
        <f>'ELSI Export'!E37</f>
        <v>197140</v>
      </c>
      <c r="F31" s="4">
        <f>'ELSI Export'!F37</f>
        <v>197934</v>
      </c>
      <c r="G31" s="4">
        <f>'ELSI Export'!G37</f>
        <v>200772</v>
      </c>
      <c r="H31" s="4">
        <f>'ELSI Export'!H37</f>
        <v>203551</v>
      </c>
      <c r="I31" s="4">
        <f>'ELSI Export'!I37</f>
        <v>205767</v>
      </c>
      <c r="J31" s="4">
        <f>'ELSI Export'!J37</f>
        <v>206852</v>
      </c>
      <c r="K31" s="4">
        <f>'ELSI Export'!K37</f>
        <v>207417</v>
      </c>
      <c r="L31" s="4">
        <f>'ELSI Export'!L37</f>
        <v>207671</v>
      </c>
      <c r="M31" s="4">
        <f>'ELSI Export'!M37</f>
        <v>206847</v>
      </c>
      <c r="N31" s="4">
        <f>'ELSI Export'!N37</f>
        <v>208462</v>
      </c>
      <c r="O31" s="4">
        <f>'ELSI Export'!O37</f>
        <v>206783</v>
      </c>
      <c r="P31" s="4">
        <f>'ELSI Export'!P37</f>
        <v>204713</v>
      </c>
      <c r="Q31" s="4">
        <f>'ELSI Export'!Q37</f>
        <v>201634</v>
      </c>
    </row>
    <row r="32" spans="1:17">
      <c r="A32" t="str">
        <f>PROPER('ELSI Export'!A38)</f>
        <v>New Jersey</v>
      </c>
      <c r="B32" s="4">
        <f>'ELSI Export'!B38</f>
        <v>1365598</v>
      </c>
      <c r="C32" s="4">
        <f>'ELSI Export'!C38</f>
        <v>1352571</v>
      </c>
      <c r="D32" s="4">
        <f>'ELSI Export'!D38</f>
        <v>1356893</v>
      </c>
      <c r="E32" s="4">
        <f>'ELSI Export'!E38</f>
        <v>1386431</v>
      </c>
      <c r="F32" s="4">
        <f>'ELSI Export'!F38</f>
        <v>1379873</v>
      </c>
      <c r="G32" s="4">
        <f>'ELSI Export'!G38</f>
        <v>1379853</v>
      </c>
      <c r="H32" s="4">
        <f>'ELSI Export'!H38</f>
        <v>1387123</v>
      </c>
      <c r="I32" s="4">
        <f>'ELSI Export'!I38</f>
        <v>1395602</v>
      </c>
      <c r="J32" s="4">
        <f>'ELSI Export'!J38</f>
        <v>1390284</v>
      </c>
      <c r="K32" s="4">
        <f>'ELSI Export'!K38</f>
        <v>1380753</v>
      </c>
      <c r="L32" s="4">
        <f>'ELSI Export'!L38</f>
        <v>1367473</v>
      </c>
      <c r="M32" s="4">
        <f>'ELSI Export'!M38</f>
        <v>1341691</v>
      </c>
      <c r="N32" s="4">
        <f>'ELSI Export'!N38</f>
        <v>1312983</v>
      </c>
      <c r="O32" s="4">
        <f>'ELSI Export'!O38</f>
        <v>1289077</v>
      </c>
      <c r="P32" s="4">
        <f>'ELSI Export'!P38</f>
        <v>1268713</v>
      </c>
      <c r="Q32" s="4">
        <f>'ELSI Export'!Q38</f>
        <v>1249910</v>
      </c>
    </row>
    <row r="33" spans="1:17">
      <c r="A33" t="str">
        <f>PROPER('ELSI Export'!A39)</f>
        <v>New Mexico</v>
      </c>
      <c r="B33" s="4">
        <f>'ELSI Export'!B39</f>
        <v>336084</v>
      </c>
      <c r="C33" s="4">
        <f>'ELSI Export'!C39</f>
        <v>335236</v>
      </c>
      <c r="D33" s="4">
        <f>'ELSI Export'!D39</f>
        <v>336005</v>
      </c>
      <c r="E33" s="4">
        <f>'ELSI Export'!E39</f>
        <v>332584</v>
      </c>
      <c r="F33" s="4">
        <f>'ELSI Export'!F39</f>
        <v>328420</v>
      </c>
      <c r="G33" s="4">
        <f>'ELSI Export'!G39</f>
        <v>327670</v>
      </c>
      <c r="H33" s="4">
        <f>'ELSI Export'!H39</f>
        <v>326676</v>
      </c>
      <c r="I33" s="4">
        <f>'ELSI Export'!I39</f>
        <v>326758</v>
      </c>
      <c r="J33" s="4">
        <f>'ELSI Export'!J39</f>
        <v>326109</v>
      </c>
      <c r="K33" s="4">
        <f>'ELSI Export'!K39</f>
        <v>323066</v>
      </c>
      <c r="L33" s="4">
        <f>'ELSI Export'!L39</f>
        <v>320264</v>
      </c>
      <c r="M33" s="4">
        <f>'ELSI Export'!M39</f>
        <v>320260</v>
      </c>
      <c r="N33" s="4">
        <f>'ELSI Export'!N39</f>
        <v>320306</v>
      </c>
      <c r="O33" s="4">
        <f>'ELSI Export'!O39</f>
        <v>324489</v>
      </c>
      <c r="P33" s="4">
        <f>'ELSI Export'!P39</f>
        <v>328753</v>
      </c>
      <c r="Q33" s="4">
        <f>'ELSI Export'!Q39</f>
        <v>331675</v>
      </c>
    </row>
    <row r="34" spans="1:17">
      <c r="A34" t="str">
        <f>PROPER('ELSI Export'!A40)</f>
        <v>New York</v>
      </c>
      <c r="B34" s="4">
        <f>'ELSI Export'!B40</f>
        <v>2708851</v>
      </c>
      <c r="C34" s="4">
        <f>'ELSI Export'!C40</f>
        <v>2702568</v>
      </c>
      <c r="D34" s="4">
        <f>'ELSI Export'!D40</f>
        <v>2733530</v>
      </c>
      <c r="E34" s="4">
        <f>'ELSI Export'!E40</f>
        <v>2715997</v>
      </c>
      <c r="F34" s="4">
        <f>'ELSI Export'!F40</f>
        <v>2740592</v>
      </c>
      <c r="G34" s="4">
        <f>'ELSI Export'!G40</f>
        <v>2765435</v>
      </c>
      <c r="H34" s="4">
        <f>'ELSI Export'!H40</f>
        <v>2808117</v>
      </c>
      <c r="I34" s="4">
        <f>'ELSI Export'!I40</f>
        <v>2838209</v>
      </c>
      <c r="J34" s="4">
        <f>'ELSI Export'!J40</f>
        <v>2836337</v>
      </c>
      <c r="K34" s="4">
        <f>'ELSI Export'!K40</f>
        <v>2882218</v>
      </c>
      <c r="L34" s="4">
        <f>'ELSI Export'!L40</f>
        <v>2888233</v>
      </c>
      <c r="M34" s="4">
        <f>'ELSI Export'!M40</f>
        <v>2870415</v>
      </c>
      <c r="N34" s="4">
        <f>'ELSI Export'!N40</f>
        <v>2883124</v>
      </c>
      <c r="O34" s="4">
        <f>'ELSI Export'!O40</f>
        <v>2886153</v>
      </c>
      <c r="P34" s="4">
        <f>'ELSI Export'!P40</f>
        <v>2875587</v>
      </c>
      <c r="Q34" s="4">
        <f>'ELSI Export'!Q40</f>
        <v>2860277</v>
      </c>
    </row>
    <row r="35" spans="1:17">
      <c r="A35" t="str">
        <f>PROPER('ELSI Export'!A41)</f>
        <v>North Carolina</v>
      </c>
      <c r="B35" s="4">
        <f>'ELSI Export'!B41</f>
        <v>1506080</v>
      </c>
      <c r="C35" s="4">
        <f>'ELSI Export'!C41</f>
        <v>1499541</v>
      </c>
      <c r="D35" s="4">
        <f>'ELSI Export'!D41</f>
        <v>1488193</v>
      </c>
      <c r="E35" s="4">
        <f>'ELSI Export'!E41</f>
        <v>1477354</v>
      </c>
      <c r="F35" s="4">
        <f>'ELSI Export'!F41</f>
        <v>1457835</v>
      </c>
      <c r="G35" s="4">
        <f>'ELSI Export'!G41</f>
        <v>1458035</v>
      </c>
      <c r="H35" s="4">
        <f>'ELSI Export'!H41</f>
        <v>1444215</v>
      </c>
      <c r="I35" s="4">
        <f>'ELSI Export'!I41</f>
        <v>1416436</v>
      </c>
      <c r="J35" s="4">
        <f>'ELSI Export'!J41</f>
        <v>1385754</v>
      </c>
      <c r="K35" s="4">
        <f>'ELSI Export'!K41</f>
        <v>1360209</v>
      </c>
      <c r="L35" s="4">
        <f>'ELSI Export'!L41</f>
        <v>1335954</v>
      </c>
      <c r="M35" s="4">
        <f>'ELSI Export'!M41</f>
        <v>1315363</v>
      </c>
      <c r="N35" s="4">
        <f>'ELSI Export'!N41</f>
        <v>1293638</v>
      </c>
      <c r="O35" s="4">
        <f>'ELSI Export'!O41</f>
        <v>1275954</v>
      </c>
      <c r="P35" s="4">
        <f>'ELSI Export'!P41</f>
        <v>1254883</v>
      </c>
      <c r="Q35" s="4">
        <f>'ELSI Export'!Q41</f>
        <v>1236063</v>
      </c>
    </row>
    <row r="36" spans="1:17">
      <c r="A36" t="str">
        <f>PROPER('ELSI Export'!A42)</f>
        <v>North Dakota</v>
      </c>
      <c r="B36" s="4">
        <f>'ELSI Export'!B42</f>
        <v>98993</v>
      </c>
      <c r="C36" s="4">
        <f>'ELSI Export'!C42</f>
        <v>95542</v>
      </c>
      <c r="D36" s="4">
        <f>'ELSI Export'!D42</f>
        <v>94273</v>
      </c>
      <c r="E36" s="4">
        <f>'ELSI Export'!E42</f>
        <v>93055</v>
      </c>
      <c r="F36" s="4">
        <f>'ELSI Export'!F42</f>
        <v>94728</v>
      </c>
      <c r="G36" s="4">
        <f>'ELSI Export'!G42</f>
        <v>95052</v>
      </c>
      <c r="H36" s="4">
        <f>'ELSI Export'!H42</f>
        <v>96670</v>
      </c>
      <c r="I36" s="4">
        <f>'ELSI Export'!I42</f>
        <v>98284</v>
      </c>
      <c r="J36" s="4">
        <f>'ELSI Export'!J42</f>
        <v>100513</v>
      </c>
      <c r="K36" s="4">
        <f>'ELSI Export'!K42</f>
        <v>102233</v>
      </c>
      <c r="L36" s="4">
        <f>'ELSI Export'!L42</f>
        <v>104225</v>
      </c>
      <c r="M36" s="4">
        <f>'ELSI Export'!M42</f>
        <v>106047</v>
      </c>
      <c r="N36" s="4">
        <f>'ELSI Export'!N42</f>
        <v>109201</v>
      </c>
      <c r="O36" s="4">
        <f>'ELSI Export'!O42</f>
        <v>112751</v>
      </c>
      <c r="P36" s="4">
        <f>'ELSI Export'!P42</f>
        <v>114927</v>
      </c>
      <c r="Q36" s="4">
        <f>'ELSI Export'!Q42</f>
        <v>118572</v>
      </c>
    </row>
    <row r="37" spans="1:17">
      <c r="A37" t="str">
        <f>PROPER('ELSI Export'!A43)</f>
        <v>Ohio</v>
      </c>
      <c r="B37" s="4">
        <f>'ELSI Export'!B43</f>
        <v>1728620</v>
      </c>
      <c r="C37" s="4">
        <f>'ELSI Export'!C43</f>
        <v>1738642</v>
      </c>
      <c r="D37" s="4">
        <f>'ELSI Export'!D43</f>
        <v>1750235</v>
      </c>
      <c r="E37" s="4">
        <f>'ELSI Export'!E43</f>
        <v>1762311</v>
      </c>
      <c r="F37" s="4">
        <f>'ELSI Export'!F43</f>
        <v>1813999</v>
      </c>
      <c r="G37" s="4">
        <f>'ELSI Export'!G43</f>
        <v>1821635</v>
      </c>
      <c r="H37" s="4">
        <f>'ELSI Export'!H43</f>
        <v>1832100</v>
      </c>
      <c r="I37" s="4">
        <f>'ELSI Export'!I43</f>
        <v>1836991</v>
      </c>
      <c r="J37" s="4">
        <f>'ELSI Export'!J43</f>
        <v>1836130</v>
      </c>
      <c r="K37" s="4">
        <f>'ELSI Export'!K43</f>
        <v>1840390</v>
      </c>
      <c r="L37" s="4">
        <f>'ELSI Export'!L43</f>
        <v>1830639</v>
      </c>
      <c r="M37" s="4">
        <f>'ELSI Export'!M43</f>
        <v>1868732</v>
      </c>
      <c r="N37" s="4">
        <f>'ELSI Export'!N43</f>
        <v>1883649</v>
      </c>
      <c r="O37" s="4">
        <f>'ELSI Export'!O43</f>
        <v>1886018</v>
      </c>
      <c r="P37" s="4">
        <f>'ELSI Export'!P43</f>
        <v>1890270</v>
      </c>
      <c r="Q37" s="4">
        <f>'ELSI Export'!Q43</f>
        <v>1871436</v>
      </c>
    </row>
    <row r="38" spans="1:17">
      <c r="A38" t="str">
        <f>PROPER('ELSI Export'!A44)</f>
        <v>Oklahoma</v>
      </c>
      <c r="B38" s="4">
        <f>'ELSI Export'!B44</f>
        <v>673211</v>
      </c>
      <c r="C38" s="4">
        <f>'ELSI Export'!C44</f>
        <v>666011</v>
      </c>
      <c r="D38" s="4">
        <f>'ELSI Export'!D44</f>
        <v>659828</v>
      </c>
      <c r="E38" s="4">
        <f>'ELSI Export'!E44</f>
        <v>654802</v>
      </c>
      <c r="F38" s="4">
        <f>'ELSI Export'!F44</f>
        <v>645108</v>
      </c>
      <c r="G38" s="4">
        <f>'ELSI Export'!G44</f>
        <v>642065</v>
      </c>
      <c r="H38" s="4">
        <f>'ELSI Export'!H44</f>
        <v>639009</v>
      </c>
      <c r="I38" s="4">
        <f>'ELSI Export'!I44</f>
        <v>634739</v>
      </c>
      <c r="J38" s="4">
        <f>'ELSI Export'!J44</f>
        <v>629476</v>
      </c>
      <c r="K38" s="4">
        <f>'ELSI Export'!K44</f>
        <v>626159</v>
      </c>
      <c r="L38" s="4">
        <f>'ELSI Export'!L44</f>
        <v>624548</v>
      </c>
      <c r="M38" s="4">
        <f>'ELSI Export'!M44</f>
        <v>622139</v>
      </c>
      <c r="N38" s="4">
        <f>'ELSI Export'!N44</f>
        <v>623110</v>
      </c>
      <c r="O38" s="4">
        <f>'ELSI Export'!O44</f>
        <v>627032</v>
      </c>
      <c r="P38" s="4">
        <f>'ELSI Export'!P44</f>
        <v>628522</v>
      </c>
      <c r="Q38" s="4">
        <f>'ELSI Export'!Q44</f>
        <v>622580</v>
      </c>
    </row>
    <row r="39" spans="1:17">
      <c r="A39" t="str">
        <f>PROPER('ELSI Export'!A45)</f>
        <v>Oregon</v>
      </c>
      <c r="B39" s="4">
        <f>'ELSI Export'!B45</f>
        <v>556016</v>
      </c>
      <c r="C39" s="4">
        <f>'ELSI Export'!C45</f>
        <v>553232</v>
      </c>
      <c r="D39" s="4">
        <f>'ELSI Export'!D45</f>
        <v>553617</v>
      </c>
      <c r="E39" s="4">
        <f>'ELSI Export'!E45</f>
        <v>553846</v>
      </c>
      <c r="F39" s="4">
        <f>'ELSI Export'!F45</f>
        <v>556380</v>
      </c>
      <c r="G39" s="4">
        <f>'ELSI Export'!G45</f>
        <v>558791</v>
      </c>
      <c r="H39" s="4">
        <f>'ELSI Export'!H45</f>
        <v>555013</v>
      </c>
      <c r="I39" s="4">
        <f>'ELSI Export'!I45</f>
        <v>534823</v>
      </c>
      <c r="J39" s="4">
        <f>'ELSI Export'!J45</f>
        <v>540647</v>
      </c>
      <c r="K39" s="4">
        <f>'ELSI Export'!K45</f>
        <v>543800</v>
      </c>
      <c r="L39" s="4">
        <f>'ELSI Export'!L45</f>
        <v>550168</v>
      </c>
      <c r="M39" s="4">
        <f>'ELSI Export'!M45</f>
        <v>553405</v>
      </c>
      <c r="N39" s="4">
        <f>'ELSI Export'!N45</f>
        <v>535619</v>
      </c>
      <c r="O39" s="4">
        <f>'ELSI Export'!O45</f>
        <v>545075</v>
      </c>
      <c r="P39" s="4">
        <f>'ELSI Export'!P45</f>
        <v>543391</v>
      </c>
      <c r="Q39" s="4">
        <f>'ELSI Export'!Q45</f>
        <v>542175</v>
      </c>
    </row>
    <row r="40" spans="1:17">
      <c r="A40" t="str">
        <f>PROPER('ELSI Export'!A46)</f>
        <v>Pennsylvania</v>
      </c>
      <c r="B40" s="4">
        <f>'ELSI Export'!B46</f>
        <v>1742584</v>
      </c>
      <c r="C40" s="4">
        <f>'ELSI Export'!C46</f>
        <v>1747825</v>
      </c>
      <c r="D40" s="4">
        <f>'ELSI Export'!D46</f>
        <v>1763594</v>
      </c>
      <c r="E40" s="4">
        <f>'ELSI Export'!E46</f>
        <v>1761333</v>
      </c>
      <c r="F40" s="4">
        <f>'ELSI Export'!F46</f>
        <v>1769786</v>
      </c>
      <c r="G40" s="4">
        <f>'ELSI Export'!G46</f>
        <v>1787813</v>
      </c>
      <c r="H40" s="4">
        <f>'ELSI Export'!H46</f>
        <v>1846420</v>
      </c>
      <c r="I40" s="4">
        <f>'ELSI Export'!I46</f>
        <v>1828287</v>
      </c>
      <c r="J40" s="4">
        <f>'ELSI Export'!J46</f>
        <v>1825657</v>
      </c>
      <c r="K40" s="4">
        <f>'ELSI Export'!K46</f>
        <v>1821146</v>
      </c>
      <c r="L40" s="4">
        <f>'ELSI Export'!L46</f>
        <v>1816747</v>
      </c>
      <c r="M40" s="4">
        <f>'ELSI Export'!M46</f>
        <v>1821627</v>
      </c>
      <c r="N40" s="4">
        <f>'ELSI Export'!N46</f>
        <v>1814311</v>
      </c>
      <c r="O40" s="4">
        <f>'ELSI Export'!O46</f>
        <v>1816716</v>
      </c>
      <c r="P40" s="4">
        <f>'ELSI Export'!P46</f>
        <v>1816566</v>
      </c>
      <c r="Q40" s="4">
        <f>'ELSI Export'!Q46</f>
        <v>1815151</v>
      </c>
    </row>
    <row r="41" spans="1:17">
      <c r="A41" t="str">
        <f>PROPER('ELSI Export'!A47)</f>
        <v>Rhode Island</v>
      </c>
      <c r="B41" s="4">
        <f>'ELSI Export'!B47</f>
        <v>141124</v>
      </c>
      <c r="C41" s="4">
        <f>'ELSI Export'!C47</f>
        <v>141564</v>
      </c>
      <c r="D41" s="4">
        <f>'ELSI Export'!D47</f>
        <v>142575</v>
      </c>
      <c r="E41" s="4">
        <f>'ELSI Export'!E47</f>
        <v>143674</v>
      </c>
      <c r="F41" s="4">
        <f>'ELSI Export'!F47</f>
        <v>143591</v>
      </c>
      <c r="G41" s="4">
        <f>'ELSI Export'!G47</f>
        <v>146228</v>
      </c>
      <c r="H41" s="4">
        <f>'ELSI Export'!H47</f>
        <v>149925</v>
      </c>
      <c r="I41" s="4">
        <f>'ELSI Export'!I47</f>
        <v>151690</v>
      </c>
      <c r="J41" s="4">
        <f>'ELSI Export'!J47</f>
        <v>154863</v>
      </c>
      <c r="K41" s="4">
        <f>'ELSI Export'!K47</f>
        <v>157362</v>
      </c>
      <c r="L41" s="4">
        <f>'ELSI Export'!L47</f>
        <v>159074</v>
      </c>
      <c r="M41" s="4">
        <f>'ELSI Export'!M47</f>
        <v>158046</v>
      </c>
      <c r="N41" s="4">
        <f>'ELSI Export'!N47</f>
        <v>157347</v>
      </c>
      <c r="O41" s="4">
        <f>'ELSI Export'!O47</f>
        <v>156454</v>
      </c>
      <c r="P41" s="4">
        <f>'ELSI Export'!P47</f>
        <v>154785</v>
      </c>
      <c r="Q41" s="4">
        <f>'ELSI Export'!Q47</f>
        <v>153321</v>
      </c>
    </row>
    <row r="42" spans="1:17">
      <c r="A42" t="str">
        <f>PROPER('ELSI Export'!A48)</f>
        <v>South Carolina</v>
      </c>
      <c r="B42" s="4">
        <f>'ELSI Export'!B48</f>
        <v>735998</v>
      </c>
      <c r="C42" s="4">
        <f>'ELSI Export'!C48</f>
        <v>726003</v>
      </c>
      <c r="D42" s="4">
        <f>'ELSI Export'!D48</f>
        <v>724660</v>
      </c>
      <c r="E42" s="4">
        <f>'ELSI Export'!E48</f>
        <v>723142</v>
      </c>
      <c r="F42" s="4">
        <f>'ELSI Export'!F48</f>
        <v>718113</v>
      </c>
      <c r="G42" s="4">
        <f>'ELSI Export'!G48</f>
        <v>712319</v>
      </c>
      <c r="H42" s="4">
        <f>'ELSI Export'!H48</f>
        <v>703119</v>
      </c>
      <c r="I42" s="4">
        <f>'ELSI Export'!I48</f>
        <v>701544</v>
      </c>
      <c r="J42" s="4">
        <f>'ELSI Export'!J48</f>
        <v>703736</v>
      </c>
      <c r="K42" s="4">
        <f>'ELSI Export'!K48</f>
        <v>699198</v>
      </c>
      <c r="L42" s="4">
        <f>'ELSI Export'!L48</f>
        <v>692956</v>
      </c>
      <c r="M42" s="4">
        <f>'ELSI Export'!M48</f>
        <v>673079</v>
      </c>
      <c r="N42" s="4">
        <f>'ELSI Export'!N48</f>
        <v>679724</v>
      </c>
      <c r="O42" s="4">
        <f>'ELSI Export'!O48</f>
        <v>666780</v>
      </c>
      <c r="P42" s="4">
        <f>'ELSI Export'!P48</f>
        <v>655597</v>
      </c>
      <c r="Q42" s="4">
        <f>'ELSI Export'!Q48</f>
        <v>650755</v>
      </c>
    </row>
    <row r="43" spans="1:17">
      <c r="A43" t="str">
        <f>PROPER('ELSI Export'!A49)</f>
        <v>South Dakota</v>
      </c>
      <c r="B43" s="4">
        <f>'ELSI Export'!B49</f>
        <v>130394</v>
      </c>
      <c r="C43" s="4">
        <f>'ELSI Export'!C49</f>
        <v>128016</v>
      </c>
      <c r="D43" s="4">
        <f>'ELSI Export'!D49</f>
        <v>125883</v>
      </c>
      <c r="E43" s="4">
        <f>'ELSI Export'!E49</f>
        <v>123708</v>
      </c>
      <c r="F43" s="4">
        <f>'ELSI Export'!F49</f>
        <v>126425</v>
      </c>
      <c r="G43" s="4">
        <f>'ELSI Export'!G49</f>
        <v>120271</v>
      </c>
      <c r="H43" s="4">
        <f>'ELSI Export'!H49</f>
        <v>121158</v>
      </c>
      <c r="I43" s="4">
        <f>'ELSI Export'!I49</f>
        <v>122008</v>
      </c>
      <c r="J43" s="4">
        <f>'ELSI Export'!J49</f>
        <v>122798</v>
      </c>
      <c r="K43" s="4">
        <f>'ELSI Export'!K49</f>
        <v>125537</v>
      </c>
      <c r="L43" s="4">
        <f>'ELSI Export'!L49</f>
        <v>128049</v>
      </c>
      <c r="M43" s="4">
        <f>'ELSI Export'!M49</f>
        <v>127907</v>
      </c>
      <c r="N43" s="4">
        <f>'ELSI Export'!N49</f>
        <v>128603</v>
      </c>
      <c r="O43" s="4">
        <f>'ELSI Export'!O49</f>
        <v>130988</v>
      </c>
      <c r="P43" s="4">
        <f>'ELSI Export'!P49</f>
        <v>132495</v>
      </c>
      <c r="Q43" s="4">
        <f>'ELSI Export'!Q49</f>
        <v>142449</v>
      </c>
    </row>
    <row r="44" spans="1:17">
      <c r="A44" t="str">
        <f>PROPER('ELSI Export'!A50)</f>
        <v>Tennessee</v>
      </c>
      <c r="B44" s="4">
        <f>'ELSI Export'!B50</f>
        <v>992593</v>
      </c>
      <c r="C44" s="4">
        <f>'ELSI Export'!C50</f>
        <v>987830</v>
      </c>
      <c r="D44" s="4">
        <f>'ELSI Export'!D50</f>
        <v>987078</v>
      </c>
      <c r="E44" s="4">
        <f>'ELSI Export'!E50</f>
        <v>972428</v>
      </c>
      <c r="F44" s="4">
        <f>'ELSI Export'!F50</f>
        <v>971950</v>
      </c>
      <c r="G44" s="4">
        <f>'ELSI Export'!G50</f>
        <v>963839</v>
      </c>
      <c r="H44" s="4">
        <f>'ELSI Export'!H50</f>
        <v>978368</v>
      </c>
      <c r="I44" s="4">
        <f>'ELSI Export'!I50</f>
        <v>953798</v>
      </c>
      <c r="J44" s="4">
        <f>'ELSI Export'!J50</f>
        <v>941297</v>
      </c>
      <c r="K44" s="4">
        <f>'ELSI Export'!K50</f>
        <v>912124</v>
      </c>
      <c r="L44" s="4">
        <f>'ELSI Export'!L50</f>
        <v>905060</v>
      </c>
      <c r="M44" s="4">
        <f>'ELSI Export'!M50</f>
        <v>897702</v>
      </c>
      <c r="N44" s="4">
        <f>'ELSI Export'!N50</f>
        <v>895038</v>
      </c>
      <c r="O44" s="4">
        <f>'ELSI Export'!O50</f>
        <v>897526</v>
      </c>
      <c r="P44" s="4">
        <f>'ELSI Export'!P50</f>
        <v>893039</v>
      </c>
      <c r="Q44" s="4">
        <f>'ELSI Export'!Q50</f>
        <v>880573</v>
      </c>
    </row>
    <row r="45" spans="1:17">
      <c r="A45" t="str">
        <f>PROPER('ELSI Export'!A51)</f>
        <v>Texas</v>
      </c>
      <c r="B45" s="4">
        <f>'ELSI Export'!B51</f>
        <v>5077507</v>
      </c>
      <c r="C45" s="4">
        <f>'ELSI Export'!C51</f>
        <v>5000193</v>
      </c>
      <c r="D45" s="4">
        <f>'ELSI Export'!D51</f>
        <v>4933737</v>
      </c>
      <c r="E45" s="4">
        <f>'ELSI Export'!E51</f>
        <v>4849426</v>
      </c>
      <c r="F45" s="4">
        <f>'ELSI Export'!F51</f>
        <v>4751003</v>
      </c>
      <c r="G45" s="4">
        <f>'ELSI Export'!G51</f>
        <v>4673455</v>
      </c>
      <c r="H45" s="4">
        <f>'ELSI Export'!H51</f>
        <v>4597733</v>
      </c>
      <c r="I45" s="4">
        <f>'ELSI Export'!I51</f>
        <v>4523873</v>
      </c>
      <c r="J45" s="4">
        <f>'ELSI Export'!J51</f>
        <v>4403374</v>
      </c>
      <c r="K45" s="4">
        <f>'ELSI Export'!K51</f>
        <v>4329841</v>
      </c>
      <c r="L45" s="4">
        <f>'ELSI Export'!L51</f>
        <v>4258009</v>
      </c>
      <c r="M45" s="4">
        <f>'ELSI Export'!M51</f>
        <v>4163447</v>
      </c>
      <c r="N45" s="4">
        <f>'ELSI Export'!N51</f>
        <v>4059619</v>
      </c>
      <c r="O45" s="4">
        <f>'ELSI Export'!O51</f>
        <v>3991783</v>
      </c>
      <c r="P45" s="4">
        <f>'ELSI Export'!P51</f>
        <v>3945367</v>
      </c>
      <c r="Q45" s="4">
        <f>'ELSI Export'!Q51</f>
        <v>3891877</v>
      </c>
    </row>
    <row r="46" spans="1:17">
      <c r="A46" t="str">
        <f>PROPER('ELSI Export'!A52)</f>
        <v>Utah</v>
      </c>
      <c r="B46" s="4">
        <f>'ELSI Export'!B52</f>
        <v>612599</v>
      </c>
      <c r="C46" s="4">
        <f>'ELSI Export'!C52</f>
        <v>598294</v>
      </c>
      <c r="D46" s="4">
        <f>'ELSI Export'!D52</f>
        <v>585552</v>
      </c>
      <c r="E46" s="4">
        <f>'ELSI Export'!E52</f>
        <v>582793</v>
      </c>
      <c r="F46" s="4">
        <f>'ELSI Export'!F52</f>
        <v>559687</v>
      </c>
      <c r="G46" s="4">
        <f>'ELSI Export'!G52</f>
        <v>576244</v>
      </c>
      <c r="H46" s="4">
        <f>'ELSI Export'!H52</f>
        <v>523594</v>
      </c>
      <c r="I46" s="4">
        <f>'ELSI Export'!I52</f>
        <v>508430</v>
      </c>
      <c r="J46" s="4">
        <f>'ELSI Export'!J52</f>
        <v>494555</v>
      </c>
      <c r="K46" s="4">
        <f>'ELSI Export'!K52</f>
        <v>491206</v>
      </c>
      <c r="L46" s="4">
        <f>'ELSI Export'!L52</f>
        <v>484983</v>
      </c>
      <c r="M46" s="4">
        <f>'ELSI Export'!M52</f>
        <v>480915</v>
      </c>
      <c r="N46" s="4">
        <f>'ELSI Export'!N52</f>
        <v>477914</v>
      </c>
      <c r="O46" s="4">
        <f>'ELSI Export'!O52</f>
        <v>478910</v>
      </c>
      <c r="P46" s="4">
        <f>'ELSI Export'!P52</f>
        <v>479854</v>
      </c>
      <c r="Q46" s="4">
        <f>'ELSI Export'!Q52</f>
        <v>481735</v>
      </c>
    </row>
    <row r="47" spans="1:17">
      <c r="A47" t="str">
        <f>PROPER('ELSI Export'!A53)</f>
        <v>Vermont</v>
      </c>
      <c r="B47" s="4">
        <f>'ELSI Export'!B53</f>
        <v>84730</v>
      </c>
      <c r="C47" s="4">
        <f>'ELSI Export'!C53</f>
        <v>84031</v>
      </c>
      <c r="D47" s="4">
        <f>'ELSI Export'!D53</f>
        <v>85144</v>
      </c>
      <c r="E47" s="4">
        <f>'ELSI Export'!E53</f>
        <v>86137</v>
      </c>
      <c r="F47" s="4">
        <f>'ELSI Export'!F53</f>
        <v>90106</v>
      </c>
      <c r="G47" s="4">
        <f>'ELSI Export'!G53</f>
        <v>91728</v>
      </c>
      <c r="H47" s="4">
        <f>'ELSI Export'!H53</f>
        <v>93217</v>
      </c>
      <c r="I47" s="4">
        <f>'ELSI Export'!I53</f>
        <v>96638</v>
      </c>
      <c r="J47" s="4">
        <f>'ELSI Export'!J53</f>
        <v>97765</v>
      </c>
      <c r="K47" s="4">
        <f>'ELSI Export'!K53</f>
        <v>99103</v>
      </c>
      <c r="L47" s="4">
        <f>'ELSI Export'!L53</f>
        <v>99978</v>
      </c>
      <c r="M47" s="4">
        <f>'ELSI Export'!M53</f>
        <v>101179</v>
      </c>
      <c r="N47" s="4">
        <f>'ELSI Export'!N53</f>
        <v>102049</v>
      </c>
      <c r="O47" s="4">
        <f>'ELSI Export'!O53</f>
        <v>104559</v>
      </c>
      <c r="P47" s="4">
        <f>'ELSI Export'!P53</f>
        <v>105120</v>
      </c>
      <c r="Q47" s="4">
        <f>'ELSI Export'!Q53</f>
        <v>105984</v>
      </c>
    </row>
    <row r="48" spans="1:17">
      <c r="A48" t="str">
        <f>PROPER('ELSI Export'!A54)</f>
        <v>Virginia</v>
      </c>
      <c r="B48" s="4">
        <f>'ELSI Export'!B54</f>
        <v>1263660</v>
      </c>
      <c r="C48" s="4">
        <f>'ELSI Export'!C54</f>
        <v>1255551</v>
      </c>
      <c r="D48" s="4">
        <f>'ELSI Export'!D54</f>
        <v>1250206</v>
      </c>
      <c r="E48" s="4">
        <f>'ELSI Export'!E54</f>
        <v>1245285</v>
      </c>
      <c r="F48" s="4">
        <f>'ELSI Export'!F54</f>
        <v>1235143</v>
      </c>
      <c r="G48" s="4">
        <f>'ELSI Export'!G54</f>
        <v>1230809</v>
      </c>
      <c r="H48" s="4">
        <f>'ELSI Export'!H54</f>
        <v>1220365</v>
      </c>
      <c r="I48" s="4">
        <f>'ELSI Export'!I54</f>
        <v>1214229</v>
      </c>
      <c r="J48" s="4">
        <f>'ELSI Export'!J54</f>
        <v>1204632</v>
      </c>
      <c r="K48" s="4">
        <f>'ELSI Export'!K54</f>
        <v>1192205</v>
      </c>
      <c r="L48" s="4">
        <f>'ELSI Export'!L54</f>
        <v>1177229</v>
      </c>
      <c r="M48" s="4">
        <f>'ELSI Export'!M54</f>
        <v>1163091</v>
      </c>
      <c r="N48" s="4">
        <f>'ELSI Export'!N54</f>
        <v>1144770</v>
      </c>
      <c r="O48" s="4">
        <f>'ELSI Export'!O54</f>
        <v>1132673</v>
      </c>
      <c r="P48" s="4">
        <f>'ELSI Export'!P54</f>
        <v>1122714</v>
      </c>
      <c r="Q48" s="4">
        <f>'ELSI Export'!Q54</f>
        <v>1110723</v>
      </c>
    </row>
    <row r="49" spans="1:17">
      <c r="A49" t="str">
        <f>PROPER('ELSI Export'!A55)</f>
        <v>Washington</v>
      </c>
      <c r="B49" s="4">
        <f>'ELSI Export'!B55</f>
        <v>1051694</v>
      </c>
      <c r="C49" s="4">
        <f>'ELSI Export'!C55</f>
        <v>1045321</v>
      </c>
      <c r="D49" s="4">
        <f>'ELSI Export'!D55</f>
        <v>1043466</v>
      </c>
      <c r="E49" s="4">
        <f>'ELSI Export'!E55</f>
        <v>1035339</v>
      </c>
      <c r="F49" s="4">
        <f>'ELSI Export'!F55</f>
        <v>1037018</v>
      </c>
      <c r="G49" s="4">
        <f>'ELSI Export'!G55</f>
        <v>1030247</v>
      </c>
      <c r="H49" s="4">
        <f>'ELSI Export'!H55</f>
        <v>1026774</v>
      </c>
      <c r="I49" s="4">
        <f>'ELSI Export'!I55</f>
        <v>1031985</v>
      </c>
      <c r="J49" s="4">
        <f>'ELSI Export'!J55</f>
        <v>1020007</v>
      </c>
      <c r="K49" s="4">
        <f>'ELSI Export'!K55</f>
        <v>1021349</v>
      </c>
      <c r="L49" s="4">
        <f>'ELSI Export'!L55</f>
        <v>1014798</v>
      </c>
      <c r="M49" s="4">
        <f>'ELSI Export'!M55</f>
        <v>1009200</v>
      </c>
      <c r="N49" s="4">
        <f>'ELSI Export'!N55</f>
        <v>1003583</v>
      </c>
      <c r="O49" s="4">
        <f>'ELSI Export'!O55</f>
        <v>1002361</v>
      </c>
      <c r="P49" s="4">
        <f>'ELSI Export'!P55</f>
        <v>998053</v>
      </c>
      <c r="Q49" s="4">
        <f>'ELSI Export'!Q55</f>
        <v>991235</v>
      </c>
    </row>
    <row r="50" spans="1:17">
      <c r="A50" t="str">
        <f>PROPER('ELSI Export'!A56)</f>
        <v>West Virginia</v>
      </c>
      <c r="B50" s="4">
        <f>'ELSI Export'!B56</f>
        <v>283044</v>
      </c>
      <c r="C50" s="4">
        <f>'ELSI Export'!C56</f>
        <v>282870</v>
      </c>
      <c r="D50" s="4">
        <f>'ELSI Export'!D56</f>
        <v>282879</v>
      </c>
      <c r="E50" s="4">
        <f>'ELSI Export'!E56</f>
        <v>282661</v>
      </c>
      <c r="F50" s="4">
        <f>'ELSI Export'!F56</f>
        <v>282718</v>
      </c>
      <c r="G50" s="4">
        <f>'ELSI Export'!G56</f>
        <v>282512</v>
      </c>
      <c r="H50" s="4">
        <f>'ELSI Export'!H56</f>
        <v>281074</v>
      </c>
      <c r="I50" s="4">
        <f>'ELSI Export'!I56</f>
        <v>280703</v>
      </c>
      <c r="J50" s="4">
        <f>'ELSI Export'!J56</f>
        <v>280129</v>
      </c>
      <c r="K50" s="4">
        <f>'ELSI Export'!K56</f>
        <v>281215</v>
      </c>
      <c r="L50" s="4">
        <f>'ELSI Export'!L56</f>
        <v>282455</v>
      </c>
      <c r="M50" s="4">
        <f>'ELSI Export'!M56</f>
        <v>282875</v>
      </c>
      <c r="N50" s="4">
        <f>'ELSI Export'!N56</f>
        <v>286288</v>
      </c>
      <c r="O50" s="4">
        <f>'ELSI Export'!O56</f>
        <v>291811</v>
      </c>
      <c r="P50" s="4">
        <f>'ELSI Export'!P56</f>
        <v>297225</v>
      </c>
      <c r="Q50" s="4">
        <f>'ELSI Export'!Q56</f>
        <v>301419</v>
      </c>
    </row>
    <row r="51" spans="1:17">
      <c r="A51" t="str">
        <f>PROPER('ELSI Export'!A57)</f>
        <v>Wisconsin</v>
      </c>
      <c r="B51" s="4">
        <f>'ELSI Export'!B57</f>
        <v>872230</v>
      </c>
      <c r="C51" s="4">
        <f>'ELSI Export'!C57</f>
        <v>870282</v>
      </c>
      <c r="D51" s="4">
        <f>'ELSI Export'!D57</f>
        <v>872164</v>
      </c>
      <c r="E51" s="4">
        <f>'ELSI Export'!E57</f>
        <v>872321</v>
      </c>
      <c r="F51" s="4">
        <f>'ELSI Export'!F57</f>
        <v>873607</v>
      </c>
      <c r="G51" s="4">
        <f>'ELSI Export'!G57</f>
        <v>874478</v>
      </c>
      <c r="H51" s="4">
        <f>'ELSI Export'!H57</f>
        <v>876588</v>
      </c>
      <c r="I51" s="4">
        <f>'ELSI Export'!I57</f>
        <v>875066</v>
      </c>
      <c r="J51" s="4">
        <f>'ELSI Export'!J57</f>
        <v>864652</v>
      </c>
      <c r="K51" s="4">
        <f>'ELSI Export'!K57</f>
        <v>879825</v>
      </c>
      <c r="L51" s="4">
        <f>'ELSI Export'!L57</f>
        <v>881017</v>
      </c>
      <c r="M51" s="4">
        <f>'ELSI Export'!M57</f>
        <v>879163</v>
      </c>
      <c r="N51" s="4">
        <f>'ELSI Export'!N57</f>
        <v>879476</v>
      </c>
      <c r="O51" s="4">
        <f>'ELSI Export'!O57</f>
        <v>877753</v>
      </c>
      <c r="P51" s="4">
        <f>'ELSI Export'!P57</f>
        <v>879542</v>
      </c>
      <c r="Q51" s="4">
        <f>'ELSI Export'!Q57</f>
        <v>881780</v>
      </c>
    </row>
    <row r="52" spans="1:17">
      <c r="A52" t="str">
        <f>PROPER('ELSI Export'!A58)</f>
        <v>Wyoming</v>
      </c>
      <c r="B52" s="4">
        <f>'ELSI Export'!B58</f>
        <v>91533</v>
      </c>
      <c r="C52" s="4">
        <f>'ELSI Export'!C58</f>
        <v>89894</v>
      </c>
      <c r="D52" s="4">
        <f>'ELSI Export'!D58</f>
        <v>88779</v>
      </c>
      <c r="E52" s="4">
        <f>'ELSI Export'!E58</f>
        <v>88152</v>
      </c>
      <c r="F52" s="4">
        <f>'ELSI Export'!F58</f>
        <v>87153</v>
      </c>
      <c r="G52" s="4">
        <f>'ELSI Export'!G58</f>
        <v>86364</v>
      </c>
      <c r="H52" s="4">
        <f>'ELSI Export'!H58</f>
        <v>85193</v>
      </c>
      <c r="I52" s="4">
        <f>'ELSI Export'!I58</f>
        <v>84409</v>
      </c>
      <c r="J52" s="4">
        <f>'ELSI Export'!J58</f>
        <v>84733</v>
      </c>
      <c r="K52" s="4">
        <f>'ELSI Export'!K58</f>
        <v>85670</v>
      </c>
      <c r="L52" s="4">
        <f>'ELSI Export'!L58</f>
        <v>86448</v>
      </c>
      <c r="M52" s="4">
        <f>'ELSI Export'!M58</f>
        <v>88130</v>
      </c>
      <c r="N52" s="4">
        <f>'ELSI Export'!N58</f>
        <v>89940</v>
      </c>
      <c r="O52" s="4">
        <f>'ELSI Export'!O58</f>
        <v>92300</v>
      </c>
      <c r="P52" s="4">
        <f>'ELSI Export'!P58</f>
        <v>94970</v>
      </c>
      <c r="Q52" s="4">
        <f>'ELSI Export'!Q58</f>
        <v>97115</v>
      </c>
    </row>
    <row r="53" spans="1:17">
      <c r="A53" t="s">
        <v>77</v>
      </c>
      <c r="B53" s="4">
        <f>'ELSI Export'!B59</f>
        <v>49474030</v>
      </c>
      <c r="C53" s="4">
        <f>'ELSI Export'!C59</f>
        <v>49256120</v>
      </c>
      <c r="D53" s="4">
        <f>'ELSI Export'!D59</f>
        <v>49177617</v>
      </c>
      <c r="E53" s="4">
        <f>'ELSI Export'!E59</f>
        <v>49081519</v>
      </c>
      <c r="F53" s="4">
        <f>'ELSI Export'!F59</f>
        <v>49053786</v>
      </c>
      <c r="G53" s="4">
        <f>'ELSI Export'!G59</f>
        <v>48910025</v>
      </c>
      <c r="H53" s="4">
        <f>'ELSI Export'!H59</f>
        <v>49065594</v>
      </c>
      <c r="I53" s="4">
        <f>'ELSI Export'!I59</f>
        <v>48912085</v>
      </c>
      <c r="J53" s="4">
        <f>'ELSI Export'!J59</f>
        <v>48583506</v>
      </c>
      <c r="K53" s="4">
        <f>'ELSI Export'!K59</f>
        <v>48353523</v>
      </c>
      <c r="L53" s="4">
        <f>'ELSI Export'!L59</f>
        <v>47965364</v>
      </c>
      <c r="M53" s="4">
        <f>'ELSI Export'!M59</f>
        <v>47518623</v>
      </c>
      <c r="N53" s="4">
        <f>'ELSI Export'!N59</f>
        <v>47060714</v>
      </c>
      <c r="O53" s="4">
        <f>'ELSI Export'!O59</f>
        <v>46689373</v>
      </c>
      <c r="P53" s="4">
        <f>'ELSI Export'!P59</f>
        <v>46387169</v>
      </c>
      <c r="Q53" s="4">
        <f>'ELSI Export'!Q59</f>
        <v>46012123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workbookViewId="0">
      <selection activeCell="B5" sqref="B5"/>
    </sheetView>
  </sheetViews>
  <sheetFormatPr defaultRowHeight="15"/>
  <cols>
    <col min="2" max="2" width="19.140625" bestFit="1" customWidth="1"/>
    <col min="3" max="3" width="14.42578125" bestFit="1" customWidth="1"/>
    <col min="4" max="18" width="14.28515625" bestFit="1" customWidth="1"/>
  </cols>
  <sheetData>
    <row r="1" spans="1:18">
      <c r="A1" s="5" t="s">
        <v>78</v>
      </c>
      <c r="B1" s="5" t="s">
        <v>79</v>
      </c>
      <c r="C1">
        <v>1997</v>
      </c>
      <c r="D1">
        <f>C1+1</f>
        <v>1998</v>
      </c>
      <c r="E1">
        <f t="shared" ref="E1:R1" si="0">D1+1</f>
        <v>1999</v>
      </c>
      <c r="F1">
        <f t="shared" si="0"/>
        <v>2000</v>
      </c>
      <c r="G1">
        <f t="shared" si="0"/>
        <v>2001</v>
      </c>
      <c r="H1">
        <f t="shared" si="0"/>
        <v>2002</v>
      </c>
      <c r="I1">
        <f t="shared" si="0"/>
        <v>2003</v>
      </c>
      <c r="J1">
        <f t="shared" si="0"/>
        <v>2004</v>
      </c>
      <c r="K1">
        <f t="shared" si="0"/>
        <v>2005</v>
      </c>
      <c r="L1">
        <f t="shared" si="0"/>
        <v>2006</v>
      </c>
      <c r="M1">
        <f t="shared" si="0"/>
        <v>2007</v>
      </c>
      <c r="N1">
        <f t="shared" si="0"/>
        <v>2008</v>
      </c>
      <c r="O1">
        <f t="shared" si="0"/>
        <v>2009</v>
      </c>
      <c r="P1">
        <f t="shared" si="0"/>
        <v>2010</v>
      </c>
      <c r="Q1">
        <f t="shared" si="0"/>
        <v>2011</v>
      </c>
      <c r="R1">
        <f t="shared" si="0"/>
        <v>2012</v>
      </c>
    </row>
    <row r="2" spans="1:18">
      <c r="A2" s="5" t="s">
        <v>80</v>
      </c>
      <c r="B2" s="5" t="s">
        <v>77</v>
      </c>
      <c r="C2" s="4">
        <f>VLOOKUP($B2,'Public School Enrollment'!$A$2:$Q$53,Other!A$1,FALSE)</f>
        <v>46012123</v>
      </c>
      <c r="D2" s="4">
        <f>VLOOKUP($B2,'Public School Enrollment'!$A$2:$Q$53,Other!B$1,FALSE)</f>
        <v>46387169</v>
      </c>
      <c r="E2" s="4">
        <f>VLOOKUP($B2,'Public School Enrollment'!$A$2:$Q$53,Other!C$1,FALSE)</f>
        <v>46689373</v>
      </c>
      <c r="F2" s="4">
        <f>VLOOKUP($B2,'Public School Enrollment'!$A$2:$Q$53,Other!D$1,FALSE)</f>
        <v>47060714</v>
      </c>
      <c r="G2" s="4">
        <f>VLOOKUP($B2,'Public School Enrollment'!$A$2:$Q$53,Other!E$1,FALSE)</f>
        <v>47518623</v>
      </c>
      <c r="H2" s="4">
        <f>VLOOKUP($B2,'Public School Enrollment'!$A$2:$Q$53,Other!F$1,FALSE)</f>
        <v>47965364</v>
      </c>
      <c r="I2" s="4">
        <f>VLOOKUP($B2,'Public School Enrollment'!$A$2:$Q$53,Other!G$1,FALSE)</f>
        <v>48353523</v>
      </c>
      <c r="J2" s="4">
        <f>VLOOKUP($B2,'Public School Enrollment'!$A$2:$Q$53,Other!H$1,FALSE)</f>
        <v>48583506</v>
      </c>
      <c r="K2" s="4">
        <f>VLOOKUP($B2,'Public School Enrollment'!$A$2:$Q$53,Other!I$1,FALSE)</f>
        <v>48912085</v>
      </c>
      <c r="L2" s="4">
        <f>VLOOKUP($B2,'Public School Enrollment'!$A$2:$Q$53,Other!J$1,FALSE)</f>
        <v>49065594</v>
      </c>
      <c r="M2" s="4">
        <f>VLOOKUP($B2,'Public School Enrollment'!$A$2:$Q$53,Other!K$1,FALSE)</f>
        <v>48910025</v>
      </c>
      <c r="N2" s="4">
        <f>VLOOKUP($B2,'Public School Enrollment'!$A$2:$Q$53,Other!L$1,FALSE)</f>
        <v>49053786</v>
      </c>
      <c r="O2" s="4">
        <f>VLOOKUP($B2,'Public School Enrollment'!$A$2:$Q$53,Other!M$1,FALSE)</f>
        <v>49081519</v>
      </c>
      <c r="P2" s="4">
        <f>VLOOKUP($B2,'Public School Enrollment'!$A$2:$Q$53,Other!N$1,FALSE)</f>
        <v>49177617</v>
      </c>
      <c r="Q2" s="4">
        <f>VLOOKUP($B2,'Public School Enrollment'!$A$2:$Q$53,Other!O$1,FALSE)</f>
        <v>49256120</v>
      </c>
      <c r="R2" s="4">
        <f>VLOOKUP($B2,'Public School Enrollment'!$A$2:$Q$53,Other!P$1,FALSE)</f>
        <v>49474030</v>
      </c>
    </row>
    <row r="3" spans="1:18">
      <c r="A3" s="5" t="s">
        <v>81</v>
      </c>
      <c r="B3" s="5" t="s">
        <v>82</v>
      </c>
      <c r="C3" s="4">
        <f>VLOOKUP($B3,'Public School Enrollment'!$A$2:$Q$53,Other!A$1,FALSE)</f>
        <v>738596</v>
      </c>
      <c r="D3" s="4">
        <f>VLOOKUP($B3,'Public School Enrollment'!$A$2:$Q$53,Other!B$1,FALSE)</f>
        <v>735701</v>
      </c>
      <c r="E3" s="4">
        <f>VLOOKUP($B3,'Public School Enrollment'!$A$2:$Q$53,Other!C$1,FALSE)</f>
        <v>729988</v>
      </c>
      <c r="F3" s="4">
        <f>VLOOKUP($B3,'Public School Enrollment'!$A$2:$Q$53,Other!D$1,FALSE)</f>
        <v>728978</v>
      </c>
      <c r="G3" s="4">
        <f>VLOOKUP($B3,'Public School Enrollment'!$A$2:$Q$53,Other!E$1,FALSE)</f>
        <v>726205</v>
      </c>
      <c r="H3" s="4">
        <f>VLOOKUP($B3,'Public School Enrollment'!$A$2:$Q$53,Other!F$1,FALSE)</f>
        <v>726545</v>
      </c>
      <c r="I3" s="4">
        <f>VLOOKUP($B3,'Public School Enrollment'!$A$2:$Q$53,Other!G$1,FALSE)</f>
        <v>730875</v>
      </c>
      <c r="J3" s="4">
        <f>VLOOKUP($B3,'Public School Enrollment'!$A$2:$Q$53,Other!H$1,FALSE)</f>
        <v>730140</v>
      </c>
      <c r="K3" s="4">
        <f>VLOOKUP($B3,'Public School Enrollment'!$A$2:$Q$53,Other!I$1,FALSE)</f>
        <v>741547</v>
      </c>
      <c r="L3" s="4">
        <f>VLOOKUP($B3,'Public School Enrollment'!$A$2:$Q$53,Other!J$1,FALSE)</f>
        <v>743469</v>
      </c>
      <c r="M3" s="4">
        <f>VLOOKUP($B3,'Public School Enrollment'!$A$2:$Q$53,Other!K$1,FALSE)</f>
        <v>743778</v>
      </c>
      <c r="N3" s="4">
        <f>VLOOKUP($B3,'Public School Enrollment'!$A$2:$Q$53,Other!L$1,FALSE)</f>
        <v>742997</v>
      </c>
      <c r="O3" s="4">
        <f>VLOOKUP($B3,'Public School Enrollment'!$A$2:$Q$53,Other!M$1,FALSE)</f>
        <v>748836</v>
      </c>
      <c r="P3" s="4">
        <f>VLOOKUP($B3,'Public School Enrollment'!$A$2:$Q$53,Other!N$1,FALSE)</f>
        <v>732895</v>
      </c>
      <c r="Q3" s="4">
        <f>VLOOKUP($B3,'Public School Enrollment'!$A$2:$Q$53,Other!O$1,FALSE)</f>
        <v>731725</v>
      </c>
      <c r="R3" s="4">
        <f>VLOOKUP($B3,'Public School Enrollment'!$A$2:$Q$53,Other!P$1,FALSE)</f>
        <v>742859</v>
      </c>
    </row>
    <row r="4" spans="1:18">
      <c r="A4" s="5" t="s">
        <v>83</v>
      </c>
      <c r="B4" s="5" t="s">
        <v>84</v>
      </c>
      <c r="C4" s="4">
        <f>VLOOKUP($B4,'Public School Enrollment'!$A$2:$Q$53,Other!A$1,FALSE)</f>
        <v>132122</v>
      </c>
      <c r="D4" s="4">
        <f>VLOOKUP($B4,'Public School Enrollment'!$A$2:$Q$53,Other!B$1,FALSE)</f>
        <v>135321</v>
      </c>
      <c r="E4" s="4">
        <f>VLOOKUP($B4,'Public School Enrollment'!$A$2:$Q$53,Other!C$1,FALSE)</f>
        <v>134391</v>
      </c>
      <c r="F4" s="4">
        <f>VLOOKUP($B4,'Public School Enrollment'!$A$2:$Q$53,Other!D$1,FALSE)</f>
        <v>133356</v>
      </c>
      <c r="G4" s="4">
        <f>VLOOKUP($B4,'Public School Enrollment'!$A$2:$Q$53,Other!E$1,FALSE)</f>
        <v>134367</v>
      </c>
      <c r="H4" s="4">
        <f>VLOOKUP($B4,'Public School Enrollment'!$A$2:$Q$53,Other!F$1,FALSE)</f>
        <v>134364</v>
      </c>
      <c r="I4" s="4">
        <f>VLOOKUP($B4,'Public School Enrollment'!$A$2:$Q$53,Other!G$1,FALSE)</f>
        <v>133933</v>
      </c>
      <c r="J4" s="4">
        <f>VLOOKUP($B4,'Public School Enrollment'!$A$2:$Q$53,Other!H$1,FALSE)</f>
        <v>132976</v>
      </c>
      <c r="K4" s="4">
        <f>VLOOKUP($B4,'Public School Enrollment'!$A$2:$Q$53,Other!I$1,FALSE)</f>
        <v>133292</v>
      </c>
      <c r="L4" s="4">
        <f>VLOOKUP($B4,'Public School Enrollment'!$A$2:$Q$53,Other!J$1,FALSE)</f>
        <v>132608</v>
      </c>
      <c r="M4" s="4">
        <f>VLOOKUP($B4,'Public School Enrollment'!$A$2:$Q$53,Other!K$1,FALSE)</f>
        <v>131029</v>
      </c>
      <c r="N4" s="4">
        <f>VLOOKUP($B4,'Public School Enrollment'!$A$2:$Q$53,Other!L$1,FALSE)</f>
        <v>130662</v>
      </c>
      <c r="O4" s="4">
        <f>VLOOKUP($B4,'Public School Enrollment'!$A$2:$Q$53,Other!M$1,FALSE)</f>
        <v>131661</v>
      </c>
      <c r="P4" s="4">
        <f>VLOOKUP($B4,'Public School Enrollment'!$A$2:$Q$53,Other!N$1,FALSE)</f>
        <v>132104</v>
      </c>
      <c r="Q4" s="4">
        <f>VLOOKUP($B4,'Public School Enrollment'!$A$2:$Q$53,Other!O$1,FALSE)</f>
        <v>131166</v>
      </c>
      <c r="R4" s="4">
        <f>VLOOKUP($B4,'Public School Enrollment'!$A$2:$Q$53,Other!P$1,FALSE)</f>
        <v>131483</v>
      </c>
    </row>
    <row r="5" spans="1:18">
      <c r="A5" s="5" t="s">
        <v>85</v>
      </c>
      <c r="B5" s="5" t="s">
        <v>86</v>
      </c>
      <c r="C5" s="4">
        <f>VLOOKUP($B5,'Public School Enrollment'!$A$2:$Q$53,Other!A$1,FALSE)</f>
        <v>815294</v>
      </c>
      <c r="D5" s="4">
        <f>VLOOKUP($B5,'Public School Enrollment'!$A$2:$Q$53,Other!B$1,FALSE)</f>
        <v>848262</v>
      </c>
      <c r="E5" s="4">
        <f>VLOOKUP($B5,'Public School Enrollment'!$A$2:$Q$53,Other!C$1,FALSE)</f>
        <v>851294</v>
      </c>
      <c r="F5" s="4">
        <f>VLOOKUP($B5,'Public School Enrollment'!$A$2:$Q$53,Other!D$1,FALSE)</f>
        <v>877696</v>
      </c>
      <c r="G5" s="4">
        <f>VLOOKUP($B5,'Public School Enrollment'!$A$2:$Q$53,Other!E$1,FALSE)</f>
        <v>922180</v>
      </c>
      <c r="H5" s="4">
        <f>VLOOKUP($B5,'Public School Enrollment'!$A$2:$Q$53,Other!F$1,FALSE)</f>
        <v>929111</v>
      </c>
      <c r="I5" s="4">
        <f>VLOOKUP($B5,'Public School Enrollment'!$A$2:$Q$53,Other!G$1,FALSE)</f>
        <v>1012068</v>
      </c>
      <c r="J5" s="4">
        <f>VLOOKUP($B5,'Public School Enrollment'!$A$2:$Q$53,Other!H$1,FALSE)</f>
        <v>1043298</v>
      </c>
      <c r="K5" s="4">
        <f>VLOOKUP($B5,'Public School Enrollment'!$A$2:$Q$53,Other!I$1,FALSE)</f>
        <v>1094454</v>
      </c>
      <c r="L5" s="4">
        <f>VLOOKUP($B5,'Public School Enrollment'!$A$2:$Q$53,Other!J$1,FALSE)</f>
        <v>1065082</v>
      </c>
      <c r="M5" s="4">
        <f>VLOOKUP($B5,'Public School Enrollment'!$A$2:$Q$53,Other!K$1,FALSE)</f>
        <v>1087263</v>
      </c>
      <c r="N5" s="4">
        <f>VLOOKUP($B5,'Public School Enrollment'!$A$2:$Q$53,Other!L$1,FALSE)</f>
        <v>1085822</v>
      </c>
      <c r="O5" s="4">
        <f>VLOOKUP($B5,'Public School Enrollment'!$A$2:$Q$53,Other!M$1,FALSE)</f>
        <v>1078756</v>
      </c>
      <c r="P5" s="4">
        <f>VLOOKUP($B5,'Public School Enrollment'!$A$2:$Q$53,Other!N$1,FALSE)</f>
        <v>1069592</v>
      </c>
      <c r="Q5" s="4">
        <f>VLOOKUP($B5,'Public School Enrollment'!$A$2:$Q$53,Other!O$1,FALSE)</f>
        <v>1078180</v>
      </c>
      <c r="R5" s="4">
        <f>VLOOKUP($B5,'Public School Enrollment'!$A$2:$Q$53,Other!P$1,FALSE)</f>
        <v>1087697</v>
      </c>
    </row>
    <row r="6" spans="1:18">
      <c r="A6" s="5" t="s">
        <v>87</v>
      </c>
      <c r="B6" s="5" t="s">
        <v>88</v>
      </c>
      <c r="C6" s="4">
        <f>VLOOKUP($B6,'Public School Enrollment'!$A$2:$Q$53,Other!A$1,FALSE)</f>
        <v>461847</v>
      </c>
      <c r="D6" s="4">
        <f>VLOOKUP($B6,'Public School Enrollment'!$A$2:$Q$53,Other!B$1,FALSE)</f>
        <v>452267</v>
      </c>
      <c r="E6" s="4">
        <f>VLOOKUP($B6,'Public School Enrollment'!$A$2:$Q$53,Other!C$1,FALSE)</f>
        <v>450985</v>
      </c>
      <c r="F6" s="4">
        <f>VLOOKUP($B6,'Public School Enrollment'!$A$2:$Q$53,Other!D$1,FALSE)</f>
        <v>449959</v>
      </c>
      <c r="G6" s="4">
        <f>VLOOKUP($B6,'Public School Enrollment'!$A$2:$Q$53,Other!E$1,FALSE)</f>
        <v>449805</v>
      </c>
      <c r="H6" s="4">
        <f>VLOOKUP($B6,'Public School Enrollment'!$A$2:$Q$53,Other!F$1,FALSE)</f>
        <v>450985</v>
      </c>
      <c r="I6" s="4">
        <f>VLOOKUP($B6,'Public School Enrollment'!$A$2:$Q$53,Other!G$1,FALSE)</f>
        <v>454523</v>
      </c>
      <c r="J6" s="4">
        <f>VLOOKUP($B6,'Public School Enrollment'!$A$2:$Q$53,Other!H$1,FALSE)</f>
        <v>463121</v>
      </c>
      <c r="K6" s="4">
        <f>VLOOKUP($B6,'Public School Enrollment'!$A$2:$Q$53,Other!I$1,FALSE)</f>
        <v>474206</v>
      </c>
      <c r="L6" s="4">
        <f>VLOOKUP($B6,'Public School Enrollment'!$A$2:$Q$53,Other!J$1,FALSE)</f>
        <v>476132</v>
      </c>
      <c r="M6" s="4">
        <f>VLOOKUP($B6,'Public School Enrollment'!$A$2:$Q$53,Other!K$1,FALSE)</f>
        <v>479016</v>
      </c>
      <c r="N6" s="4">
        <f>VLOOKUP($B6,'Public School Enrollment'!$A$2:$Q$53,Other!L$1,FALSE)</f>
        <v>478965</v>
      </c>
      <c r="O6" s="4">
        <f>VLOOKUP($B6,'Public School Enrollment'!$A$2:$Q$53,Other!M$1,FALSE)</f>
        <v>480559</v>
      </c>
      <c r="P6" s="4">
        <f>VLOOKUP($B6,'Public School Enrollment'!$A$2:$Q$53,Other!N$1,FALSE)</f>
        <v>482114</v>
      </c>
      <c r="Q6" s="4">
        <f>VLOOKUP($B6,'Public School Enrollment'!$A$2:$Q$53,Other!O$1,FALSE)</f>
        <v>483114</v>
      </c>
      <c r="R6" s="4">
        <f>VLOOKUP($B6,'Public School Enrollment'!$A$2:$Q$53,Other!P$1,FALSE)</f>
        <v>486157</v>
      </c>
    </row>
    <row r="7" spans="1:18">
      <c r="A7" s="5" t="s">
        <v>89</v>
      </c>
      <c r="B7" s="5" t="s">
        <v>90</v>
      </c>
      <c r="C7" s="4">
        <f>VLOOKUP($B7,'Public School Enrollment'!$A$2:$Q$53,Other!A$1,FALSE)</f>
        <v>5728378</v>
      </c>
      <c r="D7" s="4">
        <f>VLOOKUP($B7,'Public School Enrollment'!$A$2:$Q$53,Other!B$1,FALSE)</f>
        <v>5845160</v>
      </c>
      <c r="E7" s="4">
        <f>VLOOKUP($B7,'Public School Enrollment'!$A$2:$Q$53,Other!C$1,FALSE)</f>
        <v>5952598</v>
      </c>
      <c r="F7" s="4">
        <f>VLOOKUP($B7,'Public School Enrollment'!$A$2:$Q$53,Other!D$1,FALSE)</f>
        <v>6050895</v>
      </c>
      <c r="G7" s="4">
        <f>VLOOKUP($B7,'Public School Enrollment'!$A$2:$Q$53,Other!E$1,FALSE)</f>
        <v>6147375</v>
      </c>
      <c r="H7" s="4">
        <f>VLOOKUP($B7,'Public School Enrollment'!$A$2:$Q$53,Other!F$1,FALSE)</f>
        <v>6244403</v>
      </c>
      <c r="I7" s="4">
        <f>VLOOKUP($B7,'Public School Enrollment'!$A$2:$Q$53,Other!G$1,FALSE)</f>
        <v>6298928</v>
      </c>
      <c r="J7" s="4">
        <f>VLOOKUP($B7,'Public School Enrollment'!$A$2:$Q$53,Other!H$1,FALSE)</f>
        <v>6322586</v>
      </c>
      <c r="K7" s="4">
        <f>VLOOKUP($B7,'Public School Enrollment'!$A$2:$Q$53,Other!I$1,FALSE)</f>
        <v>6312103</v>
      </c>
      <c r="L7" s="4">
        <f>VLOOKUP($B7,'Public School Enrollment'!$A$2:$Q$53,Other!J$1,FALSE)</f>
        <v>6274813</v>
      </c>
      <c r="M7" s="4">
        <f>VLOOKUP($B7,'Public School Enrollment'!$A$2:$Q$53,Other!K$1,FALSE)</f>
        <v>6070428</v>
      </c>
      <c r="N7" s="4">
        <f>VLOOKUP($B7,'Public School Enrollment'!$A$2:$Q$53,Other!L$1,FALSE)</f>
        <v>6240184</v>
      </c>
      <c r="O7" s="4">
        <f>VLOOKUP($B7,'Public School Enrollment'!$A$2:$Q$53,Other!M$1,FALSE)</f>
        <v>6166649</v>
      </c>
      <c r="P7" s="4">
        <f>VLOOKUP($B7,'Public School Enrollment'!$A$2:$Q$53,Other!N$1,FALSE)</f>
        <v>6207959</v>
      </c>
      <c r="Q7" s="4">
        <f>VLOOKUP($B7,'Public School Enrollment'!$A$2:$Q$53,Other!O$1,FALSE)</f>
        <v>6202862</v>
      </c>
      <c r="R7" s="4">
        <f>VLOOKUP($B7,'Public School Enrollment'!$A$2:$Q$53,Other!P$1,FALSE)</f>
        <v>6213194</v>
      </c>
    </row>
    <row r="8" spans="1:18">
      <c r="A8" s="5" t="s">
        <v>91</v>
      </c>
      <c r="B8" s="5" t="s">
        <v>92</v>
      </c>
      <c r="C8" s="4">
        <f>VLOOKUP($B8,'Public School Enrollment'!$A$2:$Q$53,Other!A$1,FALSE)</f>
        <v>687167</v>
      </c>
      <c r="D8" s="4">
        <f>VLOOKUP($B8,'Public School Enrollment'!$A$2:$Q$53,Other!B$1,FALSE)</f>
        <v>699135</v>
      </c>
      <c r="E8" s="4">
        <f>VLOOKUP($B8,'Public School Enrollment'!$A$2:$Q$53,Other!C$1,FALSE)</f>
        <v>708109</v>
      </c>
      <c r="F8" s="4">
        <f>VLOOKUP($B8,'Public School Enrollment'!$A$2:$Q$53,Other!D$1,FALSE)</f>
        <v>724351</v>
      </c>
      <c r="G8" s="4">
        <f>VLOOKUP($B8,'Public School Enrollment'!$A$2:$Q$53,Other!E$1,FALSE)</f>
        <v>741683</v>
      </c>
      <c r="H8" s="4">
        <f>VLOOKUP($B8,'Public School Enrollment'!$A$2:$Q$53,Other!F$1,FALSE)</f>
        <v>751056</v>
      </c>
      <c r="I8" s="4">
        <f>VLOOKUP($B8,'Public School Enrollment'!$A$2:$Q$53,Other!G$1,FALSE)</f>
        <v>756912</v>
      </c>
      <c r="J8" s="4">
        <f>VLOOKUP($B8,'Public School Enrollment'!$A$2:$Q$53,Other!H$1,FALSE)</f>
        <v>765976</v>
      </c>
      <c r="K8" s="4">
        <f>VLOOKUP($B8,'Public School Enrollment'!$A$2:$Q$53,Other!I$1,FALSE)</f>
        <v>779826</v>
      </c>
      <c r="L8" s="4">
        <f>VLOOKUP($B8,'Public School Enrollment'!$A$2:$Q$53,Other!J$1,FALSE)</f>
        <v>793269</v>
      </c>
      <c r="M8" s="4">
        <f>VLOOKUP($B8,'Public School Enrollment'!$A$2:$Q$53,Other!K$1,FALSE)</f>
        <v>801867</v>
      </c>
      <c r="N8" s="4">
        <f>VLOOKUP($B8,'Public School Enrollment'!$A$2:$Q$53,Other!L$1,FALSE)</f>
        <v>817605</v>
      </c>
      <c r="O8" s="4">
        <f>VLOOKUP($B8,'Public School Enrollment'!$A$2:$Q$53,Other!M$1,FALSE)</f>
        <v>831906</v>
      </c>
      <c r="P8" s="4">
        <f>VLOOKUP($B8,'Public School Enrollment'!$A$2:$Q$53,Other!N$1,FALSE)</f>
        <v>842864</v>
      </c>
      <c r="Q8" s="4">
        <f>VLOOKUP($B8,'Public School Enrollment'!$A$2:$Q$53,Other!O$1,FALSE)</f>
        <v>853669</v>
      </c>
      <c r="R8" s="4">
        <f>VLOOKUP($B8,'Public School Enrollment'!$A$2:$Q$53,Other!P$1,FALSE)</f>
        <v>863121</v>
      </c>
    </row>
    <row r="9" spans="1:18">
      <c r="A9" s="5" t="s">
        <v>93</v>
      </c>
      <c r="B9" s="5" t="s">
        <v>94</v>
      </c>
      <c r="C9" s="4">
        <f>VLOOKUP($B9,'Public School Enrollment'!$A$2:$Q$53,Other!A$1,FALSE)</f>
        <v>535162</v>
      </c>
      <c r="D9" s="4">
        <f>VLOOKUP($B9,'Public School Enrollment'!$A$2:$Q$53,Other!B$1,FALSE)</f>
        <v>544698</v>
      </c>
      <c r="E9" s="4">
        <f>VLOOKUP($B9,'Public School Enrollment'!$A$2:$Q$53,Other!C$1,FALSE)</f>
        <v>554002</v>
      </c>
      <c r="F9" s="4">
        <f>VLOOKUP($B9,'Public School Enrollment'!$A$2:$Q$53,Other!D$1,FALSE)</f>
        <v>562248</v>
      </c>
      <c r="G9" s="4">
        <f>VLOOKUP($B9,'Public School Enrollment'!$A$2:$Q$53,Other!E$1,FALSE)</f>
        <v>570228</v>
      </c>
      <c r="H9" s="4">
        <f>VLOOKUP($B9,'Public School Enrollment'!$A$2:$Q$53,Other!F$1,FALSE)</f>
        <v>570009</v>
      </c>
      <c r="I9" s="4">
        <f>VLOOKUP($B9,'Public School Enrollment'!$A$2:$Q$53,Other!G$1,FALSE)</f>
        <v>574012</v>
      </c>
      <c r="J9" s="4">
        <f>VLOOKUP($B9,'Public School Enrollment'!$A$2:$Q$53,Other!H$1,FALSE)</f>
        <v>577389</v>
      </c>
      <c r="K9" s="4">
        <f>VLOOKUP($B9,'Public School Enrollment'!$A$2:$Q$53,Other!I$1,FALSE)</f>
        <v>575058</v>
      </c>
      <c r="L9" s="4">
        <f>VLOOKUP($B9,'Public School Enrollment'!$A$2:$Q$53,Other!J$1,FALSE)</f>
        <v>574516</v>
      </c>
      <c r="M9" s="4">
        <f>VLOOKUP($B9,'Public School Enrollment'!$A$2:$Q$53,Other!K$1,FALSE)</f>
        <v>568405</v>
      </c>
      <c r="N9" s="4">
        <f>VLOOKUP($B9,'Public School Enrollment'!$A$2:$Q$53,Other!L$1,FALSE)</f>
        <v>561766</v>
      </c>
      <c r="O9" s="4">
        <f>VLOOKUP($B9,'Public School Enrollment'!$A$2:$Q$53,Other!M$1,FALSE)</f>
        <v>563801</v>
      </c>
      <c r="P9" s="4">
        <f>VLOOKUP($B9,'Public School Enrollment'!$A$2:$Q$53,Other!N$1,FALSE)</f>
        <v>559912</v>
      </c>
      <c r="Q9" s="4">
        <f>VLOOKUP($B9,'Public School Enrollment'!$A$2:$Q$53,Other!O$1,FALSE)</f>
        <v>553925</v>
      </c>
      <c r="R9" s="4">
        <f>VLOOKUP($B9,'Public School Enrollment'!$A$2:$Q$53,Other!P$1,FALSE)</f>
        <v>550643</v>
      </c>
    </row>
    <row r="10" spans="1:18">
      <c r="A10" s="5" t="s">
        <v>95</v>
      </c>
      <c r="B10" s="5" t="s">
        <v>96</v>
      </c>
      <c r="C10" s="4">
        <f>VLOOKUP($B10,'Public School Enrollment'!$A$2:$Q$53,Other!A$1,FALSE)</f>
        <v>111960</v>
      </c>
      <c r="D10" s="4">
        <f>VLOOKUP($B10,'Public School Enrollment'!$A$2:$Q$53,Other!B$1,FALSE)</f>
        <v>113311</v>
      </c>
      <c r="E10" s="4">
        <f>VLOOKUP($B10,'Public School Enrollment'!$A$2:$Q$53,Other!C$1,FALSE)</f>
        <v>112836</v>
      </c>
      <c r="F10" s="4">
        <f>VLOOKUP($B10,'Public School Enrollment'!$A$2:$Q$53,Other!D$1,FALSE)</f>
        <v>114676</v>
      </c>
      <c r="G10" s="4">
        <f>VLOOKUP($B10,'Public School Enrollment'!$A$2:$Q$53,Other!E$1,FALSE)</f>
        <v>115494</v>
      </c>
      <c r="H10" s="4">
        <f>VLOOKUP($B10,'Public School Enrollment'!$A$2:$Q$53,Other!F$1,FALSE)</f>
        <v>116342</v>
      </c>
      <c r="I10" s="4">
        <f>VLOOKUP($B10,'Public School Enrollment'!$A$2:$Q$53,Other!G$1,FALSE)</f>
        <v>117668</v>
      </c>
      <c r="J10" s="4">
        <f>VLOOKUP($B10,'Public School Enrollment'!$A$2:$Q$53,Other!H$1,FALSE)</f>
        <v>119091</v>
      </c>
      <c r="K10" s="4">
        <f>VLOOKUP($B10,'Public School Enrollment'!$A$2:$Q$53,Other!I$1,FALSE)</f>
        <v>120937</v>
      </c>
      <c r="L10" s="4">
        <f>VLOOKUP($B10,'Public School Enrollment'!$A$2:$Q$53,Other!J$1,FALSE)</f>
        <v>122254</v>
      </c>
      <c r="M10" s="4">
        <f>VLOOKUP($B10,'Public School Enrollment'!$A$2:$Q$53,Other!K$1,FALSE)</f>
        <v>122574</v>
      </c>
      <c r="N10" s="4">
        <f>VLOOKUP($B10,'Public School Enrollment'!$A$2:$Q$53,Other!L$1,FALSE)</f>
        <v>123968</v>
      </c>
      <c r="O10" s="4">
        <f>VLOOKUP($B10,'Public School Enrollment'!$A$2:$Q$53,Other!M$1,FALSE)</f>
        <v>124809</v>
      </c>
      <c r="P10" s="4">
        <f>VLOOKUP($B10,'Public School Enrollment'!$A$2:$Q$53,Other!N$1,FALSE)</f>
        <v>128935</v>
      </c>
      <c r="Q10" s="4">
        <f>VLOOKUP($B10,'Public School Enrollment'!$A$2:$Q$53,Other!O$1,FALSE)</f>
        <v>128946</v>
      </c>
      <c r="R10" s="4">
        <f>VLOOKUP($B10,'Public School Enrollment'!$A$2:$Q$53,Other!P$1,FALSE)</f>
        <v>127791</v>
      </c>
    </row>
    <row r="11" spans="1:18">
      <c r="A11" s="5" t="s">
        <v>97</v>
      </c>
      <c r="B11" s="5" t="s">
        <v>98</v>
      </c>
      <c r="C11" s="4">
        <f>VLOOKUP($B11,'Public School Enrollment'!$A$2:$Q$53,Other!A$1,FALSE)</f>
        <v>77111</v>
      </c>
      <c r="D11" s="4">
        <f>VLOOKUP($B11,'Public School Enrollment'!$A$2:$Q$53,Other!B$1,FALSE)</f>
        <v>71889</v>
      </c>
      <c r="E11" s="4">
        <f>VLOOKUP($B11,'Public School Enrollment'!$A$2:$Q$53,Other!C$1,FALSE)</f>
        <v>77194</v>
      </c>
      <c r="F11" s="4">
        <f>VLOOKUP($B11,'Public School Enrollment'!$A$2:$Q$53,Other!D$1,FALSE)</f>
        <v>68925</v>
      </c>
      <c r="G11" s="4">
        <f>VLOOKUP($B11,'Public School Enrollment'!$A$2:$Q$53,Other!E$1,FALSE)</f>
        <v>75392</v>
      </c>
      <c r="H11" s="4">
        <f>VLOOKUP($B11,'Public School Enrollment'!$A$2:$Q$53,Other!F$1,FALSE)</f>
        <v>76166</v>
      </c>
      <c r="I11" s="4">
        <f>VLOOKUP($B11,'Public School Enrollment'!$A$2:$Q$53,Other!G$1,FALSE)</f>
        <v>78057</v>
      </c>
      <c r="J11" s="4">
        <f>VLOOKUP($B11,'Public School Enrollment'!$A$2:$Q$53,Other!H$1,FALSE)</f>
        <v>76714</v>
      </c>
      <c r="K11" s="4">
        <f>VLOOKUP($B11,'Public School Enrollment'!$A$2:$Q$53,Other!I$1,FALSE)</f>
        <v>76876</v>
      </c>
      <c r="L11" s="4">
        <f>VLOOKUP($B11,'Public School Enrollment'!$A$2:$Q$53,Other!J$1,FALSE)</f>
        <v>72743</v>
      </c>
      <c r="M11" s="4">
        <f>VLOOKUP($B11,'Public School Enrollment'!$A$2:$Q$53,Other!K$1,FALSE)</f>
        <v>78108</v>
      </c>
      <c r="N11" s="4">
        <f>VLOOKUP($B11,'Public School Enrollment'!$A$2:$Q$53,Other!L$1,FALSE)</f>
        <v>68681</v>
      </c>
      <c r="O11" s="4">
        <f>VLOOKUP($B11,'Public School Enrollment'!$A$2:$Q$53,Other!M$1,FALSE)</f>
        <v>69219</v>
      </c>
      <c r="P11" s="4">
        <f>VLOOKUP($B11,'Public School Enrollment'!$A$2:$Q$53,Other!N$1,FALSE)</f>
        <v>71263</v>
      </c>
      <c r="Q11" s="4">
        <f>VLOOKUP($B11,'Public School Enrollment'!$A$2:$Q$53,Other!O$1,FALSE)</f>
        <v>73844</v>
      </c>
      <c r="R11" s="4">
        <f>VLOOKUP($B11,'Public School Enrollment'!$A$2:$Q$53,Other!P$1,FALSE)</f>
        <v>75819</v>
      </c>
    </row>
    <row r="12" spans="1:18">
      <c r="A12" s="5" t="s">
        <v>99</v>
      </c>
      <c r="B12" s="5" t="s">
        <v>100</v>
      </c>
      <c r="C12" s="4">
        <f>VLOOKUP($B12,'Public School Enrollment'!$A$2:$Q$53,Other!A$1,FALSE)</f>
        <v>2294001</v>
      </c>
      <c r="D12" s="4">
        <f>VLOOKUP($B12,'Public School Enrollment'!$A$2:$Q$53,Other!B$1,FALSE)</f>
        <v>2337461</v>
      </c>
      <c r="E12" s="4">
        <f>VLOOKUP($B12,'Public School Enrollment'!$A$2:$Q$53,Other!C$1,FALSE)</f>
        <v>2381480</v>
      </c>
      <c r="F12" s="4">
        <f>VLOOKUP($B12,'Public School Enrollment'!$A$2:$Q$53,Other!D$1,FALSE)</f>
        <v>2434787</v>
      </c>
      <c r="G12" s="4">
        <f>VLOOKUP($B12,'Public School Enrollment'!$A$2:$Q$53,Other!E$1,FALSE)</f>
        <v>2500478</v>
      </c>
      <c r="H12" s="4">
        <f>VLOOKUP($B12,'Public School Enrollment'!$A$2:$Q$53,Other!F$1,FALSE)</f>
        <v>2532566</v>
      </c>
      <c r="I12" s="4">
        <f>VLOOKUP($B12,'Public School Enrollment'!$A$2:$Q$53,Other!G$1,FALSE)</f>
        <v>2587554</v>
      </c>
      <c r="J12" s="4">
        <f>VLOOKUP($B12,'Public School Enrollment'!$A$2:$Q$53,Other!H$1,FALSE)</f>
        <v>2639336</v>
      </c>
      <c r="K12" s="4">
        <f>VLOOKUP($B12,'Public School Enrollment'!$A$2:$Q$53,Other!I$1,FALSE)</f>
        <v>2675024</v>
      </c>
      <c r="L12" s="4">
        <f>VLOOKUP($B12,'Public School Enrollment'!$A$2:$Q$53,Other!J$1,FALSE)</f>
        <v>2671513</v>
      </c>
      <c r="M12" s="4">
        <f>VLOOKUP($B12,'Public School Enrollment'!$A$2:$Q$53,Other!K$1,FALSE)</f>
        <v>2666811</v>
      </c>
      <c r="N12" s="4">
        <f>VLOOKUP($B12,'Public School Enrollment'!$A$2:$Q$53,Other!L$1,FALSE)</f>
        <v>2631020</v>
      </c>
      <c r="O12" s="4">
        <f>VLOOKUP($B12,'Public School Enrollment'!$A$2:$Q$53,Other!M$1,FALSE)</f>
        <v>2634522</v>
      </c>
      <c r="P12" s="4">
        <f>VLOOKUP($B12,'Public School Enrollment'!$A$2:$Q$53,Other!N$1,FALSE)</f>
        <v>2642758</v>
      </c>
      <c r="Q12" s="4">
        <f>VLOOKUP($B12,'Public School Enrollment'!$A$2:$Q$53,Other!O$1,FALSE)</f>
        <v>2668113</v>
      </c>
      <c r="R12" s="4">
        <f>VLOOKUP($B12,'Public School Enrollment'!$A$2:$Q$53,Other!P$1,FALSE)</f>
        <v>2692143</v>
      </c>
    </row>
    <row r="13" spans="1:18">
      <c r="A13" s="5" t="s">
        <v>101</v>
      </c>
      <c r="B13" s="5" t="s">
        <v>102</v>
      </c>
      <c r="C13" s="4">
        <f>VLOOKUP($B13,'Public School Enrollment'!$A$2:$Q$53,Other!A$1,FALSE)</f>
        <v>1375980</v>
      </c>
      <c r="D13" s="4">
        <f>VLOOKUP($B13,'Public School Enrollment'!$A$2:$Q$53,Other!B$1,FALSE)</f>
        <v>1401291</v>
      </c>
      <c r="E13" s="4">
        <f>VLOOKUP($B13,'Public School Enrollment'!$A$2:$Q$53,Other!C$1,FALSE)</f>
        <v>1422762</v>
      </c>
      <c r="F13" s="4">
        <f>VLOOKUP($B13,'Public School Enrollment'!$A$2:$Q$53,Other!D$1,FALSE)</f>
        <v>1444937</v>
      </c>
      <c r="G13" s="4">
        <f>VLOOKUP($B13,'Public School Enrollment'!$A$2:$Q$53,Other!E$1,FALSE)</f>
        <v>1470634</v>
      </c>
      <c r="H13" s="4">
        <f>VLOOKUP($B13,'Public School Enrollment'!$A$2:$Q$53,Other!F$1,FALSE)</f>
        <v>1496012</v>
      </c>
      <c r="I13" s="4">
        <f>VLOOKUP($B13,'Public School Enrollment'!$A$2:$Q$53,Other!G$1,FALSE)</f>
        <v>1522611</v>
      </c>
      <c r="J13" s="4">
        <f>VLOOKUP($B13,'Public School Enrollment'!$A$2:$Q$53,Other!H$1,FALSE)</f>
        <v>1553437</v>
      </c>
      <c r="K13" s="4">
        <f>VLOOKUP($B13,'Public School Enrollment'!$A$2:$Q$53,Other!I$1,FALSE)</f>
        <v>1598461</v>
      </c>
      <c r="L13" s="4">
        <f>VLOOKUP($B13,'Public School Enrollment'!$A$2:$Q$53,Other!J$1,FALSE)</f>
        <v>1629157</v>
      </c>
      <c r="M13" s="4">
        <f>VLOOKUP($B13,'Public School Enrollment'!$A$2:$Q$53,Other!K$1,FALSE)</f>
        <v>1649589</v>
      </c>
      <c r="N13" s="4">
        <f>VLOOKUP($B13,'Public School Enrollment'!$A$2:$Q$53,Other!L$1,FALSE)</f>
        <v>1655792</v>
      </c>
      <c r="O13" s="4">
        <f>VLOOKUP($B13,'Public School Enrollment'!$A$2:$Q$53,Other!M$1,FALSE)</f>
        <v>1667685</v>
      </c>
      <c r="P13" s="4">
        <f>VLOOKUP($B13,'Public School Enrollment'!$A$2:$Q$53,Other!N$1,FALSE)</f>
        <v>1677067</v>
      </c>
      <c r="Q13" s="4">
        <f>VLOOKUP($B13,'Public School Enrollment'!$A$2:$Q$53,Other!O$1,FALSE)</f>
        <v>1685016</v>
      </c>
      <c r="R13" s="4">
        <f>VLOOKUP($B13,'Public School Enrollment'!$A$2:$Q$53,Other!P$1,FALSE)</f>
        <v>1703332</v>
      </c>
    </row>
    <row r="14" spans="1:18">
      <c r="A14" s="5" t="s">
        <v>103</v>
      </c>
      <c r="B14" s="5" t="s">
        <v>104</v>
      </c>
      <c r="C14" s="4">
        <f>VLOOKUP($B14,'Public School Enrollment'!$A$2:$Q$53,Other!A$1,FALSE)</f>
        <v>189887</v>
      </c>
      <c r="D14" s="4">
        <f>VLOOKUP($B14,'Public School Enrollment'!$A$2:$Q$53,Other!B$1,FALSE)</f>
        <v>188069</v>
      </c>
      <c r="E14" s="4">
        <f>VLOOKUP($B14,'Public School Enrollment'!$A$2:$Q$53,Other!C$1,FALSE)</f>
        <v>185860</v>
      </c>
      <c r="F14" s="4">
        <f>VLOOKUP($B14,'Public School Enrollment'!$A$2:$Q$53,Other!D$1,FALSE)</f>
        <v>184360</v>
      </c>
      <c r="G14" s="4">
        <f>VLOOKUP($B14,'Public School Enrollment'!$A$2:$Q$53,Other!E$1,FALSE)</f>
        <v>184546</v>
      </c>
      <c r="H14" s="4">
        <f>VLOOKUP($B14,'Public School Enrollment'!$A$2:$Q$53,Other!F$1,FALSE)</f>
        <v>183829</v>
      </c>
      <c r="I14" s="4">
        <f>VLOOKUP($B14,'Public School Enrollment'!$A$2:$Q$53,Other!G$1,FALSE)</f>
        <v>183609</v>
      </c>
      <c r="J14" s="4">
        <f>VLOOKUP($B14,'Public School Enrollment'!$A$2:$Q$53,Other!H$1,FALSE)</f>
        <v>184096</v>
      </c>
      <c r="K14" s="4">
        <f>VLOOKUP($B14,'Public School Enrollment'!$A$2:$Q$53,Other!I$1,FALSE)</f>
        <v>184925</v>
      </c>
      <c r="L14" s="4">
        <f>VLOOKUP($B14,'Public School Enrollment'!$A$2:$Q$53,Other!J$1,FALSE)</f>
        <v>180720</v>
      </c>
      <c r="M14" s="4">
        <f>VLOOKUP($B14,'Public School Enrollment'!$A$2:$Q$53,Other!K$1,FALSE)</f>
        <v>179897</v>
      </c>
      <c r="N14" s="4">
        <f>VLOOKUP($B14,'Public School Enrollment'!$A$2:$Q$53,Other!L$1,FALSE)</f>
        <v>179406</v>
      </c>
      <c r="O14" s="4">
        <f>VLOOKUP($B14,'Public School Enrollment'!$A$2:$Q$53,Other!M$1,FALSE)</f>
        <v>180196</v>
      </c>
      <c r="P14" s="4">
        <f>VLOOKUP($B14,'Public School Enrollment'!$A$2:$Q$53,Other!N$1,FALSE)</f>
        <v>179601</v>
      </c>
      <c r="Q14" s="4">
        <f>VLOOKUP($B14,'Public School Enrollment'!$A$2:$Q$53,Other!O$1,FALSE)</f>
        <v>182705</v>
      </c>
      <c r="R14" s="4">
        <f>VLOOKUP($B14,'Public School Enrollment'!$A$2:$Q$53,Other!P$1,FALSE)</f>
        <v>184760</v>
      </c>
    </row>
    <row r="15" spans="1:18">
      <c r="A15" s="5" t="s">
        <v>105</v>
      </c>
      <c r="B15" s="5" t="s">
        <v>106</v>
      </c>
      <c r="C15" s="4">
        <f>VLOOKUP($B15,'Public School Enrollment'!$A$2:$Q$53,Other!A$1,FALSE)</f>
        <v>244318</v>
      </c>
      <c r="D15" s="4">
        <f>VLOOKUP($B15,'Public School Enrollment'!$A$2:$Q$53,Other!B$1,FALSE)</f>
        <v>244445</v>
      </c>
      <c r="E15" s="4">
        <f>VLOOKUP($B15,'Public School Enrollment'!$A$2:$Q$53,Other!C$1,FALSE)</f>
        <v>245016</v>
      </c>
      <c r="F15" s="4">
        <f>VLOOKUP($B15,'Public School Enrollment'!$A$2:$Q$53,Other!D$1,FALSE)</f>
        <v>244767</v>
      </c>
      <c r="G15" s="4">
        <f>VLOOKUP($B15,'Public School Enrollment'!$A$2:$Q$53,Other!E$1,FALSE)</f>
        <v>246292</v>
      </c>
      <c r="H15" s="4">
        <f>VLOOKUP($B15,'Public School Enrollment'!$A$2:$Q$53,Other!F$1,FALSE)</f>
        <v>248366</v>
      </c>
      <c r="I15" s="4">
        <f>VLOOKUP($B15,'Public School Enrollment'!$A$2:$Q$53,Other!G$1,FALSE)</f>
        <v>251712</v>
      </c>
      <c r="J15" s="4">
        <f>VLOOKUP($B15,'Public School Enrollment'!$A$2:$Q$53,Other!H$1,FALSE)</f>
        <v>256035</v>
      </c>
      <c r="K15" s="4">
        <f>VLOOKUP($B15,'Public School Enrollment'!$A$2:$Q$53,Other!I$1,FALSE)</f>
        <v>261844</v>
      </c>
      <c r="L15" s="4">
        <f>VLOOKUP($B15,'Public School Enrollment'!$A$2:$Q$53,Other!J$1,FALSE)</f>
        <v>267447</v>
      </c>
      <c r="M15" s="4">
        <f>VLOOKUP($B15,'Public School Enrollment'!$A$2:$Q$53,Other!K$1,FALSE)</f>
        <v>271976</v>
      </c>
      <c r="N15" s="4">
        <f>VLOOKUP($B15,'Public School Enrollment'!$A$2:$Q$53,Other!L$1,FALSE)</f>
        <v>274672</v>
      </c>
      <c r="O15" s="4">
        <f>VLOOKUP($B15,'Public School Enrollment'!$A$2:$Q$53,Other!M$1,FALSE)</f>
        <v>276299</v>
      </c>
      <c r="P15" s="4">
        <f>VLOOKUP($B15,'Public School Enrollment'!$A$2:$Q$53,Other!N$1,FALSE)</f>
        <v>275815</v>
      </c>
      <c r="Q15" s="4">
        <f>VLOOKUP($B15,'Public School Enrollment'!$A$2:$Q$53,Other!O$1,FALSE)</f>
        <v>279494</v>
      </c>
      <c r="R15" s="4">
        <f>VLOOKUP($B15,'Public School Enrollment'!$A$2:$Q$53,Other!P$1,FALSE)</f>
        <v>282965</v>
      </c>
    </row>
    <row r="16" spans="1:18">
      <c r="A16" s="5" t="s">
        <v>107</v>
      </c>
      <c r="B16" s="5" t="s">
        <v>108</v>
      </c>
      <c r="C16" s="4">
        <f>VLOOKUP($B16,'Public School Enrollment'!$A$2:$Q$53,Other!A$1,FALSE)</f>
        <v>2008519</v>
      </c>
      <c r="D16" s="4">
        <f>VLOOKUP($B16,'Public School Enrollment'!$A$2:$Q$53,Other!B$1,FALSE)</f>
        <v>2011530</v>
      </c>
      <c r="E16" s="4">
        <f>VLOOKUP($B16,'Public School Enrollment'!$A$2:$Q$53,Other!C$1,FALSE)</f>
        <v>2027600</v>
      </c>
      <c r="F16" s="4">
        <f>VLOOKUP($B16,'Public School Enrollment'!$A$2:$Q$53,Other!D$1,FALSE)</f>
        <v>2048792</v>
      </c>
      <c r="G16" s="4">
        <f>VLOOKUP($B16,'Public School Enrollment'!$A$2:$Q$53,Other!E$1,FALSE)</f>
        <v>2071391</v>
      </c>
      <c r="H16" s="4">
        <f>VLOOKUP($B16,'Public School Enrollment'!$A$2:$Q$53,Other!F$1,FALSE)</f>
        <v>2084187</v>
      </c>
      <c r="I16" s="4">
        <f>VLOOKUP($B16,'Public School Enrollment'!$A$2:$Q$53,Other!G$1,FALSE)</f>
        <v>2100403</v>
      </c>
      <c r="J16" s="4">
        <f>VLOOKUP($B16,'Public School Enrollment'!$A$2:$Q$53,Other!H$1,FALSE)</f>
        <v>2097503</v>
      </c>
      <c r="K16" s="4">
        <f>VLOOKUP($B16,'Public School Enrollment'!$A$2:$Q$53,Other!I$1,FALSE)</f>
        <v>2111706</v>
      </c>
      <c r="L16" s="4">
        <f>VLOOKUP($B16,'Public School Enrollment'!$A$2:$Q$53,Other!J$1,FALSE)</f>
        <v>2118276</v>
      </c>
      <c r="M16" s="4">
        <f>VLOOKUP($B16,'Public School Enrollment'!$A$2:$Q$53,Other!K$1,FALSE)</f>
        <v>2112805</v>
      </c>
      <c r="N16" s="4">
        <f>VLOOKUP($B16,'Public School Enrollment'!$A$2:$Q$53,Other!L$1,FALSE)</f>
        <v>2119707</v>
      </c>
      <c r="O16" s="4">
        <f>VLOOKUP($B16,'Public School Enrollment'!$A$2:$Q$53,Other!M$1,FALSE)</f>
        <v>2096927</v>
      </c>
      <c r="P16" s="4">
        <f>VLOOKUP($B16,'Public School Enrollment'!$A$2:$Q$53,Other!N$1,FALSE)</f>
        <v>2082121</v>
      </c>
      <c r="Q16" s="4">
        <f>VLOOKUP($B16,'Public School Enrollment'!$A$2:$Q$53,Other!O$1,FALSE)</f>
        <v>2073721</v>
      </c>
      <c r="R16" s="4">
        <f>VLOOKUP($B16,'Public School Enrollment'!$A$2:$Q$53,Other!P$1,FALSE)</f>
        <v>2055502</v>
      </c>
    </row>
    <row r="17" spans="1:18">
      <c r="A17" s="5" t="s">
        <v>109</v>
      </c>
      <c r="B17" s="5" t="s">
        <v>110</v>
      </c>
      <c r="C17" s="4">
        <f>VLOOKUP($B17,'Public School Enrollment'!$A$2:$Q$53,Other!A$1,FALSE)</f>
        <v>987525</v>
      </c>
      <c r="D17" s="4">
        <f>VLOOKUP($B17,'Public School Enrollment'!$A$2:$Q$53,Other!B$1,FALSE)</f>
        <v>988522</v>
      </c>
      <c r="E17" s="4">
        <f>VLOOKUP($B17,'Public School Enrollment'!$A$2:$Q$53,Other!C$1,FALSE)</f>
        <v>988289</v>
      </c>
      <c r="F17" s="4">
        <f>VLOOKUP($B17,'Public School Enrollment'!$A$2:$Q$53,Other!D$1,FALSE)</f>
        <v>989212</v>
      </c>
      <c r="G17" s="4">
        <f>VLOOKUP($B17,'Public School Enrollment'!$A$2:$Q$53,Other!E$1,FALSE)</f>
        <v>995970</v>
      </c>
      <c r="H17" s="4">
        <f>VLOOKUP($B17,'Public School Enrollment'!$A$2:$Q$53,Other!F$1,FALSE)</f>
        <v>1003321</v>
      </c>
      <c r="I17" s="4">
        <f>VLOOKUP($B17,'Public School Enrollment'!$A$2:$Q$53,Other!G$1,FALSE)</f>
        <v>1010811</v>
      </c>
      <c r="J17" s="4">
        <f>VLOOKUP($B17,'Public School Enrollment'!$A$2:$Q$53,Other!H$1,FALSE)</f>
        <v>1021189</v>
      </c>
      <c r="K17" s="4">
        <f>VLOOKUP($B17,'Public School Enrollment'!$A$2:$Q$53,Other!I$1,FALSE)</f>
        <v>1034782</v>
      </c>
      <c r="L17" s="4">
        <f>VLOOKUP($B17,'Public School Enrollment'!$A$2:$Q$53,Other!J$1,FALSE)</f>
        <v>1044486</v>
      </c>
      <c r="M17" s="4">
        <f>VLOOKUP($B17,'Public School Enrollment'!$A$2:$Q$53,Other!K$1,FALSE)</f>
        <v>1045927</v>
      </c>
      <c r="N17" s="4">
        <f>VLOOKUP($B17,'Public School Enrollment'!$A$2:$Q$53,Other!L$1,FALSE)</f>
        <v>1046147</v>
      </c>
      <c r="O17" s="4">
        <f>VLOOKUP($B17,'Public School Enrollment'!$A$2:$Q$53,Other!M$1,FALSE)</f>
        <v>1046661</v>
      </c>
      <c r="P17" s="4">
        <f>VLOOKUP($B17,'Public School Enrollment'!$A$2:$Q$53,Other!N$1,FALSE)</f>
        <v>1041472</v>
      </c>
      <c r="Q17" s="4">
        <f>VLOOKUP($B17,'Public School Enrollment'!$A$2:$Q$53,Other!O$1,FALSE)</f>
        <v>1037779</v>
      </c>
      <c r="R17" s="4">
        <f>VLOOKUP($B17,'Public School Enrollment'!$A$2:$Q$53,Other!P$1,FALSE)</f>
        <v>1039904</v>
      </c>
    </row>
    <row r="18" spans="1:18">
      <c r="A18" s="5" t="s">
        <v>111</v>
      </c>
      <c r="B18" s="5" t="s">
        <v>112</v>
      </c>
      <c r="C18" s="4">
        <f>VLOOKUP($B18,'Public School Enrollment'!$A$2:$Q$53,Other!A$1,FALSE)</f>
        <v>498889</v>
      </c>
      <c r="D18" s="4">
        <f>VLOOKUP($B18,'Public School Enrollment'!$A$2:$Q$53,Other!B$1,FALSE)</f>
        <v>494533</v>
      </c>
      <c r="E18" s="4">
        <f>VLOOKUP($B18,'Public School Enrollment'!$A$2:$Q$53,Other!C$1,FALSE)</f>
        <v>494962</v>
      </c>
      <c r="F18" s="4">
        <f>VLOOKUP($B18,'Public School Enrollment'!$A$2:$Q$53,Other!D$1,FALSE)</f>
        <v>492022</v>
      </c>
      <c r="G18" s="4">
        <f>VLOOKUP($B18,'Public School Enrollment'!$A$2:$Q$53,Other!E$1,FALSE)</f>
        <v>485932</v>
      </c>
      <c r="H18" s="4">
        <f>VLOOKUP($B18,'Public School Enrollment'!$A$2:$Q$53,Other!F$1,FALSE)</f>
        <v>482210</v>
      </c>
      <c r="I18" s="4">
        <f>VLOOKUP($B18,'Public School Enrollment'!$A$2:$Q$53,Other!G$1,FALSE)</f>
        <v>481226</v>
      </c>
      <c r="J18" s="4">
        <f>VLOOKUP($B18,'Public School Enrollment'!$A$2:$Q$53,Other!H$1,FALSE)</f>
        <v>477025</v>
      </c>
      <c r="K18" s="4">
        <f>VLOOKUP($B18,'Public School Enrollment'!$A$2:$Q$53,Other!I$1,FALSE)</f>
        <v>481099</v>
      </c>
      <c r="L18" s="4">
        <f>VLOOKUP($B18,'Public School Enrollment'!$A$2:$Q$53,Other!J$1,FALSE)</f>
        <v>481688</v>
      </c>
      <c r="M18" s="4">
        <f>VLOOKUP($B18,'Public School Enrollment'!$A$2:$Q$53,Other!K$1,FALSE)</f>
        <v>482204</v>
      </c>
      <c r="N18" s="4">
        <f>VLOOKUP($B18,'Public School Enrollment'!$A$2:$Q$53,Other!L$1,FALSE)</f>
        <v>482735</v>
      </c>
      <c r="O18" s="4">
        <f>VLOOKUP($B18,'Public School Enrollment'!$A$2:$Q$53,Other!M$1,FALSE)</f>
        <v>482123</v>
      </c>
      <c r="P18" s="4">
        <f>VLOOKUP($B18,'Public School Enrollment'!$A$2:$Q$53,Other!N$1,FALSE)</f>
        <v>484856</v>
      </c>
      <c r="Q18" s="4">
        <f>VLOOKUP($B18,'Public School Enrollment'!$A$2:$Q$53,Other!O$1,FALSE)</f>
        <v>485358</v>
      </c>
      <c r="R18" s="4">
        <f>VLOOKUP($B18,'Public School Enrollment'!$A$2:$Q$53,Other!P$1,FALSE)</f>
        <v>490630</v>
      </c>
    </row>
    <row r="19" spans="1:18">
      <c r="A19" s="5" t="s">
        <v>113</v>
      </c>
      <c r="B19" s="5" t="s">
        <v>114</v>
      </c>
      <c r="C19" s="4">
        <f>VLOOKUP($B19,'Public School Enrollment'!$A$2:$Q$53,Other!A$1,FALSE)</f>
        <v>468687</v>
      </c>
      <c r="D19" s="4">
        <f>VLOOKUP($B19,'Public School Enrollment'!$A$2:$Q$53,Other!B$1,FALSE)</f>
        <v>465517</v>
      </c>
      <c r="E19" s="4">
        <f>VLOOKUP($B19,'Public School Enrollment'!$A$2:$Q$53,Other!C$1,FALSE)</f>
        <v>465223</v>
      </c>
      <c r="F19" s="4">
        <f>VLOOKUP($B19,'Public School Enrollment'!$A$2:$Q$53,Other!D$1,FALSE)</f>
        <v>462594</v>
      </c>
      <c r="G19" s="4">
        <f>VLOOKUP($B19,'Public School Enrollment'!$A$2:$Q$53,Other!E$1,FALSE)</f>
        <v>466360</v>
      </c>
      <c r="H19" s="4">
        <f>VLOOKUP($B19,'Public School Enrollment'!$A$2:$Q$53,Other!F$1,FALSE)</f>
        <v>468342</v>
      </c>
      <c r="I19" s="4">
        <f>VLOOKUP($B19,'Public School Enrollment'!$A$2:$Q$53,Other!G$1,FALSE)</f>
        <v>468510</v>
      </c>
      <c r="J19" s="4">
        <f>VLOOKUP($B19,'Public School Enrollment'!$A$2:$Q$53,Other!H$1,FALSE)</f>
        <v>466577</v>
      </c>
      <c r="K19" s="4">
        <f>VLOOKUP($B19,'Public School Enrollment'!$A$2:$Q$53,Other!I$1,FALSE)</f>
        <v>466266</v>
      </c>
      <c r="L19" s="4">
        <f>VLOOKUP($B19,'Public School Enrollment'!$A$2:$Q$53,Other!J$1,FALSE)</f>
        <v>459879</v>
      </c>
      <c r="M19" s="4">
        <f>VLOOKUP($B19,'Public School Enrollment'!$A$2:$Q$53,Other!K$1,FALSE)</f>
        <v>468295</v>
      </c>
      <c r="N19" s="4">
        <f>VLOOKUP($B19,'Public School Enrollment'!$A$2:$Q$53,Other!L$1,FALSE)</f>
        <v>471060</v>
      </c>
      <c r="O19" s="4">
        <f>VLOOKUP($B19,'Public School Enrollment'!$A$2:$Q$53,Other!M$1,FALSE)</f>
        <v>469293</v>
      </c>
      <c r="P19" s="4">
        <f>VLOOKUP($B19,'Public School Enrollment'!$A$2:$Q$53,Other!N$1,FALSE)</f>
        <v>479996</v>
      </c>
      <c r="Q19" s="4">
        <f>VLOOKUP($B19,'Public School Enrollment'!$A$2:$Q$53,Other!O$1,FALSE)</f>
        <v>481519</v>
      </c>
      <c r="R19" s="4">
        <f>VLOOKUP($B19,'Public School Enrollment'!$A$2:$Q$53,Other!P$1,FALSE)</f>
        <v>473607</v>
      </c>
    </row>
    <row r="20" spans="1:18">
      <c r="A20" s="5" t="s">
        <v>115</v>
      </c>
      <c r="B20" s="5" t="s">
        <v>116</v>
      </c>
      <c r="C20" s="4">
        <f>VLOOKUP($B20,'Public School Enrollment'!$A$2:$Q$53,Other!A$1,FALSE)</f>
        <v>643456</v>
      </c>
      <c r="D20" s="4">
        <f>VLOOKUP($B20,'Public School Enrollment'!$A$2:$Q$53,Other!B$1,FALSE)</f>
        <v>636380</v>
      </c>
      <c r="E20" s="4">
        <f>VLOOKUP($B20,'Public School Enrollment'!$A$2:$Q$53,Other!C$1,FALSE)</f>
        <v>629193</v>
      </c>
      <c r="F20" s="4">
        <f>VLOOKUP($B20,'Public School Enrollment'!$A$2:$Q$53,Other!D$1,FALSE)</f>
        <v>626731</v>
      </c>
      <c r="G20" s="4">
        <f>VLOOKUP($B20,'Public School Enrollment'!$A$2:$Q$53,Other!E$1,FALSE)</f>
        <v>621956</v>
      </c>
      <c r="H20" s="4">
        <f>VLOOKUP($B20,'Public School Enrollment'!$A$2:$Q$53,Other!F$1,FALSE)</f>
        <v>628894</v>
      </c>
      <c r="I20" s="4">
        <f>VLOOKUP($B20,'Public School Enrollment'!$A$2:$Q$53,Other!G$1,FALSE)</f>
        <v>631334</v>
      </c>
      <c r="J20" s="4">
        <f>VLOOKUP($B20,'Public School Enrollment'!$A$2:$Q$53,Other!H$1,FALSE)</f>
        <v>635494</v>
      </c>
      <c r="K20" s="4">
        <f>VLOOKUP($B20,'Public School Enrollment'!$A$2:$Q$53,Other!I$1,FALSE)</f>
        <v>641685</v>
      </c>
      <c r="L20" s="4">
        <f>VLOOKUP($B20,'Public School Enrollment'!$A$2:$Q$53,Other!J$1,FALSE)</f>
        <v>646634</v>
      </c>
      <c r="M20" s="4">
        <f>VLOOKUP($B20,'Public School Enrollment'!$A$2:$Q$53,Other!K$1,FALSE)</f>
        <v>666225</v>
      </c>
      <c r="N20" s="4">
        <f>VLOOKUP($B20,'Public School Enrollment'!$A$2:$Q$53,Other!L$1,FALSE)</f>
        <v>670030</v>
      </c>
      <c r="O20" s="4">
        <f>VLOOKUP($B20,'Public School Enrollment'!$A$2:$Q$53,Other!M$1,FALSE)</f>
        <v>676286</v>
      </c>
      <c r="P20" s="4">
        <f>VLOOKUP($B20,'Public School Enrollment'!$A$2:$Q$53,Other!N$1,FALSE)</f>
        <v>673128</v>
      </c>
      <c r="Q20" s="4">
        <f>VLOOKUP($B20,'Public School Enrollment'!$A$2:$Q$53,Other!O$1,FALSE)</f>
        <v>681643</v>
      </c>
      <c r="R20" s="4">
        <f>VLOOKUP($B20,'Public School Enrollment'!$A$2:$Q$53,Other!P$1,FALSE)</f>
        <v>685167</v>
      </c>
    </row>
    <row r="21" spans="1:18">
      <c r="A21" s="5" t="s">
        <v>117</v>
      </c>
      <c r="B21" s="5" t="s">
        <v>118</v>
      </c>
      <c r="C21" s="4">
        <f>VLOOKUP($B21,'Public School Enrollment'!$A$2:$Q$53,Other!A$1,FALSE)</f>
        <v>776305</v>
      </c>
      <c r="D21" s="4">
        <f>VLOOKUP($B21,'Public School Enrollment'!$A$2:$Q$53,Other!B$1,FALSE)</f>
        <v>768329</v>
      </c>
      <c r="E21" s="4">
        <f>VLOOKUP($B21,'Public School Enrollment'!$A$2:$Q$53,Other!C$1,FALSE)</f>
        <v>756044</v>
      </c>
      <c r="F21" s="4">
        <f>VLOOKUP($B21,'Public School Enrollment'!$A$2:$Q$53,Other!D$1,FALSE)</f>
        <v>742713</v>
      </c>
      <c r="G21" s="4">
        <f>VLOOKUP($B21,'Public School Enrollment'!$A$2:$Q$53,Other!E$1,FALSE)</f>
        <v>730816</v>
      </c>
      <c r="H21" s="4">
        <f>VLOOKUP($B21,'Public School Enrollment'!$A$2:$Q$53,Other!F$1,FALSE)</f>
        <v>730354</v>
      </c>
      <c r="I21" s="4">
        <f>VLOOKUP($B21,'Public School Enrollment'!$A$2:$Q$53,Other!G$1,FALSE)</f>
        <v>727594</v>
      </c>
      <c r="J21" s="4">
        <f>VLOOKUP($B21,'Public School Enrollment'!$A$2:$Q$53,Other!H$1,FALSE)</f>
        <v>724138</v>
      </c>
      <c r="K21" s="4">
        <f>VLOOKUP($B21,'Public School Enrollment'!$A$2:$Q$53,Other!I$1,FALSE)</f>
        <v>654397</v>
      </c>
      <c r="L21" s="4">
        <f>VLOOKUP($B21,'Public School Enrollment'!$A$2:$Q$53,Other!J$1,FALSE)</f>
        <v>675716</v>
      </c>
      <c r="M21" s="4">
        <f>VLOOKUP($B21,'Public School Enrollment'!$A$2:$Q$53,Other!K$1,FALSE)</f>
        <v>680911</v>
      </c>
      <c r="N21" s="4">
        <f>VLOOKUP($B21,'Public School Enrollment'!$A$2:$Q$53,Other!L$1,FALSE)</f>
        <v>684745</v>
      </c>
      <c r="O21" s="4">
        <f>VLOOKUP($B21,'Public School Enrollment'!$A$2:$Q$53,Other!M$1,FALSE)</f>
        <v>690741</v>
      </c>
      <c r="P21" s="4">
        <f>VLOOKUP($B21,'Public School Enrollment'!$A$2:$Q$53,Other!N$1,FALSE)</f>
        <v>695772</v>
      </c>
      <c r="Q21" s="4">
        <f>VLOOKUP($B21,'Public School Enrollment'!$A$2:$Q$53,Other!O$1,FALSE)</f>
        <v>702301</v>
      </c>
      <c r="R21" s="4">
        <f>VLOOKUP($B21,'Public School Enrollment'!$A$2:$Q$53,Other!P$1,FALSE)</f>
        <v>697223</v>
      </c>
    </row>
    <row r="22" spans="1:18">
      <c r="A22" s="5" t="s">
        <v>119</v>
      </c>
      <c r="B22" s="5" t="s">
        <v>120</v>
      </c>
      <c r="C22" s="4">
        <f>VLOOKUP($B22,'Public School Enrollment'!$A$2:$Q$53,Other!A$1,FALSE)</f>
        <v>212982</v>
      </c>
      <c r="D22" s="4">
        <f>VLOOKUP($B22,'Public School Enrollment'!$A$2:$Q$53,Other!B$1,FALSE)</f>
        <v>210345</v>
      </c>
      <c r="E22" s="4">
        <f>VLOOKUP($B22,'Public School Enrollment'!$A$2:$Q$53,Other!C$1,FALSE)</f>
        <v>209091</v>
      </c>
      <c r="F22" s="4">
        <f>VLOOKUP($B22,'Public School Enrollment'!$A$2:$Q$53,Other!D$1,FALSE)</f>
        <v>208058</v>
      </c>
      <c r="G22" s="4">
        <f>VLOOKUP($B22,'Public School Enrollment'!$A$2:$Q$53,Other!E$1,FALSE)</f>
        <v>205395</v>
      </c>
      <c r="H22" s="4">
        <f>VLOOKUP($B22,'Public School Enrollment'!$A$2:$Q$53,Other!F$1,FALSE)</f>
        <v>203966</v>
      </c>
      <c r="I22" s="4">
        <f>VLOOKUP($B22,'Public School Enrollment'!$A$2:$Q$53,Other!G$1,FALSE)</f>
        <v>201651</v>
      </c>
      <c r="J22" s="4">
        <f>VLOOKUP($B22,'Public School Enrollment'!$A$2:$Q$53,Other!H$1,FALSE)</f>
        <v>198820</v>
      </c>
      <c r="K22" s="4">
        <f>VLOOKUP($B22,'Public School Enrollment'!$A$2:$Q$53,Other!I$1,FALSE)</f>
        <v>195498</v>
      </c>
      <c r="L22" s="4">
        <f>VLOOKUP($B22,'Public School Enrollment'!$A$2:$Q$53,Other!J$1,FALSE)</f>
        <v>193986</v>
      </c>
      <c r="M22" s="4">
        <f>VLOOKUP($B22,'Public School Enrollment'!$A$2:$Q$53,Other!K$1,FALSE)</f>
        <v>190737</v>
      </c>
      <c r="N22" s="4">
        <f>VLOOKUP($B22,'Public School Enrollment'!$A$2:$Q$53,Other!L$1,FALSE)</f>
        <v>187484</v>
      </c>
      <c r="O22" s="4">
        <f>VLOOKUP($B22,'Public School Enrollment'!$A$2:$Q$53,Other!M$1,FALSE)</f>
        <v>184232</v>
      </c>
      <c r="P22" s="4">
        <f>VLOOKUP($B22,'Public School Enrollment'!$A$2:$Q$53,Other!N$1,FALSE)</f>
        <v>183477</v>
      </c>
      <c r="Q22" s="4">
        <f>VLOOKUP($B22,'Public School Enrollment'!$A$2:$Q$53,Other!O$1,FALSE)</f>
        <v>178989</v>
      </c>
      <c r="R22" s="4">
        <f>VLOOKUP($B22,'Public School Enrollment'!$A$2:$Q$53,Other!P$1,FALSE)</f>
        <v>179323</v>
      </c>
    </row>
    <row r="23" spans="1:18">
      <c r="A23" s="5" t="s">
        <v>121</v>
      </c>
      <c r="B23" s="5" t="s">
        <v>122</v>
      </c>
      <c r="C23" s="4">
        <f>VLOOKUP($B23,'Public School Enrollment'!$A$2:$Q$53,Other!A$1,FALSE)</f>
        <v>830744</v>
      </c>
      <c r="D23" s="4">
        <f>VLOOKUP($B23,'Public School Enrollment'!$A$2:$Q$53,Other!B$1,FALSE)</f>
        <v>841671</v>
      </c>
      <c r="E23" s="4">
        <f>VLOOKUP($B23,'Public School Enrollment'!$A$2:$Q$53,Other!C$1,FALSE)</f>
        <v>846582</v>
      </c>
      <c r="F23" s="4">
        <f>VLOOKUP($B23,'Public School Enrollment'!$A$2:$Q$53,Other!D$1,FALSE)</f>
        <v>852920</v>
      </c>
      <c r="G23" s="4">
        <f>VLOOKUP($B23,'Public School Enrollment'!$A$2:$Q$53,Other!E$1,FALSE)</f>
        <v>860640</v>
      </c>
      <c r="H23" s="4">
        <f>VLOOKUP($B23,'Public School Enrollment'!$A$2:$Q$53,Other!F$1,FALSE)</f>
        <v>866743</v>
      </c>
      <c r="I23" s="4">
        <f>VLOOKUP($B23,'Public School Enrollment'!$A$2:$Q$53,Other!G$1,FALSE)</f>
        <v>869113</v>
      </c>
      <c r="J23" s="4">
        <f>VLOOKUP($B23,'Public School Enrollment'!$A$2:$Q$53,Other!H$1,FALSE)</f>
        <v>865561</v>
      </c>
      <c r="K23" s="4">
        <f>VLOOKUP($B23,'Public School Enrollment'!$A$2:$Q$53,Other!I$1,FALSE)</f>
        <v>860020</v>
      </c>
      <c r="L23" s="4">
        <f>VLOOKUP($B23,'Public School Enrollment'!$A$2:$Q$53,Other!J$1,FALSE)</f>
        <v>851640</v>
      </c>
      <c r="M23" s="4">
        <f>VLOOKUP($B23,'Public School Enrollment'!$A$2:$Q$53,Other!K$1,FALSE)</f>
        <v>845700</v>
      </c>
      <c r="N23" s="4">
        <f>VLOOKUP($B23,'Public School Enrollment'!$A$2:$Q$53,Other!L$1,FALSE)</f>
        <v>843781</v>
      </c>
      <c r="O23" s="4">
        <f>VLOOKUP($B23,'Public School Enrollment'!$A$2:$Q$53,Other!M$1,FALSE)</f>
        <v>848412</v>
      </c>
      <c r="P23" s="4">
        <f>VLOOKUP($B23,'Public School Enrollment'!$A$2:$Q$53,Other!N$1,FALSE)</f>
        <v>852202</v>
      </c>
      <c r="Q23" s="4">
        <f>VLOOKUP($B23,'Public School Enrollment'!$A$2:$Q$53,Other!O$1,FALSE)</f>
        <v>854060</v>
      </c>
      <c r="R23" s="4">
        <f>VLOOKUP($B23,'Public School Enrollment'!$A$2:$Q$53,Other!P$1,FALSE)</f>
        <v>859638</v>
      </c>
    </row>
    <row r="24" spans="1:18">
      <c r="A24" s="5" t="s">
        <v>123</v>
      </c>
      <c r="B24" s="5" t="s">
        <v>124</v>
      </c>
      <c r="C24" s="4">
        <f>VLOOKUP($B24,'Public School Enrollment'!$A$2:$Q$53,Other!A$1,FALSE)</f>
        <v>949006</v>
      </c>
      <c r="D24" s="4">
        <f>VLOOKUP($B24,'Public School Enrollment'!$A$2:$Q$53,Other!B$1,FALSE)</f>
        <v>937279</v>
      </c>
      <c r="E24" s="4">
        <f>VLOOKUP($B24,'Public School Enrollment'!$A$2:$Q$53,Other!C$1,FALSE)</f>
        <v>971425</v>
      </c>
      <c r="F24" s="4">
        <f>VLOOKUP($B24,'Public School Enrollment'!$A$2:$Q$53,Other!D$1,FALSE)</f>
        <v>979593</v>
      </c>
      <c r="G24" s="4">
        <f>VLOOKUP($B24,'Public School Enrollment'!$A$2:$Q$53,Other!E$1,FALSE)</f>
        <v>973140</v>
      </c>
      <c r="H24" s="4">
        <f>VLOOKUP($B24,'Public School Enrollment'!$A$2:$Q$53,Other!F$1,FALSE)</f>
        <v>982989</v>
      </c>
      <c r="I24" s="4">
        <f>VLOOKUP($B24,'Public School Enrollment'!$A$2:$Q$53,Other!G$1,FALSE)</f>
        <v>980459</v>
      </c>
      <c r="J24" s="4">
        <f>VLOOKUP($B24,'Public School Enrollment'!$A$2:$Q$53,Other!H$1,FALSE)</f>
        <v>975574</v>
      </c>
      <c r="K24" s="4">
        <f>VLOOKUP($B24,'Public School Enrollment'!$A$2:$Q$53,Other!I$1,FALSE)</f>
        <v>971909</v>
      </c>
      <c r="L24" s="4">
        <f>VLOOKUP($B24,'Public School Enrollment'!$A$2:$Q$53,Other!J$1,FALSE)</f>
        <v>968661</v>
      </c>
      <c r="M24" s="4">
        <f>VLOOKUP($B24,'Public School Enrollment'!$A$2:$Q$53,Other!K$1,FALSE)</f>
        <v>962806</v>
      </c>
      <c r="N24" s="4">
        <f>VLOOKUP($B24,'Public School Enrollment'!$A$2:$Q$53,Other!L$1,FALSE)</f>
        <v>958910</v>
      </c>
      <c r="O24" s="4">
        <f>VLOOKUP($B24,'Public School Enrollment'!$A$2:$Q$53,Other!M$1,FALSE)</f>
        <v>957053</v>
      </c>
      <c r="P24" s="4">
        <f>VLOOKUP($B24,'Public School Enrollment'!$A$2:$Q$53,Other!N$1,FALSE)</f>
        <v>955301</v>
      </c>
      <c r="Q24" s="4">
        <f>VLOOKUP($B24,'Public School Enrollment'!$A$2:$Q$53,Other!O$1,FALSE)</f>
        <v>953369</v>
      </c>
      <c r="R24" s="4">
        <f>VLOOKUP($B24,'Public School Enrollment'!$A$2:$Q$53,Other!P$1,FALSE)</f>
        <v>954507</v>
      </c>
    </row>
    <row r="25" spans="1:18">
      <c r="A25" s="5" t="s">
        <v>125</v>
      </c>
      <c r="B25" s="5" t="s">
        <v>126</v>
      </c>
      <c r="C25" s="4">
        <f>VLOOKUP($B25,'Public School Enrollment'!$A$2:$Q$53,Other!A$1,FALSE)</f>
        <v>1686760</v>
      </c>
      <c r="D25" s="4">
        <f>VLOOKUP($B25,'Public School Enrollment'!$A$2:$Q$53,Other!B$1,FALSE)</f>
        <v>1695729</v>
      </c>
      <c r="E25" s="4">
        <f>VLOOKUP($B25,'Public School Enrollment'!$A$2:$Q$53,Other!C$1,FALSE)</f>
        <v>1659184</v>
      </c>
      <c r="F25" s="4">
        <f>VLOOKUP($B25,'Public School Enrollment'!$A$2:$Q$53,Other!D$1,FALSE)</f>
        <v>1703267</v>
      </c>
      <c r="G25" s="4">
        <f>VLOOKUP($B25,'Public School Enrollment'!$A$2:$Q$53,Other!E$1,FALSE)</f>
        <v>1720266</v>
      </c>
      <c r="H25" s="4">
        <f>VLOOKUP($B25,'Public School Enrollment'!$A$2:$Q$53,Other!F$1,FALSE)</f>
        <v>1772123</v>
      </c>
      <c r="I25" s="4">
        <f>VLOOKUP($B25,'Public School Enrollment'!$A$2:$Q$53,Other!G$1,FALSE)</f>
        <v>1745308</v>
      </c>
      <c r="J25" s="4">
        <f>VLOOKUP($B25,'Public School Enrollment'!$A$2:$Q$53,Other!H$1,FALSE)</f>
        <v>1736577</v>
      </c>
      <c r="K25" s="4">
        <f>VLOOKUP($B25,'Public School Enrollment'!$A$2:$Q$53,Other!I$1,FALSE)</f>
        <v>1711544</v>
      </c>
      <c r="L25" s="4">
        <f>VLOOKUP($B25,'Public School Enrollment'!$A$2:$Q$53,Other!J$1,FALSE)</f>
        <v>1713777</v>
      </c>
      <c r="M25" s="4">
        <f>VLOOKUP($B25,'Public School Enrollment'!$A$2:$Q$53,Other!K$1,FALSE)</f>
        <v>1665742</v>
      </c>
      <c r="N25" s="4">
        <f>VLOOKUP($B25,'Public School Enrollment'!$A$2:$Q$53,Other!L$1,FALSE)</f>
        <v>1629880</v>
      </c>
      <c r="O25" s="4">
        <f>VLOOKUP($B25,'Public School Enrollment'!$A$2:$Q$53,Other!M$1,FALSE)</f>
        <v>1616662</v>
      </c>
      <c r="P25" s="4">
        <f>VLOOKUP($B25,'Public School Enrollment'!$A$2:$Q$53,Other!N$1,FALSE)</f>
        <v>1553564</v>
      </c>
      <c r="Q25" s="4">
        <f>VLOOKUP($B25,'Public School Enrollment'!$A$2:$Q$53,Other!O$1,FALSE)</f>
        <v>1533484</v>
      </c>
      <c r="R25" s="4">
        <f>VLOOKUP($B25,'Public School Enrollment'!$A$2:$Q$53,Other!P$1,FALSE)</f>
        <v>1513153</v>
      </c>
    </row>
    <row r="26" spans="1:18">
      <c r="A26" s="5" t="s">
        <v>127</v>
      </c>
      <c r="B26" s="5" t="s">
        <v>128</v>
      </c>
      <c r="C26" s="4">
        <f>VLOOKUP($B26,'Public School Enrollment'!$A$2:$Q$53,Other!A$1,FALSE)</f>
        <v>853355</v>
      </c>
      <c r="D26" s="4">
        <f>VLOOKUP($B26,'Public School Enrollment'!$A$2:$Q$53,Other!B$1,FALSE)</f>
        <v>855024</v>
      </c>
      <c r="E26" s="4">
        <f>VLOOKUP($B26,'Public School Enrollment'!$A$2:$Q$53,Other!C$1,FALSE)</f>
        <v>854308</v>
      </c>
      <c r="F26" s="4">
        <f>VLOOKUP($B26,'Public School Enrollment'!$A$2:$Q$53,Other!D$1,FALSE)</f>
        <v>854223</v>
      </c>
      <c r="G26" s="4">
        <f>VLOOKUP($B26,'Public School Enrollment'!$A$2:$Q$53,Other!E$1,FALSE)</f>
        <v>851384</v>
      </c>
      <c r="H26" s="4">
        <f>VLOOKUP($B26,'Public School Enrollment'!$A$2:$Q$53,Other!F$1,FALSE)</f>
        <v>846891</v>
      </c>
      <c r="I26" s="4">
        <f>VLOOKUP($B26,'Public School Enrollment'!$A$2:$Q$53,Other!G$1,FALSE)</f>
        <v>842854</v>
      </c>
      <c r="J26" s="4">
        <f>VLOOKUP($B26,'Public School Enrollment'!$A$2:$Q$53,Other!H$1,FALSE)</f>
        <v>838503</v>
      </c>
      <c r="K26" s="4">
        <f>VLOOKUP($B26,'Public School Enrollment'!$A$2:$Q$53,Other!I$1,FALSE)</f>
        <v>839084</v>
      </c>
      <c r="L26" s="4">
        <f>VLOOKUP($B26,'Public School Enrollment'!$A$2:$Q$53,Other!J$1,FALSE)</f>
        <v>840565</v>
      </c>
      <c r="M26" s="4">
        <f>VLOOKUP($B26,'Public School Enrollment'!$A$2:$Q$53,Other!K$1,FALSE)</f>
        <v>837578</v>
      </c>
      <c r="N26" s="4">
        <f>VLOOKUP($B26,'Public School Enrollment'!$A$2:$Q$53,Other!L$1,FALSE)</f>
        <v>828943</v>
      </c>
      <c r="O26" s="4">
        <f>VLOOKUP($B26,'Public School Enrollment'!$A$2:$Q$53,Other!M$1,FALSE)</f>
        <v>836936</v>
      </c>
      <c r="P26" s="4">
        <f>VLOOKUP($B26,'Public School Enrollment'!$A$2:$Q$53,Other!N$1,FALSE)</f>
        <v>837930</v>
      </c>
      <c r="Q26" s="4">
        <f>VLOOKUP($B26,'Public School Enrollment'!$A$2:$Q$53,Other!O$1,FALSE)</f>
        <v>839645</v>
      </c>
      <c r="R26" s="4">
        <f>VLOOKUP($B26,'Public School Enrollment'!$A$2:$Q$53,Other!P$1,FALSE)</f>
        <v>845291</v>
      </c>
    </row>
    <row r="27" spans="1:18">
      <c r="A27" s="5" t="s">
        <v>129</v>
      </c>
      <c r="B27" s="5" t="s">
        <v>130</v>
      </c>
      <c r="C27" s="4">
        <f>VLOOKUP($B27,'Public School Enrollment'!$A$2:$Q$53,Other!A$1,FALSE)</f>
        <v>507776</v>
      </c>
      <c r="D27" s="4">
        <f>VLOOKUP($B27,'Public School Enrollment'!$A$2:$Q$53,Other!B$1,FALSE)</f>
        <v>503742</v>
      </c>
      <c r="E27" s="4">
        <f>VLOOKUP($B27,'Public School Enrollment'!$A$2:$Q$53,Other!C$1,FALSE)</f>
        <v>500716</v>
      </c>
      <c r="F27" s="4">
        <f>VLOOKUP($B27,'Public School Enrollment'!$A$2:$Q$53,Other!D$1,FALSE)</f>
        <v>497870</v>
      </c>
      <c r="G27" s="4">
        <f>VLOOKUP($B27,'Public School Enrollment'!$A$2:$Q$53,Other!E$1,FALSE)</f>
        <v>493509</v>
      </c>
      <c r="H27" s="4">
        <f>VLOOKUP($B27,'Public School Enrollment'!$A$2:$Q$53,Other!F$1,FALSE)</f>
        <v>492645</v>
      </c>
      <c r="I27" s="4">
        <f>VLOOKUP($B27,'Public School Enrollment'!$A$2:$Q$53,Other!G$1,FALSE)</f>
        <v>493540</v>
      </c>
      <c r="J27" s="4">
        <f>VLOOKUP($B27,'Public School Enrollment'!$A$2:$Q$53,Other!H$1,FALSE)</f>
        <v>495376</v>
      </c>
      <c r="K27" s="4">
        <f>VLOOKUP($B27,'Public School Enrollment'!$A$2:$Q$53,Other!I$1,FALSE)</f>
        <v>494954</v>
      </c>
      <c r="L27" s="4">
        <f>VLOOKUP($B27,'Public School Enrollment'!$A$2:$Q$53,Other!J$1,FALSE)</f>
        <v>495026</v>
      </c>
      <c r="M27" s="4">
        <f>VLOOKUP($B27,'Public School Enrollment'!$A$2:$Q$53,Other!K$1,FALSE)</f>
        <v>494122</v>
      </c>
      <c r="N27" s="4">
        <f>VLOOKUP($B27,'Public School Enrollment'!$A$2:$Q$53,Other!L$1,FALSE)</f>
        <v>491924</v>
      </c>
      <c r="O27" s="4">
        <f>VLOOKUP($B27,'Public School Enrollment'!$A$2:$Q$53,Other!M$1,FALSE)</f>
        <v>492481</v>
      </c>
      <c r="P27" s="4">
        <f>VLOOKUP($B27,'Public School Enrollment'!$A$2:$Q$53,Other!N$1,FALSE)</f>
        <v>489462</v>
      </c>
      <c r="Q27" s="4">
        <f>VLOOKUP($B27,'Public School Enrollment'!$A$2:$Q$53,Other!O$1,FALSE)</f>
        <v>490619</v>
      </c>
      <c r="R27" s="4">
        <f>VLOOKUP($B27,'Public School Enrollment'!$A$2:$Q$53,Other!P$1,FALSE)</f>
        <v>492301</v>
      </c>
    </row>
    <row r="28" spans="1:18">
      <c r="A28" s="5" t="s">
        <v>131</v>
      </c>
      <c r="B28" s="5" t="s">
        <v>132</v>
      </c>
      <c r="C28" s="4">
        <f>VLOOKUP($B28,'Public School Enrollment'!$A$2:$Q$53,Other!A$1,FALSE)</f>
        <v>906220</v>
      </c>
      <c r="D28" s="4">
        <f>VLOOKUP($B28,'Public School Enrollment'!$A$2:$Q$53,Other!B$1,FALSE)</f>
        <v>912134</v>
      </c>
      <c r="E28" s="4">
        <f>VLOOKUP($B28,'Public School Enrollment'!$A$2:$Q$53,Other!C$1,FALSE)</f>
        <v>914010</v>
      </c>
      <c r="F28" s="4">
        <f>VLOOKUP($B28,'Public School Enrollment'!$A$2:$Q$53,Other!D$1,FALSE)</f>
        <v>912249</v>
      </c>
      <c r="G28" s="4">
        <f>VLOOKUP($B28,'Public School Enrollment'!$A$2:$Q$53,Other!E$1,FALSE)</f>
        <v>911895</v>
      </c>
      <c r="H28" s="4">
        <f>VLOOKUP($B28,'Public School Enrollment'!$A$2:$Q$53,Other!F$1,FALSE)</f>
        <v>923194</v>
      </c>
      <c r="I28" s="4">
        <f>VLOOKUP($B28,'Public School Enrollment'!$A$2:$Q$53,Other!G$1,FALSE)</f>
        <v>916842</v>
      </c>
      <c r="J28" s="4">
        <f>VLOOKUP($B28,'Public School Enrollment'!$A$2:$Q$53,Other!H$1,FALSE)</f>
        <v>904125</v>
      </c>
      <c r="K28" s="4">
        <f>VLOOKUP($B28,'Public School Enrollment'!$A$2:$Q$53,Other!I$1,FALSE)</f>
        <v>915850</v>
      </c>
      <c r="L28" s="4">
        <f>VLOOKUP($B28,'Public School Enrollment'!$A$2:$Q$53,Other!J$1,FALSE)</f>
        <v>920353</v>
      </c>
      <c r="M28" s="4">
        <f>VLOOKUP($B28,'Public School Enrollment'!$A$2:$Q$53,Other!K$1,FALSE)</f>
        <v>917188</v>
      </c>
      <c r="N28" s="4">
        <f>VLOOKUP($B28,'Public School Enrollment'!$A$2:$Q$53,Other!L$1,FALSE)</f>
        <v>917871</v>
      </c>
      <c r="O28" s="4">
        <f>VLOOKUP($B28,'Public School Enrollment'!$A$2:$Q$53,Other!M$1,FALSE)</f>
        <v>916468</v>
      </c>
      <c r="P28" s="4">
        <f>VLOOKUP($B28,'Public School Enrollment'!$A$2:$Q$53,Other!N$1,FALSE)</f>
        <v>916356</v>
      </c>
      <c r="Q28" s="4">
        <f>VLOOKUP($B28,'Public School Enrollment'!$A$2:$Q$53,Other!O$1,FALSE)</f>
        <v>916300</v>
      </c>
      <c r="R28" s="4">
        <f>VLOOKUP($B28,'Public School Enrollment'!$A$2:$Q$53,Other!P$1,FALSE)</f>
        <v>913399</v>
      </c>
    </row>
    <row r="29" spans="1:18">
      <c r="A29" s="5" t="s">
        <v>133</v>
      </c>
      <c r="B29" s="5" t="s">
        <v>134</v>
      </c>
      <c r="C29" s="4">
        <f>VLOOKUP($B29,'Public School Enrollment'!$A$2:$Q$53,Other!A$1,FALSE)</f>
        <v>162335</v>
      </c>
      <c r="D29" s="4">
        <f>VLOOKUP($B29,'Public School Enrollment'!$A$2:$Q$53,Other!B$1,FALSE)</f>
        <v>160294</v>
      </c>
      <c r="E29" s="4">
        <f>VLOOKUP($B29,'Public School Enrollment'!$A$2:$Q$53,Other!C$1,FALSE)</f>
        <v>158477</v>
      </c>
      <c r="F29" s="4">
        <f>VLOOKUP($B29,'Public School Enrollment'!$A$2:$Q$53,Other!D$1,FALSE)</f>
        <v>154875</v>
      </c>
      <c r="G29" s="4">
        <f>VLOOKUP($B29,'Public School Enrollment'!$A$2:$Q$53,Other!E$1,FALSE)</f>
        <v>151515</v>
      </c>
      <c r="H29" s="4">
        <f>VLOOKUP($B29,'Public School Enrollment'!$A$2:$Q$53,Other!F$1,FALSE)</f>
        <v>149995</v>
      </c>
      <c r="I29" s="4">
        <f>VLOOKUP($B29,'Public School Enrollment'!$A$2:$Q$53,Other!G$1,FALSE)</f>
        <v>148356</v>
      </c>
      <c r="J29" s="4">
        <f>VLOOKUP($B29,'Public School Enrollment'!$A$2:$Q$53,Other!H$1,FALSE)</f>
        <v>146705</v>
      </c>
      <c r="K29" s="4">
        <f>VLOOKUP($B29,'Public School Enrollment'!$A$2:$Q$53,Other!I$1,FALSE)</f>
        <v>145416</v>
      </c>
      <c r="L29" s="4">
        <f>VLOOKUP($B29,'Public School Enrollment'!$A$2:$Q$53,Other!J$1,FALSE)</f>
        <v>144418</v>
      </c>
      <c r="M29" s="4">
        <f>VLOOKUP($B29,'Public School Enrollment'!$A$2:$Q$53,Other!K$1,FALSE)</f>
        <v>142823</v>
      </c>
      <c r="N29" s="4">
        <f>VLOOKUP($B29,'Public School Enrollment'!$A$2:$Q$53,Other!L$1,FALSE)</f>
        <v>141899</v>
      </c>
      <c r="O29" s="4">
        <f>VLOOKUP($B29,'Public School Enrollment'!$A$2:$Q$53,Other!M$1,FALSE)</f>
        <v>141807</v>
      </c>
      <c r="P29" s="4">
        <f>VLOOKUP($B29,'Public School Enrollment'!$A$2:$Q$53,Other!N$1,FALSE)</f>
        <v>141693</v>
      </c>
      <c r="Q29" s="4">
        <f>VLOOKUP($B29,'Public School Enrollment'!$A$2:$Q$53,Other!O$1,FALSE)</f>
        <v>142349</v>
      </c>
      <c r="R29" s="4">
        <f>VLOOKUP($B29,'Public School Enrollment'!$A$2:$Q$53,Other!P$1,FALSE)</f>
        <v>142908</v>
      </c>
    </row>
    <row r="30" spans="1:18">
      <c r="A30" s="5" t="s">
        <v>135</v>
      </c>
      <c r="B30" s="5" t="s">
        <v>136</v>
      </c>
      <c r="C30" s="4">
        <f>VLOOKUP($B30,'Public School Enrollment'!$A$2:$Q$53,Other!A$1,FALSE)</f>
        <v>292681</v>
      </c>
      <c r="D30" s="4">
        <f>VLOOKUP($B30,'Public School Enrollment'!$A$2:$Q$53,Other!B$1,FALSE)</f>
        <v>291140</v>
      </c>
      <c r="E30" s="4">
        <f>VLOOKUP($B30,'Public School Enrollment'!$A$2:$Q$53,Other!C$1,FALSE)</f>
        <v>288261</v>
      </c>
      <c r="F30" s="4">
        <f>VLOOKUP($B30,'Public School Enrollment'!$A$2:$Q$53,Other!D$1,FALSE)</f>
        <v>286199</v>
      </c>
      <c r="G30" s="4">
        <f>VLOOKUP($B30,'Public School Enrollment'!$A$2:$Q$53,Other!E$1,FALSE)</f>
        <v>285095</v>
      </c>
      <c r="H30" s="4">
        <f>VLOOKUP($B30,'Public School Enrollment'!$A$2:$Q$53,Other!F$1,FALSE)</f>
        <v>285402</v>
      </c>
      <c r="I30" s="4">
        <f>VLOOKUP($B30,'Public School Enrollment'!$A$2:$Q$53,Other!G$1,FALSE)</f>
        <v>285542</v>
      </c>
      <c r="J30" s="4">
        <f>VLOOKUP($B30,'Public School Enrollment'!$A$2:$Q$53,Other!H$1,FALSE)</f>
        <v>285761</v>
      </c>
      <c r="K30" s="4">
        <f>VLOOKUP($B30,'Public School Enrollment'!$A$2:$Q$53,Other!I$1,FALSE)</f>
        <v>286646</v>
      </c>
      <c r="L30" s="4">
        <f>VLOOKUP($B30,'Public School Enrollment'!$A$2:$Q$53,Other!J$1,FALSE)</f>
        <v>287580</v>
      </c>
      <c r="M30" s="4">
        <f>VLOOKUP($B30,'Public School Enrollment'!$A$2:$Q$53,Other!K$1,FALSE)</f>
        <v>291244</v>
      </c>
      <c r="N30" s="4">
        <f>VLOOKUP($B30,'Public School Enrollment'!$A$2:$Q$53,Other!L$1,FALSE)</f>
        <v>292590</v>
      </c>
      <c r="O30" s="4">
        <f>VLOOKUP($B30,'Public School Enrollment'!$A$2:$Q$53,Other!M$1,FALSE)</f>
        <v>295261</v>
      </c>
      <c r="P30" s="4">
        <f>VLOOKUP($B30,'Public School Enrollment'!$A$2:$Q$53,Other!N$1,FALSE)</f>
        <v>298276</v>
      </c>
      <c r="Q30" s="4">
        <f>VLOOKUP($B30,'Public School Enrollment'!$A$2:$Q$53,Other!O$1,FALSE)</f>
        <v>301296</v>
      </c>
      <c r="R30" s="4">
        <f>VLOOKUP($B30,'Public School Enrollment'!$A$2:$Q$53,Other!P$1,FALSE)</f>
        <v>303413</v>
      </c>
    </row>
    <row r="31" spans="1:18">
      <c r="A31" s="5" t="s">
        <v>137</v>
      </c>
      <c r="B31" s="5" t="s">
        <v>138</v>
      </c>
      <c r="C31" s="4">
        <f>VLOOKUP($B31,'Public School Enrollment'!$A$2:$Q$53,Other!A$1,FALSE)</f>
        <v>296621</v>
      </c>
      <c r="D31" s="4">
        <f>VLOOKUP($B31,'Public School Enrollment'!$A$2:$Q$53,Other!B$1,FALSE)</f>
        <v>312904</v>
      </c>
      <c r="E31" s="4">
        <f>VLOOKUP($B31,'Public School Enrollment'!$A$2:$Q$53,Other!C$1,FALSE)</f>
        <v>325547</v>
      </c>
      <c r="F31" s="4">
        <f>VLOOKUP($B31,'Public School Enrollment'!$A$2:$Q$53,Other!D$1,FALSE)</f>
        <v>340707</v>
      </c>
      <c r="G31" s="4">
        <f>VLOOKUP($B31,'Public School Enrollment'!$A$2:$Q$53,Other!E$1,FALSE)</f>
        <v>357420</v>
      </c>
      <c r="H31" s="4">
        <f>VLOOKUP($B31,'Public School Enrollment'!$A$2:$Q$53,Other!F$1,FALSE)</f>
        <v>368376</v>
      </c>
      <c r="I31" s="4">
        <f>VLOOKUP($B31,'Public School Enrollment'!$A$2:$Q$53,Other!G$1,FALSE)</f>
        <v>385492</v>
      </c>
      <c r="J31" s="4">
        <f>VLOOKUP($B31,'Public School Enrollment'!$A$2:$Q$53,Other!H$1,FALSE)</f>
        <v>400083</v>
      </c>
      <c r="K31" s="4">
        <f>VLOOKUP($B31,'Public School Enrollment'!$A$2:$Q$53,Other!I$1,FALSE)</f>
        <v>412407</v>
      </c>
      <c r="L31" s="4">
        <f>VLOOKUP($B31,'Public School Enrollment'!$A$2:$Q$53,Other!J$1,FALSE)</f>
        <v>423184</v>
      </c>
      <c r="M31" s="4">
        <f>VLOOKUP($B31,'Public School Enrollment'!$A$2:$Q$53,Other!K$1,FALSE)</f>
        <v>429362</v>
      </c>
      <c r="N31" s="4">
        <f>VLOOKUP($B31,'Public School Enrollment'!$A$2:$Q$53,Other!L$1,FALSE)</f>
        <v>433371</v>
      </c>
      <c r="O31" s="4">
        <f>VLOOKUP($B31,'Public School Enrollment'!$A$2:$Q$53,Other!M$1,FALSE)</f>
        <v>435359</v>
      </c>
      <c r="P31" s="4">
        <f>VLOOKUP($B31,'Public School Enrollment'!$A$2:$Q$53,Other!N$1,FALSE)</f>
        <v>436840</v>
      </c>
      <c r="Q31" s="4">
        <f>VLOOKUP($B31,'Public School Enrollment'!$A$2:$Q$53,Other!O$1,FALSE)</f>
        <v>439128</v>
      </c>
      <c r="R31" s="4">
        <f>VLOOKUP($B31,'Public School Enrollment'!$A$2:$Q$53,Other!P$1,FALSE)</f>
        <v>445017</v>
      </c>
    </row>
    <row r="32" spans="1:18">
      <c r="A32" s="5" t="s">
        <v>139</v>
      </c>
      <c r="B32" s="5" t="s">
        <v>140</v>
      </c>
      <c r="C32" s="4">
        <f>VLOOKUP($B32,'Public School Enrollment'!$A$2:$Q$53,Other!A$1,FALSE)</f>
        <v>201634</v>
      </c>
      <c r="D32" s="4">
        <f>VLOOKUP($B32,'Public School Enrollment'!$A$2:$Q$53,Other!B$1,FALSE)</f>
        <v>204713</v>
      </c>
      <c r="E32" s="4">
        <f>VLOOKUP($B32,'Public School Enrollment'!$A$2:$Q$53,Other!C$1,FALSE)</f>
        <v>206783</v>
      </c>
      <c r="F32" s="4">
        <f>VLOOKUP($B32,'Public School Enrollment'!$A$2:$Q$53,Other!D$1,FALSE)</f>
        <v>208462</v>
      </c>
      <c r="G32" s="4">
        <f>VLOOKUP($B32,'Public School Enrollment'!$A$2:$Q$53,Other!E$1,FALSE)</f>
        <v>206847</v>
      </c>
      <c r="H32" s="4">
        <f>VLOOKUP($B32,'Public School Enrollment'!$A$2:$Q$53,Other!F$1,FALSE)</f>
        <v>207671</v>
      </c>
      <c r="I32" s="4">
        <f>VLOOKUP($B32,'Public School Enrollment'!$A$2:$Q$53,Other!G$1,FALSE)</f>
        <v>207417</v>
      </c>
      <c r="J32" s="4">
        <f>VLOOKUP($B32,'Public School Enrollment'!$A$2:$Q$53,Other!H$1,FALSE)</f>
        <v>206852</v>
      </c>
      <c r="K32" s="4">
        <f>VLOOKUP($B32,'Public School Enrollment'!$A$2:$Q$53,Other!I$1,FALSE)</f>
        <v>205767</v>
      </c>
      <c r="L32" s="4">
        <f>VLOOKUP($B32,'Public School Enrollment'!$A$2:$Q$53,Other!J$1,FALSE)</f>
        <v>203551</v>
      </c>
      <c r="M32" s="4">
        <f>VLOOKUP($B32,'Public School Enrollment'!$A$2:$Q$53,Other!K$1,FALSE)</f>
        <v>200772</v>
      </c>
      <c r="N32" s="4">
        <f>VLOOKUP($B32,'Public School Enrollment'!$A$2:$Q$53,Other!L$1,FALSE)</f>
        <v>197934</v>
      </c>
      <c r="O32" s="4">
        <f>VLOOKUP($B32,'Public School Enrollment'!$A$2:$Q$53,Other!M$1,FALSE)</f>
        <v>197140</v>
      </c>
      <c r="P32" s="4">
        <f>VLOOKUP($B32,'Public School Enrollment'!$A$2:$Q$53,Other!N$1,FALSE)</f>
        <v>194001</v>
      </c>
      <c r="Q32" s="4">
        <f>VLOOKUP($B32,'Public School Enrollment'!$A$2:$Q$53,Other!O$1,FALSE)</f>
        <v>190784</v>
      </c>
      <c r="R32" s="4">
        <f>VLOOKUP($B32,'Public School Enrollment'!$A$2:$Q$53,Other!P$1,FALSE)</f>
        <v>187940</v>
      </c>
    </row>
    <row r="33" spans="1:18">
      <c r="A33" s="5" t="s">
        <v>141</v>
      </c>
      <c r="B33" s="5" t="s">
        <v>142</v>
      </c>
      <c r="C33" s="4">
        <f>VLOOKUP($B33,'Public School Enrollment'!$A$2:$Q$53,Other!A$1,FALSE)</f>
        <v>1249910</v>
      </c>
      <c r="D33" s="4">
        <f>VLOOKUP($B33,'Public School Enrollment'!$A$2:$Q$53,Other!B$1,FALSE)</f>
        <v>1268713</v>
      </c>
      <c r="E33" s="4">
        <f>VLOOKUP($B33,'Public School Enrollment'!$A$2:$Q$53,Other!C$1,FALSE)</f>
        <v>1289077</v>
      </c>
      <c r="F33" s="4">
        <f>VLOOKUP($B33,'Public School Enrollment'!$A$2:$Q$53,Other!D$1,FALSE)</f>
        <v>1312983</v>
      </c>
      <c r="G33" s="4">
        <f>VLOOKUP($B33,'Public School Enrollment'!$A$2:$Q$53,Other!E$1,FALSE)</f>
        <v>1341691</v>
      </c>
      <c r="H33" s="4">
        <f>VLOOKUP($B33,'Public School Enrollment'!$A$2:$Q$53,Other!F$1,FALSE)</f>
        <v>1367473</v>
      </c>
      <c r="I33" s="4">
        <f>VLOOKUP($B33,'Public School Enrollment'!$A$2:$Q$53,Other!G$1,FALSE)</f>
        <v>1380753</v>
      </c>
      <c r="J33" s="4">
        <f>VLOOKUP($B33,'Public School Enrollment'!$A$2:$Q$53,Other!H$1,FALSE)</f>
        <v>1390284</v>
      </c>
      <c r="K33" s="4">
        <f>VLOOKUP($B33,'Public School Enrollment'!$A$2:$Q$53,Other!I$1,FALSE)</f>
        <v>1395602</v>
      </c>
      <c r="L33" s="4">
        <f>VLOOKUP($B33,'Public School Enrollment'!$A$2:$Q$53,Other!J$1,FALSE)</f>
        <v>1387123</v>
      </c>
      <c r="M33" s="4">
        <f>VLOOKUP($B33,'Public School Enrollment'!$A$2:$Q$53,Other!K$1,FALSE)</f>
        <v>1379853</v>
      </c>
      <c r="N33" s="4">
        <f>VLOOKUP($B33,'Public School Enrollment'!$A$2:$Q$53,Other!L$1,FALSE)</f>
        <v>1379873</v>
      </c>
      <c r="O33" s="4">
        <f>VLOOKUP($B33,'Public School Enrollment'!$A$2:$Q$53,Other!M$1,FALSE)</f>
        <v>1386431</v>
      </c>
      <c r="P33" s="4">
        <f>VLOOKUP($B33,'Public School Enrollment'!$A$2:$Q$53,Other!N$1,FALSE)</f>
        <v>1356893</v>
      </c>
      <c r="Q33" s="4">
        <f>VLOOKUP($B33,'Public School Enrollment'!$A$2:$Q$53,Other!O$1,FALSE)</f>
        <v>1352571</v>
      </c>
      <c r="R33" s="4">
        <f>VLOOKUP($B33,'Public School Enrollment'!$A$2:$Q$53,Other!P$1,FALSE)</f>
        <v>1365598</v>
      </c>
    </row>
    <row r="34" spans="1:18">
      <c r="A34" s="5" t="s">
        <v>143</v>
      </c>
      <c r="B34" s="5" t="s">
        <v>144</v>
      </c>
      <c r="C34" s="4">
        <f>VLOOKUP($B34,'Public School Enrollment'!$A$2:$Q$53,Other!A$1,FALSE)</f>
        <v>331675</v>
      </c>
      <c r="D34" s="4">
        <f>VLOOKUP($B34,'Public School Enrollment'!$A$2:$Q$53,Other!B$1,FALSE)</f>
        <v>328753</v>
      </c>
      <c r="E34" s="4">
        <f>VLOOKUP($B34,'Public School Enrollment'!$A$2:$Q$53,Other!C$1,FALSE)</f>
        <v>324489</v>
      </c>
      <c r="F34" s="4">
        <f>VLOOKUP($B34,'Public School Enrollment'!$A$2:$Q$53,Other!D$1,FALSE)</f>
        <v>320306</v>
      </c>
      <c r="G34" s="4">
        <f>VLOOKUP($B34,'Public School Enrollment'!$A$2:$Q$53,Other!E$1,FALSE)</f>
        <v>320260</v>
      </c>
      <c r="H34" s="4">
        <f>VLOOKUP($B34,'Public School Enrollment'!$A$2:$Q$53,Other!F$1,FALSE)</f>
        <v>320264</v>
      </c>
      <c r="I34" s="4">
        <f>VLOOKUP($B34,'Public School Enrollment'!$A$2:$Q$53,Other!G$1,FALSE)</f>
        <v>323066</v>
      </c>
      <c r="J34" s="4">
        <f>VLOOKUP($B34,'Public School Enrollment'!$A$2:$Q$53,Other!H$1,FALSE)</f>
        <v>326109</v>
      </c>
      <c r="K34" s="4">
        <f>VLOOKUP($B34,'Public School Enrollment'!$A$2:$Q$53,Other!I$1,FALSE)</f>
        <v>326758</v>
      </c>
      <c r="L34" s="4">
        <f>VLOOKUP($B34,'Public School Enrollment'!$A$2:$Q$53,Other!J$1,FALSE)</f>
        <v>326676</v>
      </c>
      <c r="M34" s="4">
        <f>VLOOKUP($B34,'Public School Enrollment'!$A$2:$Q$53,Other!K$1,FALSE)</f>
        <v>327670</v>
      </c>
      <c r="N34" s="4">
        <f>VLOOKUP($B34,'Public School Enrollment'!$A$2:$Q$53,Other!L$1,FALSE)</f>
        <v>328420</v>
      </c>
      <c r="O34" s="4">
        <f>VLOOKUP($B34,'Public School Enrollment'!$A$2:$Q$53,Other!M$1,FALSE)</f>
        <v>332584</v>
      </c>
      <c r="P34" s="4">
        <f>VLOOKUP($B34,'Public School Enrollment'!$A$2:$Q$53,Other!N$1,FALSE)</f>
        <v>336005</v>
      </c>
      <c r="Q34" s="4">
        <f>VLOOKUP($B34,'Public School Enrollment'!$A$2:$Q$53,Other!O$1,FALSE)</f>
        <v>335236</v>
      </c>
      <c r="R34" s="4">
        <f>VLOOKUP($B34,'Public School Enrollment'!$A$2:$Q$53,Other!P$1,FALSE)</f>
        <v>336084</v>
      </c>
    </row>
    <row r="35" spans="1:18">
      <c r="A35" s="5" t="s">
        <v>145</v>
      </c>
      <c r="B35" s="5" t="s">
        <v>146</v>
      </c>
      <c r="C35" s="4">
        <f>VLOOKUP($B35,'Public School Enrollment'!$A$2:$Q$53,Other!A$1,FALSE)</f>
        <v>2860277</v>
      </c>
      <c r="D35" s="4">
        <f>VLOOKUP($B35,'Public School Enrollment'!$A$2:$Q$53,Other!B$1,FALSE)</f>
        <v>2875587</v>
      </c>
      <c r="E35" s="4">
        <f>VLOOKUP($B35,'Public School Enrollment'!$A$2:$Q$53,Other!C$1,FALSE)</f>
        <v>2886153</v>
      </c>
      <c r="F35" s="4">
        <f>VLOOKUP($B35,'Public School Enrollment'!$A$2:$Q$53,Other!D$1,FALSE)</f>
        <v>2883124</v>
      </c>
      <c r="G35" s="4">
        <f>VLOOKUP($B35,'Public School Enrollment'!$A$2:$Q$53,Other!E$1,FALSE)</f>
        <v>2870415</v>
      </c>
      <c r="H35" s="4">
        <f>VLOOKUP($B35,'Public School Enrollment'!$A$2:$Q$53,Other!F$1,FALSE)</f>
        <v>2888233</v>
      </c>
      <c r="I35" s="4">
        <f>VLOOKUP($B35,'Public School Enrollment'!$A$2:$Q$53,Other!G$1,FALSE)</f>
        <v>2882218</v>
      </c>
      <c r="J35" s="4">
        <f>VLOOKUP($B35,'Public School Enrollment'!$A$2:$Q$53,Other!H$1,FALSE)</f>
        <v>2836337</v>
      </c>
      <c r="K35" s="4">
        <f>VLOOKUP($B35,'Public School Enrollment'!$A$2:$Q$53,Other!I$1,FALSE)</f>
        <v>2838209</v>
      </c>
      <c r="L35" s="4">
        <f>VLOOKUP($B35,'Public School Enrollment'!$A$2:$Q$53,Other!J$1,FALSE)</f>
        <v>2808117</v>
      </c>
      <c r="M35" s="4">
        <f>VLOOKUP($B35,'Public School Enrollment'!$A$2:$Q$53,Other!K$1,FALSE)</f>
        <v>2765435</v>
      </c>
      <c r="N35" s="4">
        <f>VLOOKUP($B35,'Public School Enrollment'!$A$2:$Q$53,Other!L$1,FALSE)</f>
        <v>2740592</v>
      </c>
      <c r="O35" s="4">
        <f>VLOOKUP($B35,'Public School Enrollment'!$A$2:$Q$53,Other!M$1,FALSE)</f>
        <v>2715997</v>
      </c>
      <c r="P35" s="4">
        <f>VLOOKUP($B35,'Public School Enrollment'!$A$2:$Q$53,Other!N$1,FALSE)</f>
        <v>2733530</v>
      </c>
      <c r="Q35" s="4">
        <f>VLOOKUP($B35,'Public School Enrollment'!$A$2:$Q$53,Other!O$1,FALSE)</f>
        <v>2702568</v>
      </c>
      <c r="R35" s="4">
        <f>VLOOKUP($B35,'Public School Enrollment'!$A$2:$Q$53,Other!P$1,FALSE)</f>
        <v>2708851</v>
      </c>
    </row>
    <row r="36" spans="1:18">
      <c r="A36" s="5" t="s">
        <v>147</v>
      </c>
      <c r="B36" s="5" t="s">
        <v>148</v>
      </c>
      <c r="C36" s="4">
        <f>VLOOKUP($B36,'Public School Enrollment'!$A$2:$Q$53,Other!A$1,FALSE)</f>
        <v>1236063</v>
      </c>
      <c r="D36" s="4">
        <f>VLOOKUP($B36,'Public School Enrollment'!$A$2:$Q$53,Other!B$1,FALSE)</f>
        <v>1254883</v>
      </c>
      <c r="E36" s="4">
        <f>VLOOKUP($B36,'Public School Enrollment'!$A$2:$Q$53,Other!C$1,FALSE)</f>
        <v>1275954</v>
      </c>
      <c r="F36" s="4">
        <f>VLOOKUP($B36,'Public School Enrollment'!$A$2:$Q$53,Other!D$1,FALSE)</f>
        <v>1293638</v>
      </c>
      <c r="G36" s="4">
        <f>VLOOKUP($B36,'Public School Enrollment'!$A$2:$Q$53,Other!E$1,FALSE)</f>
        <v>1315363</v>
      </c>
      <c r="H36" s="4">
        <f>VLOOKUP($B36,'Public School Enrollment'!$A$2:$Q$53,Other!F$1,FALSE)</f>
        <v>1335954</v>
      </c>
      <c r="I36" s="4">
        <f>VLOOKUP($B36,'Public School Enrollment'!$A$2:$Q$53,Other!G$1,FALSE)</f>
        <v>1360209</v>
      </c>
      <c r="J36" s="4">
        <f>VLOOKUP($B36,'Public School Enrollment'!$A$2:$Q$53,Other!H$1,FALSE)</f>
        <v>1385754</v>
      </c>
      <c r="K36" s="4">
        <f>VLOOKUP($B36,'Public School Enrollment'!$A$2:$Q$53,Other!I$1,FALSE)</f>
        <v>1416436</v>
      </c>
      <c r="L36" s="4">
        <f>VLOOKUP($B36,'Public School Enrollment'!$A$2:$Q$53,Other!J$1,FALSE)</f>
        <v>1444215</v>
      </c>
      <c r="M36" s="4">
        <f>VLOOKUP($B36,'Public School Enrollment'!$A$2:$Q$53,Other!K$1,FALSE)</f>
        <v>1458035</v>
      </c>
      <c r="N36" s="4">
        <f>VLOOKUP($B36,'Public School Enrollment'!$A$2:$Q$53,Other!L$1,FALSE)</f>
        <v>1457835</v>
      </c>
      <c r="O36" s="4">
        <f>VLOOKUP($B36,'Public School Enrollment'!$A$2:$Q$53,Other!M$1,FALSE)</f>
        <v>1477354</v>
      </c>
      <c r="P36" s="4">
        <f>VLOOKUP($B36,'Public School Enrollment'!$A$2:$Q$53,Other!N$1,FALSE)</f>
        <v>1488193</v>
      </c>
      <c r="Q36" s="4">
        <f>VLOOKUP($B36,'Public School Enrollment'!$A$2:$Q$53,Other!O$1,FALSE)</f>
        <v>1499541</v>
      </c>
      <c r="R36" s="4">
        <f>VLOOKUP($B36,'Public School Enrollment'!$A$2:$Q$53,Other!P$1,FALSE)</f>
        <v>1506080</v>
      </c>
    </row>
    <row r="37" spans="1:18">
      <c r="A37" s="5" t="s">
        <v>149</v>
      </c>
      <c r="B37" s="5" t="s">
        <v>150</v>
      </c>
      <c r="C37" s="4">
        <f>VLOOKUP($B37,'Public School Enrollment'!$A$2:$Q$53,Other!A$1,FALSE)</f>
        <v>118572</v>
      </c>
      <c r="D37" s="4">
        <f>VLOOKUP($B37,'Public School Enrollment'!$A$2:$Q$53,Other!B$1,FALSE)</f>
        <v>114927</v>
      </c>
      <c r="E37" s="4">
        <f>VLOOKUP($B37,'Public School Enrollment'!$A$2:$Q$53,Other!C$1,FALSE)</f>
        <v>112751</v>
      </c>
      <c r="F37" s="4">
        <f>VLOOKUP($B37,'Public School Enrollment'!$A$2:$Q$53,Other!D$1,FALSE)</f>
        <v>109201</v>
      </c>
      <c r="G37" s="4">
        <f>VLOOKUP($B37,'Public School Enrollment'!$A$2:$Q$53,Other!E$1,FALSE)</f>
        <v>106047</v>
      </c>
      <c r="H37" s="4">
        <f>VLOOKUP($B37,'Public School Enrollment'!$A$2:$Q$53,Other!F$1,FALSE)</f>
        <v>104225</v>
      </c>
      <c r="I37" s="4">
        <f>VLOOKUP($B37,'Public School Enrollment'!$A$2:$Q$53,Other!G$1,FALSE)</f>
        <v>102233</v>
      </c>
      <c r="J37" s="4">
        <f>VLOOKUP($B37,'Public School Enrollment'!$A$2:$Q$53,Other!H$1,FALSE)</f>
        <v>100513</v>
      </c>
      <c r="K37" s="4">
        <f>VLOOKUP($B37,'Public School Enrollment'!$A$2:$Q$53,Other!I$1,FALSE)</f>
        <v>98284</v>
      </c>
      <c r="L37" s="4">
        <f>VLOOKUP($B37,'Public School Enrollment'!$A$2:$Q$53,Other!J$1,FALSE)</f>
        <v>96670</v>
      </c>
      <c r="M37" s="4">
        <f>VLOOKUP($B37,'Public School Enrollment'!$A$2:$Q$53,Other!K$1,FALSE)</f>
        <v>95052</v>
      </c>
      <c r="N37" s="4">
        <f>VLOOKUP($B37,'Public School Enrollment'!$A$2:$Q$53,Other!L$1,FALSE)</f>
        <v>94728</v>
      </c>
      <c r="O37" s="4">
        <f>VLOOKUP($B37,'Public School Enrollment'!$A$2:$Q$53,Other!M$1,FALSE)</f>
        <v>93055</v>
      </c>
      <c r="P37" s="4">
        <f>VLOOKUP($B37,'Public School Enrollment'!$A$2:$Q$53,Other!N$1,FALSE)</f>
        <v>94273</v>
      </c>
      <c r="Q37" s="4">
        <f>VLOOKUP($B37,'Public School Enrollment'!$A$2:$Q$53,Other!O$1,FALSE)</f>
        <v>95542</v>
      </c>
      <c r="R37" s="4">
        <f>VLOOKUP($B37,'Public School Enrollment'!$A$2:$Q$53,Other!P$1,FALSE)</f>
        <v>98993</v>
      </c>
    </row>
    <row r="38" spans="1:18">
      <c r="A38" s="5" t="s">
        <v>151</v>
      </c>
      <c r="B38" s="5" t="s">
        <v>152</v>
      </c>
      <c r="C38" s="4">
        <f>VLOOKUP($B38,'Public School Enrollment'!$A$2:$Q$53,Other!A$1,FALSE)</f>
        <v>1871436</v>
      </c>
      <c r="D38" s="4">
        <f>VLOOKUP($B38,'Public School Enrollment'!$A$2:$Q$53,Other!B$1,FALSE)</f>
        <v>1890270</v>
      </c>
      <c r="E38" s="4">
        <f>VLOOKUP($B38,'Public School Enrollment'!$A$2:$Q$53,Other!C$1,FALSE)</f>
        <v>1886018</v>
      </c>
      <c r="F38" s="4">
        <f>VLOOKUP($B38,'Public School Enrollment'!$A$2:$Q$53,Other!D$1,FALSE)</f>
        <v>1883649</v>
      </c>
      <c r="G38" s="4">
        <f>VLOOKUP($B38,'Public School Enrollment'!$A$2:$Q$53,Other!E$1,FALSE)</f>
        <v>1868732</v>
      </c>
      <c r="H38" s="4">
        <f>VLOOKUP($B38,'Public School Enrollment'!$A$2:$Q$53,Other!F$1,FALSE)</f>
        <v>1830639</v>
      </c>
      <c r="I38" s="4">
        <f>VLOOKUP($B38,'Public School Enrollment'!$A$2:$Q$53,Other!G$1,FALSE)</f>
        <v>1840390</v>
      </c>
      <c r="J38" s="4">
        <f>VLOOKUP($B38,'Public School Enrollment'!$A$2:$Q$53,Other!H$1,FALSE)</f>
        <v>1836130</v>
      </c>
      <c r="K38" s="4">
        <f>VLOOKUP($B38,'Public School Enrollment'!$A$2:$Q$53,Other!I$1,FALSE)</f>
        <v>1836991</v>
      </c>
      <c r="L38" s="4">
        <f>VLOOKUP($B38,'Public School Enrollment'!$A$2:$Q$53,Other!J$1,FALSE)</f>
        <v>1832100</v>
      </c>
      <c r="M38" s="4">
        <f>VLOOKUP($B38,'Public School Enrollment'!$A$2:$Q$53,Other!K$1,FALSE)</f>
        <v>1821635</v>
      </c>
      <c r="N38" s="4">
        <f>VLOOKUP($B38,'Public School Enrollment'!$A$2:$Q$53,Other!L$1,FALSE)</f>
        <v>1813999</v>
      </c>
      <c r="O38" s="4">
        <f>VLOOKUP($B38,'Public School Enrollment'!$A$2:$Q$53,Other!M$1,FALSE)</f>
        <v>1762311</v>
      </c>
      <c r="P38" s="4">
        <f>VLOOKUP($B38,'Public School Enrollment'!$A$2:$Q$53,Other!N$1,FALSE)</f>
        <v>1750235</v>
      </c>
      <c r="Q38" s="4">
        <f>VLOOKUP($B38,'Public School Enrollment'!$A$2:$Q$53,Other!O$1,FALSE)</f>
        <v>1738642</v>
      </c>
      <c r="R38" s="4">
        <f>VLOOKUP($B38,'Public School Enrollment'!$A$2:$Q$53,Other!P$1,FALSE)</f>
        <v>1728620</v>
      </c>
    </row>
    <row r="39" spans="1:18">
      <c r="A39" s="5" t="s">
        <v>153</v>
      </c>
      <c r="B39" s="5" t="s">
        <v>154</v>
      </c>
      <c r="C39" s="4">
        <f>VLOOKUP($B39,'Public School Enrollment'!$A$2:$Q$53,Other!A$1,FALSE)</f>
        <v>622580</v>
      </c>
      <c r="D39" s="4">
        <f>VLOOKUP($B39,'Public School Enrollment'!$A$2:$Q$53,Other!B$1,FALSE)</f>
        <v>628522</v>
      </c>
      <c r="E39" s="4">
        <f>VLOOKUP($B39,'Public School Enrollment'!$A$2:$Q$53,Other!C$1,FALSE)</f>
        <v>627032</v>
      </c>
      <c r="F39" s="4">
        <f>VLOOKUP($B39,'Public School Enrollment'!$A$2:$Q$53,Other!D$1,FALSE)</f>
        <v>623110</v>
      </c>
      <c r="G39" s="4">
        <f>VLOOKUP($B39,'Public School Enrollment'!$A$2:$Q$53,Other!E$1,FALSE)</f>
        <v>622139</v>
      </c>
      <c r="H39" s="4">
        <f>VLOOKUP($B39,'Public School Enrollment'!$A$2:$Q$53,Other!F$1,FALSE)</f>
        <v>624548</v>
      </c>
      <c r="I39" s="4">
        <f>VLOOKUP($B39,'Public School Enrollment'!$A$2:$Q$53,Other!G$1,FALSE)</f>
        <v>626159</v>
      </c>
      <c r="J39" s="4">
        <f>VLOOKUP($B39,'Public School Enrollment'!$A$2:$Q$53,Other!H$1,FALSE)</f>
        <v>629476</v>
      </c>
      <c r="K39" s="4">
        <f>VLOOKUP($B39,'Public School Enrollment'!$A$2:$Q$53,Other!I$1,FALSE)</f>
        <v>634739</v>
      </c>
      <c r="L39" s="4">
        <f>VLOOKUP($B39,'Public School Enrollment'!$A$2:$Q$53,Other!J$1,FALSE)</f>
        <v>639009</v>
      </c>
      <c r="M39" s="4">
        <f>VLOOKUP($B39,'Public School Enrollment'!$A$2:$Q$53,Other!K$1,FALSE)</f>
        <v>642065</v>
      </c>
      <c r="N39" s="4">
        <f>VLOOKUP($B39,'Public School Enrollment'!$A$2:$Q$53,Other!L$1,FALSE)</f>
        <v>645108</v>
      </c>
      <c r="O39" s="4">
        <f>VLOOKUP($B39,'Public School Enrollment'!$A$2:$Q$53,Other!M$1,FALSE)</f>
        <v>654802</v>
      </c>
      <c r="P39" s="4">
        <f>VLOOKUP($B39,'Public School Enrollment'!$A$2:$Q$53,Other!N$1,FALSE)</f>
        <v>659828</v>
      </c>
      <c r="Q39" s="4">
        <f>VLOOKUP($B39,'Public School Enrollment'!$A$2:$Q$53,Other!O$1,FALSE)</f>
        <v>666011</v>
      </c>
      <c r="R39" s="4">
        <f>VLOOKUP($B39,'Public School Enrollment'!$A$2:$Q$53,Other!P$1,FALSE)</f>
        <v>673211</v>
      </c>
    </row>
    <row r="40" spans="1:18">
      <c r="A40" s="5" t="s">
        <v>155</v>
      </c>
      <c r="B40" s="5" t="s">
        <v>156</v>
      </c>
      <c r="C40" s="4">
        <f>VLOOKUP($B40,'Public School Enrollment'!$A$2:$Q$53,Other!A$1,FALSE)</f>
        <v>542175</v>
      </c>
      <c r="D40" s="4">
        <f>VLOOKUP($B40,'Public School Enrollment'!$A$2:$Q$53,Other!B$1,FALSE)</f>
        <v>543391</v>
      </c>
      <c r="E40" s="4">
        <f>VLOOKUP($B40,'Public School Enrollment'!$A$2:$Q$53,Other!C$1,FALSE)</f>
        <v>545075</v>
      </c>
      <c r="F40" s="4">
        <f>VLOOKUP($B40,'Public School Enrollment'!$A$2:$Q$53,Other!D$1,FALSE)</f>
        <v>535619</v>
      </c>
      <c r="G40" s="4">
        <f>VLOOKUP($B40,'Public School Enrollment'!$A$2:$Q$53,Other!E$1,FALSE)</f>
        <v>553405</v>
      </c>
      <c r="H40" s="4">
        <f>VLOOKUP($B40,'Public School Enrollment'!$A$2:$Q$53,Other!F$1,FALSE)</f>
        <v>550168</v>
      </c>
      <c r="I40" s="4">
        <f>VLOOKUP($B40,'Public School Enrollment'!$A$2:$Q$53,Other!G$1,FALSE)</f>
        <v>543800</v>
      </c>
      <c r="J40" s="4">
        <f>VLOOKUP($B40,'Public School Enrollment'!$A$2:$Q$53,Other!H$1,FALSE)</f>
        <v>540647</v>
      </c>
      <c r="K40" s="4">
        <f>VLOOKUP($B40,'Public School Enrollment'!$A$2:$Q$53,Other!I$1,FALSE)</f>
        <v>534823</v>
      </c>
      <c r="L40" s="4">
        <f>VLOOKUP($B40,'Public School Enrollment'!$A$2:$Q$53,Other!J$1,FALSE)</f>
        <v>555013</v>
      </c>
      <c r="M40" s="4">
        <f>VLOOKUP($B40,'Public School Enrollment'!$A$2:$Q$53,Other!K$1,FALSE)</f>
        <v>558791</v>
      </c>
      <c r="N40" s="4">
        <f>VLOOKUP($B40,'Public School Enrollment'!$A$2:$Q$53,Other!L$1,FALSE)</f>
        <v>556380</v>
      </c>
      <c r="O40" s="4">
        <f>VLOOKUP($B40,'Public School Enrollment'!$A$2:$Q$53,Other!M$1,FALSE)</f>
        <v>553846</v>
      </c>
      <c r="P40" s="4">
        <f>VLOOKUP($B40,'Public School Enrollment'!$A$2:$Q$53,Other!N$1,FALSE)</f>
        <v>553617</v>
      </c>
      <c r="Q40" s="4">
        <f>VLOOKUP($B40,'Public School Enrollment'!$A$2:$Q$53,Other!O$1,FALSE)</f>
        <v>553232</v>
      </c>
      <c r="R40" s="4">
        <f>VLOOKUP($B40,'Public School Enrollment'!$A$2:$Q$53,Other!P$1,FALSE)</f>
        <v>556016</v>
      </c>
    </row>
    <row r="41" spans="1:18">
      <c r="A41" s="5" t="s">
        <v>157</v>
      </c>
      <c r="B41" s="5" t="s">
        <v>158</v>
      </c>
      <c r="C41" s="4">
        <f>VLOOKUP($B41,'Public School Enrollment'!$A$2:$Q$53,Other!A$1,FALSE)</f>
        <v>1815151</v>
      </c>
      <c r="D41" s="4">
        <f>VLOOKUP($B41,'Public School Enrollment'!$A$2:$Q$53,Other!B$1,FALSE)</f>
        <v>1816566</v>
      </c>
      <c r="E41" s="4">
        <f>VLOOKUP($B41,'Public School Enrollment'!$A$2:$Q$53,Other!C$1,FALSE)</f>
        <v>1816716</v>
      </c>
      <c r="F41" s="4">
        <f>VLOOKUP($B41,'Public School Enrollment'!$A$2:$Q$53,Other!D$1,FALSE)</f>
        <v>1814311</v>
      </c>
      <c r="G41" s="4">
        <f>VLOOKUP($B41,'Public School Enrollment'!$A$2:$Q$53,Other!E$1,FALSE)</f>
        <v>1821627</v>
      </c>
      <c r="H41" s="4">
        <f>VLOOKUP($B41,'Public School Enrollment'!$A$2:$Q$53,Other!F$1,FALSE)</f>
        <v>1816747</v>
      </c>
      <c r="I41" s="4">
        <f>VLOOKUP($B41,'Public School Enrollment'!$A$2:$Q$53,Other!G$1,FALSE)</f>
        <v>1821146</v>
      </c>
      <c r="J41" s="4">
        <f>VLOOKUP($B41,'Public School Enrollment'!$A$2:$Q$53,Other!H$1,FALSE)</f>
        <v>1825657</v>
      </c>
      <c r="K41" s="4">
        <f>VLOOKUP($B41,'Public School Enrollment'!$A$2:$Q$53,Other!I$1,FALSE)</f>
        <v>1828287</v>
      </c>
      <c r="L41" s="4">
        <f>VLOOKUP($B41,'Public School Enrollment'!$A$2:$Q$53,Other!J$1,FALSE)</f>
        <v>1846420</v>
      </c>
      <c r="M41" s="4">
        <f>VLOOKUP($B41,'Public School Enrollment'!$A$2:$Q$53,Other!K$1,FALSE)</f>
        <v>1787813</v>
      </c>
      <c r="N41" s="4">
        <f>VLOOKUP($B41,'Public School Enrollment'!$A$2:$Q$53,Other!L$1,FALSE)</f>
        <v>1769786</v>
      </c>
      <c r="O41" s="4">
        <f>VLOOKUP($B41,'Public School Enrollment'!$A$2:$Q$53,Other!M$1,FALSE)</f>
        <v>1761333</v>
      </c>
      <c r="P41" s="4">
        <f>VLOOKUP($B41,'Public School Enrollment'!$A$2:$Q$53,Other!N$1,FALSE)</f>
        <v>1763594</v>
      </c>
      <c r="Q41" s="4">
        <f>VLOOKUP($B41,'Public School Enrollment'!$A$2:$Q$53,Other!O$1,FALSE)</f>
        <v>1747825</v>
      </c>
      <c r="R41" s="4">
        <f>VLOOKUP($B41,'Public School Enrollment'!$A$2:$Q$53,Other!P$1,FALSE)</f>
        <v>1742584</v>
      </c>
    </row>
    <row r="42" spans="1:18">
      <c r="A42" s="5" t="s">
        <v>159</v>
      </c>
      <c r="B42" s="5" t="s">
        <v>160</v>
      </c>
      <c r="C42" s="4">
        <f>VLOOKUP($B42,'Public School Enrollment'!$A$2:$Q$53,Other!A$1,FALSE)</f>
        <v>153321</v>
      </c>
      <c r="D42" s="4">
        <f>VLOOKUP($B42,'Public School Enrollment'!$A$2:$Q$53,Other!B$1,FALSE)</f>
        <v>154785</v>
      </c>
      <c r="E42" s="4">
        <f>VLOOKUP($B42,'Public School Enrollment'!$A$2:$Q$53,Other!C$1,FALSE)</f>
        <v>156454</v>
      </c>
      <c r="F42" s="4">
        <f>VLOOKUP($B42,'Public School Enrollment'!$A$2:$Q$53,Other!D$1,FALSE)</f>
        <v>157347</v>
      </c>
      <c r="G42" s="4">
        <f>VLOOKUP($B42,'Public School Enrollment'!$A$2:$Q$53,Other!E$1,FALSE)</f>
        <v>158046</v>
      </c>
      <c r="H42" s="4">
        <f>VLOOKUP($B42,'Public School Enrollment'!$A$2:$Q$53,Other!F$1,FALSE)</f>
        <v>159074</v>
      </c>
      <c r="I42" s="4">
        <f>VLOOKUP($B42,'Public School Enrollment'!$A$2:$Q$53,Other!G$1,FALSE)</f>
        <v>157362</v>
      </c>
      <c r="J42" s="4">
        <f>VLOOKUP($B42,'Public School Enrollment'!$A$2:$Q$53,Other!H$1,FALSE)</f>
        <v>154863</v>
      </c>
      <c r="K42" s="4">
        <f>VLOOKUP($B42,'Public School Enrollment'!$A$2:$Q$53,Other!I$1,FALSE)</f>
        <v>151690</v>
      </c>
      <c r="L42" s="4">
        <f>VLOOKUP($B42,'Public School Enrollment'!$A$2:$Q$53,Other!J$1,FALSE)</f>
        <v>149925</v>
      </c>
      <c r="M42" s="4">
        <f>VLOOKUP($B42,'Public School Enrollment'!$A$2:$Q$53,Other!K$1,FALSE)</f>
        <v>146228</v>
      </c>
      <c r="N42" s="4">
        <f>VLOOKUP($B42,'Public School Enrollment'!$A$2:$Q$53,Other!L$1,FALSE)</f>
        <v>143591</v>
      </c>
      <c r="O42" s="4">
        <f>VLOOKUP($B42,'Public School Enrollment'!$A$2:$Q$53,Other!M$1,FALSE)</f>
        <v>143674</v>
      </c>
      <c r="P42" s="4">
        <f>VLOOKUP($B42,'Public School Enrollment'!$A$2:$Q$53,Other!N$1,FALSE)</f>
        <v>142575</v>
      </c>
      <c r="Q42" s="4">
        <f>VLOOKUP($B42,'Public School Enrollment'!$A$2:$Q$53,Other!O$1,FALSE)</f>
        <v>141564</v>
      </c>
      <c r="R42" s="4">
        <f>VLOOKUP($B42,'Public School Enrollment'!$A$2:$Q$53,Other!P$1,FALSE)</f>
        <v>141124</v>
      </c>
    </row>
    <row r="43" spans="1:18">
      <c r="A43" s="5" t="s">
        <v>161</v>
      </c>
      <c r="B43" s="5" t="s">
        <v>162</v>
      </c>
      <c r="C43" s="4">
        <f>VLOOKUP($B43,'Public School Enrollment'!$A$2:$Q$53,Other!A$1,FALSE)</f>
        <v>650755</v>
      </c>
      <c r="D43" s="4">
        <f>VLOOKUP($B43,'Public School Enrollment'!$A$2:$Q$53,Other!B$1,FALSE)</f>
        <v>655597</v>
      </c>
      <c r="E43" s="4">
        <f>VLOOKUP($B43,'Public School Enrollment'!$A$2:$Q$53,Other!C$1,FALSE)</f>
        <v>666780</v>
      </c>
      <c r="F43" s="4">
        <f>VLOOKUP($B43,'Public School Enrollment'!$A$2:$Q$53,Other!D$1,FALSE)</f>
        <v>679724</v>
      </c>
      <c r="G43" s="4">
        <f>VLOOKUP($B43,'Public School Enrollment'!$A$2:$Q$53,Other!E$1,FALSE)</f>
        <v>673079</v>
      </c>
      <c r="H43" s="4">
        <f>VLOOKUP($B43,'Public School Enrollment'!$A$2:$Q$53,Other!F$1,FALSE)</f>
        <v>692956</v>
      </c>
      <c r="I43" s="4">
        <f>VLOOKUP($B43,'Public School Enrollment'!$A$2:$Q$53,Other!G$1,FALSE)</f>
        <v>699198</v>
      </c>
      <c r="J43" s="4">
        <f>VLOOKUP($B43,'Public School Enrollment'!$A$2:$Q$53,Other!H$1,FALSE)</f>
        <v>703736</v>
      </c>
      <c r="K43" s="4">
        <f>VLOOKUP($B43,'Public School Enrollment'!$A$2:$Q$53,Other!I$1,FALSE)</f>
        <v>701544</v>
      </c>
      <c r="L43" s="4">
        <f>VLOOKUP($B43,'Public School Enrollment'!$A$2:$Q$53,Other!J$1,FALSE)</f>
        <v>703119</v>
      </c>
      <c r="M43" s="4">
        <f>VLOOKUP($B43,'Public School Enrollment'!$A$2:$Q$53,Other!K$1,FALSE)</f>
        <v>712319</v>
      </c>
      <c r="N43" s="4">
        <f>VLOOKUP($B43,'Public School Enrollment'!$A$2:$Q$53,Other!L$1,FALSE)</f>
        <v>718113</v>
      </c>
      <c r="O43" s="4">
        <f>VLOOKUP($B43,'Public School Enrollment'!$A$2:$Q$53,Other!M$1,FALSE)</f>
        <v>723142</v>
      </c>
      <c r="P43" s="4">
        <f>VLOOKUP($B43,'Public School Enrollment'!$A$2:$Q$53,Other!N$1,FALSE)</f>
        <v>724660</v>
      </c>
      <c r="Q43" s="4">
        <f>VLOOKUP($B43,'Public School Enrollment'!$A$2:$Q$53,Other!O$1,FALSE)</f>
        <v>726003</v>
      </c>
      <c r="R43" s="4">
        <f>VLOOKUP($B43,'Public School Enrollment'!$A$2:$Q$53,Other!P$1,FALSE)</f>
        <v>735998</v>
      </c>
    </row>
    <row r="44" spans="1:18">
      <c r="A44" s="5" t="s">
        <v>163</v>
      </c>
      <c r="B44" s="5" t="s">
        <v>164</v>
      </c>
      <c r="C44" s="4">
        <f>VLOOKUP($B44,'Public School Enrollment'!$A$2:$Q$53,Other!A$1,FALSE)</f>
        <v>142449</v>
      </c>
      <c r="D44" s="4">
        <f>VLOOKUP($B44,'Public School Enrollment'!$A$2:$Q$53,Other!B$1,FALSE)</f>
        <v>132495</v>
      </c>
      <c r="E44" s="4">
        <f>VLOOKUP($B44,'Public School Enrollment'!$A$2:$Q$53,Other!C$1,FALSE)</f>
        <v>130988</v>
      </c>
      <c r="F44" s="4">
        <f>VLOOKUP($B44,'Public School Enrollment'!$A$2:$Q$53,Other!D$1,FALSE)</f>
        <v>128603</v>
      </c>
      <c r="G44" s="4">
        <f>VLOOKUP($B44,'Public School Enrollment'!$A$2:$Q$53,Other!E$1,FALSE)</f>
        <v>127907</v>
      </c>
      <c r="H44" s="4">
        <f>VLOOKUP($B44,'Public School Enrollment'!$A$2:$Q$53,Other!F$1,FALSE)</f>
        <v>128049</v>
      </c>
      <c r="I44" s="4">
        <f>VLOOKUP($B44,'Public School Enrollment'!$A$2:$Q$53,Other!G$1,FALSE)</f>
        <v>125537</v>
      </c>
      <c r="J44" s="4">
        <f>VLOOKUP($B44,'Public School Enrollment'!$A$2:$Q$53,Other!H$1,FALSE)</f>
        <v>122798</v>
      </c>
      <c r="K44" s="4">
        <f>VLOOKUP($B44,'Public School Enrollment'!$A$2:$Q$53,Other!I$1,FALSE)</f>
        <v>122008</v>
      </c>
      <c r="L44" s="4">
        <f>VLOOKUP($B44,'Public School Enrollment'!$A$2:$Q$53,Other!J$1,FALSE)</f>
        <v>121158</v>
      </c>
      <c r="M44" s="4">
        <f>VLOOKUP($B44,'Public School Enrollment'!$A$2:$Q$53,Other!K$1,FALSE)</f>
        <v>120271</v>
      </c>
      <c r="N44" s="4">
        <f>VLOOKUP($B44,'Public School Enrollment'!$A$2:$Q$53,Other!L$1,FALSE)</f>
        <v>126425</v>
      </c>
      <c r="O44" s="4">
        <f>VLOOKUP($B44,'Public School Enrollment'!$A$2:$Q$53,Other!M$1,FALSE)</f>
        <v>123708</v>
      </c>
      <c r="P44" s="4">
        <f>VLOOKUP($B44,'Public School Enrollment'!$A$2:$Q$53,Other!N$1,FALSE)</f>
        <v>125883</v>
      </c>
      <c r="Q44" s="4">
        <f>VLOOKUP($B44,'Public School Enrollment'!$A$2:$Q$53,Other!O$1,FALSE)</f>
        <v>128016</v>
      </c>
      <c r="R44" s="4">
        <f>VLOOKUP($B44,'Public School Enrollment'!$A$2:$Q$53,Other!P$1,FALSE)</f>
        <v>130394</v>
      </c>
    </row>
    <row r="45" spans="1:18">
      <c r="A45" s="5" t="s">
        <v>165</v>
      </c>
      <c r="B45" s="5" t="s">
        <v>166</v>
      </c>
      <c r="C45" s="4">
        <f>VLOOKUP($B45,'Public School Enrollment'!$A$2:$Q$53,Other!A$1,FALSE)</f>
        <v>880573</v>
      </c>
      <c r="D45" s="4">
        <f>VLOOKUP($B45,'Public School Enrollment'!$A$2:$Q$53,Other!B$1,FALSE)</f>
        <v>893039</v>
      </c>
      <c r="E45" s="4">
        <f>VLOOKUP($B45,'Public School Enrollment'!$A$2:$Q$53,Other!C$1,FALSE)</f>
        <v>897526</v>
      </c>
      <c r="F45" s="4">
        <f>VLOOKUP($B45,'Public School Enrollment'!$A$2:$Q$53,Other!D$1,FALSE)</f>
        <v>895038</v>
      </c>
      <c r="G45" s="4">
        <f>VLOOKUP($B45,'Public School Enrollment'!$A$2:$Q$53,Other!E$1,FALSE)</f>
        <v>897702</v>
      </c>
      <c r="H45" s="4">
        <f>VLOOKUP($B45,'Public School Enrollment'!$A$2:$Q$53,Other!F$1,FALSE)</f>
        <v>905060</v>
      </c>
      <c r="I45" s="4">
        <f>VLOOKUP($B45,'Public School Enrollment'!$A$2:$Q$53,Other!G$1,FALSE)</f>
        <v>912124</v>
      </c>
      <c r="J45" s="4">
        <f>VLOOKUP($B45,'Public School Enrollment'!$A$2:$Q$53,Other!H$1,FALSE)</f>
        <v>941297</v>
      </c>
      <c r="K45" s="4">
        <f>VLOOKUP($B45,'Public School Enrollment'!$A$2:$Q$53,Other!I$1,FALSE)</f>
        <v>953798</v>
      </c>
      <c r="L45" s="4">
        <f>VLOOKUP($B45,'Public School Enrollment'!$A$2:$Q$53,Other!J$1,FALSE)</f>
        <v>978368</v>
      </c>
      <c r="M45" s="4">
        <f>VLOOKUP($B45,'Public School Enrollment'!$A$2:$Q$53,Other!K$1,FALSE)</f>
        <v>963839</v>
      </c>
      <c r="N45" s="4">
        <f>VLOOKUP($B45,'Public School Enrollment'!$A$2:$Q$53,Other!L$1,FALSE)</f>
        <v>971950</v>
      </c>
      <c r="O45" s="4">
        <f>VLOOKUP($B45,'Public School Enrollment'!$A$2:$Q$53,Other!M$1,FALSE)</f>
        <v>972428</v>
      </c>
      <c r="P45" s="4">
        <f>VLOOKUP($B45,'Public School Enrollment'!$A$2:$Q$53,Other!N$1,FALSE)</f>
        <v>987078</v>
      </c>
      <c r="Q45" s="4">
        <f>VLOOKUP($B45,'Public School Enrollment'!$A$2:$Q$53,Other!O$1,FALSE)</f>
        <v>987830</v>
      </c>
      <c r="R45" s="4">
        <f>VLOOKUP($B45,'Public School Enrollment'!$A$2:$Q$53,Other!P$1,FALSE)</f>
        <v>992593</v>
      </c>
    </row>
    <row r="46" spans="1:18">
      <c r="A46" s="5" t="s">
        <v>167</v>
      </c>
      <c r="B46" s="5" t="s">
        <v>168</v>
      </c>
      <c r="C46" s="4">
        <f>VLOOKUP($B46,'Public School Enrollment'!$A$2:$Q$53,Other!A$1,FALSE)</f>
        <v>3891877</v>
      </c>
      <c r="D46" s="4">
        <f>VLOOKUP($B46,'Public School Enrollment'!$A$2:$Q$53,Other!B$1,FALSE)</f>
        <v>3945367</v>
      </c>
      <c r="E46" s="4">
        <f>VLOOKUP($B46,'Public School Enrollment'!$A$2:$Q$53,Other!C$1,FALSE)</f>
        <v>3991783</v>
      </c>
      <c r="F46" s="4">
        <f>VLOOKUP($B46,'Public School Enrollment'!$A$2:$Q$53,Other!D$1,FALSE)</f>
        <v>4059619</v>
      </c>
      <c r="G46" s="4">
        <f>VLOOKUP($B46,'Public School Enrollment'!$A$2:$Q$53,Other!E$1,FALSE)</f>
        <v>4163447</v>
      </c>
      <c r="H46" s="4">
        <f>VLOOKUP($B46,'Public School Enrollment'!$A$2:$Q$53,Other!F$1,FALSE)</f>
        <v>4258009</v>
      </c>
      <c r="I46" s="4">
        <f>VLOOKUP($B46,'Public School Enrollment'!$A$2:$Q$53,Other!G$1,FALSE)</f>
        <v>4329841</v>
      </c>
      <c r="J46" s="4">
        <f>VLOOKUP($B46,'Public School Enrollment'!$A$2:$Q$53,Other!H$1,FALSE)</f>
        <v>4403374</v>
      </c>
      <c r="K46" s="4">
        <f>VLOOKUP($B46,'Public School Enrollment'!$A$2:$Q$53,Other!I$1,FALSE)</f>
        <v>4523873</v>
      </c>
      <c r="L46" s="4">
        <f>VLOOKUP($B46,'Public School Enrollment'!$A$2:$Q$53,Other!J$1,FALSE)</f>
        <v>4597733</v>
      </c>
      <c r="M46" s="4">
        <f>VLOOKUP($B46,'Public School Enrollment'!$A$2:$Q$53,Other!K$1,FALSE)</f>
        <v>4673455</v>
      </c>
      <c r="N46" s="4">
        <f>VLOOKUP($B46,'Public School Enrollment'!$A$2:$Q$53,Other!L$1,FALSE)</f>
        <v>4751003</v>
      </c>
      <c r="O46" s="4">
        <f>VLOOKUP($B46,'Public School Enrollment'!$A$2:$Q$53,Other!M$1,FALSE)</f>
        <v>4849426</v>
      </c>
      <c r="P46" s="4">
        <f>VLOOKUP($B46,'Public School Enrollment'!$A$2:$Q$53,Other!N$1,FALSE)</f>
        <v>4933737</v>
      </c>
      <c r="Q46" s="4">
        <f>VLOOKUP($B46,'Public School Enrollment'!$A$2:$Q$53,Other!O$1,FALSE)</f>
        <v>5000193</v>
      </c>
      <c r="R46" s="4">
        <f>VLOOKUP($B46,'Public School Enrollment'!$A$2:$Q$53,Other!P$1,FALSE)</f>
        <v>5077507</v>
      </c>
    </row>
    <row r="47" spans="1:18">
      <c r="A47" s="5" t="s">
        <v>169</v>
      </c>
      <c r="B47" s="5" t="s">
        <v>170</v>
      </c>
      <c r="C47" s="4">
        <f>VLOOKUP($B47,'Public School Enrollment'!$A$2:$Q$53,Other!A$1,FALSE)</f>
        <v>481735</v>
      </c>
      <c r="D47" s="4">
        <f>VLOOKUP($B47,'Public School Enrollment'!$A$2:$Q$53,Other!B$1,FALSE)</f>
        <v>479854</v>
      </c>
      <c r="E47" s="4">
        <f>VLOOKUP($B47,'Public School Enrollment'!$A$2:$Q$53,Other!C$1,FALSE)</f>
        <v>478910</v>
      </c>
      <c r="F47" s="4">
        <f>VLOOKUP($B47,'Public School Enrollment'!$A$2:$Q$53,Other!D$1,FALSE)</f>
        <v>477914</v>
      </c>
      <c r="G47" s="4">
        <f>VLOOKUP($B47,'Public School Enrollment'!$A$2:$Q$53,Other!E$1,FALSE)</f>
        <v>480915</v>
      </c>
      <c r="H47" s="4">
        <f>VLOOKUP($B47,'Public School Enrollment'!$A$2:$Q$53,Other!F$1,FALSE)</f>
        <v>484983</v>
      </c>
      <c r="I47" s="4">
        <f>VLOOKUP($B47,'Public School Enrollment'!$A$2:$Q$53,Other!G$1,FALSE)</f>
        <v>491206</v>
      </c>
      <c r="J47" s="4">
        <f>VLOOKUP($B47,'Public School Enrollment'!$A$2:$Q$53,Other!H$1,FALSE)</f>
        <v>494555</v>
      </c>
      <c r="K47" s="4">
        <f>VLOOKUP($B47,'Public School Enrollment'!$A$2:$Q$53,Other!I$1,FALSE)</f>
        <v>508430</v>
      </c>
      <c r="L47" s="4">
        <f>VLOOKUP($B47,'Public School Enrollment'!$A$2:$Q$53,Other!J$1,FALSE)</f>
        <v>523594</v>
      </c>
      <c r="M47" s="4">
        <f>VLOOKUP($B47,'Public School Enrollment'!$A$2:$Q$53,Other!K$1,FALSE)</f>
        <v>576244</v>
      </c>
      <c r="N47" s="4">
        <f>VLOOKUP($B47,'Public School Enrollment'!$A$2:$Q$53,Other!L$1,FALSE)</f>
        <v>559687</v>
      </c>
      <c r="O47" s="4">
        <f>VLOOKUP($B47,'Public School Enrollment'!$A$2:$Q$53,Other!M$1,FALSE)</f>
        <v>582793</v>
      </c>
      <c r="P47" s="4">
        <f>VLOOKUP($B47,'Public School Enrollment'!$A$2:$Q$53,Other!N$1,FALSE)</f>
        <v>585552</v>
      </c>
      <c r="Q47" s="4">
        <f>VLOOKUP($B47,'Public School Enrollment'!$A$2:$Q$53,Other!O$1,FALSE)</f>
        <v>598294</v>
      </c>
      <c r="R47" s="4">
        <f>VLOOKUP($B47,'Public School Enrollment'!$A$2:$Q$53,Other!P$1,FALSE)</f>
        <v>612599</v>
      </c>
    </row>
    <row r="48" spans="1:18">
      <c r="A48" s="5" t="s">
        <v>171</v>
      </c>
      <c r="B48" s="5" t="s">
        <v>172</v>
      </c>
      <c r="C48" s="4">
        <f>VLOOKUP($B48,'Public School Enrollment'!$A$2:$Q$53,Other!A$1,FALSE)</f>
        <v>105984</v>
      </c>
      <c r="D48" s="4">
        <f>VLOOKUP($B48,'Public School Enrollment'!$A$2:$Q$53,Other!B$1,FALSE)</f>
        <v>105120</v>
      </c>
      <c r="E48" s="4">
        <f>VLOOKUP($B48,'Public School Enrollment'!$A$2:$Q$53,Other!C$1,FALSE)</f>
        <v>104559</v>
      </c>
      <c r="F48" s="4">
        <f>VLOOKUP($B48,'Public School Enrollment'!$A$2:$Q$53,Other!D$1,FALSE)</f>
        <v>102049</v>
      </c>
      <c r="G48" s="4">
        <f>VLOOKUP($B48,'Public School Enrollment'!$A$2:$Q$53,Other!E$1,FALSE)</f>
        <v>101179</v>
      </c>
      <c r="H48" s="4">
        <f>VLOOKUP($B48,'Public School Enrollment'!$A$2:$Q$53,Other!F$1,FALSE)</f>
        <v>99978</v>
      </c>
      <c r="I48" s="4">
        <f>VLOOKUP($B48,'Public School Enrollment'!$A$2:$Q$53,Other!G$1,FALSE)</f>
        <v>99103</v>
      </c>
      <c r="J48" s="4">
        <f>VLOOKUP($B48,'Public School Enrollment'!$A$2:$Q$53,Other!H$1,FALSE)</f>
        <v>97765</v>
      </c>
      <c r="K48" s="4">
        <f>VLOOKUP($B48,'Public School Enrollment'!$A$2:$Q$53,Other!I$1,FALSE)</f>
        <v>96638</v>
      </c>
      <c r="L48" s="4">
        <f>VLOOKUP($B48,'Public School Enrollment'!$A$2:$Q$53,Other!J$1,FALSE)</f>
        <v>93217</v>
      </c>
      <c r="M48" s="4">
        <f>VLOOKUP($B48,'Public School Enrollment'!$A$2:$Q$53,Other!K$1,FALSE)</f>
        <v>91728</v>
      </c>
      <c r="N48" s="4">
        <f>VLOOKUP($B48,'Public School Enrollment'!$A$2:$Q$53,Other!L$1,FALSE)</f>
        <v>90106</v>
      </c>
      <c r="O48" s="4">
        <f>VLOOKUP($B48,'Public School Enrollment'!$A$2:$Q$53,Other!M$1,FALSE)</f>
        <v>86137</v>
      </c>
      <c r="P48" s="4">
        <f>VLOOKUP($B48,'Public School Enrollment'!$A$2:$Q$53,Other!N$1,FALSE)</f>
        <v>85144</v>
      </c>
      <c r="Q48" s="4">
        <f>VLOOKUP($B48,'Public School Enrollment'!$A$2:$Q$53,Other!O$1,FALSE)</f>
        <v>84031</v>
      </c>
      <c r="R48" s="4">
        <f>VLOOKUP($B48,'Public School Enrollment'!$A$2:$Q$53,Other!P$1,FALSE)</f>
        <v>84730</v>
      </c>
    </row>
    <row r="49" spans="1:18">
      <c r="A49" s="5" t="s">
        <v>173</v>
      </c>
      <c r="B49" s="5" t="s">
        <v>174</v>
      </c>
      <c r="C49" s="4">
        <f>VLOOKUP($B49,'Public School Enrollment'!$A$2:$Q$53,Other!A$1,FALSE)</f>
        <v>1110723</v>
      </c>
      <c r="D49" s="4">
        <f>VLOOKUP($B49,'Public School Enrollment'!$A$2:$Q$53,Other!B$1,FALSE)</f>
        <v>1122714</v>
      </c>
      <c r="E49" s="4">
        <f>VLOOKUP($B49,'Public School Enrollment'!$A$2:$Q$53,Other!C$1,FALSE)</f>
        <v>1132673</v>
      </c>
      <c r="F49" s="4">
        <f>VLOOKUP($B49,'Public School Enrollment'!$A$2:$Q$53,Other!D$1,FALSE)</f>
        <v>1144770</v>
      </c>
      <c r="G49" s="4">
        <f>VLOOKUP($B49,'Public School Enrollment'!$A$2:$Q$53,Other!E$1,FALSE)</f>
        <v>1163091</v>
      </c>
      <c r="H49" s="4">
        <f>VLOOKUP($B49,'Public School Enrollment'!$A$2:$Q$53,Other!F$1,FALSE)</f>
        <v>1177229</v>
      </c>
      <c r="I49" s="4">
        <f>VLOOKUP($B49,'Public School Enrollment'!$A$2:$Q$53,Other!G$1,FALSE)</f>
        <v>1192205</v>
      </c>
      <c r="J49" s="4">
        <f>VLOOKUP($B49,'Public School Enrollment'!$A$2:$Q$53,Other!H$1,FALSE)</f>
        <v>1204632</v>
      </c>
      <c r="K49" s="4">
        <f>VLOOKUP($B49,'Public School Enrollment'!$A$2:$Q$53,Other!I$1,FALSE)</f>
        <v>1214229</v>
      </c>
      <c r="L49" s="4">
        <f>VLOOKUP($B49,'Public School Enrollment'!$A$2:$Q$53,Other!J$1,FALSE)</f>
        <v>1220365</v>
      </c>
      <c r="M49" s="4">
        <f>VLOOKUP($B49,'Public School Enrollment'!$A$2:$Q$53,Other!K$1,FALSE)</f>
        <v>1230809</v>
      </c>
      <c r="N49" s="4">
        <f>VLOOKUP($B49,'Public School Enrollment'!$A$2:$Q$53,Other!L$1,FALSE)</f>
        <v>1235143</v>
      </c>
      <c r="O49" s="4">
        <f>VLOOKUP($B49,'Public School Enrollment'!$A$2:$Q$53,Other!M$1,FALSE)</f>
        <v>1245285</v>
      </c>
      <c r="P49" s="4">
        <f>VLOOKUP($B49,'Public School Enrollment'!$A$2:$Q$53,Other!N$1,FALSE)</f>
        <v>1250206</v>
      </c>
      <c r="Q49" s="4">
        <f>VLOOKUP($B49,'Public School Enrollment'!$A$2:$Q$53,Other!O$1,FALSE)</f>
        <v>1255551</v>
      </c>
      <c r="R49" s="4">
        <f>VLOOKUP($B49,'Public School Enrollment'!$A$2:$Q$53,Other!P$1,FALSE)</f>
        <v>1263660</v>
      </c>
    </row>
    <row r="50" spans="1:18">
      <c r="A50" s="5" t="s">
        <v>175</v>
      </c>
      <c r="B50" s="5" t="s">
        <v>176</v>
      </c>
      <c r="C50" s="4">
        <f>VLOOKUP($B50,'Public School Enrollment'!$A$2:$Q$53,Other!A$1,FALSE)</f>
        <v>991235</v>
      </c>
      <c r="D50" s="4">
        <f>VLOOKUP($B50,'Public School Enrollment'!$A$2:$Q$53,Other!B$1,FALSE)</f>
        <v>998053</v>
      </c>
      <c r="E50" s="4">
        <f>VLOOKUP($B50,'Public School Enrollment'!$A$2:$Q$53,Other!C$1,FALSE)</f>
        <v>1002361</v>
      </c>
      <c r="F50" s="4">
        <f>VLOOKUP($B50,'Public School Enrollment'!$A$2:$Q$53,Other!D$1,FALSE)</f>
        <v>1003583</v>
      </c>
      <c r="G50" s="4">
        <f>VLOOKUP($B50,'Public School Enrollment'!$A$2:$Q$53,Other!E$1,FALSE)</f>
        <v>1009200</v>
      </c>
      <c r="H50" s="4">
        <f>VLOOKUP($B50,'Public School Enrollment'!$A$2:$Q$53,Other!F$1,FALSE)</f>
        <v>1014798</v>
      </c>
      <c r="I50" s="4">
        <f>VLOOKUP($B50,'Public School Enrollment'!$A$2:$Q$53,Other!G$1,FALSE)</f>
        <v>1021349</v>
      </c>
      <c r="J50" s="4">
        <f>VLOOKUP($B50,'Public School Enrollment'!$A$2:$Q$53,Other!H$1,FALSE)</f>
        <v>1020007</v>
      </c>
      <c r="K50" s="4">
        <f>VLOOKUP($B50,'Public School Enrollment'!$A$2:$Q$53,Other!I$1,FALSE)</f>
        <v>1031985</v>
      </c>
      <c r="L50" s="4">
        <f>VLOOKUP($B50,'Public School Enrollment'!$A$2:$Q$53,Other!J$1,FALSE)</f>
        <v>1026774</v>
      </c>
      <c r="M50" s="4">
        <f>VLOOKUP($B50,'Public School Enrollment'!$A$2:$Q$53,Other!K$1,FALSE)</f>
        <v>1030247</v>
      </c>
      <c r="N50" s="4">
        <f>VLOOKUP($B50,'Public School Enrollment'!$A$2:$Q$53,Other!L$1,FALSE)</f>
        <v>1037018</v>
      </c>
      <c r="O50" s="4">
        <f>VLOOKUP($B50,'Public School Enrollment'!$A$2:$Q$53,Other!M$1,FALSE)</f>
        <v>1035339</v>
      </c>
      <c r="P50" s="4">
        <f>VLOOKUP($B50,'Public School Enrollment'!$A$2:$Q$53,Other!N$1,FALSE)</f>
        <v>1043466</v>
      </c>
      <c r="Q50" s="4">
        <f>VLOOKUP($B50,'Public School Enrollment'!$A$2:$Q$53,Other!O$1,FALSE)</f>
        <v>1045321</v>
      </c>
      <c r="R50" s="4">
        <f>VLOOKUP($B50,'Public School Enrollment'!$A$2:$Q$53,Other!P$1,FALSE)</f>
        <v>1051694</v>
      </c>
    </row>
    <row r="51" spans="1:18">
      <c r="A51" s="5" t="s">
        <v>177</v>
      </c>
      <c r="B51" s="5" t="s">
        <v>178</v>
      </c>
      <c r="C51" s="4">
        <f>VLOOKUP($B51,'Public School Enrollment'!$A$2:$Q$53,Other!A$1,FALSE)</f>
        <v>301419</v>
      </c>
      <c r="D51" s="4">
        <f>VLOOKUP($B51,'Public School Enrollment'!$A$2:$Q$53,Other!B$1,FALSE)</f>
        <v>297225</v>
      </c>
      <c r="E51" s="4">
        <f>VLOOKUP($B51,'Public School Enrollment'!$A$2:$Q$53,Other!C$1,FALSE)</f>
        <v>291811</v>
      </c>
      <c r="F51" s="4">
        <f>VLOOKUP($B51,'Public School Enrollment'!$A$2:$Q$53,Other!D$1,FALSE)</f>
        <v>286288</v>
      </c>
      <c r="G51" s="4">
        <f>VLOOKUP($B51,'Public School Enrollment'!$A$2:$Q$53,Other!E$1,FALSE)</f>
        <v>282875</v>
      </c>
      <c r="H51" s="4">
        <f>VLOOKUP($B51,'Public School Enrollment'!$A$2:$Q$53,Other!F$1,FALSE)</f>
        <v>282455</v>
      </c>
      <c r="I51" s="4">
        <f>VLOOKUP($B51,'Public School Enrollment'!$A$2:$Q$53,Other!G$1,FALSE)</f>
        <v>281215</v>
      </c>
      <c r="J51" s="4">
        <f>VLOOKUP($B51,'Public School Enrollment'!$A$2:$Q$53,Other!H$1,FALSE)</f>
        <v>280129</v>
      </c>
      <c r="K51" s="4">
        <f>VLOOKUP($B51,'Public School Enrollment'!$A$2:$Q$53,Other!I$1,FALSE)</f>
        <v>280703</v>
      </c>
      <c r="L51" s="4">
        <f>VLOOKUP($B51,'Public School Enrollment'!$A$2:$Q$53,Other!J$1,FALSE)</f>
        <v>281074</v>
      </c>
      <c r="M51" s="4">
        <f>VLOOKUP($B51,'Public School Enrollment'!$A$2:$Q$53,Other!K$1,FALSE)</f>
        <v>282512</v>
      </c>
      <c r="N51" s="4">
        <f>VLOOKUP($B51,'Public School Enrollment'!$A$2:$Q$53,Other!L$1,FALSE)</f>
        <v>282718</v>
      </c>
      <c r="O51" s="4">
        <f>VLOOKUP($B51,'Public School Enrollment'!$A$2:$Q$53,Other!M$1,FALSE)</f>
        <v>282661</v>
      </c>
      <c r="P51" s="4">
        <f>VLOOKUP($B51,'Public School Enrollment'!$A$2:$Q$53,Other!N$1,FALSE)</f>
        <v>282879</v>
      </c>
      <c r="Q51" s="4">
        <f>VLOOKUP($B51,'Public School Enrollment'!$A$2:$Q$53,Other!O$1,FALSE)</f>
        <v>282870</v>
      </c>
      <c r="R51" s="4">
        <f>VLOOKUP($B51,'Public School Enrollment'!$A$2:$Q$53,Other!P$1,FALSE)</f>
        <v>283044</v>
      </c>
    </row>
    <row r="52" spans="1:18">
      <c r="A52" s="5" t="s">
        <v>179</v>
      </c>
      <c r="B52" s="5" t="s">
        <v>180</v>
      </c>
      <c r="C52" s="4">
        <f>VLOOKUP($B52,'Public School Enrollment'!$A$2:$Q$53,Other!A$1,FALSE)</f>
        <v>881780</v>
      </c>
      <c r="D52" s="4">
        <f>VLOOKUP($B52,'Public School Enrollment'!$A$2:$Q$53,Other!B$1,FALSE)</f>
        <v>879542</v>
      </c>
      <c r="E52" s="4">
        <f>VLOOKUP($B52,'Public School Enrollment'!$A$2:$Q$53,Other!C$1,FALSE)</f>
        <v>877753</v>
      </c>
      <c r="F52" s="4">
        <f>VLOOKUP($B52,'Public School Enrollment'!$A$2:$Q$53,Other!D$1,FALSE)</f>
        <v>879476</v>
      </c>
      <c r="G52" s="4">
        <f>VLOOKUP($B52,'Public School Enrollment'!$A$2:$Q$53,Other!E$1,FALSE)</f>
        <v>879163</v>
      </c>
      <c r="H52" s="4">
        <f>VLOOKUP($B52,'Public School Enrollment'!$A$2:$Q$53,Other!F$1,FALSE)</f>
        <v>881017</v>
      </c>
      <c r="I52" s="4">
        <f>VLOOKUP($B52,'Public School Enrollment'!$A$2:$Q$53,Other!G$1,FALSE)</f>
        <v>879825</v>
      </c>
      <c r="J52" s="4">
        <f>VLOOKUP($B52,'Public School Enrollment'!$A$2:$Q$53,Other!H$1,FALSE)</f>
        <v>864652</v>
      </c>
      <c r="K52" s="4">
        <f>VLOOKUP($B52,'Public School Enrollment'!$A$2:$Q$53,Other!I$1,FALSE)</f>
        <v>875066</v>
      </c>
      <c r="L52" s="4">
        <f>VLOOKUP($B52,'Public School Enrollment'!$A$2:$Q$53,Other!J$1,FALSE)</f>
        <v>876588</v>
      </c>
      <c r="M52" s="4">
        <f>VLOOKUP($B52,'Public School Enrollment'!$A$2:$Q$53,Other!K$1,FALSE)</f>
        <v>874478</v>
      </c>
      <c r="N52" s="4">
        <f>VLOOKUP($B52,'Public School Enrollment'!$A$2:$Q$53,Other!L$1,FALSE)</f>
        <v>873607</v>
      </c>
      <c r="O52" s="4">
        <f>VLOOKUP($B52,'Public School Enrollment'!$A$2:$Q$53,Other!M$1,FALSE)</f>
        <v>872321</v>
      </c>
      <c r="P52" s="4">
        <f>VLOOKUP($B52,'Public School Enrollment'!$A$2:$Q$53,Other!N$1,FALSE)</f>
        <v>872164</v>
      </c>
      <c r="Q52" s="4">
        <f>VLOOKUP($B52,'Public School Enrollment'!$A$2:$Q$53,Other!O$1,FALSE)</f>
        <v>870282</v>
      </c>
      <c r="R52" s="4">
        <f>VLOOKUP($B52,'Public School Enrollment'!$A$2:$Q$53,Other!P$1,FALSE)</f>
        <v>872230</v>
      </c>
    </row>
    <row r="53" spans="1:18">
      <c r="A53" s="5" t="s">
        <v>181</v>
      </c>
      <c r="B53" s="5" t="s">
        <v>182</v>
      </c>
      <c r="C53" s="4">
        <f>VLOOKUP($B53,'Public School Enrollment'!$A$2:$Q$53,Other!A$1,FALSE)</f>
        <v>97115</v>
      </c>
      <c r="D53" s="4">
        <f>VLOOKUP($B53,'Public School Enrollment'!$A$2:$Q$53,Other!B$1,FALSE)</f>
        <v>94970</v>
      </c>
      <c r="E53" s="4">
        <f>VLOOKUP($B53,'Public School Enrollment'!$A$2:$Q$53,Other!C$1,FALSE)</f>
        <v>92300</v>
      </c>
      <c r="F53" s="4">
        <f>VLOOKUP($B53,'Public School Enrollment'!$A$2:$Q$53,Other!D$1,FALSE)</f>
        <v>89940</v>
      </c>
      <c r="G53" s="4">
        <f>VLOOKUP($B53,'Public School Enrollment'!$A$2:$Q$53,Other!E$1,FALSE)</f>
        <v>88130</v>
      </c>
      <c r="H53" s="4">
        <f>VLOOKUP($B53,'Public School Enrollment'!$A$2:$Q$53,Other!F$1,FALSE)</f>
        <v>86448</v>
      </c>
      <c r="I53" s="4">
        <f>VLOOKUP($B53,'Public School Enrollment'!$A$2:$Q$53,Other!G$1,FALSE)</f>
        <v>85670</v>
      </c>
      <c r="J53" s="4">
        <f>VLOOKUP($B53,'Public School Enrollment'!$A$2:$Q$53,Other!H$1,FALSE)</f>
        <v>84733</v>
      </c>
      <c r="K53" s="4">
        <f>VLOOKUP($B53,'Public School Enrollment'!$A$2:$Q$53,Other!I$1,FALSE)</f>
        <v>84409</v>
      </c>
      <c r="L53" s="4">
        <f>VLOOKUP($B53,'Public School Enrollment'!$A$2:$Q$53,Other!J$1,FALSE)</f>
        <v>85193</v>
      </c>
      <c r="M53" s="4">
        <f>VLOOKUP($B53,'Public School Enrollment'!$A$2:$Q$53,Other!K$1,FALSE)</f>
        <v>86364</v>
      </c>
      <c r="N53" s="4">
        <f>VLOOKUP($B53,'Public School Enrollment'!$A$2:$Q$53,Other!L$1,FALSE)</f>
        <v>87153</v>
      </c>
      <c r="O53" s="4">
        <f>VLOOKUP($B53,'Public School Enrollment'!$A$2:$Q$53,Other!M$1,FALSE)</f>
        <v>88152</v>
      </c>
      <c r="P53" s="4">
        <f>VLOOKUP($B53,'Public School Enrollment'!$A$2:$Q$53,Other!N$1,FALSE)</f>
        <v>88779</v>
      </c>
      <c r="Q53" s="4">
        <f>VLOOKUP($B53,'Public School Enrollment'!$A$2:$Q$53,Other!O$1,FALSE)</f>
        <v>89894</v>
      </c>
      <c r="R53" s="4">
        <f>VLOOKUP($B53,'Public School Enrollment'!$A$2:$Q$53,Other!P$1,FALSE)</f>
        <v>91533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Q1" sqref="Q1"/>
    </sheetView>
  </sheetViews>
  <sheetFormatPr defaultRowHeight="15"/>
  <sheetData>
    <row r="1" spans="1:16">
      <c r="A1">
        <v>17</v>
      </c>
      <c r="B1">
        <f>A1-1</f>
        <v>16</v>
      </c>
      <c r="C1">
        <f t="shared" ref="C1:P1" si="0">B1-1</f>
        <v>15</v>
      </c>
      <c r="D1">
        <f t="shared" si="0"/>
        <v>14</v>
      </c>
      <c r="E1">
        <f t="shared" si="0"/>
        <v>13</v>
      </c>
      <c r="F1">
        <f t="shared" si="0"/>
        <v>12</v>
      </c>
      <c r="G1">
        <f t="shared" si="0"/>
        <v>11</v>
      </c>
      <c r="H1">
        <f t="shared" si="0"/>
        <v>10</v>
      </c>
      <c r="I1">
        <f t="shared" si="0"/>
        <v>9</v>
      </c>
      <c r="J1">
        <f t="shared" si="0"/>
        <v>8</v>
      </c>
      <c r="K1">
        <f t="shared" si="0"/>
        <v>7</v>
      </c>
      <c r="L1">
        <f t="shared" si="0"/>
        <v>6</v>
      </c>
      <c r="M1">
        <f t="shared" si="0"/>
        <v>5</v>
      </c>
      <c r="N1">
        <f t="shared" si="0"/>
        <v>4</v>
      </c>
      <c r="O1">
        <f t="shared" si="0"/>
        <v>3</v>
      </c>
      <c r="P1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ELSI Export</vt:lpstr>
      <vt:lpstr>Public School Enrollment</vt:lpstr>
      <vt:lpstr>Data</vt:lpstr>
      <vt:lpstr>Other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2015-08-20T20:34:46Z</dcterms:created>
  <dcterms:modified xsi:type="dcterms:W3CDTF">2015-09-21T20:45:02Z</dcterms:modified>
</cp:coreProperties>
</file>