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0215" windowHeight="8130" activeTab="2"/>
  </bookViews>
  <sheets>
    <sheet name="Data" sheetId="1" r:id="rId1"/>
    <sheet name="Pivot" sheetId="2" r:id="rId2"/>
    <sheet name="Table" sheetId="3" r:id="rId3"/>
    <sheet name="Population" sheetId="4" r:id="rId4"/>
  </sheets>
  <externalReferences>
    <externalReference r:id="rId5"/>
    <externalReference r:id="rId6"/>
    <externalReference r:id="rId7"/>
  </externalReferences>
  <calcPr calcId="145621"/>
  <pivotCaches>
    <pivotCache cacheId="0" r:id="rId8"/>
  </pivotCaches>
</workbook>
</file>

<file path=xl/calcChain.xml><?xml version="1.0" encoding="utf-8"?>
<calcChain xmlns="http://schemas.openxmlformats.org/spreadsheetml/2006/main">
  <c r="E55" i="3" l="1"/>
  <c r="I43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4" i="3"/>
  <c r="I45" i="3"/>
  <c r="I46" i="3"/>
  <c r="I47" i="3"/>
  <c r="I48" i="3"/>
  <c r="I49" i="3"/>
  <c r="I50" i="3"/>
  <c r="I51" i="3"/>
  <c r="I52" i="3"/>
  <c r="I53" i="3"/>
  <c r="I54" i="3"/>
  <c r="I55" i="3"/>
  <c r="I4" i="3"/>
  <c r="C55" i="3" l="1"/>
  <c r="F55" i="3"/>
  <c r="G55" i="3"/>
  <c r="H55" i="3"/>
  <c r="D55" i="3"/>
  <c r="C54" i="3" l="1" a="1"/>
  <c r="C54" i="3" s="1"/>
  <c r="D54" i="3" a="1"/>
  <c r="D54" i="3"/>
  <c r="E54" i="3" a="1"/>
  <c r="E54" i="3"/>
  <c r="F54" i="3" a="1"/>
  <c r="F54" i="3"/>
  <c r="G54" i="3" a="1"/>
  <c r="G54" i="3" s="1"/>
  <c r="H54" i="3" a="1"/>
  <c r="H54" i="3"/>
  <c r="B54" i="3"/>
  <c r="B55" i="3"/>
  <c r="C5" i="3" a="1"/>
  <c r="C5" i="3" s="1"/>
  <c r="D5" i="3" a="1"/>
  <c r="D5" i="3"/>
  <c r="E5" i="3" a="1"/>
  <c r="E5" i="3"/>
  <c r="F5" i="3" a="1"/>
  <c r="F5" i="3"/>
  <c r="G5" i="3" a="1"/>
  <c r="G5" i="3" s="1"/>
  <c r="H5" i="3" a="1"/>
  <c r="H5" i="3"/>
  <c r="C6" i="3" a="1"/>
  <c r="C6" i="3"/>
  <c r="D6" i="3" a="1"/>
  <c r="D6" i="3"/>
  <c r="E6" i="3" a="1"/>
  <c r="E6" i="3" s="1"/>
  <c r="F6" i="3" a="1"/>
  <c r="F6" i="3"/>
  <c r="G6" i="3" a="1"/>
  <c r="G6" i="3"/>
  <c r="H6" i="3" a="1"/>
  <c r="H6" i="3"/>
  <c r="C7" i="3" a="1"/>
  <c r="C7" i="3" s="1"/>
  <c r="D7" i="3" a="1"/>
  <c r="D7" i="3"/>
  <c r="E7" i="3" a="1"/>
  <c r="E7" i="3"/>
  <c r="F7" i="3" a="1"/>
  <c r="F7" i="3"/>
  <c r="G7" i="3" a="1"/>
  <c r="G7" i="3" s="1"/>
  <c r="H7" i="3" a="1"/>
  <c r="H7" i="3"/>
  <c r="C8" i="3" a="1"/>
  <c r="C8" i="3"/>
  <c r="D8" i="3" a="1"/>
  <c r="D8" i="3"/>
  <c r="E8" i="3" a="1"/>
  <c r="E8" i="3" s="1"/>
  <c r="F8" i="3" a="1"/>
  <c r="F8" i="3"/>
  <c r="G8" i="3" a="1"/>
  <c r="G8" i="3"/>
  <c r="H8" i="3" a="1"/>
  <c r="H8" i="3"/>
  <c r="C9" i="3" a="1"/>
  <c r="C9" i="3" s="1"/>
  <c r="D9" i="3" a="1"/>
  <c r="D9" i="3"/>
  <c r="E9" i="3" a="1"/>
  <c r="E9" i="3"/>
  <c r="F9" i="3" a="1"/>
  <c r="F9" i="3"/>
  <c r="G9" i="3" a="1"/>
  <c r="G9" i="3" s="1"/>
  <c r="H9" i="3" a="1"/>
  <c r="H9" i="3"/>
  <c r="C10" i="3" a="1"/>
  <c r="C10" i="3"/>
  <c r="D10" i="3" a="1"/>
  <c r="D10" i="3"/>
  <c r="E10" i="3" a="1"/>
  <c r="E10" i="3" s="1"/>
  <c r="F10" i="3" a="1"/>
  <c r="F10" i="3"/>
  <c r="G10" i="3" a="1"/>
  <c r="G10" i="3"/>
  <c r="H10" i="3" a="1"/>
  <c r="H10" i="3"/>
  <c r="C11" i="3" a="1"/>
  <c r="C11" i="3" s="1"/>
  <c r="D11" i="3" a="1"/>
  <c r="D11" i="3"/>
  <c r="E11" i="3" a="1"/>
  <c r="E11" i="3"/>
  <c r="F11" i="3" a="1"/>
  <c r="F11" i="3"/>
  <c r="G11" i="3" a="1"/>
  <c r="G11" i="3" s="1"/>
  <c r="H11" i="3" a="1"/>
  <c r="H11" i="3"/>
  <c r="C12" i="3" a="1"/>
  <c r="C12" i="3"/>
  <c r="D12" i="3" a="1"/>
  <c r="D12" i="3"/>
  <c r="E12" i="3" a="1"/>
  <c r="E12" i="3" s="1"/>
  <c r="F12" i="3" a="1"/>
  <c r="F12" i="3"/>
  <c r="G12" i="3" a="1"/>
  <c r="G12" i="3"/>
  <c r="H12" i="3" a="1"/>
  <c r="H12" i="3"/>
  <c r="C13" i="3" a="1"/>
  <c r="C13" i="3" s="1"/>
  <c r="D13" i="3" a="1"/>
  <c r="D13" i="3"/>
  <c r="E13" i="3" a="1"/>
  <c r="E13" i="3"/>
  <c r="F13" i="3" a="1"/>
  <c r="F13" i="3"/>
  <c r="G13" i="3" a="1"/>
  <c r="G13" i="3" s="1"/>
  <c r="H13" i="3" a="1"/>
  <c r="H13" i="3"/>
  <c r="C14" i="3" a="1"/>
  <c r="C14" i="3"/>
  <c r="D14" i="3" a="1"/>
  <c r="D14" i="3"/>
  <c r="E14" i="3" a="1"/>
  <c r="E14" i="3" s="1"/>
  <c r="F14" i="3" a="1"/>
  <c r="F14" i="3"/>
  <c r="G14" i="3" a="1"/>
  <c r="G14" i="3"/>
  <c r="H14" i="3" a="1"/>
  <c r="H14" i="3"/>
  <c r="C15" i="3" a="1"/>
  <c r="C15" i="3" s="1"/>
  <c r="D15" i="3" a="1"/>
  <c r="D15" i="3"/>
  <c r="E15" i="3" a="1"/>
  <c r="E15" i="3"/>
  <c r="F15" i="3" a="1"/>
  <c r="F15" i="3"/>
  <c r="G15" i="3" a="1"/>
  <c r="G15" i="3" s="1"/>
  <c r="H15" i="3" a="1"/>
  <c r="H15" i="3"/>
  <c r="C16" i="3" a="1"/>
  <c r="C16" i="3"/>
  <c r="D16" i="3" a="1"/>
  <c r="D16" i="3"/>
  <c r="E16" i="3" a="1"/>
  <c r="E16" i="3" s="1"/>
  <c r="F16" i="3" a="1"/>
  <c r="F16" i="3"/>
  <c r="G16" i="3" a="1"/>
  <c r="G16" i="3"/>
  <c r="H16" i="3" a="1"/>
  <c r="H16" i="3"/>
  <c r="C17" i="3" a="1"/>
  <c r="C17" i="3" s="1"/>
  <c r="D17" i="3" a="1"/>
  <c r="D17" i="3"/>
  <c r="E17" i="3" a="1"/>
  <c r="E17" i="3"/>
  <c r="F17" i="3" a="1"/>
  <c r="F17" i="3"/>
  <c r="G17" i="3" a="1"/>
  <c r="G17" i="3" s="1"/>
  <c r="H17" i="3" a="1"/>
  <c r="H17" i="3"/>
  <c r="C18" i="3" a="1"/>
  <c r="C18" i="3"/>
  <c r="D18" i="3" a="1"/>
  <c r="D18" i="3"/>
  <c r="E18" i="3" a="1"/>
  <c r="E18" i="3" s="1"/>
  <c r="F18" i="3" a="1"/>
  <c r="F18" i="3"/>
  <c r="G18" i="3" a="1"/>
  <c r="G18" i="3"/>
  <c r="H18" i="3" a="1"/>
  <c r="H18" i="3"/>
  <c r="C19" i="3" a="1"/>
  <c r="C19" i="3" s="1"/>
  <c r="D19" i="3" a="1"/>
  <c r="D19" i="3"/>
  <c r="E19" i="3" a="1"/>
  <c r="E19" i="3"/>
  <c r="F19" i="3" a="1"/>
  <c r="F19" i="3"/>
  <c r="G19" i="3" a="1"/>
  <c r="G19" i="3" s="1"/>
  <c r="H19" i="3" a="1"/>
  <c r="H19" i="3"/>
  <c r="C20" i="3" a="1"/>
  <c r="C20" i="3"/>
  <c r="D20" i="3" a="1"/>
  <c r="D20" i="3"/>
  <c r="E20" i="3" a="1"/>
  <c r="E20" i="3" s="1"/>
  <c r="F20" i="3" a="1"/>
  <c r="F20" i="3"/>
  <c r="G20" i="3" a="1"/>
  <c r="G20" i="3"/>
  <c r="H20" i="3" a="1"/>
  <c r="H20" i="3"/>
  <c r="C21" i="3" a="1"/>
  <c r="C21" i="3" s="1"/>
  <c r="D21" i="3" a="1"/>
  <c r="D21" i="3"/>
  <c r="E21" i="3" a="1"/>
  <c r="E21" i="3"/>
  <c r="F21" i="3" a="1"/>
  <c r="F21" i="3"/>
  <c r="G21" i="3" a="1"/>
  <c r="G21" i="3" s="1"/>
  <c r="H21" i="3" a="1"/>
  <c r="H21" i="3"/>
  <c r="C22" i="3" a="1"/>
  <c r="C22" i="3"/>
  <c r="D22" i="3" a="1"/>
  <c r="D22" i="3"/>
  <c r="E22" i="3" a="1"/>
  <c r="E22" i="3" s="1"/>
  <c r="F22" i="3" a="1"/>
  <c r="F22" i="3"/>
  <c r="G22" i="3" a="1"/>
  <c r="G22" i="3"/>
  <c r="H22" i="3" a="1"/>
  <c r="H22" i="3"/>
  <c r="C23" i="3" a="1"/>
  <c r="C23" i="3" s="1"/>
  <c r="D23" i="3" a="1"/>
  <c r="D23" i="3"/>
  <c r="E23" i="3" a="1"/>
  <c r="E23" i="3"/>
  <c r="F23" i="3" a="1"/>
  <c r="F23" i="3"/>
  <c r="G23" i="3" a="1"/>
  <c r="G23" i="3" s="1"/>
  <c r="H23" i="3" a="1"/>
  <c r="H23" i="3"/>
  <c r="C24" i="3" a="1"/>
  <c r="C24" i="3"/>
  <c r="D24" i="3" a="1"/>
  <c r="D24" i="3"/>
  <c r="E24" i="3" a="1"/>
  <c r="E24" i="3" s="1"/>
  <c r="F24" i="3" a="1"/>
  <c r="F24" i="3"/>
  <c r="G24" i="3" a="1"/>
  <c r="G24" i="3"/>
  <c r="H24" i="3" a="1"/>
  <c r="H24" i="3"/>
  <c r="C25" i="3" a="1"/>
  <c r="C25" i="3" s="1"/>
  <c r="D25" i="3" a="1"/>
  <c r="D25" i="3"/>
  <c r="E25" i="3" a="1"/>
  <c r="E25" i="3"/>
  <c r="F25" i="3" a="1"/>
  <c r="F25" i="3"/>
  <c r="G25" i="3" a="1"/>
  <c r="G25" i="3" s="1"/>
  <c r="H25" i="3" a="1"/>
  <c r="H25" i="3"/>
  <c r="C26" i="3" a="1"/>
  <c r="C26" i="3"/>
  <c r="D26" i="3" a="1"/>
  <c r="D26" i="3"/>
  <c r="E26" i="3" a="1"/>
  <c r="E26" i="3" s="1"/>
  <c r="F26" i="3" a="1"/>
  <c r="F26" i="3"/>
  <c r="G26" i="3" a="1"/>
  <c r="G26" i="3"/>
  <c r="H26" i="3" a="1"/>
  <c r="H26" i="3"/>
  <c r="C27" i="3" a="1"/>
  <c r="C27" i="3" s="1"/>
  <c r="D27" i="3" a="1"/>
  <c r="D27" i="3"/>
  <c r="E27" i="3" a="1"/>
  <c r="E27" i="3"/>
  <c r="F27" i="3" a="1"/>
  <c r="F27" i="3"/>
  <c r="G27" i="3" a="1"/>
  <c r="G27" i="3" s="1"/>
  <c r="H27" i="3" a="1"/>
  <c r="H27" i="3"/>
  <c r="C28" i="3" a="1"/>
  <c r="C28" i="3"/>
  <c r="D28" i="3" a="1"/>
  <c r="D28" i="3"/>
  <c r="E28" i="3" a="1"/>
  <c r="E28" i="3" s="1"/>
  <c r="F28" i="3" a="1"/>
  <c r="F28" i="3"/>
  <c r="G28" i="3" a="1"/>
  <c r="G28" i="3"/>
  <c r="H28" i="3" a="1"/>
  <c r="H28" i="3"/>
  <c r="C29" i="3" a="1"/>
  <c r="C29" i="3" s="1"/>
  <c r="D29" i="3" a="1"/>
  <c r="D29" i="3"/>
  <c r="E29" i="3" a="1"/>
  <c r="E29" i="3"/>
  <c r="F29" i="3" a="1"/>
  <c r="F29" i="3"/>
  <c r="G29" i="3" a="1"/>
  <c r="G29" i="3" s="1"/>
  <c r="H29" i="3" a="1"/>
  <c r="H29" i="3"/>
  <c r="C30" i="3" a="1"/>
  <c r="C30" i="3"/>
  <c r="D30" i="3" a="1"/>
  <c r="D30" i="3"/>
  <c r="E30" i="3" a="1"/>
  <c r="E30" i="3" s="1"/>
  <c r="F30" i="3" a="1"/>
  <c r="F30" i="3"/>
  <c r="G30" i="3" a="1"/>
  <c r="G30" i="3"/>
  <c r="H30" i="3" a="1"/>
  <c r="H30" i="3"/>
  <c r="C31" i="3" a="1"/>
  <c r="C31" i="3" s="1"/>
  <c r="D31" i="3" a="1"/>
  <c r="D31" i="3"/>
  <c r="E31" i="3" a="1"/>
  <c r="E31" i="3"/>
  <c r="F31" i="3" a="1"/>
  <c r="F31" i="3"/>
  <c r="G31" i="3" a="1"/>
  <c r="G31" i="3" s="1"/>
  <c r="H31" i="3" a="1"/>
  <c r="H31" i="3"/>
  <c r="C32" i="3" a="1"/>
  <c r="C32" i="3"/>
  <c r="D32" i="3" a="1"/>
  <c r="D32" i="3"/>
  <c r="E32" i="3" a="1"/>
  <c r="E32" i="3" s="1"/>
  <c r="F32" i="3" a="1"/>
  <c r="F32" i="3"/>
  <c r="G32" i="3" a="1"/>
  <c r="G32" i="3"/>
  <c r="H32" i="3" a="1"/>
  <c r="H32" i="3"/>
  <c r="C33" i="3" a="1"/>
  <c r="C33" i="3" s="1"/>
  <c r="D33" i="3" a="1"/>
  <c r="D33" i="3"/>
  <c r="E33" i="3" a="1"/>
  <c r="E33" i="3"/>
  <c r="F33" i="3" a="1"/>
  <c r="F33" i="3"/>
  <c r="G33" i="3" a="1"/>
  <c r="G33" i="3" s="1"/>
  <c r="H33" i="3" a="1"/>
  <c r="H33" i="3"/>
  <c r="C34" i="3" a="1"/>
  <c r="C34" i="3"/>
  <c r="D34" i="3" a="1"/>
  <c r="D34" i="3"/>
  <c r="E34" i="3" a="1"/>
  <c r="E34" i="3" s="1"/>
  <c r="F34" i="3" a="1"/>
  <c r="F34" i="3"/>
  <c r="G34" i="3" a="1"/>
  <c r="G34" i="3"/>
  <c r="H34" i="3" a="1"/>
  <c r="H34" i="3"/>
  <c r="C35" i="3" a="1"/>
  <c r="C35" i="3" s="1"/>
  <c r="D35" i="3" a="1"/>
  <c r="D35" i="3"/>
  <c r="E35" i="3" a="1"/>
  <c r="E35" i="3"/>
  <c r="F35" i="3" a="1"/>
  <c r="F35" i="3"/>
  <c r="G35" i="3" a="1"/>
  <c r="G35" i="3" s="1"/>
  <c r="H35" i="3" a="1"/>
  <c r="H35" i="3"/>
  <c r="C36" i="3" a="1"/>
  <c r="C36" i="3"/>
  <c r="D36" i="3" a="1"/>
  <c r="D36" i="3"/>
  <c r="E36" i="3" a="1"/>
  <c r="E36" i="3" s="1"/>
  <c r="F36" i="3" a="1"/>
  <c r="F36" i="3"/>
  <c r="G36" i="3" a="1"/>
  <c r="G36" i="3"/>
  <c r="H36" i="3" a="1"/>
  <c r="H36" i="3"/>
  <c r="C37" i="3" a="1"/>
  <c r="C37" i="3" s="1"/>
  <c r="D37" i="3" a="1"/>
  <c r="D37" i="3"/>
  <c r="E37" i="3" a="1"/>
  <c r="E37" i="3"/>
  <c r="F37" i="3" a="1"/>
  <c r="F37" i="3"/>
  <c r="G37" i="3" a="1"/>
  <c r="G37" i="3" s="1"/>
  <c r="H37" i="3" a="1"/>
  <c r="H37" i="3"/>
  <c r="C38" i="3" a="1"/>
  <c r="C38" i="3"/>
  <c r="D38" i="3" a="1"/>
  <c r="D38" i="3"/>
  <c r="E38" i="3" a="1"/>
  <c r="E38" i="3" s="1"/>
  <c r="F38" i="3" a="1"/>
  <c r="F38" i="3"/>
  <c r="G38" i="3" a="1"/>
  <c r="G38" i="3"/>
  <c r="H38" i="3" a="1"/>
  <c r="H38" i="3"/>
  <c r="C39" i="3" a="1"/>
  <c r="C39" i="3" s="1"/>
  <c r="D39" i="3" a="1"/>
  <c r="D39" i="3"/>
  <c r="E39" i="3" a="1"/>
  <c r="E39" i="3"/>
  <c r="F39" i="3" a="1"/>
  <c r="F39" i="3"/>
  <c r="G39" i="3" a="1"/>
  <c r="G39" i="3" s="1"/>
  <c r="H39" i="3" a="1"/>
  <c r="H39" i="3"/>
  <c r="C40" i="3" a="1"/>
  <c r="C40" i="3"/>
  <c r="D40" i="3" a="1"/>
  <c r="D40" i="3"/>
  <c r="E40" i="3" a="1"/>
  <c r="E40" i="3" s="1"/>
  <c r="F40" i="3" a="1"/>
  <c r="F40" i="3"/>
  <c r="G40" i="3" a="1"/>
  <c r="G40" i="3"/>
  <c r="H40" i="3" a="1"/>
  <c r="H40" i="3"/>
  <c r="C41" i="3" a="1"/>
  <c r="C41" i="3" s="1"/>
  <c r="D41" i="3" a="1"/>
  <c r="D41" i="3"/>
  <c r="E41" i="3" a="1"/>
  <c r="E41" i="3"/>
  <c r="F41" i="3" a="1"/>
  <c r="F41" i="3"/>
  <c r="G41" i="3" a="1"/>
  <c r="G41" i="3" s="1"/>
  <c r="H41" i="3" a="1"/>
  <c r="H41" i="3"/>
  <c r="C42" i="3" a="1"/>
  <c r="C42" i="3"/>
  <c r="D42" i="3" a="1"/>
  <c r="D42" i="3"/>
  <c r="E42" i="3" a="1"/>
  <c r="E42" i="3" s="1"/>
  <c r="F42" i="3" a="1"/>
  <c r="F42" i="3"/>
  <c r="G42" i="3" a="1"/>
  <c r="G42" i="3"/>
  <c r="H42" i="3" a="1"/>
  <c r="H42" i="3"/>
  <c r="C43" i="3" a="1"/>
  <c r="C43" i="3" s="1"/>
  <c r="D43" i="3" a="1"/>
  <c r="D43" i="3"/>
  <c r="E43" i="3" a="1"/>
  <c r="E43" i="3"/>
  <c r="F43" i="3" a="1"/>
  <c r="F43" i="3"/>
  <c r="G43" i="3" a="1"/>
  <c r="G43" i="3" s="1"/>
  <c r="H43" i="3" a="1"/>
  <c r="H43" i="3"/>
  <c r="C44" i="3" a="1"/>
  <c r="C44" i="3"/>
  <c r="D44" i="3" a="1"/>
  <c r="D44" i="3"/>
  <c r="E44" i="3" a="1"/>
  <c r="E44" i="3" s="1"/>
  <c r="F44" i="3" a="1"/>
  <c r="F44" i="3"/>
  <c r="G44" i="3" a="1"/>
  <c r="G44" i="3"/>
  <c r="H44" i="3" a="1"/>
  <c r="H44" i="3"/>
  <c r="C45" i="3" a="1"/>
  <c r="C45" i="3" s="1"/>
  <c r="D45" i="3" a="1"/>
  <c r="D45" i="3"/>
  <c r="E45" i="3" a="1"/>
  <c r="E45" i="3"/>
  <c r="F45" i="3" a="1"/>
  <c r="F45" i="3"/>
  <c r="G45" i="3" a="1"/>
  <c r="G45" i="3" s="1"/>
  <c r="H45" i="3" a="1"/>
  <c r="H45" i="3"/>
  <c r="C46" i="3" a="1"/>
  <c r="C46" i="3"/>
  <c r="D46" i="3" a="1"/>
  <c r="D46" i="3"/>
  <c r="E46" i="3" a="1"/>
  <c r="E46" i="3" s="1"/>
  <c r="F46" i="3" a="1"/>
  <c r="F46" i="3"/>
  <c r="G46" i="3" a="1"/>
  <c r="G46" i="3"/>
  <c r="H46" i="3" a="1"/>
  <c r="H46" i="3"/>
  <c r="C47" i="3" a="1"/>
  <c r="C47" i="3" s="1"/>
  <c r="D47" i="3" a="1"/>
  <c r="D47" i="3"/>
  <c r="E47" i="3" a="1"/>
  <c r="E47" i="3"/>
  <c r="F47" i="3" a="1"/>
  <c r="F47" i="3"/>
  <c r="G47" i="3" a="1"/>
  <c r="G47" i="3" s="1"/>
  <c r="H47" i="3" a="1"/>
  <c r="H47" i="3"/>
  <c r="C48" i="3" a="1"/>
  <c r="C48" i="3"/>
  <c r="D48" i="3" a="1"/>
  <c r="D48" i="3"/>
  <c r="E48" i="3" a="1"/>
  <c r="E48" i="3" s="1"/>
  <c r="F48" i="3" a="1"/>
  <c r="F48" i="3"/>
  <c r="G48" i="3" a="1"/>
  <c r="G48" i="3"/>
  <c r="H48" i="3" a="1"/>
  <c r="H48" i="3"/>
  <c r="C49" i="3" a="1"/>
  <c r="C49" i="3" s="1"/>
  <c r="D49" i="3" a="1"/>
  <c r="D49" i="3"/>
  <c r="E49" i="3" a="1"/>
  <c r="E49" i="3"/>
  <c r="F49" i="3" a="1"/>
  <c r="F49" i="3"/>
  <c r="G49" i="3" a="1"/>
  <c r="G49" i="3" s="1"/>
  <c r="H49" i="3" a="1"/>
  <c r="H49" i="3"/>
  <c r="C50" i="3" a="1"/>
  <c r="C50" i="3"/>
  <c r="D50" i="3" a="1"/>
  <c r="D50" i="3"/>
  <c r="E50" i="3" a="1"/>
  <c r="E50" i="3" s="1"/>
  <c r="F50" i="3" a="1"/>
  <c r="F50" i="3"/>
  <c r="G50" i="3" a="1"/>
  <c r="G50" i="3"/>
  <c r="H50" i="3" a="1"/>
  <c r="H50" i="3"/>
  <c r="C51" i="3" a="1"/>
  <c r="C51" i="3" s="1"/>
  <c r="D51" i="3" a="1"/>
  <c r="D51" i="3"/>
  <c r="E51" i="3" a="1"/>
  <c r="E51" i="3"/>
  <c r="F51" i="3" a="1"/>
  <c r="F51" i="3"/>
  <c r="G51" i="3" a="1"/>
  <c r="G51" i="3" s="1"/>
  <c r="H51" i="3" a="1"/>
  <c r="H51" i="3"/>
  <c r="C52" i="3" a="1"/>
  <c r="C52" i="3"/>
  <c r="D52" i="3" a="1"/>
  <c r="D52" i="3"/>
  <c r="E52" i="3" a="1"/>
  <c r="E52" i="3" s="1"/>
  <c r="F52" i="3" a="1"/>
  <c r="F52" i="3"/>
  <c r="G52" i="3" a="1"/>
  <c r="G52" i="3"/>
  <c r="H52" i="3" a="1"/>
  <c r="H52" i="3"/>
  <c r="C53" i="3" a="1"/>
  <c r="C53" i="3" s="1"/>
  <c r="D53" i="3" a="1"/>
  <c r="D53" i="3"/>
  <c r="E53" i="3" a="1"/>
  <c r="E53" i="3"/>
  <c r="F53" i="3" a="1"/>
  <c r="F53" i="3"/>
  <c r="G53" i="3" a="1"/>
  <c r="G53" i="3" s="1"/>
  <c r="H53" i="3" a="1"/>
  <c r="H53" i="3"/>
  <c r="D4" i="3" a="1"/>
  <c r="D4" i="3" s="1"/>
  <c r="E4" i="3" a="1"/>
  <c r="E4" i="3" s="1"/>
  <c r="F4" i="3" a="1"/>
  <c r="F4" i="3"/>
  <c r="G4" i="3" a="1"/>
  <c r="G4" i="3"/>
  <c r="H4" i="3" a="1"/>
  <c r="H4" i="3" s="1"/>
  <c r="C4" i="3" a="1"/>
  <c r="C4" i="3" s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4" i="3"/>
</calcChain>
</file>

<file path=xl/sharedStrings.xml><?xml version="1.0" encoding="utf-8"?>
<sst xmlns="http://schemas.openxmlformats.org/spreadsheetml/2006/main" count="556" uniqueCount="126">
  <si>
    <t>VI</t>
  </si>
  <si>
    <t>NE</t>
  </si>
  <si>
    <t>NM</t>
  </si>
  <si>
    <t>FL</t>
  </si>
  <si>
    <t>LA</t>
  </si>
  <si>
    <t>MI</t>
  </si>
  <si>
    <t>KY</t>
  </si>
  <si>
    <t>SD</t>
  </si>
  <si>
    <t>HI</t>
  </si>
  <si>
    <t>OR</t>
  </si>
  <si>
    <t>MD</t>
  </si>
  <si>
    <t>AK</t>
  </si>
  <si>
    <t>DE</t>
  </si>
  <si>
    <t>WV</t>
  </si>
  <si>
    <t>MA</t>
  </si>
  <si>
    <t>MS</t>
  </si>
  <si>
    <t>VA</t>
  </si>
  <si>
    <t>CT</t>
  </si>
  <si>
    <t>ID</t>
  </si>
  <si>
    <t>MT</t>
  </si>
  <si>
    <t>IA</t>
  </si>
  <si>
    <t>MN</t>
  </si>
  <si>
    <t>AR</t>
  </si>
  <si>
    <t>TN</t>
  </si>
  <si>
    <t>AL</t>
  </si>
  <si>
    <t>NJ</t>
  </si>
  <si>
    <t>ME</t>
  </si>
  <si>
    <t>CA</t>
  </si>
  <si>
    <t>OH</t>
  </si>
  <si>
    <t>MO</t>
  </si>
  <si>
    <t>SC</t>
  </si>
  <si>
    <t>NH</t>
  </si>
  <si>
    <t>OK</t>
  </si>
  <si>
    <t>DC</t>
  </si>
  <si>
    <t>PR</t>
  </si>
  <si>
    <t>NY</t>
  </si>
  <si>
    <t>VT</t>
  </si>
  <si>
    <t>RI</t>
  </si>
  <si>
    <t>TX</t>
  </si>
  <si>
    <t>PA</t>
  </si>
  <si>
    <t>NV</t>
  </si>
  <si>
    <t>GA</t>
  </si>
  <si>
    <t>IL</t>
  </si>
  <si>
    <t>WI</t>
  </si>
  <si>
    <t>GU</t>
  </si>
  <si>
    <t>IN</t>
  </si>
  <si>
    <t>WA</t>
  </si>
  <si>
    <t>WY</t>
  </si>
  <si>
    <t>KS</t>
  </si>
  <si>
    <t>CO</t>
  </si>
  <si>
    <t>ND</t>
  </si>
  <si>
    <t>NC</t>
  </si>
  <si>
    <t>UT</t>
  </si>
  <si>
    <t>AZ</t>
  </si>
  <si>
    <t>Zone</t>
  </si>
  <si>
    <t>State</t>
  </si>
  <si>
    <t>Mean Wage</t>
  </si>
  <si>
    <t>Mean Topcode Dummy</t>
  </si>
  <si>
    <t>Column Labels</t>
  </si>
  <si>
    <t>Grand Total</t>
  </si>
  <si>
    <t>Row Labels</t>
  </si>
  <si>
    <t>Sum of Mean Wage</t>
  </si>
  <si>
    <t xml:space="preserve">Average Mean Annual Wage by State and Job Code </t>
  </si>
  <si>
    <t>US</t>
  </si>
  <si>
    <t>Code</t>
  </si>
  <si>
    <t xml:space="preserve">Population 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</si>
  <si>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</si>
  <si>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</si>
  <si>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</si>
  <si>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</si>
  <si>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</si>
  <si>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</si>
  <si>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</si>
  <si>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</si>
  <si>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</si>
  <si>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</si>
  <si>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</si>
  <si>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</si>
  <si>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</si>
  <si>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</si>
  <si>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</si>
  <si>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</si>
  <si>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</si>
  <si>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</si>
  <si>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</si>
  <si>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</si>
  <si>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</si>
  <si>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</si>
  <si>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</si>
  <si>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</si>
  <si>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</si>
  <si>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</si>
  <si>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</si>
  <si>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</si>
  <si>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</si>
  <si>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</si>
  <si>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</si>
  <si>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</si>
  <si>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</si>
  <si>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</si>
  <si>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</si>
  <si>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</si>
  <si>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</si>
  <si>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</si>
  <si>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</si>
  <si>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</si>
  <si>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</si>
  <si>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</si>
  <si>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</si>
  <si>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</si>
  <si>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</si>
  <si>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</si>
  <si>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</si>
  <si>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</si>
  <si>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</si>
  <si>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</si>
  <si>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</si>
  <si>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</si>
  <si>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</si>
  <si>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No Code (0)</t>
  </si>
  <si>
    <t>Some High School (1)</t>
  </si>
  <si>
    <t>High School Graduate (2)</t>
  </si>
  <si>
    <t>Some College (3)</t>
  </si>
  <si>
    <t>Bachelor's Degree (4)</t>
  </si>
  <si>
    <t>Graduate Degree (5)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</si>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</sst>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0" fontId="0" fillId="0" borderId="0" xfId="0" applyAlignment="1"/>
    <xf numFmtId="43" fontId="0" fillId="0" borderId="1" xfId="1" applyFont="1" applyBorder="1"/>
    <xf numFmtId="43" fontId="0" fillId="0" borderId="0" xfId="1" applyFont="1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an%20CWI%20US%20Total%20-%2003.01.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an%20CWI%20US%20Total%20All%20Zones%20-%2003.01.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an%20CWI%20All%20Codes%20-%2003.01.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G2">
            <v>21297.340242697806</v>
          </cell>
          <cell r="H2">
            <v>30662.499011612046</v>
          </cell>
          <cell r="I2">
            <v>50117.598178644665</v>
          </cell>
          <cell r="J2">
            <v>65288.240997770139</v>
          </cell>
          <cell r="K2">
            <v>87518.658722172971</v>
          </cell>
          <cell r="L2">
            <v>44129.947274588791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44525.354919991696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AK</v>
          </cell>
          <cell r="B2">
            <v>51541.099389280564</v>
          </cell>
        </row>
        <row r="3">
          <cell r="A3" t="str">
            <v>AL</v>
          </cell>
          <cell r="B3">
            <v>40860.114431573675</v>
          </cell>
        </row>
        <row r="4">
          <cell r="A4" t="str">
            <v>AR</v>
          </cell>
          <cell r="B4">
            <v>38195.002724107224</v>
          </cell>
        </row>
        <row r="5">
          <cell r="A5" t="str">
            <v>AZ</v>
          </cell>
          <cell r="B5">
            <v>44011.38401077751</v>
          </cell>
        </row>
        <row r="6">
          <cell r="A6" t="str">
            <v>CA</v>
          </cell>
          <cell r="B6">
            <v>52184.424822008557</v>
          </cell>
        </row>
        <row r="7">
          <cell r="A7" t="str">
            <v>CO</v>
          </cell>
          <cell r="B7">
            <v>47670.73167887934</v>
          </cell>
        </row>
        <row r="8">
          <cell r="A8" t="str">
            <v>CT</v>
          </cell>
          <cell r="B8">
            <v>52551.615735178326</v>
          </cell>
        </row>
        <row r="9">
          <cell r="A9" t="str">
            <v>DC</v>
          </cell>
          <cell r="B9">
            <v>62764.856361915095</v>
          </cell>
        </row>
        <row r="10">
          <cell r="A10" t="str">
            <v>DE</v>
          </cell>
          <cell r="B10">
            <v>48012.864141813217</v>
          </cell>
        </row>
        <row r="11">
          <cell r="A11" t="str">
            <v>FL</v>
          </cell>
          <cell r="B11">
            <v>42412.103503129278</v>
          </cell>
        </row>
        <row r="12">
          <cell r="A12" t="str">
            <v>GA</v>
          </cell>
          <cell r="B12">
            <v>43554.930174794783</v>
          </cell>
        </row>
        <row r="13">
          <cell r="A13" t="str">
            <v>GU</v>
          </cell>
          <cell r="B13">
            <v>31869.330306952983</v>
          </cell>
        </row>
        <row r="14">
          <cell r="A14" t="str">
            <v>HI</v>
          </cell>
          <cell r="B14">
            <v>46034.222401273262</v>
          </cell>
        </row>
        <row r="15">
          <cell r="A15" t="str">
            <v>IA</v>
          </cell>
          <cell r="B15">
            <v>40581.826344343739</v>
          </cell>
        </row>
        <row r="16">
          <cell r="A16" t="str">
            <v>ID</v>
          </cell>
          <cell r="B16">
            <v>39238.72457688245</v>
          </cell>
        </row>
        <row r="17">
          <cell r="A17" t="str">
            <v>IL</v>
          </cell>
          <cell r="B17">
            <v>46987.613628446423</v>
          </cell>
        </row>
        <row r="18">
          <cell r="A18" t="str">
            <v>IN</v>
          </cell>
          <cell r="B18">
            <v>41543.656517751137</v>
          </cell>
        </row>
        <row r="19">
          <cell r="A19" t="str">
            <v>KS</v>
          </cell>
          <cell r="B19">
            <v>41676.943602520631</v>
          </cell>
        </row>
        <row r="20">
          <cell r="A20" t="str">
            <v>KY</v>
          </cell>
          <cell r="B20">
            <v>39871.824530396203</v>
          </cell>
        </row>
        <row r="21">
          <cell r="A21" t="str">
            <v>LA</v>
          </cell>
          <cell r="B21">
            <v>40413.819301948708</v>
          </cell>
        </row>
        <row r="22">
          <cell r="A22" t="str">
            <v>MA</v>
          </cell>
          <cell r="B22">
            <v>53376.852254399229</v>
          </cell>
        </row>
        <row r="23">
          <cell r="A23" t="str">
            <v>MD</v>
          </cell>
          <cell r="B23">
            <v>50339.794430691807</v>
          </cell>
        </row>
        <row r="24">
          <cell r="A24" t="str">
            <v>ME</v>
          </cell>
          <cell r="B24">
            <v>41298.758809761748</v>
          </cell>
        </row>
        <row r="25">
          <cell r="A25" t="str">
            <v>MI</v>
          </cell>
          <cell r="B25">
            <v>44208.416819453108</v>
          </cell>
        </row>
        <row r="26">
          <cell r="A26" t="str">
            <v>MN</v>
          </cell>
          <cell r="B26">
            <v>46493.429274656832</v>
          </cell>
        </row>
        <row r="27">
          <cell r="A27" t="str">
            <v>MO</v>
          </cell>
          <cell r="B27">
            <v>41678.67932804102</v>
          </cell>
        </row>
        <row r="28">
          <cell r="A28" t="str">
            <v>MS</v>
          </cell>
          <cell r="B28">
            <v>37003.480399428816</v>
          </cell>
        </row>
        <row r="29">
          <cell r="A29" t="str">
            <v>MT</v>
          </cell>
          <cell r="B29">
            <v>39334.780886527973</v>
          </cell>
        </row>
        <row r="30">
          <cell r="A30" t="str">
            <v>NC</v>
          </cell>
          <cell r="B30">
            <v>42711.706476070802</v>
          </cell>
        </row>
        <row r="31">
          <cell r="A31" t="str">
            <v>ND</v>
          </cell>
          <cell r="B31">
            <v>41235.181032267428</v>
          </cell>
        </row>
        <row r="32">
          <cell r="A32" t="str">
            <v>NE</v>
          </cell>
          <cell r="B32">
            <v>40871.166774076199</v>
          </cell>
        </row>
        <row r="33">
          <cell r="A33" t="str">
            <v>NH</v>
          </cell>
          <cell r="B33">
            <v>45784.190811495486</v>
          </cell>
        </row>
        <row r="34">
          <cell r="A34" t="str">
            <v>NJ</v>
          </cell>
          <cell r="B34">
            <v>51990.176265151502</v>
          </cell>
        </row>
        <row r="35">
          <cell r="A35" t="str">
            <v>NM</v>
          </cell>
          <cell r="B35">
            <v>41804.69332106709</v>
          </cell>
        </row>
        <row r="36">
          <cell r="A36" t="str">
            <v>NV</v>
          </cell>
          <cell r="B36">
            <v>44906.04867775234</v>
          </cell>
        </row>
        <row r="37">
          <cell r="A37" t="str">
            <v>NY</v>
          </cell>
          <cell r="B37">
            <v>53175.603678458283</v>
          </cell>
        </row>
        <row r="38">
          <cell r="A38" t="str">
            <v>OH</v>
          </cell>
          <cell r="B38">
            <v>43370.393491639152</v>
          </cell>
        </row>
        <row r="39">
          <cell r="A39" t="str">
            <v>OK</v>
          </cell>
          <cell r="B39">
            <v>39448.972488029824</v>
          </cell>
        </row>
        <row r="40">
          <cell r="A40" t="str">
            <v>OR</v>
          </cell>
          <cell r="B40">
            <v>45982.240006398715</v>
          </cell>
        </row>
        <row r="41">
          <cell r="A41" t="str">
            <v>PA</v>
          </cell>
          <cell r="B41">
            <v>45666.930444577578</v>
          </cell>
        </row>
        <row r="42">
          <cell r="A42" t="str">
            <v>PR</v>
          </cell>
          <cell r="B42">
            <v>28476.125920453069</v>
          </cell>
        </row>
        <row r="43">
          <cell r="A43" t="str">
            <v>RI</v>
          </cell>
          <cell r="B43">
            <v>48930.833512595505</v>
          </cell>
        </row>
        <row r="44">
          <cell r="A44" t="str">
            <v>SC</v>
          </cell>
          <cell r="B44">
            <v>39989.280912548973</v>
          </cell>
        </row>
        <row r="45">
          <cell r="A45" t="str">
            <v>SD</v>
          </cell>
          <cell r="B45">
            <v>37990.84926942319</v>
          </cell>
        </row>
        <row r="46">
          <cell r="A46" t="str">
            <v>TN</v>
          </cell>
          <cell r="B46">
            <v>40279.798869412036</v>
          </cell>
        </row>
        <row r="47">
          <cell r="A47" t="str">
            <v>TX</v>
          </cell>
          <cell r="B47">
            <v>44291.631592121084</v>
          </cell>
        </row>
        <row r="48">
          <cell r="A48" t="str">
            <v>UT</v>
          </cell>
          <cell r="B48">
            <v>42295.422099892603</v>
          </cell>
        </row>
        <row r="49">
          <cell r="A49" t="str">
            <v>VA</v>
          </cell>
          <cell r="B49">
            <v>48040.838011538232</v>
          </cell>
        </row>
        <row r="50">
          <cell r="A50" t="str">
            <v>VI</v>
          </cell>
          <cell r="B50">
            <v>37309.019969811568</v>
          </cell>
        </row>
        <row r="51">
          <cell r="A51" t="str">
            <v>VT</v>
          </cell>
          <cell r="B51">
            <v>43701.020332372696</v>
          </cell>
        </row>
        <row r="52">
          <cell r="A52" t="str">
            <v>WA</v>
          </cell>
          <cell r="B52">
            <v>50478.825603387944</v>
          </cell>
        </row>
        <row r="53">
          <cell r="A53" t="str">
            <v>WI</v>
          </cell>
          <cell r="B53">
            <v>42988.3614191331</v>
          </cell>
        </row>
        <row r="54">
          <cell r="A54" t="str">
            <v>WV</v>
          </cell>
          <cell r="B54">
            <v>37888.900529978266</v>
          </cell>
        </row>
        <row r="55">
          <cell r="A55" t="str">
            <v>WY</v>
          </cell>
          <cell r="B55">
            <v>43433.895207003523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elin, John" refreshedDate="42212.737325810187" createdVersion="4" refreshedVersion="4" minRefreshableVersion="3" recordCount="324">
  <cacheSource type="worksheet">
    <worksheetSource ref="A1:D325" sheet="Data"/>
  </cacheSource>
  <cacheFields count="4">
    <cacheField name="Zone" numFmtId="0">
      <sharedItems containsSemiMixedTypes="0" containsString="0" containsNumber="1" containsInteger="1" minValue="0" maxValue="5" count="6">
        <n v="1"/>
        <n v="2"/>
        <n v="3"/>
        <n v="4"/>
        <n v="5"/>
        <n v="0"/>
      </sharedItems>
    </cacheField>
    <cacheField name="State" numFmtId="0">
      <sharedItems count="54">
        <s v="VI"/>
        <s v="NE"/>
        <s v="NM"/>
        <s v="FL"/>
        <s v="LA"/>
        <s v="MI"/>
        <s v="KY"/>
        <s v="SD"/>
        <s v="HI"/>
        <s v="OR"/>
        <s v="MD"/>
        <s v="AK"/>
        <s v="DE"/>
        <s v="WV"/>
        <s v="MA"/>
        <s v="MS"/>
        <s v="VA"/>
        <s v="CT"/>
        <s v="ID"/>
        <s v="MT"/>
        <s v="IA"/>
        <s v="MN"/>
        <s v="AR"/>
        <s v="TN"/>
        <s v="AL"/>
        <s v="NJ"/>
        <s v="ME"/>
        <s v="CA"/>
        <s v="OH"/>
        <s v="MO"/>
        <s v="SC"/>
        <s v="NH"/>
        <s v="OK"/>
        <s v="DC"/>
        <s v="PR"/>
        <s v="NY"/>
        <s v="VT"/>
        <s v="RI"/>
        <s v="TX"/>
        <s v="PA"/>
        <s v="NV"/>
        <s v="GA"/>
        <s v="IL"/>
        <s v="WI"/>
        <s v="GU"/>
        <s v="IN"/>
        <s v="WA"/>
        <s v="WY"/>
        <s v="KS"/>
        <s v="CO"/>
        <s v="ND"/>
        <s v="NC"/>
        <s v="UT"/>
        <s v="AZ"/>
      </sharedItems>
    </cacheField>
    <cacheField name="Mean Wage" numFmtId="0">
      <sharedItems containsSemiMixedTypes="0" containsString="0" containsNumber="1" minValue="17787.385932226302" maxValue="105948.466122944"/>
    </cacheField>
    <cacheField name="Mean Topcode Dummy" numFmtId="0">
      <sharedItems containsSemiMixedTypes="0" containsString="0" containsNumber="1" minValue="0" maxValue="7.20519386231899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  <n v="20878.9284809251"/>
    <n v="0"/>
  </r>
  <r>
    <x v="0"/>
    <x v="1"/>
    <n v="19947.544189210599"/>
    <n v="0"/>
  </r>
  <r>
    <x v="0"/>
    <x v="2"/>
    <n v="20698.436863339699"/>
    <n v="0"/>
  </r>
  <r>
    <x v="0"/>
    <x v="3"/>
    <n v="20821.387455718501"/>
    <n v="0"/>
  </r>
  <r>
    <x v="0"/>
    <x v="4"/>
    <n v="19656.212130487402"/>
    <n v="0"/>
  </r>
  <r>
    <x v="0"/>
    <x v="5"/>
    <n v="20961.417913605801"/>
    <n v="0"/>
  </r>
  <r>
    <x v="0"/>
    <x v="6"/>
    <n v="19539.918357674102"/>
    <n v="0"/>
  </r>
  <r>
    <x v="0"/>
    <x v="7"/>
    <n v="19505.951775116398"/>
    <n v="0"/>
  </r>
  <r>
    <x v="0"/>
    <x v="8"/>
    <n v="23771.621082182399"/>
    <n v="0"/>
  </r>
  <r>
    <x v="0"/>
    <x v="9"/>
    <n v="23650.820714706198"/>
    <n v="0"/>
  </r>
  <r>
    <x v="0"/>
    <x v="10"/>
    <n v="21867.425116877399"/>
    <n v="0"/>
  </r>
  <r>
    <x v="0"/>
    <x v="11"/>
    <n v="24777.4510941144"/>
    <n v="0"/>
  </r>
  <r>
    <x v="0"/>
    <x v="12"/>
    <n v="21206.250920754599"/>
    <n v="0"/>
  </r>
  <r>
    <x v="0"/>
    <x v="13"/>
    <n v="19463.891371780701"/>
    <n v="0"/>
  </r>
  <r>
    <x v="0"/>
    <x v="14"/>
    <n v="24148.3992433452"/>
    <n v="0"/>
  </r>
  <r>
    <x v="0"/>
    <x v="15"/>
    <n v="19180.258871980601"/>
    <n v="0"/>
  </r>
  <r>
    <x v="0"/>
    <x v="16"/>
    <n v="21368.826282839302"/>
    <n v="0"/>
  </r>
  <r>
    <x v="0"/>
    <x v="17"/>
    <n v="23412.727129969"/>
    <n v="0"/>
  </r>
  <r>
    <x v="0"/>
    <x v="18"/>
    <n v="20278.636860861501"/>
    <n v="0"/>
  </r>
  <r>
    <x v="0"/>
    <x v="19"/>
    <n v="21264.764077399501"/>
    <n v="0"/>
  </r>
  <r>
    <x v="0"/>
    <x v="20"/>
    <n v="20178.2288653795"/>
    <n v="0"/>
  </r>
  <r>
    <x v="0"/>
    <x v="21"/>
    <n v="21112.453535547898"/>
    <n v="0"/>
  </r>
  <r>
    <x v="0"/>
    <x v="22"/>
    <n v="19077.095767127801"/>
    <n v="0"/>
  </r>
  <r>
    <x v="0"/>
    <x v="23"/>
    <n v="19688.4329634434"/>
    <n v="0"/>
  </r>
  <r>
    <x v="0"/>
    <x v="24"/>
    <n v="19275.078857290398"/>
    <n v="0"/>
  </r>
  <r>
    <x v="0"/>
    <x v="25"/>
    <n v="22095.2092168659"/>
    <n v="0"/>
  </r>
  <r>
    <x v="0"/>
    <x v="26"/>
    <n v="20848.389729777598"/>
    <n v="0"/>
  </r>
  <r>
    <x v="0"/>
    <x v="27"/>
    <n v="23025.3338529844"/>
    <n v="0"/>
  </r>
  <r>
    <x v="0"/>
    <x v="28"/>
    <n v="20839.240388727801"/>
    <n v="0"/>
  </r>
  <r>
    <x v="0"/>
    <x v="29"/>
    <n v="20398.330955532001"/>
    <n v="0"/>
  </r>
  <r>
    <x v="0"/>
    <x v="30"/>
    <n v="19525.699017484101"/>
    <n v="0"/>
  </r>
  <r>
    <x v="0"/>
    <x v="31"/>
    <n v="21692.679023258101"/>
    <n v="0"/>
  </r>
  <r>
    <x v="0"/>
    <x v="32"/>
    <n v="19618.553407847699"/>
    <n v="0"/>
  </r>
  <r>
    <x v="0"/>
    <x v="33"/>
    <n v="26253.498175225101"/>
    <n v="0"/>
  </r>
  <r>
    <x v="0"/>
    <x v="34"/>
    <n v="17787.385932226302"/>
    <n v="0"/>
  </r>
  <r>
    <x v="0"/>
    <x v="35"/>
    <n v="22335.330909619101"/>
    <n v="0"/>
  </r>
  <r>
    <x v="0"/>
    <x v="36"/>
    <n v="23637.2827800204"/>
    <n v="0"/>
  </r>
  <r>
    <x v="0"/>
    <x v="37"/>
    <n v="21373.952839682999"/>
    <n v="0"/>
  </r>
  <r>
    <x v="0"/>
    <x v="38"/>
    <n v="20052.733497368499"/>
    <n v="0"/>
  </r>
  <r>
    <x v="0"/>
    <x v="39"/>
    <n v="21438.323959627101"/>
    <n v="0"/>
  </r>
  <r>
    <x v="0"/>
    <x v="40"/>
    <n v="23160.160376862801"/>
    <n v="0"/>
  </r>
  <r>
    <x v="0"/>
    <x v="41"/>
    <n v="20012.4332941711"/>
    <n v="0"/>
  </r>
  <r>
    <x v="0"/>
    <x v="42"/>
    <n v="21820.1625250871"/>
    <n v="0"/>
  </r>
  <r>
    <x v="0"/>
    <x v="43"/>
    <n v="20747.510619709101"/>
    <n v="0"/>
  </r>
  <r>
    <x v="0"/>
    <x v="44"/>
    <n v="18037.721646648901"/>
    <n v="0"/>
  </r>
  <r>
    <x v="0"/>
    <x v="45"/>
    <n v="20143.658095087801"/>
    <n v="0"/>
  </r>
  <r>
    <x v="0"/>
    <x v="46"/>
    <n v="25506.0104179515"/>
    <n v="0"/>
  </r>
  <r>
    <x v="0"/>
    <x v="47"/>
    <n v="21385.1649644547"/>
    <n v="0"/>
  </r>
  <r>
    <x v="0"/>
    <x v="48"/>
    <n v="20005.755679296901"/>
    <n v="0"/>
  </r>
  <r>
    <x v="0"/>
    <x v="49"/>
    <n v="22427.737335363301"/>
    <n v="0"/>
  </r>
  <r>
    <x v="0"/>
    <x v="50"/>
    <n v="21101.532603723099"/>
    <n v="0"/>
  </r>
  <r>
    <x v="0"/>
    <x v="51"/>
    <n v="19946.2103769067"/>
    <n v="0"/>
  </r>
  <r>
    <x v="0"/>
    <x v="52"/>
    <n v="20968.871013976001"/>
    <n v="0"/>
  </r>
  <r>
    <x v="0"/>
    <x v="53"/>
    <n v="21220.549658390999"/>
    <n v="0"/>
  </r>
  <r>
    <x v="1"/>
    <x v="12"/>
    <n v="31152.8859811234"/>
    <n v="0"/>
  </r>
  <r>
    <x v="1"/>
    <x v="29"/>
    <n v="29854.264138500901"/>
    <n v="0"/>
  </r>
  <r>
    <x v="1"/>
    <x v="15"/>
    <n v="26563.559690585898"/>
    <n v="0"/>
  </r>
  <r>
    <x v="1"/>
    <x v="19"/>
    <n v="29331.633798637999"/>
    <n v="0"/>
  </r>
  <r>
    <x v="1"/>
    <x v="4"/>
    <n v="28345.909822305199"/>
    <n v="0"/>
  </r>
  <r>
    <x v="1"/>
    <x v="1"/>
    <n v="28782.015180201699"/>
    <n v="0"/>
  </r>
  <r>
    <x v="1"/>
    <x v="14"/>
    <n v="35127.287540876598"/>
    <n v="0"/>
  </r>
  <r>
    <x v="1"/>
    <x v="7"/>
    <n v="27387.165959426398"/>
    <n v="0"/>
  </r>
  <r>
    <x v="1"/>
    <x v="10"/>
    <n v="32432.4498526034"/>
    <n v="0"/>
  </r>
  <r>
    <x v="1"/>
    <x v="2"/>
    <n v="28490.003517036901"/>
    <n v="0"/>
  </r>
  <r>
    <x v="1"/>
    <x v="45"/>
    <n v="29632.414181108001"/>
    <n v="0"/>
  </r>
  <r>
    <x v="1"/>
    <x v="25"/>
    <n v="34106.5001933905"/>
    <n v="0"/>
  </r>
  <r>
    <x v="1"/>
    <x v="37"/>
    <n v="32809.921515895199"/>
    <n v="0"/>
  </r>
  <r>
    <x v="1"/>
    <x v="44"/>
    <n v="23223.033329021098"/>
    <n v="0"/>
  </r>
  <r>
    <x v="1"/>
    <x v="6"/>
    <n v="28331.493084906"/>
    <n v="0"/>
  </r>
  <r>
    <x v="1"/>
    <x v="49"/>
    <n v="32056.3854937172"/>
    <n v="0"/>
  </r>
  <r>
    <x v="1"/>
    <x v="39"/>
    <n v="31692.280714944602"/>
    <n v="0"/>
  </r>
  <r>
    <x v="1"/>
    <x v="27"/>
    <n v="33674.991585898701"/>
    <n v="0"/>
  </r>
  <r>
    <x v="1"/>
    <x v="11"/>
    <n v="37037.905595208802"/>
    <n v="0"/>
  </r>
  <r>
    <x v="1"/>
    <x v="32"/>
    <n v="27941.0853688241"/>
    <n v="0"/>
  </r>
  <r>
    <x v="1"/>
    <x v="40"/>
    <n v="32929.939714913402"/>
    <n v="0"/>
  </r>
  <r>
    <x v="1"/>
    <x v="38"/>
    <n v="28634.661993107598"/>
    <n v="0"/>
  </r>
  <r>
    <x v="1"/>
    <x v="28"/>
    <n v="30224.841074940101"/>
    <n v="0"/>
  </r>
  <r>
    <x v="1"/>
    <x v="8"/>
    <n v="34136.733782572199"/>
    <n v="0"/>
  </r>
  <r>
    <x v="1"/>
    <x v="17"/>
    <n v="35032.970438274198"/>
    <n v="0"/>
  </r>
  <r>
    <x v="1"/>
    <x v="22"/>
    <n v="26552.529809439799"/>
    <n v="0"/>
  </r>
  <r>
    <x v="1"/>
    <x v="13"/>
    <n v="27335.2407847102"/>
    <n v="0"/>
  </r>
  <r>
    <x v="1"/>
    <x v="24"/>
    <n v="27429.705803418201"/>
    <n v="0"/>
  </r>
  <r>
    <x v="1"/>
    <x v="41"/>
    <n v="28867.381437039199"/>
    <n v="0"/>
  </r>
  <r>
    <x v="1"/>
    <x v="43"/>
    <n v="30777.2696686501"/>
    <n v="0"/>
  </r>
  <r>
    <x v="1"/>
    <x v="26"/>
    <n v="29881.046641806399"/>
    <n v="0"/>
  </r>
  <r>
    <x v="1"/>
    <x v="46"/>
    <n v="34656.068308061003"/>
    <n v="0"/>
  </r>
  <r>
    <x v="1"/>
    <x v="52"/>
    <n v="29396.638888505498"/>
    <n v="0"/>
  </r>
  <r>
    <x v="1"/>
    <x v="20"/>
    <n v="29657.5992065313"/>
    <n v="0"/>
  </r>
  <r>
    <x v="1"/>
    <x v="33"/>
    <n v="36411.1092039266"/>
    <n v="0"/>
  </r>
  <r>
    <x v="1"/>
    <x v="0"/>
    <n v="28746.8400637624"/>
    <n v="0"/>
  </r>
  <r>
    <x v="1"/>
    <x v="34"/>
    <n v="21163.165047220002"/>
    <n v="0"/>
  </r>
  <r>
    <x v="1"/>
    <x v="5"/>
    <n v="30735.2504275631"/>
    <n v="0"/>
  </r>
  <r>
    <x v="1"/>
    <x v="35"/>
    <n v="34525.397717809697"/>
    <n v="0"/>
  </r>
  <r>
    <x v="1"/>
    <x v="42"/>
    <n v="32283.358788450299"/>
    <n v="0"/>
  </r>
  <r>
    <x v="1"/>
    <x v="31"/>
    <n v="31668.3674709687"/>
    <n v="0"/>
  </r>
  <r>
    <x v="1"/>
    <x v="18"/>
    <n v="28131.431704537099"/>
    <n v="0"/>
  </r>
  <r>
    <x v="1"/>
    <x v="16"/>
    <n v="30303.7988953534"/>
    <n v="0"/>
  </r>
  <r>
    <x v="1"/>
    <x v="9"/>
    <n v="32011.6027512853"/>
    <n v="0"/>
  </r>
  <r>
    <x v="1"/>
    <x v="51"/>
    <n v="28620.4659394023"/>
    <n v="0"/>
  </r>
  <r>
    <x v="1"/>
    <x v="53"/>
    <n v="30132.135262941101"/>
    <n v="0"/>
  </r>
  <r>
    <x v="1"/>
    <x v="21"/>
    <n v="31902.095359887498"/>
    <n v="0"/>
  </r>
  <r>
    <x v="1"/>
    <x v="48"/>
    <n v="28974.829745266801"/>
    <n v="0"/>
  </r>
  <r>
    <x v="1"/>
    <x v="3"/>
    <n v="28795.105418594201"/>
    <n v="0"/>
  </r>
  <r>
    <x v="1"/>
    <x v="50"/>
    <n v="30453.068084466799"/>
    <n v="0"/>
  </r>
  <r>
    <x v="1"/>
    <x v="23"/>
    <n v="28422.7623152628"/>
    <n v="0"/>
  </r>
  <r>
    <x v="1"/>
    <x v="30"/>
    <n v="28357.384676960599"/>
    <n v="0"/>
  </r>
  <r>
    <x v="1"/>
    <x v="36"/>
    <n v="30946.375692537102"/>
    <n v="0"/>
  </r>
  <r>
    <x v="1"/>
    <x v="47"/>
    <n v="31859.264654374801"/>
    <n v="0"/>
  </r>
  <r>
    <x v="2"/>
    <x v="41"/>
    <n v="48132.523715711301"/>
    <n v="0"/>
  </r>
  <r>
    <x v="2"/>
    <x v="50"/>
    <n v="46216.525912547702"/>
    <n v="0"/>
  </r>
  <r>
    <x v="2"/>
    <x v="10"/>
    <n v="55909.371073892202"/>
    <n v="0"/>
  </r>
  <r>
    <x v="2"/>
    <x v="1"/>
    <n v="46807.015453786596"/>
    <n v="0"/>
  </r>
  <r>
    <x v="2"/>
    <x v="46"/>
    <n v="56972.148769398496"/>
    <n v="0"/>
  </r>
  <r>
    <x v="2"/>
    <x v="51"/>
    <n v="48327.978767532499"/>
    <n v="0"/>
  </r>
  <r>
    <x v="2"/>
    <x v="27"/>
    <n v="60373.531611879102"/>
    <n v="0"/>
  </r>
  <r>
    <x v="2"/>
    <x v="20"/>
    <n v="45147.310632663401"/>
    <n v="0"/>
  </r>
  <r>
    <x v="2"/>
    <x v="33"/>
    <n v="63345.233613189797"/>
    <n v="0"/>
  </r>
  <r>
    <x v="2"/>
    <x v="35"/>
    <n v="59770.181448973402"/>
    <n v="0"/>
  </r>
  <r>
    <x v="2"/>
    <x v="7"/>
    <n v="44195.458806384398"/>
    <n v="0"/>
  </r>
  <r>
    <x v="2"/>
    <x v="16"/>
    <n v="52243.594779258601"/>
    <n v="0"/>
  </r>
  <r>
    <x v="2"/>
    <x v="30"/>
    <n v="45384.6077961595"/>
    <n v="0"/>
  </r>
  <r>
    <x v="2"/>
    <x v="21"/>
    <n v="51778.116651032899"/>
    <n v="0"/>
  </r>
  <r>
    <x v="2"/>
    <x v="15"/>
    <n v="43218.396342139"/>
    <n v="0"/>
  </r>
  <r>
    <x v="2"/>
    <x v="29"/>
    <n v="45952.459724251501"/>
    <n v="0"/>
  </r>
  <r>
    <x v="2"/>
    <x v="0"/>
    <n v="44453.885670431002"/>
    <n v="0"/>
  </r>
  <r>
    <x v="2"/>
    <x v="2"/>
    <n v="47150.666043009202"/>
    <n v="0"/>
  </r>
  <r>
    <x v="2"/>
    <x v="11"/>
    <n v="58564.453243552198"/>
    <n v="0"/>
  </r>
  <r>
    <x v="2"/>
    <x v="45"/>
    <n v="47226.751395553998"/>
    <n v="0"/>
  </r>
  <r>
    <x v="2"/>
    <x v="24"/>
    <n v="46683.653717435198"/>
    <n v="0"/>
  </r>
  <r>
    <x v="2"/>
    <x v="48"/>
    <n v="46511.530185424599"/>
    <n v="0"/>
  </r>
  <r>
    <x v="2"/>
    <x v="40"/>
    <n v="54083.815676540798"/>
    <n v="0"/>
  </r>
  <r>
    <x v="2"/>
    <x v="44"/>
    <n v="36292.9610180706"/>
    <n v="0"/>
  </r>
  <r>
    <x v="2"/>
    <x v="17"/>
    <n v="59593.620354343002"/>
    <n v="0"/>
  </r>
  <r>
    <x v="2"/>
    <x v="43"/>
    <n v="48843.105600012503"/>
    <n v="0"/>
  </r>
  <r>
    <x v="2"/>
    <x v="9"/>
    <n v="52492.596847532397"/>
    <n v="0"/>
  </r>
  <r>
    <x v="2"/>
    <x v="47"/>
    <n v="48417.197958199999"/>
    <n v="0"/>
  </r>
  <r>
    <x v="2"/>
    <x v="19"/>
    <n v="45200.160335984197"/>
    <n v="0"/>
  </r>
  <r>
    <x v="2"/>
    <x v="23"/>
    <n v="44905.0375067559"/>
    <n v="0"/>
  </r>
  <r>
    <x v="2"/>
    <x v="12"/>
    <n v="54672.489312706697"/>
    <n v="0"/>
  </r>
  <r>
    <x v="2"/>
    <x v="4"/>
    <n v="45675.031780169898"/>
    <n v="0"/>
  </r>
  <r>
    <x v="2"/>
    <x v="42"/>
    <n v="52542.083562543899"/>
    <n v="0"/>
  </r>
  <r>
    <x v="2"/>
    <x v="5"/>
    <n v="49239.767014465899"/>
    <n v="0"/>
  </r>
  <r>
    <x v="2"/>
    <x v="22"/>
    <n v="42839.910154723199"/>
    <n v="0"/>
  </r>
  <r>
    <x v="2"/>
    <x v="13"/>
    <n v="42544.299698741997"/>
    <n v="0"/>
  </r>
  <r>
    <x v="2"/>
    <x v="25"/>
    <n v="60852.444688527998"/>
    <n v="0"/>
  </r>
  <r>
    <x v="2"/>
    <x v="14"/>
    <n v="59061.547743619398"/>
    <n v="0"/>
  </r>
  <r>
    <x v="2"/>
    <x v="34"/>
    <n v="32147.8445928008"/>
    <n v="0"/>
  </r>
  <r>
    <x v="2"/>
    <x v="38"/>
    <n v="49958.668728666897"/>
    <n v="0"/>
  </r>
  <r>
    <x v="2"/>
    <x v="49"/>
    <n v="53361.005101802999"/>
    <n v="0"/>
  </r>
  <r>
    <x v="2"/>
    <x v="36"/>
    <n v="48707.258560955001"/>
    <n v="0"/>
  </r>
  <r>
    <x v="2"/>
    <x v="26"/>
    <n v="45987.470848118202"/>
    <n v="0"/>
  </r>
  <r>
    <x v="2"/>
    <x v="3"/>
    <n v="47934.573736139297"/>
    <n v="0"/>
  </r>
  <r>
    <x v="2"/>
    <x v="18"/>
    <n v="43949.933549584799"/>
    <n v="0"/>
  </r>
  <r>
    <x v="2"/>
    <x v="37"/>
    <n v="56403.118942182002"/>
    <n v="0"/>
  </r>
  <r>
    <x v="2"/>
    <x v="53"/>
    <n v="49645.896090102899"/>
    <n v="0"/>
  </r>
  <r>
    <x v="2"/>
    <x v="8"/>
    <n v="54131.097460776902"/>
    <n v="0"/>
  </r>
  <r>
    <x v="2"/>
    <x v="52"/>
    <n v="47034.127047554102"/>
    <n v="0"/>
  </r>
  <r>
    <x v="2"/>
    <x v="32"/>
    <n v="43702.368713921001"/>
    <n v="0"/>
  </r>
  <r>
    <x v="2"/>
    <x v="39"/>
    <n v="51348.801209901801"/>
    <n v="0"/>
  </r>
  <r>
    <x v="2"/>
    <x v="28"/>
    <n v="48137.213854804999"/>
    <n v="0"/>
  </r>
  <r>
    <x v="2"/>
    <x v="6"/>
    <n v="44225.401416750203"/>
    <n v="0"/>
  </r>
  <r>
    <x v="2"/>
    <x v="31"/>
    <n v="51333.409560147396"/>
    <n v="0"/>
  </r>
  <r>
    <x v="3"/>
    <x v="25"/>
    <n v="78005.843384694905"/>
    <n v="0"/>
  </r>
  <r>
    <x v="3"/>
    <x v="16"/>
    <n v="74143.688102809101"/>
    <n v="0"/>
  </r>
  <r>
    <x v="3"/>
    <x v="10"/>
    <n v="75110.942911732898"/>
    <n v="0"/>
  </r>
  <r>
    <x v="3"/>
    <x v="47"/>
    <n v="60453.797541198001"/>
    <n v="0"/>
  </r>
  <r>
    <x v="3"/>
    <x v="23"/>
    <n v="60639.588489205402"/>
    <n v="0"/>
  </r>
  <r>
    <x v="3"/>
    <x v="48"/>
    <n v="63455.5447272452"/>
    <n v="0"/>
  </r>
  <r>
    <x v="3"/>
    <x v="8"/>
    <n v="61463.286316465899"/>
    <n v="0"/>
  </r>
  <r>
    <x v="3"/>
    <x v="12"/>
    <n v="71559.517539457302"/>
    <n v="0"/>
  </r>
  <r>
    <x v="3"/>
    <x v="0"/>
    <n v="51909.2530745736"/>
    <n v="0"/>
  </r>
  <r>
    <x v="3"/>
    <x v="13"/>
    <n v="55533.489449554203"/>
    <n v="0"/>
  </r>
  <r>
    <x v="3"/>
    <x v="11"/>
    <n v="70242.904103554596"/>
    <n v="0"/>
  </r>
  <r>
    <x v="3"/>
    <x v="50"/>
    <n v="56229.674471166698"/>
    <n v="0"/>
  </r>
  <r>
    <x v="3"/>
    <x v="14"/>
    <n v="77379.723190793899"/>
    <n v="0"/>
  </r>
  <r>
    <x v="3"/>
    <x v="34"/>
    <n v="42213.325537001503"/>
    <n v="0"/>
  </r>
  <r>
    <x v="3"/>
    <x v="43"/>
    <n v="62853.807746662402"/>
    <n v="0"/>
  </r>
  <r>
    <x v="3"/>
    <x v="4"/>
    <n v="59232.198762659202"/>
    <n v="0"/>
  </r>
  <r>
    <x v="3"/>
    <x v="53"/>
    <n v="62856.643550241402"/>
    <n v="0"/>
  </r>
  <r>
    <x v="3"/>
    <x v="7"/>
    <n v="56757.265452769097"/>
    <n v="0"/>
  </r>
  <r>
    <x v="3"/>
    <x v="19"/>
    <n v="55934.372565026599"/>
    <n v="0"/>
  </r>
  <r>
    <x v="3"/>
    <x v="49"/>
    <n v="69999.840711413897"/>
    <n v="0"/>
  </r>
  <r>
    <x v="3"/>
    <x v="32"/>
    <n v="56945.135069318501"/>
    <n v="0"/>
  </r>
  <r>
    <x v="3"/>
    <x v="18"/>
    <n v="57854.6714439641"/>
    <n v="0"/>
  </r>
  <r>
    <x v="3"/>
    <x v="24"/>
    <n v="63081.487719698503"/>
    <n v="0"/>
  </r>
  <r>
    <x v="3"/>
    <x v="3"/>
    <n v="64096.649507062699"/>
    <n v="0"/>
  </r>
  <r>
    <x v="3"/>
    <x v="9"/>
    <n v="65717.523561465001"/>
    <n v="0"/>
  </r>
  <r>
    <x v="3"/>
    <x v="52"/>
    <n v="62272.951509602397"/>
    <n v="0"/>
  </r>
  <r>
    <x v="3"/>
    <x v="45"/>
    <n v="61065.027356064398"/>
    <n v="0"/>
  </r>
  <r>
    <x v="3"/>
    <x v="40"/>
    <n v="64080.105492766197"/>
    <n v="0"/>
  </r>
  <r>
    <x v="3"/>
    <x v="41"/>
    <n v="66874.352947758904"/>
    <n v="0"/>
  </r>
  <r>
    <x v="3"/>
    <x v="39"/>
    <n v="69524.911961256294"/>
    <n v="0"/>
  </r>
  <r>
    <x v="3"/>
    <x v="51"/>
    <n v="65179.065790362503"/>
    <n v="0"/>
  </r>
  <r>
    <x v="3"/>
    <x v="5"/>
    <n v="64605.198222724001"/>
    <n v="0"/>
  </r>
  <r>
    <x v="3"/>
    <x v="17"/>
    <n v="75990.326731272493"/>
    <n v="0"/>
  </r>
  <r>
    <x v="3"/>
    <x v="38"/>
    <n v="68674.294443120496"/>
    <n v="0"/>
  </r>
  <r>
    <x v="3"/>
    <x v="46"/>
    <n v="72115.063700089595"/>
    <n v="0"/>
  </r>
  <r>
    <x v="3"/>
    <x v="26"/>
    <n v="58610.585233343903"/>
    <n v="0"/>
  </r>
  <r>
    <x v="3"/>
    <x v="6"/>
    <n v="58554.075443045302"/>
    <n v="0"/>
  </r>
  <r>
    <x v="3"/>
    <x v="42"/>
    <n v="69075.883064698704"/>
    <n v="0"/>
  </r>
  <r>
    <x v="3"/>
    <x v="36"/>
    <n v="62530.906551205699"/>
    <n v="0"/>
  </r>
  <r>
    <x v="3"/>
    <x v="29"/>
    <n v="61924.944877608301"/>
    <n v="0"/>
  </r>
  <r>
    <x v="3"/>
    <x v="20"/>
    <n v="59107.944780441503"/>
    <n v="0"/>
  </r>
  <r>
    <x v="3"/>
    <x v="31"/>
    <n v="67858.954987753401"/>
    <n v="0"/>
  </r>
  <r>
    <x v="3"/>
    <x v="28"/>
    <n v="64460.946468083697"/>
    <n v="0"/>
  </r>
  <r>
    <x v="3"/>
    <x v="33"/>
    <n v="79582.026996587505"/>
    <n v="0"/>
  </r>
  <r>
    <x v="3"/>
    <x v="27"/>
    <n v="78113.635791720706"/>
    <n v="0"/>
  </r>
  <r>
    <x v="3"/>
    <x v="44"/>
    <n v="41390.034880042796"/>
    <n v="0"/>
  </r>
  <r>
    <x v="3"/>
    <x v="2"/>
    <n v="61914.808446768999"/>
    <n v="0"/>
  </r>
  <r>
    <x v="3"/>
    <x v="30"/>
    <n v="58992.530433624801"/>
    <n v="0"/>
  </r>
  <r>
    <x v="3"/>
    <x v="15"/>
    <n v="55264.836411303302"/>
    <n v="0"/>
  </r>
  <r>
    <x v="3"/>
    <x v="35"/>
    <n v="81155.859583681595"/>
    <n v="0"/>
  </r>
  <r>
    <x v="3"/>
    <x v="37"/>
    <n v="73633.513986408696"/>
    <n v="0"/>
  </r>
  <r>
    <x v="3"/>
    <x v="1"/>
    <n v="61533.478282762"/>
    <n v="0"/>
  </r>
  <r>
    <x v="3"/>
    <x v="21"/>
    <n v="68181.862039530402"/>
    <n v="0"/>
  </r>
  <r>
    <x v="3"/>
    <x v="22"/>
    <n v="58173.853081583598"/>
    <n v="0"/>
  </r>
  <r>
    <x v="4"/>
    <x v="26"/>
    <n v="83790.069318318303"/>
    <n v="3.9776652120053803E-3"/>
  </r>
  <r>
    <x v="4"/>
    <x v="51"/>
    <n v="87563.491332661797"/>
    <n v="2.6806315872818201E-3"/>
  </r>
  <r>
    <x v="4"/>
    <x v="37"/>
    <n v="93590.415521560193"/>
    <n v="0"/>
  </r>
  <r>
    <x v="4"/>
    <x v="43"/>
    <n v="85071.947822115093"/>
    <n v="4.2321076034568299E-4"/>
  </r>
  <r>
    <x v="4"/>
    <x v="23"/>
    <n v="80324.647007167194"/>
    <n v="6.8676141090691098E-3"/>
  </r>
  <r>
    <x v="4"/>
    <x v="1"/>
    <n v="80859.206275485194"/>
    <n v="6.7160590551793601E-3"/>
  </r>
  <r>
    <x v="4"/>
    <x v="24"/>
    <n v="84672.975582429295"/>
    <n v="3.9806151762604696E-3"/>
  </r>
  <r>
    <x v="4"/>
    <x v="5"/>
    <n v="87078.962926564302"/>
    <n v="0"/>
  </r>
  <r>
    <x v="4"/>
    <x v="3"/>
    <n v="88876.146335270605"/>
    <n v="2.64788814820349E-3"/>
  </r>
  <r>
    <x v="4"/>
    <x v="52"/>
    <n v="83511.310073861299"/>
    <n v="2.90277122985572E-4"/>
  </r>
  <r>
    <x v="4"/>
    <x v="25"/>
    <n v="100132.99248027299"/>
    <n v="2.6427656412124599E-3"/>
  </r>
  <r>
    <x v="4"/>
    <x v="12"/>
    <n v="101361.67250251101"/>
    <n v="0"/>
  </r>
  <r>
    <x v="4"/>
    <x v="29"/>
    <n v="80616.970815948705"/>
    <n v="6.5550422295928001E-3"/>
  </r>
  <r>
    <x v="4"/>
    <x v="49"/>
    <n v="91349.985160411496"/>
    <n v="7.0967932697385604E-4"/>
  </r>
  <r>
    <x v="4"/>
    <x v="20"/>
    <n v="81334.999003800694"/>
    <n v="0"/>
  </r>
  <r>
    <x v="4"/>
    <x v="2"/>
    <n v="84775.173395307196"/>
    <n v="3.9807124994695204E-3"/>
  </r>
  <r>
    <x v="4"/>
    <x v="6"/>
    <n v="79366.536039097395"/>
    <n v="2.94304057024419E-3"/>
  </r>
  <r>
    <x v="4"/>
    <x v="41"/>
    <n v="87978.156406208902"/>
    <n v="0"/>
  </r>
  <r>
    <x v="4"/>
    <x v="13"/>
    <n v="75111.907572237906"/>
    <n v="3.9674369618296597E-3"/>
  </r>
  <r>
    <x v="4"/>
    <x v="9"/>
    <n v="92857.743474032395"/>
    <n v="6.5631428733468099E-3"/>
  </r>
  <r>
    <x v="4"/>
    <x v="44"/>
    <n v="65476.790982124003"/>
    <n v="0"/>
  </r>
  <r>
    <x v="4"/>
    <x v="38"/>
    <n v="91409.8763651388"/>
    <n v="0"/>
  </r>
  <r>
    <x v="4"/>
    <x v="14"/>
    <n v="98687.801800984103"/>
    <n v="3.9268601685762397E-3"/>
  </r>
  <r>
    <x v="4"/>
    <x v="4"/>
    <n v="84053.506419857804"/>
    <n v="2.8823936008848299E-4"/>
  </r>
  <r>
    <x v="4"/>
    <x v="11"/>
    <n v="99035.607731641503"/>
    <n v="7.20519386231899E-3"/>
  </r>
  <r>
    <x v="4"/>
    <x v="48"/>
    <n v="81211.539376797402"/>
    <n v="7.04143429175019E-3"/>
  </r>
  <r>
    <x v="4"/>
    <x v="22"/>
    <n v="78607.5377957413"/>
    <n v="2.8995267348364001E-4"/>
  </r>
  <r>
    <x v="4"/>
    <x v="17"/>
    <n v="98962.866812909502"/>
    <n v="2.6857738848775599E-3"/>
  </r>
  <r>
    <x v="4"/>
    <x v="47"/>
    <n v="83414.754492587599"/>
    <n v="7.0554898120462903E-3"/>
  </r>
  <r>
    <x v="4"/>
    <x v="16"/>
    <n v="91345.539997761894"/>
    <n v="0"/>
  </r>
  <r>
    <x v="4"/>
    <x v="33"/>
    <n v="99198.1649832291"/>
    <n v="0"/>
  </r>
  <r>
    <x v="4"/>
    <x v="35"/>
    <n v="99812.0430971936"/>
    <n v="0"/>
  </r>
  <r>
    <x v="4"/>
    <x v="8"/>
    <n v="90683.980787530701"/>
    <n v="0"/>
  </r>
  <r>
    <x v="4"/>
    <x v="31"/>
    <n v="90475.883363686502"/>
    <n v="6.7720497027039502E-3"/>
  </r>
  <r>
    <x v="4"/>
    <x v="19"/>
    <n v="75796.500707024999"/>
    <n v="2.7047891635447702E-3"/>
  </r>
  <r>
    <x v="4"/>
    <x v="32"/>
    <n v="76516.924080948593"/>
    <n v="2.6624898891896001E-3"/>
  </r>
  <r>
    <x v="4"/>
    <x v="36"/>
    <n v="82766.244528803101"/>
    <n v="0"/>
  </r>
  <r>
    <x v="4"/>
    <x v="50"/>
    <n v="78110.326505193603"/>
    <n v="0"/>
  </r>
  <r>
    <x v="4"/>
    <x v="18"/>
    <n v="79988.906393659199"/>
    <n v="1.77109055221081E-3"/>
  </r>
  <r>
    <x v="4"/>
    <x v="0"/>
    <n v="70325.583938456199"/>
    <n v="0"/>
  </r>
  <r>
    <x v="4"/>
    <x v="39"/>
    <n v="89675.643295783506"/>
    <n v="2.8585654217749802E-4"/>
  </r>
  <r>
    <x v="4"/>
    <x v="10"/>
    <n v="93719.779901962596"/>
    <n v="0"/>
  </r>
  <r>
    <x v="4"/>
    <x v="34"/>
    <n v="53058.545483699403"/>
    <n v="0"/>
  </r>
  <r>
    <x v="4"/>
    <x v="42"/>
    <n v="86762.273383318403"/>
    <n v="0"/>
  </r>
  <r>
    <x v="4"/>
    <x v="27"/>
    <n v="105948.466122944"/>
    <n v="0"/>
  </r>
  <r>
    <x v="4"/>
    <x v="46"/>
    <n v="94066.552388122596"/>
    <n v="4.1980249807238596E-3"/>
  </r>
  <r>
    <x v="4"/>
    <x v="7"/>
    <n v="79823.035206315995"/>
    <n v="4.1201729327440297E-3"/>
  </r>
  <r>
    <x v="4"/>
    <x v="21"/>
    <n v="92415.155753461193"/>
    <n v="4.34195669367909E-3"/>
  </r>
  <r>
    <x v="4"/>
    <x v="28"/>
    <n v="84985.496377526506"/>
    <n v="0"/>
  </r>
  <r>
    <x v="4"/>
    <x v="30"/>
    <n v="81173.756441366393"/>
    <n v="0"/>
  </r>
  <r>
    <x v="4"/>
    <x v="53"/>
    <n v="89842.408767803601"/>
    <n v="3.3937739208340601E-3"/>
  </r>
  <r>
    <x v="4"/>
    <x v="40"/>
    <n v="95661.050473786803"/>
    <n v="0"/>
  </r>
  <r>
    <x v="4"/>
    <x v="45"/>
    <n v="82078.502266119001"/>
    <n v="3.9137857966125003E-3"/>
  </r>
  <r>
    <x v="4"/>
    <x v="15"/>
    <n v="78034.935829975497"/>
    <n v="4.1277538985013996E-3"/>
  </r>
  <r>
    <x v="5"/>
    <x v="13"/>
    <n v="37217.5731679862"/>
    <n v="0"/>
  </r>
  <r>
    <x v="5"/>
    <x v="15"/>
    <n v="35913.846061045901"/>
    <n v="0"/>
  </r>
  <r>
    <x v="5"/>
    <x v="30"/>
    <n v="39247.029414604098"/>
    <n v="0"/>
  </r>
  <r>
    <x v="5"/>
    <x v="47"/>
    <n v="43166.963789981703"/>
    <n v="0"/>
  </r>
  <r>
    <x v="5"/>
    <x v="45"/>
    <n v="40842.775618355903"/>
    <n v="0"/>
  </r>
  <r>
    <x v="5"/>
    <x v="11"/>
    <n v="51362.648518031099"/>
    <n v="0"/>
  </r>
  <r>
    <x v="5"/>
    <x v="29"/>
    <n v="41145.468438621603"/>
    <n v="0"/>
  </r>
  <r>
    <x v="5"/>
    <x v="21"/>
    <n v="46175.294531328102"/>
    <n v="0"/>
  </r>
  <r>
    <x v="5"/>
    <x v="24"/>
    <n v="40086.7155630052"/>
    <n v="0"/>
  </r>
  <r>
    <x v="5"/>
    <x v="19"/>
    <n v="38510.941941731202"/>
    <n v="0"/>
  </r>
  <r>
    <x v="5"/>
    <x v="5"/>
    <n v="43832.9706242826"/>
    <n v="0"/>
  </r>
  <r>
    <x v="5"/>
    <x v="6"/>
    <n v="39343.658653965002"/>
    <n v="0"/>
  </r>
  <r>
    <x v="5"/>
    <x v="23"/>
    <n v="39589.857526710803"/>
    <n v="0"/>
  </r>
  <r>
    <x v="5"/>
    <x v="41"/>
    <n v="43124.880152981699"/>
    <n v="0"/>
  </r>
  <r>
    <x v="5"/>
    <x v="27"/>
    <n v="51727.357095352803"/>
    <n v="0"/>
  </r>
  <r>
    <x v="5"/>
    <x v="53"/>
    <n v="43646.789439403197"/>
    <n v="0"/>
  </r>
  <r>
    <x v="5"/>
    <x v="35"/>
    <n v="53157.542888878299"/>
    <n v="0"/>
  </r>
  <r>
    <x v="5"/>
    <x v="25"/>
    <n v="51564.729886220397"/>
    <n v="0"/>
  </r>
  <r>
    <x v="5"/>
    <x v="51"/>
    <n v="42093.406041349503"/>
    <n v="0"/>
  </r>
  <r>
    <x v="5"/>
    <x v="4"/>
    <n v="39734.323259374498"/>
    <n v="0"/>
  </r>
  <r>
    <x v="5"/>
    <x v="14"/>
    <n v="53710.834542281598"/>
    <n v="0"/>
  </r>
  <r>
    <x v="5"/>
    <x v="9"/>
    <n v="45369.547132681299"/>
    <n v="0"/>
  </r>
  <r>
    <x v="5"/>
    <x v="0"/>
    <n v="37324.858550382603"/>
    <n v="0"/>
  </r>
  <r>
    <x v="5"/>
    <x v="3"/>
    <n v="41637.8199565123"/>
    <n v="0"/>
  </r>
  <r>
    <x v="5"/>
    <x v="34"/>
    <n v="27737.364487694598"/>
    <n v="0"/>
  </r>
  <r>
    <x v="5"/>
    <x v="36"/>
    <n v="43466.711781411999"/>
    <n v="0"/>
  </r>
  <r>
    <x v="5"/>
    <x v="43"/>
    <n v="42382.940842627802"/>
    <n v="0"/>
  </r>
  <r>
    <x v="5"/>
    <x v="8"/>
    <n v="45304.198941003902"/>
    <n v="0"/>
  </r>
  <r>
    <x v="5"/>
    <x v="1"/>
    <n v="40089.455538956798"/>
    <n v="0"/>
  </r>
  <r>
    <x v="5"/>
    <x v="28"/>
    <n v="42894.730784659499"/>
    <n v="0"/>
  </r>
  <r>
    <x v="5"/>
    <x v="10"/>
    <n v="50611.244095222697"/>
    <n v="0"/>
  </r>
  <r>
    <x v="5"/>
    <x v="49"/>
    <n v="47508.8323961059"/>
    <n v="0"/>
  </r>
  <r>
    <x v="5"/>
    <x v="16"/>
    <n v="48205.726570225699"/>
    <n v="0"/>
  </r>
  <r>
    <x v="5"/>
    <x v="38"/>
    <n v="43735.657392277397"/>
    <n v="0"/>
  </r>
  <r>
    <x v="5"/>
    <x v="2"/>
    <n v="41301.239252911299"/>
    <n v="0"/>
  </r>
  <r>
    <x v="5"/>
    <x v="12"/>
    <n v="47804.067261685297"/>
    <n v="0"/>
  </r>
  <r>
    <x v="5"/>
    <x v="22"/>
    <n v="37405.421663614601"/>
    <n v="0"/>
  </r>
  <r>
    <x v="5"/>
    <x v="26"/>
    <n v="40775.767902914296"/>
    <n v="0"/>
  </r>
  <r>
    <x v="5"/>
    <x v="44"/>
    <n v="32300.690713313801"/>
    <n v="0"/>
  </r>
  <r>
    <x v="5"/>
    <x v="39"/>
    <n v="44991.918134879401"/>
    <n v="0"/>
  </r>
  <r>
    <x v="5"/>
    <x v="52"/>
    <n v="41861.013051211601"/>
    <n v="0"/>
  </r>
  <r>
    <x v="5"/>
    <x v="7"/>
    <n v="36882.658220240301"/>
    <n v="0"/>
  </r>
  <r>
    <x v="5"/>
    <x v="18"/>
    <n v="38481.039765424597"/>
    <n v="0"/>
  </r>
  <r>
    <x v="5"/>
    <x v="32"/>
    <n v="39117.832025671203"/>
    <n v="0"/>
  </r>
  <r>
    <x v="5"/>
    <x v="50"/>
    <n v="40966.325272063601"/>
    <n v="0"/>
  </r>
  <r>
    <x v="5"/>
    <x v="17"/>
    <n v="52622.3361784847"/>
    <n v="0"/>
  </r>
  <r>
    <x v="5"/>
    <x v="48"/>
    <n v="41081.014809057502"/>
    <n v="0"/>
  </r>
  <r>
    <x v="5"/>
    <x v="37"/>
    <n v="48562.1165935217"/>
    <n v="0"/>
  </r>
  <r>
    <x v="5"/>
    <x v="33"/>
    <n v="66405.7303726604"/>
    <n v="0"/>
  </r>
  <r>
    <x v="5"/>
    <x v="20"/>
    <n v="39902.821265963001"/>
    <n v="0"/>
  </r>
  <r>
    <x v="5"/>
    <x v="46"/>
    <n v="50296.219931838597"/>
    <n v="0"/>
  </r>
  <r>
    <x v="5"/>
    <x v="31"/>
    <n v="45300.849188377702"/>
    <n v="0"/>
  </r>
  <r>
    <x v="5"/>
    <x v="40"/>
    <n v="43593.515034051699"/>
    <n v="0"/>
  </r>
  <r>
    <x v="5"/>
    <x v="42"/>
    <n v="46858.120754293297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59" firstHeaderRow="1" firstDataRow="2" firstDataCol="1"/>
  <pivotFields count="4">
    <pivotField axis="axisCol" showAll="0">
      <items count="7">
        <item x="5"/>
        <item x="0"/>
        <item x="1"/>
        <item x="2"/>
        <item x="3"/>
        <item x="4"/>
        <item t="default"/>
      </items>
    </pivotField>
    <pivotField axis="axisRow" showAll="0">
      <items count="55">
        <item x="11"/>
        <item x="24"/>
        <item x="22"/>
        <item x="53"/>
        <item x="27"/>
        <item x="49"/>
        <item x="17"/>
        <item x="33"/>
        <item x="12"/>
        <item x="3"/>
        <item x="41"/>
        <item x="44"/>
        <item x="8"/>
        <item x="20"/>
        <item x="18"/>
        <item x="42"/>
        <item x="45"/>
        <item x="48"/>
        <item x="6"/>
        <item x="4"/>
        <item x="14"/>
        <item x="10"/>
        <item x="26"/>
        <item x="5"/>
        <item x="21"/>
        <item x="29"/>
        <item x="15"/>
        <item x="19"/>
        <item x="51"/>
        <item x="50"/>
        <item x="1"/>
        <item x="31"/>
        <item x="25"/>
        <item x="2"/>
        <item x="40"/>
        <item x="35"/>
        <item x="28"/>
        <item x="32"/>
        <item x="9"/>
        <item x="39"/>
        <item x="34"/>
        <item x="37"/>
        <item x="30"/>
        <item x="7"/>
        <item x="23"/>
        <item x="38"/>
        <item x="52"/>
        <item x="16"/>
        <item x="0"/>
        <item x="36"/>
        <item x="46"/>
        <item x="43"/>
        <item x="13"/>
        <item x="47"/>
        <item t="default"/>
      </items>
    </pivotField>
    <pivotField dataField="1" showAll="0"/>
    <pivotField showAll="0"/>
  </pivotFields>
  <rowFields count="1">
    <field x="1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ean Wag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opLeftCell="A229" workbookViewId="0">
      <selection activeCell="D245" sqref="D245"/>
    </sheetView>
  </sheetViews>
  <sheetFormatPr defaultRowHeight="15"/>
  <cols>
    <col min="3" max="3" width="12" bestFit="1" customWidth="1"/>
    <col min="4" max="4" width="21.7109375" bestFit="1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>
        <v>0</v>
      </c>
      <c r="B2" t="s">
        <v>11</v>
      </c>
      <c r="C2">
        <v>51362.648518031099</v>
      </c>
      <c r="D2">
        <v>0</v>
      </c>
    </row>
    <row r="3" spans="1:4">
      <c r="A3">
        <v>0</v>
      </c>
      <c r="B3" t="s">
        <v>24</v>
      </c>
      <c r="C3">
        <v>40086.7155630052</v>
      </c>
      <c r="D3">
        <v>0</v>
      </c>
    </row>
    <row r="4" spans="1:4">
      <c r="A4">
        <v>0</v>
      </c>
      <c r="B4" t="s">
        <v>22</v>
      </c>
      <c r="C4">
        <v>37405.421663614601</v>
      </c>
      <c r="D4">
        <v>0</v>
      </c>
    </row>
    <row r="5" spans="1:4">
      <c r="A5">
        <v>0</v>
      </c>
      <c r="B5" t="s">
        <v>53</v>
      </c>
      <c r="C5">
        <v>43646.789439403197</v>
      </c>
      <c r="D5">
        <v>0</v>
      </c>
    </row>
    <row r="6" spans="1:4">
      <c r="A6">
        <v>0</v>
      </c>
      <c r="B6" t="s">
        <v>27</v>
      </c>
      <c r="C6">
        <v>51727.357095352803</v>
      </c>
      <c r="D6">
        <v>0</v>
      </c>
    </row>
    <row r="7" spans="1:4">
      <c r="A7">
        <v>0</v>
      </c>
      <c r="B7" t="s">
        <v>49</v>
      </c>
      <c r="C7">
        <v>47508.8323961059</v>
      </c>
      <c r="D7">
        <v>0</v>
      </c>
    </row>
    <row r="8" spans="1:4">
      <c r="A8">
        <v>0</v>
      </c>
      <c r="B8" t="s">
        <v>17</v>
      </c>
      <c r="C8">
        <v>52622.3361784847</v>
      </c>
      <c r="D8">
        <v>0</v>
      </c>
    </row>
    <row r="9" spans="1:4">
      <c r="A9">
        <v>0</v>
      </c>
      <c r="B9" t="s">
        <v>33</v>
      </c>
      <c r="C9">
        <v>66405.7303726604</v>
      </c>
      <c r="D9">
        <v>0</v>
      </c>
    </row>
    <row r="10" spans="1:4">
      <c r="A10">
        <v>0</v>
      </c>
      <c r="B10" t="s">
        <v>12</v>
      </c>
      <c r="C10">
        <v>47804.067261685297</v>
      </c>
      <c r="D10">
        <v>0</v>
      </c>
    </row>
    <row r="11" spans="1:4">
      <c r="A11">
        <v>0</v>
      </c>
      <c r="B11" t="s">
        <v>3</v>
      </c>
      <c r="C11">
        <v>41637.8199565123</v>
      </c>
      <c r="D11">
        <v>0</v>
      </c>
    </row>
    <row r="12" spans="1:4">
      <c r="A12">
        <v>0</v>
      </c>
      <c r="B12" t="s">
        <v>41</v>
      </c>
      <c r="C12">
        <v>43124.880152981699</v>
      </c>
      <c r="D12">
        <v>0</v>
      </c>
    </row>
    <row r="13" spans="1:4">
      <c r="A13">
        <v>0</v>
      </c>
      <c r="B13" t="s">
        <v>44</v>
      </c>
      <c r="C13">
        <v>32300.690713313801</v>
      </c>
      <c r="D13">
        <v>0</v>
      </c>
    </row>
    <row r="14" spans="1:4">
      <c r="A14">
        <v>0</v>
      </c>
      <c r="B14" t="s">
        <v>8</v>
      </c>
      <c r="C14">
        <v>45304.198941003902</v>
      </c>
      <c r="D14">
        <v>0</v>
      </c>
    </row>
    <row r="15" spans="1:4">
      <c r="A15">
        <v>0</v>
      </c>
      <c r="B15" t="s">
        <v>20</v>
      </c>
      <c r="C15">
        <v>39902.821265963001</v>
      </c>
      <c r="D15">
        <v>0</v>
      </c>
    </row>
    <row r="16" spans="1:4">
      <c r="A16">
        <v>0</v>
      </c>
      <c r="B16" t="s">
        <v>18</v>
      </c>
      <c r="C16">
        <v>38481.039765424597</v>
      </c>
      <c r="D16">
        <v>0</v>
      </c>
    </row>
    <row r="17" spans="1:4">
      <c r="A17">
        <v>0</v>
      </c>
      <c r="B17" t="s">
        <v>42</v>
      </c>
      <c r="C17">
        <v>46858.120754293297</v>
      </c>
      <c r="D17">
        <v>0</v>
      </c>
    </row>
    <row r="18" spans="1:4">
      <c r="A18">
        <v>0</v>
      </c>
      <c r="B18" t="s">
        <v>45</v>
      </c>
      <c r="C18">
        <v>40842.775618355903</v>
      </c>
      <c r="D18">
        <v>0</v>
      </c>
    </row>
    <row r="19" spans="1:4">
      <c r="A19">
        <v>0</v>
      </c>
      <c r="B19" t="s">
        <v>48</v>
      </c>
      <c r="C19">
        <v>41081.014809057502</v>
      </c>
      <c r="D19">
        <v>0</v>
      </c>
    </row>
    <row r="20" spans="1:4">
      <c r="A20">
        <v>0</v>
      </c>
      <c r="B20" t="s">
        <v>6</v>
      </c>
      <c r="C20">
        <v>39343.658653965002</v>
      </c>
      <c r="D20">
        <v>0</v>
      </c>
    </row>
    <row r="21" spans="1:4">
      <c r="A21">
        <v>0</v>
      </c>
      <c r="B21" t="s">
        <v>4</v>
      </c>
      <c r="C21">
        <v>39734.323259374498</v>
      </c>
      <c r="D21">
        <v>0</v>
      </c>
    </row>
    <row r="22" spans="1:4">
      <c r="A22">
        <v>0</v>
      </c>
      <c r="B22" t="s">
        <v>14</v>
      </c>
      <c r="C22">
        <v>53710.834542281598</v>
      </c>
      <c r="D22">
        <v>0</v>
      </c>
    </row>
    <row r="23" spans="1:4">
      <c r="A23">
        <v>0</v>
      </c>
      <c r="B23" t="s">
        <v>10</v>
      </c>
      <c r="C23">
        <v>50611.244095222697</v>
      </c>
      <c r="D23">
        <v>0</v>
      </c>
    </row>
    <row r="24" spans="1:4">
      <c r="A24">
        <v>0</v>
      </c>
      <c r="B24" t="s">
        <v>26</v>
      </c>
      <c r="C24">
        <v>40775.767902914296</v>
      </c>
      <c r="D24">
        <v>0</v>
      </c>
    </row>
    <row r="25" spans="1:4">
      <c r="A25">
        <v>0</v>
      </c>
      <c r="B25" t="s">
        <v>5</v>
      </c>
      <c r="C25">
        <v>43832.9706242826</v>
      </c>
      <c r="D25">
        <v>0</v>
      </c>
    </row>
    <row r="26" spans="1:4">
      <c r="A26">
        <v>0</v>
      </c>
      <c r="B26" t="s">
        <v>21</v>
      </c>
      <c r="C26">
        <v>46175.294531328102</v>
      </c>
      <c r="D26">
        <v>0</v>
      </c>
    </row>
    <row r="27" spans="1:4">
      <c r="A27">
        <v>0</v>
      </c>
      <c r="B27" t="s">
        <v>29</v>
      </c>
      <c r="C27">
        <v>41145.468438621603</v>
      </c>
      <c r="D27">
        <v>0</v>
      </c>
    </row>
    <row r="28" spans="1:4">
      <c r="A28">
        <v>0</v>
      </c>
      <c r="B28" t="s">
        <v>15</v>
      </c>
      <c r="C28">
        <v>35913.846061045901</v>
      </c>
      <c r="D28">
        <v>0</v>
      </c>
    </row>
    <row r="29" spans="1:4">
      <c r="A29">
        <v>0</v>
      </c>
      <c r="B29" t="s">
        <v>19</v>
      </c>
      <c r="C29">
        <v>38510.941941731202</v>
      </c>
      <c r="D29">
        <v>0</v>
      </c>
    </row>
    <row r="30" spans="1:4">
      <c r="A30">
        <v>0</v>
      </c>
      <c r="B30" t="s">
        <v>51</v>
      </c>
      <c r="C30">
        <v>42093.406041349503</v>
      </c>
      <c r="D30">
        <v>0</v>
      </c>
    </row>
    <row r="31" spans="1:4">
      <c r="A31">
        <v>0</v>
      </c>
      <c r="B31" t="s">
        <v>50</v>
      </c>
      <c r="C31">
        <v>40966.325272063601</v>
      </c>
      <c r="D31">
        <v>0</v>
      </c>
    </row>
    <row r="32" spans="1:4">
      <c r="A32">
        <v>0</v>
      </c>
      <c r="B32" t="s">
        <v>1</v>
      </c>
      <c r="C32">
        <v>40089.455538956798</v>
      </c>
      <c r="D32">
        <v>0</v>
      </c>
    </row>
    <row r="33" spans="1:4">
      <c r="A33">
        <v>0</v>
      </c>
      <c r="B33" t="s">
        <v>31</v>
      </c>
      <c r="C33">
        <v>45300.849188377702</v>
      </c>
      <c r="D33">
        <v>0</v>
      </c>
    </row>
    <row r="34" spans="1:4">
      <c r="A34">
        <v>0</v>
      </c>
      <c r="B34" t="s">
        <v>25</v>
      </c>
      <c r="C34">
        <v>51564.729886220397</v>
      </c>
      <c r="D34">
        <v>0</v>
      </c>
    </row>
    <row r="35" spans="1:4">
      <c r="A35">
        <v>0</v>
      </c>
      <c r="B35" t="s">
        <v>2</v>
      </c>
      <c r="C35">
        <v>41301.239252911299</v>
      </c>
      <c r="D35">
        <v>0</v>
      </c>
    </row>
    <row r="36" spans="1:4">
      <c r="A36">
        <v>0</v>
      </c>
      <c r="B36" t="s">
        <v>40</v>
      </c>
      <c r="C36">
        <v>43593.515034051699</v>
      </c>
      <c r="D36">
        <v>0</v>
      </c>
    </row>
    <row r="37" spans="1:4">
      <c r="A37">
        <v>0</v>
      </c>
      <c r="B37" t="s">
        <v>35</v>
      </c>
      <c r="C37">
        <v>53157.542888878299</v>
      </c>
      <c r="D37">
        <v>0</v>
      </c>
    </row>
    <row r="38" spans="1:4">
      <c r="A38">
        <v>0</v>
      </c>
      <c r="B38" t="s">
        <v>28</v>
      </c>
      <c r="C38">
        <v>42894.730784659499</v>
      </c>
      <c r="D38">
        <v>0</v>
      </c>
    </row>
    <row r="39" spans="1:4">
      <c r="A39">
        <v>0</v>
      </c>
      <c r="B39" t="s">
        <v>32</v>
      </c>
      <c r="C39">
        <v>39117.832025671203</v>
      </c>
      <c r="D39">
        <v>0</v>
      </c>
    </row>
    <row r="40" spans="1:4">
      <c r="A40">
        <v>0</v>
      </c>
      <c r="B40" t="s">
        <v>9</v>
      </c>
      <c r="C40">
        <v>45369.547132681299</v>
      </c>
      <c r="D40">
        <v>0</v>
      </c>
    </row>
    <row r="41" spans="1:4">
      <c r="A41">
        <v>0</v>
      </c>
      <c r="B41" t="s">
        <v>39</v>
      </c>
      <c r="C41">
        <v>44991.918134879401</v>
      </c>
      <c r="D41">
        <v>0</v>
      </c>
    </row>
    <row r="42" spans="1:4">
      <c r="A42">
        <v>0</v>
      </c>
      <c r="B42" t="s">
        <v>34</v>
      </c>
      <c r="C42">
        <v>27737.364487694598</v>
      </c>
      <c r="D42">
        <v>0</v>
      </c>
    </row>
    <row r="43" spans="1:4">
      <c r="A43">
        <v>0</v>
      </c>
      <c r="B43" t="s">
        <v>37</v>
      </c>
      <c r="C43">
        <v>48562.1165935217</v>
      </c>
      <c r="D43">
        <v>0</v>
      </c>
    </row>
    <row r="44" spans="1:4">
      <c r="A44">
        <v>0</v>
      </c>
      <c r="B44" t="s">
        <v>30</v>
      </c>
      <c r="C44">
        <v>39247.029414604098</v>
      </c>
      <c r="D44">
        <v>0</v>
      </c>
    </row>
    <row r="45" spans="1:4">
      <c r="A45">
        <v>0</v>
      </c>
      <c r="B45" t="s">
        <v>7</v>
      </c>
      <c r="C45">
        <v>36882.658220240301</v>
      </c>
      <c r="D45">
        <v>0</v>
      </c>
    </row>
    <row r="46" spans="1:4">
      <c r="A46">
        <v>0</v>
      </c>
      <c r="B46" t="s">
        <v>23</v>
      </c>
      <c r="C46">
        <v>39589.857526710803</v>
      </c>
      <c r="D46">
        <v>0</v>
      </c>
    </row>
    <row r="47" spans="1:4">
      <c r="A47">
        <v>0</v>
      </c>
      <c r="B47" t="s">
        <v>38</v>
      </c>
      <c r="C47">
        <v>43735.657392277397</v>
      </c>
      <c r="D47">
        <v>0</v>
      </c>
    </row>
    <row r="48" spans="1:4">
      <c r="A48">
        <v>0</v>
      </c>
      <c r="B48" t="s">
        <v>52</v>
      </c>
      <c r="C48">
        <v>41861.013051211601</v>
      </c>
      <c r="D48">
        <v>0</v>
      </c>
    </row>
    <row r="49" spans="1:4">
      <c r="A49">
        <v>0</v>
      </c>
      <c r="B49" t="s">
        <v>16</v>
      </c>
      <c r="C49">
        <v>48205.726570225699</v>
      </c>
      <c r="D49">
        <v>0</v>
      </c>
    </row>
    <row r="50" spans="1:4">
      <c r="A50">
        <v>0</v>
      </c>
      <c r="B50" t="s">
        <v>0</v>
      </c>
      <c r="C50">
        <v>37324.858550382603</v>
      </c>
      <c r="D50">
        <v>0</v>
      </c>
    </row>
    <row r="51" spans="1:4">
      <c r="A51">
        <v>0</v>
      </c>
      <c r="B51" t="s">
        <v>36</v>
      </c>
      <c r="C51">
        <v>43466.711781411999</v>
      </c>
      <c r="D51">
        <v>0</v>
      </c>
    </row>
    <row r="52" spans="1:4">
      <c r="A52">
        <v>0</v>
      </c>
      <c r="B52" t="s">
        <v>46</v>
      </c>
      <c r="C52">
        <v>50296.219931838597</v>
      </c>
      <c r="D52">
        <v>0</v>
      </c>
    </row>
    <row r="53" spans="1:4">
      <c r="A53">
        <v>0</v>
      </c>
      <c r="B53" t="s">
        <v>43</v>
      </c>
      <c r="C53">
        <v>42382.940842627802</v>
      </c>
      <c r="D53">
        <v>0</v>
      </c>
    </row>
    <row r="54" spans="1:4">
      <c r="A54">
        <v>0</v>
      </c>
      <c r="B54" t="s">
        <v>13</v>
      </c>
      <c r="C54">
        <v>37217.5731679862</v>
      </c>
      <c r="D54">
        <v>0</v>
      </c>
    </row>
    <row r="55" spans="1:4">
      <c r="A55">
        <v>0</v>
      </c>
      <c r="B55" t="s">
        <v>47</v>
      </c>
      <c r="C55">
        <v>43166.963789981703</v>
      </c>
      <c r="D55">
        <v>0</v>
      </c>
    </row>
    <row r="56" spans="1:4">
      <c r="A56">
        <v>1</v>
      </c>
      <c r="B56" t="s">
        <v>11</v>
      </c>
      <c r="C56">
        <v>24777.4510941144</v>
      </c>
      <c r="D56">
        <v>0</v>
      </c>
    </row>
    <row r="57" spans="1:4">
      <c r="A57">
        <v>1</v>
      </c>
      <c r="B57" t="s">
        <v>24</v>
      </c>
      <c r="C57">
        <v>19275.078857290398</v>
      </c>
      <c r="D57">
        <v>0</v>
      </c>
    </row>
    <row r="58" spans="1:4">
      <c r="A58">
        <v>1</v>
      </c>
      <c r="B58" t="s">
        <v>22</v>
      </c>
      <c r="C58">
        <v>19077.095767127801</v>
      </c>
      <c r="D58">
        <v>0</v>
      </c>
    </row>
    <row r="59" spans="1:4">
      <c r="A59">
        <v>1</v>
      </c>
      <c r="B59" t="s">
        <v>53</v>
      </c>
      <c r="C59">
        <v>21220.549658390999</v>
      </c>
      <c r="D59">
        <v>0</v>
      </c>
    </row>
    <row r="60" spans="1:4">
      <c r="A60">
        <v>1</v>
      </c>
      <c r="B60" t="s">
        <v>27</v>
      </c>
      <c r="C60">
        <v>23025.3338529844</v>
      </c>
      <c r="D60">
        <v>0</v>
      </c>
    </row>
    <row r="61" spans="1:4">
      <c r="A61">
        <v>1</v>
      </c>
      <c r="B61" t="s">
        <v>49</v>
      </c>
      <c r="C61">
        <v>22427.737335363301</v>
      </c>
      <c r="D61">
        <v>0</v>
      </c>
    </row>
    <row r="62" spans="1:4">
      <c r="A62">
        <v>1</v>
      </c>
      <c r="B62" t="s">
        <v>17</v>
      </c>
      <c r="C62">
        <v>23412.727129969</v>
      </c>
      <c r="D62">
        <v>0</v>
      </c>
    </row>
    <row r="63" spans="1:4">
      <c r="A63">
        <v>1</v>
      </c>
      <c r="B63" t="s">
        <v>33</v>
      </c>
      <c r="C63">
        <v>26253.498175225101</v>
      </c>
      <c r="D63">
        <v>0</v>
      </c>
    </row>
    <row r="64" spans="1:4">
      <c r="A64">
        <v>1</v>
      </c>
      <c r="B64" t="s">
        <v>12</v>
      </c>
      <c r="C64">
        <v>21206.250920754599</v>
      </c>
      <c r="D64">
        <v>0</v>
      </c>
    </row>
    <row r="65" spans="1:4">
      <c r="A65">
        <v>1</v>
      </c>
      <c r="B65" t="s">
        <v>3</v>
      </c>
      <c r="C65">
        <v>20821.387455718501</v>
      </c>
      <c r="D65">
        <v>0</v>
      </c>
    </row>
    <row r="66" spans="1:4">
      <c r="A66">
        <v>1</v>
      </c>
      <c r="B66" t="s">
        <v>41</v>
      </c>
      <c r="C66">
        <v>20012.4332941711</v>
      </c>
      <c r="D66">
        <v>0</v>
      </c>
    </row>
    <row r="67" spans="1:4">
      <c r="A67">
        <v>1</v>
      </c>
      <c r="B67" t="s">
        <v>44</v>
      </c>
      <c r="C67">
        <v>18037.721646648901</v>
      </c>
      <c r="D67">
        <v>0</v>
      </c>
    </row>
    <row r="68" spans="1:4">
      <c r="A68">
        <v>1</v>
      </c>
      <c r="B68" t="s">
        <v>8</v>
      </c>
      <c r="C68">
        <v>23771.621082182399</v>
      </c>
      <c r="D68">
        <v>0</v>
      </c>
    </row>
    <row r="69" spans="1:4">
      <c r="A69">
        <v>1</v>
      </c>
      <c r="B69" t="s">
        <v>20</v>
      </c>
      <c r="C69">
        <v>20178.2288653795</v>
      </c>
      <c r="D69">
        <v>0</v>
      </c>
    </row>
    <row r="70" spans="1:4">
      <c r="A70">
        <v>1</v>
      </c>
      <c r="B70" t="s">
        <v>18</v>
      </c>
      <c r="C70">
        <v>20278.636860861501</v>
      </c>
      <c r="D70">
        <v>0</v>
      </c>
    </row>
    <row r="71" spans="1:4">
      <c r="A71">
        <v>1</v>
      </c>
      <c r="B71" t="s">
        <v>42</v>
      </c>
      <c r="C71">
        <v>21820.1625250871</v>
      </c>
      <c r="D71">
        <v>0</v>
      </c>
    </row>
    <row r="72" spans="1:4">
      <c r="A72">
        <v>1</v>
      </c>
      <c r="B72" t="s">
        <v>45</v>
      </c>
      <c r="C72">
        <v>20143.658095087801</v>
      </c>
      <c r="D72">
        <v>0</v>
      </c>
    </row>
    <row r="73" spans="1:4">
      <c r="A73">
        <v>1</v>
      </c>
      <c r="B73" t="s">
        <v>48</v>
      </c>
      <c r="C73">
        <v>20005.755679296901</v>
      </c>
      <c r="D73">
        <v>0</v>
      </c>
    </row>
    <row r="74" spans="1:4">
      <c r="A74">
        <v>1</v>
      </c>
      <c r="B74" t="s">
        <v>6</v>
      </c>
      <c r="C74">
        <v>19539.918357674102</v>
      </c>
      <c r="D74">
        <v>0</v>
      </c>
    </row>
    <row r="75" spans="1:4">
      <c r="A75">
        <v>1</v>
      </c>
      <c r="B75" t="s">
        <v>4</v>
      </c>
      <c r="C75">
        <v>19656.212130487402</v>
      </c>
      <c r="D75">
        <v>0</v>
      </c>
    </row>
    <row r="76" spans="1:4">
      <c r="A76">
        <v>1</v>
      </c>
      <c r="B76" t="s">
        <v>14</v>
      </c>
      <c r="C76">
        <v>24148.3992433452</v>
      </c>
      <c r="D76">
        <v>0</v>
      </c>
    </row>
    <row r="77" spans="1:4">
      <c r="A77">
        <v>1</v>
      </c>
      <c r="B77" t="s">
        <v>10</v>
      </c>
      <c r="C77">
        <v>21867.425116877399</v>
      </c>
      <c r="D77">
        <v>0</v>
      </c>
    </row>
    <row r="78" spans="1:4">
      <c r="A78">
        <v>1</v>
      </c>
      <c r="B78" t="s">
        <v>26</v>
      </c>
      <c r="C78">
        <v>20848.389729777598</v>
      </c>
      <c r="D78">
        <v>0</v>
      </c>
    </row>
    <row r="79" spans="1:4">
      <c r="A79">
        <v>1</v>
      </c>
      <c r="B79" t="s">
        <v>5</v>
      </c>
      <c r="C79">
        <v>20961.417913605801</v>
      </c>
      <c r="D79">
        <v>0</v>
      </c>
    </row>
    <row r="80" spans="1:4">
      <c r="A80">
        <v>1</v>
      </c>
      <c r="B80" t="s">
        <v>21</v>
      </c>
      <c r="C80">
        <v>21112.453535547898</v>
      </c>
      <c r="D80">
        <v>0</v>
      </c>
    </row>
    <row r="81" spans="1:4">
      <c r="A81">
        <v>1</v>
      </c>
      <c r="B81" t="s">
        <v>29</v>
      </c>
      <c r="C81">
        <v>20398.330955532001</v>
      </c>
      <c r="D81">
        <v>0</v>
      </c>
    </row>
    <row r="82" spans="1:4">
      <c r="A82">
        <v>1</v>
      </c>
      <c r="B82" t="s">
        <v>15</v>
      </c>
      <c r="C82">
        <v>19180.258871980601</v>
      </c>
      <c r="D82">
        <v>0</v>
      </c>
    </row>
    <row r="83" spans="1:4">
      <c r="A83">
        <v>1</v>
      </c>
      <c r="B83" t="s">
        <v>19</v>
      </c>
      <c r="C83">
        <v>21264.764077399501</v>
      </c>
      <c r="D83">
        <v>0</v>
      </c>
    </row>
    <row r="84" spans="1:4">
      <c r="A84">
        <v>1</v>
      </c>
      <c r="B84" t="s">
        <v>51</v>
      </c>
      <c r="C84">
        <v>19946.2103769067</v>
      </c>
      <c r="D84">
        <v>0</v>
      </c>
    </row>
    <row r="85" spans="1:4">
      <c r="A85">
        <v>1</v>
      </c>
      <c r="B85" t="s">
        <v>50</v>
      </c>
      <c r="C85">
        <v>21101.532603723099</v>
      </c>
      <c r="D85">
        <v>0</v>
      </c>
    </row>
    <row r="86" spans="1:4">
      <c r="A86">
        <v>1</v>
      </c>
      <c r="B86" t="s">
        <v>1</v>
      </c>
      <c r="C86">
        <v>19947.544189210599</v>
      </c>
      <c r="D86">
        <v>0</v>
      </c>
    </row>
    <row r="87" spans="1:4">
      <c r="A87">
        <v>1</v>
      </c>
      <c r="B87" t="s">
        <v>31</v>
      </c>
      <c r="C87">
        <v>21692.679023258101</v>
      </c>
      <c r="D87">
        <v>0</v>
      </c>
    </row>
    <row r="88" spans="1:4">
      <c r="A88">
        <v>1</v>
      </c>
      <c r="B88" t="s">
        <v>25</v>
      </c>
      <c r="C88">
        <v>22095.2092168659</v>
      </c>
      <c r="D88">
        <v>0</v>
      </c>
    </row>
    <row r="89" spans="1:4">
      <c r="A89">
        <v>1</v>
      </c>
      <c r="B89" t="s">
        <v>2</v>
      </c>
      <c r="C89">
        <v>20698.436863339699</v>
      </c>
      <c r="D89">
        <v>0</v>
      </c>
    </row>
    <row r="90" spans="1:4">
      <c r="A90">
        <v>1</v>
      </c>
      <c r="B90" t="s">
        <v>40</v>
      </c>
      <c r="C90">
        <v>23160.160376862801</v>
      </c>
      <c r="D90">
        <v>0</v>
      </c>
    </row>
    <row r="91" spans="1:4">
      <c r="A91">
        <v>1</v>
      </c>
      <c r="B91" t="s">
        <v>35</v>
      </c>
      <c r="C91">
        <v>22335.330909619101</v>
      </c>
      <c r="D91">
        <v>0</v>
      </c>
    </row>
    <row r="92" spans="1:4">
      <c r="A92">
        <v>1</v>
      </c>
      <c r="B92" t="s">
        <v>28</v>
      </c>
      <c r="C92">
        <v>20839.240388727801</v>
      </c>
      <c r="D92">
        <v>0</v>
      </c>
    </row>
    <row r="93" spans="1:4">
      <c r="A93">
        <v>1</v>
      </c>
      <c r="B93" t="s">
        <v>32</v>
      </c>
      <c r="C93">
        <v>19618.553407847699</v>
      </c>
      <c r="D93">
        <v>0</v>
      </c>
    </row>
    <row r="94" spans="1:4">
      <c r="A94">
        <v>1</v>
      </c>
      <c r="B94" t="s">
        <v>9</v>
      </c>
      <c r="C94">
        <v>23650.820714706198</v>
      </c>
      <c r="D94">
        <v>0</v>
      </c>
    </row>
    <row r="95" spans="1:4">
      <c r="A95">
        <v>1</v>
      </c>
      <c r="B95" t="s">
        <v>39</v>
      </c>
      <c r="C95">
        <v>21438.323959627101</v>
      </c>
      <c r="D95">
        <v>0</v>
      </c>
    </row>
    <row r="96" spans="1:4">
      <c r="A96">
        <v>1</v>
      </c>
      <c r="B96" t="s">
        <v>34</v>
      </c>
      <c r="C96">
        <v>17787.385932226302</v>
      </c>
      <c r="D96">
        <v>0</v>
      </c>
    </row>
    <row r="97" spans="1:4">
      <c r="A97">
        <v>1</v>
      </c>
      <c r="B97" t="s">
        <v>37</v>
      </c>
      <c r="C97">
        <v>21373.952839682999</v>
      </c>
      <c r="D97">
        <v>0</v>
      </c>
    </row>
    <row r="98" spans="1:4">
      <c r="A98">
        <v>1</v>
      </c>
      <c r="B98" t="s">
        <v>30</v>
      </c>
      <c r="C98">
        <v>19525.699017484101</v>
      </c>
      <c r="D98">
        <v>0</v>
      </c>
    </row>
    <row r="99" spans="1:4">
      <c r="A99">
        <v>1</v>
      </c>
      <c r="B99" t="s">
        <v>7</v>
      </c>
      <c r="C99">
        <v>19505.951775116398</v>
      </c>
      <c r="D99">
        <v>0</v>
      </c>
    </row>
    <row r="100" spans="1:4">
      <c r="A100">
        <v>1</v>
      </c>
      <c r="B100" t="s">
        <v>23</v>
      </c>
      <c r="C100">
        <v>19688.4329634434</v>
      </c>
      <c r="D100">
        <v>0</v>
      </c>
    </row>
    <row r="101" spans="1:4">
      <c r="A101">
        <v>1</v>
      </c>
      <c r="B101" t="s">
        <v>38</v>
      </c>
      <c r="C101">
        <v>20052.733497368499</v>
      </c>
      <c r="D101">
        <v>0</v>
      </c>
    </row>
    <row r="102" spans="1:4">
      <c r="A102">
        <v>1</v>
      </c>
      <c r="B102" t="s">
        <v>52</v>
      </c>
      <c r="C102">
        <v>20968.871013976001</v>
      </c>
      <c r="D102">
        <v>0</v>
      </c>
    </row>
    <row r="103" spans="1:4">
      <c r="A103">
        <v>1</v>
      </c>
      <c r="B103" t="s">
        <v>16</v>
      </c>
      <c r="C103">
        <v>21368.826282839302</v>
      </c>
      <c r="D103">
        <v>0</v>
      </c>
    </row>
    <row r="104" spans="1:4">
      <c r="A104">
        <v>1</v>
      </c>
      <c r="B104" t="s">
        <v>0</v>
      </c>
      <c r="C104">
        <v>20878.9284809251</v>
      </c>
      <c r="D104">
        <v>0</v>
      </c>
    </row>
    <row r="105" spans="1:4">
      <c r="A105">
        <v>1</v>
      </c>
      <c r="B105" t="s">
        <v>36</v>
      </c>
      <c r="C105">
        <v>23637.2827800204</v>
      </c>
      <c r="D105">
        <v>0</v>
      </c>
    </row>
    <row r="106" spans="1:4">
      <c r="A106">
        <v>1</v>
      </c>
      <c r="B106" t="s">
        <v>46</v>
      </c>
      <c r="C106">
        <v>25506.0104179515</v>
      </c>
      <c r="D106">
        <v>0</v>
      </c>
    </row>
    <row r="107" spans="1:4">
      <c r="A107">
        <v>1</v>
      </c>
      <c r="B107" t="s">
        <v>43</v>
      </c>
      <c r="C107">
        <v>20747.510619709101</v>
      </c>
      <c r="D107">
        <v>0</v>
      </c>
    </row>
    <row r="108" spans="1:4">
      <c r="A108">
        <v>1</v>
      </c>
      <c r="B108" t="s">
        <v>13</v>
      </c>
      <c r="C108">
        <v>19463.891371780701</v>
      </c>
      <c r="D108">
        <v>0</v>
      </c>
    </row>
    <row r="109" spans="1:4">
      <c r="A109">
        <v>1</v>
      </c>
      <c r="B109" t="s">
        <v>47</v>
      </c>
      <c r="C109">
        <v>21385.1649644547</v>
      </c>
      <c r="D109">
        <v>0</v>
      </c>
    </row>
    <row r="110" spans="1:4">
      <c r="A110">
        <v>2</v>
      </c>
      <c r="B110" t="s">
        <v>11</v>
      </c>
      <c r="C110">
        <v>37037.905595208802</v>
      </c>
      <c r="D110">
        <v>0</v>
      </c>
    </row>
    <row r="111" spans="1:4">
      <c r="A111">
        <v>2</v>
      </c>
      <c r="B111" t="s">
        <v>24</v>
      </c>
      <c r="C111">
        <v>27429.705803418201</v>
      </c>
      <c r="D111">
        <v>0</v>
      </c>
    </row>
    <row r="112" spans="1:4">
      <c r="A112">
        <v>2</v>
      </c>
      <c r="B112" t="s">
        <v>22</v>
      </c>
      <c r="C112">
        <v>26552.529809439799</v>
      </c>
      <c r="D112">
        <v>0</v>
      </c>
    </row>
    <row r="113" spans="1:4">
      <c r="A113">
        <v>2</v>
      </c>
      <c r="B113" t="s">
        <v>53</v>
      </c>
      <c r="C113">
        <v>30132.135262941101</v>
      </c>
      <c r="D113">
        <v>0</v>
      </c>
    </row>
    <row r="114" spans="1:4">
      <c r="A114">
        <v>2</v>
      </c>
      <c r="B114" t="s">
        <v>27</v>
      </c>
      <c r="C114">
        <v>33674.991585898701</v>
      </c>
      <c r="D114">
        <v>0</v>
      </c>
    </row>
    <row r="115" spans="1:4">
      <c r="A115">
        <v>2</v>
      </c>
      <c r="B115" t="s">
        <v>49</v>
      </c>
      <c r="C115">
        <v>32056.3854937172</v>
      </c>
      <c r="D115">
        <v>0</v>
      </c>
    </row>
    <row r="116" spans="1:4">
      <c r="A116">
        <v>2</v>
      </c>
      <c r="B116" t="s">
        <v>17</v>
      </c>
      <c r="C116">
        <v>35032.970438274198</v>
      </c>
      <c r="D116">
        <v>0</v>
      </c>
    </row>
    <row r="117" spans="1:4">
      <c r="A117">
        <v>2</v>
      </c>
      <c r="B117" t="s">
        <v>33</v>
      </c>
      <c r="C117">
        <v>36411.1092039266</v>
      </c>
      <c r="D117">
        <v>0</v>
      </c>
    </row>
    <row r="118" spans="1:4">
      <c r="A118">
        <v>2</v>
      </c>
      <c r="B118" t="s">
        <v>12</v>
      </c>
      <c r="C118">
        <v>31152.8859811234</v>
      </c>
      <c r="D118">
        <v>0</v>
      </c>
    </row>
    <row r="119" spans="1:4">
      <c r="A119">
        <v>2</v>
      </c>
      <c r="B119" t="s">
        <v>3</v>
      </c>
      <c r="C119">
        <v>28795.105418594201</v>
      </c>
      <c r="D119">
        <v>0</v>
      </c>
    </row>
    <row r="120" spans="1:4">
      <c r="A120">
        <v>2</v>
      </c>
      <c r="B120" t="s">
        <v>41</v>
      </c>
      <c r="C120">
        <v>28867.381437039199</v>
      </c>
      <c r="D120">
        <v>0</v>
      </c>
    </row>
    <row r="121" spans="1:4">
      <c r="A121">
        <v>2</v>
      </c>
      <c r="B121" t="s">
        <v>44</v>
      </c>
      <c r="C121">
        <v>23223.033329021098</v>
      </c>
      <c r="D121">
        <v>0</v>
      </c>
    </row>
    <row r="122" spans="1:4">
      <c r="A122">
        <v>2</v>
      </c>
      <c r="B122" t="s">
        <v>8</v>
      </c>
      <c r="C122">
        <v>34136.733782572199</v>
      </c>
      <c r="D122">
        <v>0</v>
      </c>
    </row>
    <row r="123" spans="1:4">
      <c r="A123">
        <v>2</v>
      </c>
      <c r="B123" t="s">
        <v>20</v>
      </c>
      <c r="C123">
        <v>29657.5992065313</v>
      </c>
      <c r="D123">
        <v>0</v>
      </c>
    </row>
    <row r="124" spans="1:4">
      <c r="A124">
        <v>2</v>
      </c>
      <c r="B124" t="s">
        <v>18</v>
      </c>
      <c r="C124">
        <v>28131.431704537099</v>
      </c>
      <c r="D124">
        <v>0</v>
      </c>
    </row>
    <row r="125" spans="1:4">
      <c r="A125">
        <v>2</v>
      </c>
      <c r="B125" t="s">
        <v>42</v>
      </c>
      <c r="C125">
        <v>32283.358788450299</v>
      </c>
      <c r="D125">
        <v>0</v>
      </c>
    </row>
    <row r="126" spans="1:4">
      <c r="A126">
        <v>2</v>
      </c>
      <c r="B126" t="s">
        <v>45</v>
      </c>
      <c r="C126">
        <v>29632.414181108001</v>
      </c>
      <c r="D126">
        <v>0</v>
      </c>
    </row>
    <row r="127" spans="1:4">
      <c r="A127">
        <v>2</v>
      </c>
      <c r="B127" t="s">
        <v>48</v>
      </c>
      <c r="C127">
        <v>28974.829745266801</v>
      </c>
      <c r="D127">
        <v>0</v>
      </c>
    </row>
    <row r="128" spans="1:4">
      <c r="A128">
        <v>2</v>
      </c>
      <c r="B128" t="s">
        <v>6</v>
      </c>
      <c r="C128">
        <v>28331.493084906</v>
      </c>
      <c r="D128">
        <v>0</v>
      </c>
    </row>
    <row r="129" spans="1:4">
      <c r="A129">
        <v>2</v>
      </c>
      <c r="B129" t="s">
        <v>4</v>
      </c>
      <c r="C129">
        <v>28345.909822305199</v>
      </c>
      <c r="D129">
        <v>0</v>
      </c>
    </row>
    <row r="130" spans="1:4">
      <c r="A130">
        <v>2</v>
      </c>
      <c r="B130" t="s">
        <v>14</v>
      </c>
      <c r="C130">
        <v>35127.287540876598</v>
      </c>
      <c r="D130">
        <v>0</v>
      </c>
    </row>
    <row r="131" spans="1:4">
      <c r="A131">
        <v>2</v>
      </c>
      <c r="B131" t="s">
        <v>10</v>
      </c>
      <c r="C131">
        <v>32432.4498526034</v>
      </c>
      <c r="D131">
        <v>0</v>
      </c>
    </row>
    <row r="132" spans="1:4">
      <c r="A132">
        <v>2</v>
      </c>
      <c r="B132" t="s">
        <v>26</v>
      </c>
      <c r="C132">
        <v>29881.046641806399</v>
      </c>
      <c r="D132">
        <v>0</v>
      </c>
    </row>
    <row r="133" spans="1:4">
      <c r="A133">
        <v>2</v>
      </c>
      <c r="B133" t="s">
        <v>5</v>
      </c>
      <c r="C133">
        <v>30735.2504275631</v>
      </c>
      <c r="D133">
        <v>0</v>
      </c>
    </row>
    <row r="134" spans="1:4">
      <c r="A134">
        <v>2</v>
      </c>
      <c r="B134" t="s">
        <v>21</v>
      </c>
      <c r="C134">
        <v>31902.095359887498</v>
      </c>
      <c r="D134">
        <v>0</v>
      </c>
    </row>
    <row r="135" spans="1:4">
      <c r="A135">
        <v>2</v>
      </c>
      <c r="B135" t="s">
        <v>29</v>
      </c>
      <c r="C135">
        <v>29854.264138500901</v>
      </c>
      <c r="D135">
        <v>0</v>
      </c>
    </row>
    <row r="136" spans="1:4">
      <c r="A136">
        <v>2</v>
      </c>
      <c r="B136" t="s">
        <v>15</v>
      </c>
      <c r="C136">
        <v>26563.559690585898</v>
      </c>
      <c r="D136">
        <v>0</v>
      </c>
    </row>
    <row r="137" spans="1:4">
      <c r="A137">
        <v>2</v>
      </c>
      <c r="B137" t="s">
        <v>19</v>
      </c>
      <c r="C137">
        <v>29331.633798637999</v>
      </c>
      <c r="D137">
        <v>0</v>
      </c>
    </row>
    <row r="138" spans="1:4">
      <c r="A138">
        <v>2</v>
      </c>
      <c r="B138" t="s">
        <v>51</v>
      </c>
      <c r="C138">
        <v>28620.4659394023</v>
      </c>
      <c r="D138">
        <v>0</v>
      </c>
    </row>
    <row r="139" spans="1:4">
      <c r="A139">
        <v>2</v>
      </c>
      <c r="B139" t="s">
        <v>50</v>
      </c>
      <c r="C139">
        <v>30453.068084466799</v>
      </c>
      <c r="D139">
        <v>0</v>
      </c>
    </row>
    <row r="140" spans="1:4">
      <c r="A140">
        <v>2</v>
      </c>
      <c r="B140" t="s">
        <v>1</v>
      </c>
      <c r="C140">
        <v>28782.015180201699</v>
      </c>
      <c r="D140">
        <v>0</v>
      </c>
    </row>
    <row r="141" spans="1:4">
      <c r="A141">
        <v>2</v>
      </c>
      <c r="B141" t="s">
        <v>31</v>
      </c>
      <c r="C141">
        <v>31668.3674709687</v>
      </c>
      <c r="D141">
        <v>0</v>
      </c>
    </row>
    <row r="142" spans="1:4">
      <c r="A142">
        <v>2</v>
      </c>
      <c r="B142" t="s">
        <v>25</v>
      </c>
      <c r="C142">
        <v>34106.5001933905</v>
      </c>
      <c r="D142">
        <v>0</v>
      </c>
    </row>
    <row r="143" spans="1:4">
      <c r="A143">
        <v>2</v>
      </c>
      <c r="B143" t="s">
        <v>2</v>
      </c>
      <c r="C143">
        <v>28490.003517036901</v>
      </c>
      <c r="D143">
        <v>0</v>
      </c>
    </row>
    <row r="144" spans="1:4">
      <c r="A144">
        <v>2</v>
      </c>
      <c r="B144" t="s">
        <v>40</v>
      </c>
      <c r="C144">
        <v>32929.939714913402</v>
      </c>
      <c r="D144">
        <v>0</v>
      </c>
    </row>
    <row r="145" spans="1:4">
      <c r="A145">
        <v>2</v>
      </c>
      <c r="B145" t="s">
        <v>35</v>
      </c>
      <c r="C145">
        <v>34525.397717809697</v>
      </c>
      <c r="D145">
        <v>0</v>
      </c>
    </row>
    <row r="146" spans="1:4">
      <c r="A146">
        <v>2</v>
      </c>
      <c r="B146" t="s">
        <v>28</v>
      </c>
      <c r="C146">
        <v>30224.841074940101</v>
      </c>
      <c r="D146">
        <v>0</v>
      </c>
    </row>
    <row r="147" spans="1:4">
      <c r="A147">
        <v>2</v>
      </c>
      <c r="B147" t="s">
        <v>32</v>
      </c>
      <c r="C147">
        <v>27941.0853688241</v>
      </c>
      <c r="D147">
        <v>0</v>
      </c>
    </row>
    <row r="148" spans="1:4">
      <c r="A148">
        <v>2</v>
      </c>
      <c r="B148" t="s">
        <v>9</v>
      </c>
      <c r="C148">
        <v>32011.6027512853</v>
      </c>
      <c r="D148">
        <v>0</v>
      </c>
    </row>
    <row r="149" spans="1:4">
      <c r="A149">
        <v>2</v>
      </c>
      <c r="B149" t="s">
        <v>39</v>
      </c>
      <c r="C149">
        <v>31692.280714944602</v>
      </c>
      <c r="D149">
        <v>0</v>
      </c>
    </row>
    <row r="150" spans="1:4">
      <c r="A150">
        <v>2</v>
      </c>
      <c r="B150" t="s">
        <v>34</v>
      </c>
      <c r="C150">
        <v>21163.165047220002</v>
      </c>
      <c r="D150">
        <v>0</v>
      </c>
    </row>
    <row r="151" spans="1:4">
      <c r="A151">
        <v>2</v>
      </c>
      <c r="B151" t="s">
        <v>37</v>
      </c>
      <c r="C151">
        <v>32809.921515895199</v>
      </c>
      <c r="D151">
        <v>0</v>
      </c>
    </row>
    <row r="152" spans="1:4">
      <c r="A152">
        <v>2</v>
      </c>
      <c r="B152" t="s">
        <v>30</v>
      </c>
      <c r="C152">
        <v>28357.384676960599</v>
      </c>
      <c r="D152">
        <v>0</v>
      </c>
    </row>
    <row r="153" spans="1:4">
      <c r="A153">
        <v>2</v>
      </c>
      <c r="B153" t="s">
        <v>7</v>
      </c>
      <c r="C153">
        <v>27387.165959426398</v>
      </c>
      <c r="D153">
        <v>0</v>
      </c>
    </row>
    <row r="154" spans="1:4">
      <c r="A154">
        <v>2</v>
      </c>
      <c r="B154" t="s">
        <v>23</v>
      </c>
      <c r="C154">
        <v>28422.7623152628</v>
      </c>
      <c r="D154">
        <v>0</v>
      </c>
    </row>
    <row r="155" spans="1:4">
      <c r="A155">
        <v>2</v>
      </c>
      <c r="B155" t="s">
        <v>38</v>
      </c>
      <c r="C155">
        <v>28634.661993107598</v>
      </c>
      <c r="D155">
        <v>0</v>
      </c>
    </row>
    <row r="156" spans="1:4">
      <c r="A156">
        <v>2</v>
      </c>
      <c r="B156" t="s">
        <v>52</v>
      </c>
      <c r="C156">
        <v>29396.638888505498</v>
      </c>
      <c r="D156">
        <v>0</v>
      </c>
    </row>
    <row r="157" spans="1:4">
      <c r="A157">
        <v>2</v>
      </c>
      <c r="B157" t="s">
        <v>16</v>
      </c>
      <c r="C157">
        <v>30303.7988953534</v>
      </c>
      <c r="D157">
        <v>0</v>
      </c>
    </row>
    <row r="158" spans="1:4">
      <c r="A158">
        <v>2</v>
      </c>
      <c r="B158" t="s">
        <v>0</v>
      </c>
      <c r="C158">
        <v>28746.8400637624</v>
      </c>
      <c r="D158">
        <v>0</v>
      </c>
    </row>
    <row r="159" spans="1:4">
      <c r="A159">
        <v>2</v>
      </c>
      <c r="B159" t="s">
        <v>36</v>
      </c>
      <c r="C159">
        <v>30946.375692537102</v>
      </c>
      <c r="D159">
        <v>0</v>
      </c>
    </row>
    <row r="160" spans="1:4">
      <c r="A160">
        <v>2</v>
      </c>
      <c r="B160" t="s">
        <v>46</v>
      </c>
      <c r="C160">
        <v>34656.068308061003</v>
      </c>
      <c r="D160">
        <v>0</v>
      </c>
    </row>
    <row r="161" spans="1:4">
      <c r="A161">
        <v>2</v>
      </c>
      <c r="B161" t="s">
        <v>43</v>
      </c>
      <c r="C161">
        <v>30777.2696686501</v>
      </c>
      <c r="D161">
        <v>0</v>
      </c>
    </row>
    <row r="162" spans="1:4">
      <c r="A162">
        <v>2</v>
      </c>
      <c r="B162" t="s">
        <v>13</v>
      </c>
      <c r="C162">
        <v>27335.2407847102</v>
      </c>
      <c r="D162">
        <v>0</v>
      </c>
    </row>
    <row r="163" spans="1:4">
      <c r="A163">
        <v>2</v>
      </c>
      <c r="B163" t="s">
        <v>47</v>
      </c>
      <c r="C163">
        <v>31859.264654374801</v>
      </c>
      <c r="D163">
        <v>0</v>
      </c>
    </row>
    <row r="164" spans="1:4">
      <c r="A164">
        <v>3</v>
      </c>
      <c r="B164" t="s">
        <v>11</v>
      </c>
      <c r="C164">
        <v>58564.453243552198</v>
      </c>
      <c r="D164">
        <v>0</v>
      </c>
    </row>
    <row r="165" spans="1:4">
      <c r="A165">
        <v>3</v>
      </c>
      <c r="B165" t="s">
        <v>24</v>
      </c>
      <c r="C165">
        <v>46683.653717435198</v>
      </c>
      <c r="D165">
        <v>0</v>
      </c>
    </row>
    <row r="166" spans="1:4">
      <c r="A166">
        <v>3</v>
      </c>
      <c r="B166" t="s">
        <v>22</v>
      </c>
      <c r="C166">
        <v>42839.910154723199</v>
      </c>
      <c r="D166">
        <v>0</v>
      </c>
    </row>
    <row r="167" spans="1:4">
      <c r="A167">
        <v>3</v>
      </c>
      <c r="B167" t="s">
        <v>53</v>
      </c>
      <c r="C167">
        <v>49645.896090102899</v>
      </c>
      <c r="D167">
        <v>0</v>
      </c>
    </row>
    <row r="168" spans="1:4">
      <c r="A168">
        <v>3</v>
      </c>
      <c r="B168" t="s">
        <v>27</v>
      </c>
      <c r="C168">
        <v>60373.531611879102</v>
      </c>
      <c r="D168">
        <v>0</v>
      </c>
    </row>
    <row r="169" spans="1:4">
      <c r="A169">
        <v>3</v>
      </c>
      <c r="B169" t="s">
        <v>49</v>
      </c>
      <c r="C169">
        <v>53361.005101802999</v>
      </c>
      <c r="D169">
        <v>0</v>
      </c>
    </row>
    <row r="170" spans="1:4">
      <c r="A170">
        <v>3</v>
      </c>
      <c r="B170" t="s">
        <v>17</v>
      </c>
      <c r="C170">
        <v>59593.620354343002</v>
      </c>
      <c r="D170">
        <v>0</v>
      </c>
    </row>
    <row r="171" spans="1:4">
      <c r="A171">
        <v>3</v>
      </c>
      <c r="B171" t="s">
        <v>33</v>
      </c>
      <c r="C171">
        <v>63345.233613189797</v>
      </c>
      <c r="D171">
        <v>0</v>
      </c>
    </row>
    <row r="172" spans="1:4">
      <c r="A172">
        <v>3</v>
      </c>
      <c r="B172" t="s">
        <v>12</v>
      </c>
      <c r="C172">
        <v>54672.489312706697</v>
      </c>
      <c r="D172">
        <v>0</v>
      </c>
    </row>
    <row r="173" spans="1:4">
      <c r="A173">
        <v>3</v>
      </c>
      <c r="B173" t="s">
        <v>3</v>
      </c>
      <c r="C173">
        <v>47934.573736139297</v>
      </c>
      <c r="D173">
        <v>0</v>
      </c>
    </row>
    <row r="174" spans="1:4">
      <c r="A174">
        <v>3</v>
      </c>
      <c r="B174" t="s">
        <v>41</v>
      </c>
      <c r="C174">
        <v>48132.523715711301</v>
      </c>
      <c r="D174">
        <v>0</v>
      </c>
    </row>
    <row r="175" spans="1:4">
      <c r="A175">
        <v>3</v>
      </c>
      <c r="B175" t="s">
        <v>44</v>
      </c>
      <c r="C175">
        <v>36292.9610180706</v>
      </c>
      <c r="D175">
        <v>0</v>
      </c>
    </row>
    <row r="176" spans="1:4">
      <c r="A176">
        <v>3</v>
      </c>
      <c r="B176" t="s">
        <v>8</v>
      </c>
      <c r="C176">
        <v>54131.097460776902</v>
      </c>
      <c r="D176">
        <v>0</v>
      </c>
    </row>
    <row r="177" spans="1:4">
      <c r="A177">
        <v>3</v>
      </c>
      <c r="B177" t="s">
        <v>20</v>
      </c>
      <c r="C177">
        <v>45147.310632663401</v>
      </c>
      <c r="D177">
        <v>0</v>
      </c>
    </row>
    <row r="178" spans="1:4">
      <c r="A178">
        <v>3</v>
      </c>
      <c r="B178" t="s">
        <v>18</v>
      </c>
      <c r="C178">
        <v>43949.933549584799</v>
      </c>
      <c r="D178">
        <v>0</v>
      </c>
    </row>
    <row r="179" spans="1:4">
      <c r="A179">
        <v>3</v>
      </c>
      <c r="B179" t="s">
        <v>42</v>
      </c>
      <c r="C179">
        <v>52542.083562543899</v>
      </c>
      <c r="D179">
        <v>0</v>
      </c>
    </row>
    <row r="180" spans="1:4">
      <c r="A180">
        <v>3</v>
      </c>
      <c r="B180" t="s">
        <v>45</v>
      </c>
      <c r="C180">
        <v>47226.751395553998</v>
      </c>
      <c r="D180">
        <v>0</v>
      </c>
    </row>
    <row r="181" spans="1:4">
      <c r="A181">
        <v>3</v>
      </c>
      <c r="B181" t="s">
        <v>48</v>
      </c>
      <c r="C181">
        <v>46511.530185424599</v>
      </c>
      <c r="D181">
        <v>0</v>
      </c>
    </row>
    <row r="182" spans="1:4">
      <c r="A182">
        <v>3</v>
      </c>
      <c r="B182" t="s">
        <v>6</v>
      </c>
      <c r="C182">
        <v>44225.401416750203</v>
      </c>
      <c r="D182">
        <v>0</v>
      </c>
    </row>
    <row r="183" spans="1:4">
      <c r="A183">
        <v>3</v>
      </c>
      <c r="B183" t="s">
        <v>4</v>
      </c>
      <c r="C183">
        <v>45675.031780169898</v>
      </c>
      <c r="D183">
        <v>0</v>
      </c>
    </row>
    <row r="184" spans="1:4">
      <c r="A184">
        <v>3</v>
      </c>
      <c r="B184" t="s">
        <v>14</v>
      </c>
      <c r="C184">
        <v>59061.547743619398</v>
      </c>
      <c r="D184">
        <v>0</v>
      </c>
    </row>
    <row r="185" spans="1:4">
      <c r="A185">
        <v>3</v>
      </c>
      <c r="B185" t="s">
        <v>10</v>
      </c>
      <c r="C185">
        <v>55909.371073892202</v>
      </c>
      <c r="D185">
        <v>0</v>
      </c>
    </row>
    <row r="186" spans="1:4">
      <c r="A186">
        <v>3</v>
      </c>
      <c r="B186" t="s">
        <v>26</v>
      </c>
      <c r="C186">
        <v>45987.470848118202</v>
      </c>
      <c r="D186">
        <v>0</v>
      </c>
    </row>
    <row r="187" spans="1:4">
      <c r="A187">
        <v>3</v>
      </c>
      <c r="B187" t="s">
        <v>5</v>
      </c>
      <c r="C187">
        <v>49239.767014465899</v>
      </c>
      <c r="D187">
        <v>0</v>
      </c>
    </row>
    <row r="188" spans="1:4">
      <c r="A188">
        <v>3</v>
      </c>
      <c r="B188" t="s">
        <v>21</v>
      </c>
      <c r="C188">
        <v>51778.116651032899</v>
      </c>
      <c r="D188">
        <v>0</v>
      </c>
    </row>
    <row r="189" spans="1:4">
      <c r="A189">
        <v>3</v>
      </c>
      <c r="B189" t="s">
        <v>29</v>
      </c>
      <c r="C189">
        <v>45952.459724251501</v>
      </c>
      <c r="D189">
        <v>0</v>
      </c>
    </row>
    <row r="190" spans="1:4">
      <c r="A190">
        <v>3</v>
      </c>
      <c r="B190" t="s">
        <v>15</v>
      </c>
      <c r="C190">
        <v>43218.396342139</v>
      </c>
      <c r="D190">
        <v>0</v>
      </c>
    </row>
    <row r="191" spans="1:4">
      <c r="A191">
        <v>3</v>
      </c>
      <c r="B191" t="s">
        <v>19</v>
      </c>
      <c r="C191">
        <v>45200.160335984197</v>
      </c>
      <c r="D191">
        <v>0</v>
      </c>
    </row>
    <row r="192" spans="1:4">
      <c r="A192">
        <v>3</v>
      </c>
      <c r="B192" t="s">
        <v>51</v>
      </c>
      <c r="C192">
        <v>48327.978767532499</v>
      </c>
      <c r="D192">
        <v>0</v>
      </c>
    </row>
    <row r="193" spans="1:4">
      <c r="A193">
        <v>3</v>
      </c>
      <c r="B193" t="s">
        <v>50</v>
      </c>
      <c r="C193">
        <v>46216.525912547702</v>
      </c>
      <c r="D193">
        <v>0</v>
      </c>
    </row>
    <row r="194" spans="1:4">
      <c r="A194">
        <v>3</v>
      </c>
      <c r="B194" t="s">
        <v>1</v>
      </c>
      <c r="C194">
        <v>46807.015453786596</v>
      </c>
      <c r="D194">
        <v>0</v>
      </c>
    </row>
    <row r="195" spans="1:4">
      <c r="A195">
        <v>3</v>
      </c>
      <c r="B195" t="s">
        <v>31</v>
      </c>
      <c r="C195">
        <v>51333.409560147396</v>
      </c>
      <c r="D195">
        <v>0</v>
      </c>
    </row>
    <row r="196" spans="1:4">
      <c r="A196">
        <v>3</v>
      </c>
      <c r="B196" t="s">
        <v>25</v>
      </c>
      <c r="C196">
        <v>60852.444688527998</v>
      </c>
      <c r="D196">
        <v>0</v>
      </c>
    </row>
    <row r="197" spans="1:4">
      <c r="A197">
        <v>3</v>
      </c>
      <c r="B197" t="s">
        <v>2</v>
      </c>
      <c r="C197">
        <v>47150.666043009202</v>
      </c>
      <c r="D197">
        <v>0</v>
      </c>
    </row>
    <row r="198" spans="1:4">
      <c r="A198">
        <v>3</v>
      </c>
      <c r="B198" t="s">
        <v>40</v>
      </c>
      <c r="C198">
        <v>54083.815676540798</v>
      </c>
      <c r="D198">
        <v>0</v>
      </c>
    </row>
    <row r="199" spans="1:4">
      <c r="A199">
        <v>3</v>
      </c>
      <c r="B199" t="s">
        <v>35</v>
      </c>
      <c r="C199">
        <v>59770.181448973402</v>
      </c>
      <c r="D199">
        <v>0</v>
      </c>
    </row>
    <row r="200" spans="1:4">
      <c r="A200">
        <v>3</v>
      </c>
      <c r="B200" t="s">
        <v>28</v>
      </c>
      <c r="C200">
        <v>48137.213854804999</v>
      </c>
      <c r="D200">
        <v>0</v>
      </c>
    </row>
    <row r="201" spans="1:4">
      <c r="A201">
        <v>3</v>
      </c>
      <c r="B201" t="s">
        <v>32</v>
      </c>
      <c r="C201">
        <v>43702.368713921001</v>
      </c>
      <c r="D201">
        <v>0</v>
      </c>
    </row>
    <row r="202" spans="1:4">
      <c r="A202">
        <v>3</v>
      </c>
      <c r="B202" t="s">
        <v>9</v>
      </c>
      <c r="C202">
        <v>52492.596847532397</v>
      </c>
      <c r="D202">
        <v>0</v>
      </c>
    </row>
    <row r="203" spans="1:4">
      <c r="A203">
        <v>3</v>
      </c>
      <c r="B203" t="s">
        <v>39</v>
      </c>
      <c r="C203">
        <v>51348.801209901801</v>
      </c>
      <c r="D203">
        <v>0</v>
      </c>
    </row>
    <row r="204" spans="1:4">
      <c r="A204">
        <v>3</v>
      </c>
      <c r="B204" t="s">
        <v>34</v>
      </c>
      <c r="C204">
        <v>32147.8445928008</v>
      </c>
      <c r="D204">
        <v>0</v>
      </c>
    </row>
    <row r="205" spans="1:4">
      <c r="A205">
        <v>3</v>
      </c>
      <c r="B205" t="s">
        <v>37</v>
      </c>
      <c r="C205">
        <v>56403.118942182002</v>
      </c>
      <c r="D205">
        <v>0</v>
      </c>
    </row>
    <row r="206" spans="1:4">
      <c r="A206">
        <v>3</v>
      </c>
      <c r="B206" t="s">
        <v>30</v>
      </c>
      <c r="C206">
        <v>45384.6077961595</v>
      </c>
      <c r="D206">
        <v>0</v>
      </c>
    </row>
    <row r="207" spans="1:4">
      <c r="A207">
        <v>3</v>
      </c>
      <c r="B207" t="s">
        <v>7</v>
      </c>
      <c r="C207">
        <v>44195.458806384398</v>
      </c>
      <c r="D207">
        <v>0</v>
      </c>
    </row>
    <row r="208" spans="1:4">
      <c r="A208">
        <v>3</v>
      </c>
      <c r="B208" t="s">
        <v>23</v>
      </c>
      <c r="C208">
        <v>44905.0375067559</v>
      </c>
      <c r="D208">
        <v>0</v>
      </c>
    </row>
    <row r="209" spans="1:4">
      <c r="A209">
        <v>3</v>
      </c>
      <c r="B209" t="s">
        <v>38</v>
      </c>
      <c r="C209">
        <v>49958.668728666897</v>
      </c>
      <c r="D209">
        <v>0</v>
      </c>
    </row>
    <row r="210" spans="1:4">
      <c r="A210">
        <v>3</v>
      </c>
      <c r="B210" t="s">
        <v>52</v>
      </c>
      <c r="C210">
        <v>47034.127047554102</v>
      </c>
      <c r="D210">
        <v>0</v>
      </c>
    </row>
    <row r="211" spans="1:4">
      <c r="A211">
        <v>3</v>
      </c>
      <c r="B211" t="s">
        <v>16</v>
      </c>
      <c r="C211">
        <v>52243.594779258601</v>
      </c>
      <c r="D211">
        <v>0</v>
      </c>
    </row>
    <row r="212" spans="1:4">
      <c r="A212">
        <v>3</v>
      </c>
      <c r="B212" t="s">
        <v>0</v>
      </c>
      <c r="C212">
        <v>44453.885670431002</v>
      </c>
      <c r="D212">
        <v>0</v>
      </c>
    </row>
    <row r="213" spans="1:4">
      <c r="A213">
        <v>3</v>
      </c>
      <c r="B213" t="s">
        <v>36</v>
      </c>
      <c r="C213">
        <v>48707.258560955001</v>
      </c>
      <c r="D213">
        <v>0</v>
      </c>
    </row>
    <row r="214" spans="1:4">
      <c r="A214">
        <v>3</v>
      </c>
      <c r="B214" t="s">
        <v>46</v>
      </c>
      <c r="C214">
        <v>56972.148769398496</v>
      </c>
      <c r="D214">
        <v>0</v>
      </c>
    </row>
    <row r="215" spans="1:4">
      <c r="A215">
        <v>3</v>
      </c>
      <c r="B215" t="s">
        <v>43</v>
      </c>
      <c r="C215">
        <v>48843.105600012503</v>
      </c>
      <c r="D215">
        <v>0</v>
      </c>
    </row>
    <row r="216" spans="1:4">
      <c r="A216">
        <v>3</v>
      </c>
      <c r="B216" t="s">
        <v>13</v>
      </c>
      <c r="C216">
        <v>42544.299698741997</v>
      </c>
      <c r="D216">
        <v>0</v>
      </c>
    </row>
    <row r="217" spans="1:4">
      <c r="A217">
        <v>3</v>
      </c>
      <c r="B217" t="s">
        <v>47</v>
      </c>
      <c r="C217">
        <v>48417.197958199999</v>
      </c>
      <c r="D217">
        <v>0</v>
      </c>
    </row>
    <row r="218" spans="1:4">
      <c r="A218">
        <v>4</v>
      </c>
      <c r="B218" t="s">
        <v>11</v>
      </c>
      <c r="C218">
        <v>70242.904103554596</v>
      </c>
      <c r="D218">
        <v>0</v>
      </c>
    </row>
    <row r="219" spans="1:4">
      <c r="A219">
        <v>4</v>
      </c>
      <c r="B219" t="s">
        <v>24</v>
      </c>
      <c r="C219">
        <v>63081.487719698503</v>
      </c>
      <c r="D219">
        <v>0</v>
      </c>
    </row>
    <row r="220" spans="1:4">
      <c r="A220">
        <v>4</v>
      </c>
      <c r="B220" t="s">
        <v>22</v>
      </c>
      <c r="C220">
        <v>58173.853081583598</v>
      </c>
      <c r="D220">
        <v>0</v>
      </c>
    </row>
    <row r="221" spans="1:4">
      <c r="A221">
        <v>4</v>
      </c>
      <c r="B221" t="s">
        <v>53</v>
      </c>
      <c r="C221">
        <v>62856.643550241402</v>
      </c>
      <c r="D221">
        <v>0</v>
      </c>
    </row>
    <row r="222" spans="1:4">
      <c r="A222">
        <v>4</v>
      </c>
      <c r="B222" t="s">
        <v>27</v>
      </c>
      <c r="C222">
        <v>78113.635791720706</v>
      </c>
      <c r="D222">
        <v>0</v>
      </c>
    </row>
    <row r="223" spans="1:4">
      <c r="A223">
        <v>4</v>
      </c>
      <c r="B223" t="s">
        <v>49</v>
      </c>
      <c r="C223">
        <v>69999.840711413897</v>
      </c>
      <c r="D223">
        <v>0</v>
      </c>
    </row>
    <row r="224" spans="1:4">
      <c r="A224">
        <v>4</v>
      </c>
      <c r="B224" t="s">
        <v>17</v>
      </c>
      <c r="C224">
        <v>75990.326731272493</v>
      </c>
      <c r="D224">
        <v>0</v>
      </c>
    </row>
    <row r="225" spans="1:4">
      <c r="A225">
        <v>4</v>
      </c>
      <c r="B225" t="s">
        <v>33</v>
      </c>
      <c r="C225">
        <v>79582.026996587505</v>
      </c>
      <c r="D225">
        <v>0</v>
      </c>
    </row>
    <row r="226" spans="1:4">
      <c r="A226">
        <v>4</v>
      </c>
      <c r="B226" t="s">
        <v>12</v>
      </c>
      <c r="C226">
        <v>71559.517539457302</v>
      </c>
      <c r="D226">
        <v>0</v>
      </c>
    </row>
    <row r="227" spans="1:4">
      <c r="A227">
        <v>4</v>
      </c>
      <c r="B227" t="s">
        <v>3</v>
      </c>
      <c r="C227">
        <v>64096.649507062699</v>
      </c>
      <c r="D227">
        <v>0</v>
      </c>
    </row>
    <row r="228" spans="1:4">
      <c r="A228">
        <v>4</v>
      </c>
      <c r="B228" t="s">
        <v>41</v>
      </c>
      <c r="C228">
        <v>66874.352947758904</v>
      </c>
      <c r="D228">
        <v>0</v>
      </c>
    </row>
    <row r="229" spans="1:4">
      <c r="A229">
        <v>4</v>
      </c>
      <c r="B229" t="s">
        <v>44</v>
      </c>
      <c r="C229">
        <v>41390.034880042796</v>
      </c>
      <c r="D229">
        <v>0</v>
      </c>
    </row>
    <row r="230" spans="1:4">
      <c r="A230">
        <v>4</v>
      </c>
      <c r="B230" t="s">
        <v>8</v>
      </c>
      <c r="C230">
        <v>61463.286316465899</v>
      </c>
      <c r="D230">
        <v>0</v>
      </c>
    </row>
    <row r="231" spans="1:4">
      <c r="A231">
        <v>4</v>
      </c>
      <c r="B231" t="s">
        <v>20</v>
      </c>
      <c r="C231">
        <v>59107.944780441503</v>
      </c>
      <c r="D231">
        <v>0</v>
      </c>
    </row>
    <row r="232" spans="1:4">
      <c r="A232">
        <v>4</v>
      </c>
      <c r="B232" t="s">
        <v>18</v>
      </c>
      <c r="C232">
        <v>57854.6714439641</v>
      </c>
      <c r="D232">
        <v>0</v>
      </c>
    </row>
    <row r="233" spans="1:4">
      <c r="A233">
        <v>4</v>
      </c>
      <c r="B233" t="s">
        <v>42</v>
      </c>
      <c r="C233">
        <v>69075.883064698704</v>
      </c>
      <c r="D233">
        <v>0</v>
      </c>
    </row>
    <row r="234" spans="1:4">
      <c r="A234">
        <v>4</v>
      </c>
      <c r="B234" t="s">
        <v>45</v>
      </c>
      <c r="C234">
        <v>61065.027356064398</v>
      </c>
      <c r="D234">
        <v>0</v>
      </c>
    </row>
    <row r="235" spans="1:4">
      <c r="A235">
        <v>4</v>
      </c>
      <c r="B235" t="s">
        <v>48</v>
      </c>
      <c r="C235">
        <v>63455.5447272452</v>
      </c>
      <c r="D235">
        <v>0</v>
      </c>
    </row>
    <row r="236" spans="1:4">
      <c r="A236">
        <v>4</v>
      </c>
      <c r="B236" t="s">
        <v>6</v>
      </c>
      <c r="C236">
        <v>58554.075443045302</v>
      </c>
      <c r="D236">
        <v>0</v>
      </c>
    </row>
    <row r="237" spans="1:4">
      <c r="A237">
        <v>4</v>
      </c>
      <c r="B237" t="s">
        <v>4</v>
      </c>
      <c r="C237">
        <v>59232.198762659202</v>
      </c>
      <c r="D237">
        <v>0</v>
      </c>
    </row>
    <row r="238" spans="1:4">
      <c r="A238">
        <v>4</v>
      </c>
      <c r="B238" t="s">
        <v>14</v>
      </c>
      <c r="C238">
        <v>77379.723190793899</v>
      </c>
      <c r="D238">
        <v>0</v>
      </c>
    </row>
    <row r="239" spans="1:4">
      <c r="A239">
        <v>4</v>
      </c>
      <c r="B239" t="s">
        <v>10</v>
      </c>
      <c r="C239">
        <v>75110.942911732898</v>
      </c>
      <c r="D239">
        <v>0</v>
      </c>
    </row>
    <row r="240" spans="1:4">
      <c r="A240">
        <v>4</v>
      </c>
      <c r="B240" t="s">
        <v>26</v>
      </c>
      <c r="C240">
        <v>58610.585233343903</v>
      </c>
      <c r="D240">
        <v>0</v>
      </c>
    </row>
    <row r="241" spans="1:4">
      <c r="A241">
        <v>4</v>
      </c>
      <c r="B241" t="s">
        <v>5</v>
      </c>
      <c r="C241">
        <v>64605.198222724001</v>
      </c>
      <c r="D241">
        <v>0</v>
      </c>
    </row>
    <row r="242" spans="1:4">
      <c r="A242">
        <v>4</v>
      </c>
      <c r="B242" t="s">
        <v>21</v>
      </c>
      <c r="C242">
        <v>68181.862039530402</v>
      </c>
      <c r="D242">
        <v>0</v>
      </c>
    </row>
    <row r="243" spans="1:4">
      <c r="A243">
        <v>4</v>
      </c>
      <c r="B243" t="s">
        <v>29</v>
      </c>
      <c r="C243">
        <v>61924.944877608301</v>
      </c>
      <c r="D243">
        <v>0</v>
      </c>
    </row>
    <row r="244" spans="1:4">
      <c r="A244">
        <v>4</v>
      </c>
      <c r="B244" t="s">
        <v>15</v>
      </c>
      <c r="C244">
        <v>55264.836411303302</v>
      </c>
      <c r="D244">
        <v>0</v>
      </c>
    </row>
    <row r="245" spans="1:4">
      <c r="A245">
        <v>4</v>
      </c>
      <c r="B245" t="s">
        <v>19</v>
      </c>
      <c r="C245">
        <v>55934.372565026599</v>
      </c>
      <c r="D245">
        <v>0</v>
      </c>
    </row>
    <row r="246" spans="1:4">
      <c r="A246">
        <v>4</v>
      </c>
      <c r="B246" t="s">
        <v>51</v>
      </c>
      <c r="C246">
        <v>65179.065790362503</v>
      </c>
      <c r="D246">
        <v>0</v>
      </c>
    </row>
    <row r="247" spans="1:4">
      <c r="A247">
        <v>4</v>
      </c>
      <c r="B247" t="s">
        <v>50</v>
      </c>
      <c r="C247">
        <v>56229.674471166698</v>
      </c>
      <c r="D247">
        <v>0</v>
      </c>
    </row>
    <row r="248" spans="1:4">
      <c r="A248">
        <v>4</v>
      </c>
      <c r="B248" t="s">
        <v>1</v>
      </c>
      <c r="C248">
        <v>61533.478282762</v>
      </c>
      <c r="D248">
        <v>0</v>
      </c>
    </row>
    <row r="249" spans="1:4">
      <c r="A249">
        <v>4</v>
      </c>
      <c r="B249" t="s">
        <v>31</v>
      </c>
      <c r="C249">
        <v>67858.954987753401</v>
      </c>
      <c r="D249">
        <v>0</v>
      </c>
    </row>
    <row r="250" spans="1:4">
      <c r="A250">
        <v>4</v>
      </c>
      <c r="B250" t="s">
        <v>25</v>
      </c>
      <c r="C250">
        <v>78005.843384694905</v>
      </c>
      <c r="D250">
        <v>0</v>
      </c>
    </row>
    <row r="251" spans="1:4">
      <c r="A251">
        <v>4</v>
      </c>
      <c r="B251" t="s">
        <v>2</v>
      </c>
      <c r="C251">
        <v>61914.808446768999</v>
      </c>
      <c r="D251">
        <v>0</v>
      </c>
    </row>
    <row r="252" spans="1:4">
      <c r="A252">
        <v>4</v>
      </c>
      <c r="B252" t="s">
        <v>40</v>
      </c>
      <c r="C252">
        <v>64080.105492766197</v>
      </c>
      <c r="D252">
        <v>0</v>
      </c>
    </row>
    <row r="253" spans="1:4">
      <c r="A253">
        <v>4</v>
      </c>
      <c r="B253" t="s">
        <v>35</v>
      </c>
      <c r="C253">
        <v>81155.859583681595</v>
      </c>
      <c r="D253">
        <v>0</v>
      </c>
    </row>
    <row r="254" spans="1:4">
      <c r="A254">
        <v>4</v>
      </c>
      <c r="B254" t="s">
        <v>28</v>
      </c>
      <c r="C254">
        <v>64460.946468083697</v>
      </c>
      <c r="D254">
        <v>0</v>
      </c>
    </row>
    <row r="255" spans="1:4">
      <c r="A255">
        <v>4</v>
      </c>
      <c r="B255" t="s">
        <v>32</v>
      </c>
      <c r="C255">
        <v>56945.135069318501</v>
      </c>
      <c r="D255">
        <v>0</v>
      </c>
    </row>
    <row r="256" spans="1:4">
      <c r="A256">
        <v>4</v>
      </c>
      <c r="B256" t="s">
        <v>9</v>
      </c>
      <c r="C256">
        <v>65717.523561465001</v>
      </c>
      <c r="D256">
        <v>0</v>
      </c>
    </row>
    <row r="257" spans="1:4">
      <c r="A257">
        <v>4</v>
      </c>
      <c r="B257" t="s">
        <v>39</v>
      </c>
      <c r="C257">
        <v>69524.911961256294</v>
      </c>
      <c r="D257">
        <v>0</v>
      </c>
    </row>
    <row r="258" spans="1:4">
      <c r="A258">
        <v>4</v>
      </c>
      <c r="B258" t="s">
        <v>34</v>
      </c>
      <c r="C258">
        <v>42213.325537001503</v>
      </c>
      <c r="D258">
        <v>0</v>
      </c>
    </row>
    <row r="259" spans="1:4">
      <c r="A259">
        <v>4</v>
      </c>
      <c r="B259" t="s">
        <v>37</v>
      </c>
      <c r="C259">
        <v>73633.513986408696</v>
      </c>
      <c r="D259">
        <v>0</v>
      </c>
    </row>
    <row r="260" spans="1:4">
      <c r="A260">
        <v>4</v>
      </c>
      <c r="B260" t="s">
        <v>30</v>
      </c>
      <c r="C260">
        <v>58992.530433624801</v>
      </c>
      <c r="D260">
        <v>0</v>
      </c>
    </row>
    <row r="261" spans="1:4">
      <c r="A261">
        <v>4</v>
      </c>
      <c r="B261" t="s">
        <v>7</v>
      </c>
      <c r="C261">
        <v>56757.265452769097</v>
      </c>
      <c r="D261">
        <v>0</v>
      </c>
    </row>
    <row r="262" spans="1:4">
      <c r="A262">
        <v>4</v>
      </c>
      <c r="B262" t="s">
        <v>23</v>
      </c>
      <c r="C262">
        <v>60639.588489205402</v>
      </c>
      <c r="D262">
        <v>0</v>
      </c>
    </row>
    <row r="263" spans="1:4">
      <c r="A263">
        <v>4</v>
      </c>
      <c r="B263" t="s">
        <v>38</v>
      </c>
      <c r="C263">
        <v>68674.294443120496</v>
      </c>
      <c r="D263">
        <v>0</v>
      </c>
    </row>
    <row r="264" spans="1:4">
      <c r="A264">
        <v>4</v>
      </c>
      <c r="B264" t="s">
        <v>52</v>
      </c>
      <c r="C264">
        <v>62272.951509602397</v>
      </c>
      <c r="D264">
        <v>0</v>
      </c>
    </row>
    <row r="265" spans="1:4">
      <c r="A265">
        <v>4</v>
      </c>
      <c r="B265" t="s">
        <v>16</v>
      </c>
      <c r="C265">
        <v>74143.688102809101</v>
      </c>
      <c r="D265">
        <v>0</v>
      </c>
    </row>
    <row r="266" spans="1:4">
      <c r="A266">
        <v>4</v>
      </c>
      <c r="B266" t="s">
        <v>0</v>
      </c>
      <c r="C266">
        <v>51909.2530745736</v>
      </c>
      <c r="D266">
        <v>0</v>
      </c>
    </row>
    <row r="267" spans="1:4">
      <c r="A267">
        <v>4</v>
      </c>
      <c r="B267" t="s">
        <v>36</v>
      </c>
      <c r="C267">
        <v>62530.906551205699</v>
      </c>
      <c r="D267">
        <v>0</v>
      </c>
    </row>
    <row r="268" spans="1:4">
      <c r="A268">
        <v>4</v>
      </c>
      <c r="B268" t="s">
        <v>46</v>
      </c>
      <c r="C268">
        <v>72115.063700089595</v>
      </c>
      <c r="D268">
        <v>0</v>
      </c>
    </row>
    <row r="269" spans="1:4">
      <c r="A269">
        <v>4</v>
      </c>
      <c r="B269" t="s">
        <v>43</v>
      </c>
      <c r="C269">
        <v>62853.807746662402</v>
      </c>
      <c r="D269">
        <v>0</v>
      </c>
    </row>
    <row r="270" spans="1:4">
      <c r="A270">
        <v>4</v>
      </c>
      <c r="B270" t="s">
        <v>13</v>
      </c>
      <c r="C270">
        <v>55533.489449554203</v>
      </c>
      <c r="D270">
        <v>0</v>
      </c>
    </row>
    <row r="271" spans="1:4">
      <c r="A271">
        <v>4</v>
      </c>
      <c r="B271" t="s">
        <v>47</v>
      </c>
      <c r="C271">
        <v>60453.797541198001</v>
      </c>
      <c r="D271">
        <v>0</v>
      </c>
    </row>
    <row r="272" spans="1:4">
      <c r="A272">
        <v>5</v>
      </c>
      <c r="B272" t="s">
        <v>11</v>
      </c>
      <c r="C272">
        <v>99035.607731641503</v>
      </c>
      <c r="D272">
        <v>7.20519386231899E-3</v>
      </c>
    </row>
    <row r="273" spans="1:4">
      <c r="A273">
        <v>5</v>
      </c>
      <c r="B273" t="s">
        <v>24</v>
      </c>
      <c r="C273">
        <v>84672.975582429295</v>
      </c>
      <c r="D273">
        <v>3.9806151762604696E-3</v>
      </c>
    </row>
    <row r="274" spans="1:4">
      <c r="A274">
        <v>5</v>
      </c>
      <c r="B274" t="s">
        <v>22</v>
      </c>
      <c r="C274">
        <v>78607.5377957413</v>
      </c>
      <c r="D274">
        <v>2.8995267348364001E-4</v>
      </c>
    </row>
    <row r="275" spans="1:4">
      <c r="A275">
        <v>5</v>
      </c>
      <c r="B275" t="s">
        <v>53</v>
      </c>
      <c r="C275">
        <v>89842.408767803601</v>
      </c>
      <c r="D275">
        <v>3.3937739208340601E-3</v>
      </c>
    </row>
    <row r="276" spans="1:4">
      <c r="A276">
        <v>5</v>
      </c>
      <c r="B276" t="s">
        <v>27</v>
      </c>
      <c r="C276">
        <v>105948.466122944</v>
      </c>
      <c r="D276">
        <v>0</v>
      </c>
    </row>
    <row r="277" spans="1:4">
      <c r="A277">
        <v>5</v>
      </c>
      <c r="B277" t="s">
        <v>49</v>
      </c>
      <c r="C277">
        <v>91349.985160411496</v>
      </c>
      <c r="D277">
        <v>7.0967932697385604E-4</v>
      </c>
    </row>
    <row r="278" spans="1:4">
      <c r="A278">
        <v>5</v>
      </c>
      <c r="B278" t="s">
        <v>17</v>
      </c>
      <c r="C278">
        <v>98962.866812909502</v>
      </c>
      <c r="D278">
        <v>2.6857738848775599E-3</v>
      </c>
    </row>
    <row r="279" spans="1:4">
      <c r="A279">
        <v>5</v>
      </c>
      <c r="B279" t="s">
        <v>33</v>
      </c>
      <c r="C279">
        <v>99198.1649832291</v>
      </c>
      <c r="D279">
        <v>0</v>
      </c>
    </row>
    <row r="280" spans="1:4">
      <c r="A280">
        <v>5</v>
      </c>
      <c r="B280" t="s">
        <v>12</v>
      </c>
      <c r="C280">
        <v>101361.67250251101</v>
      </c>
      <c r="D280">
        <v>0</v>
      </c>
    </row>
    <row r="281" spans="1:4">
      <c r="A281">
        <v>5</v>
      </c>
      <c r="B281" t="s">
        <v>3</v>
      </c>
      <c r="C281">
        <v>88876.146335270605</v>
      </c>
      <c r="D281">
        <v>2.64788814820349E-3</v>
      </c>
    </row>
    <row r="282" spans="1:4">
      <c r="A282">
        <v>5</v>
      </c>
      <c r="B282" t="s">
        <v>41</v>
      </c>
      <c r="C282">
        <v>87978.156406208902</v>
      </c>
      <c r="D282">
        <v>0</v>
      </c>
    </row>
    <row r="283" spans="1:4">
      <c r="A283">
        <v>5</v>
      </c>
      <c r="B283" t="s">
        <v>44</v>
      </c>
      <c r="C283">
        <v>65476.790982124003</v>
      </c>
      <c r="D283">
        <v>0</v>
      </c>
    </row>
    <row r="284" spans="1:4">
      <c r="A284">
        <v>5</v>
      </c>
      <c r="B284" t="s">
        <v>8</v>
      </c>
      <c r="C284">
        <v>90683.980787530701</v>
      </c>
      <c r="D284">
        <v>0</v>
      </c>
    </row>
    <row r="285" spans="1:4">
      <c r="A285">
        <v>5</v>
      </c>
      <c r="B285" t="s">
        <v>20</v>
      </c>
      <c r="C285">
        <v>81334.999003800694</v>
      </c>
      <c r="D285">
        <v>0</v>
      </c>
    </row>
    <row r="286" spans="1:4">
      <c r="A286">
        <v>5</v>
      </c>
      <c r="B286" t="s">
        <v>18</v>
      </c>
      <c r="C286">
        <v>79988.906393659199</v>
      </c>
      <c r="D286">
        <v>1.77109055221081E-3</v>
      </c>
    </row>
    <row r="287" spans="1:4">
      <c r="A287">
        <v>5</v>
      </c>
      <c r="B287" t="s">
        <v>42</v>
      </c>
      <c r="C287">
        <v>86762.273383318403</v>
      </c>
      <c r="D287">
        <v>0</v>
      </c>
    </row>
    <row r="288" spans="1:4">
      <c r="A288">
        <v>5</v>
      </c>
      <c r="B288" t="s">
        <v>45</v>
      </c>
      <c r="C288">
        <v>82078.502266119001</v>
      </c>
      <c r="D288">
        <v>3.9137857966125003E-3</v>
      </c>
    </row>
    <row r="289" spans="1:4">
      <c r="A289">
        <v>5</v>
      </c>
      <c r="B289" t="s">
        <v>48</v>
      </c>
      <c r="C289">
        <v>81211.539376797402</v>
      </c>
      <c r="D289">
        <v>7.04143429175019E-3</v>
      </c>
    </row>
    <row r="290" spans="1:4">
      <c r="A290">
        <v>5</v>
      </c>
      <c r="B290" t="s">
        <v>6</v>
      </c>
      <c r="C290">
        <v>79366.536039097395</v>
      </c>
      <c r="D290">
        <v>2.94304057024419E-3</v>
      </c>
    </row>
    <row r="291" spans="1:4">
      <c r="A291">
        <v>5</v>
      </c>
      <c r="B291" t="s">
        <v>4</v>
      </c>
      <c r="C291">
        <v>84053.506419857804</v>
      </c>
      <c r="D291">
        <v>2.8823936008848299E-4</v>
      </c>
    </row>
    <row r="292" spans="1:4">
      <c r="A292">
        <v>5</v>
      </c>
      <c r="B292" t="s">
        <v>14</v>
      </c>
      <c r="C292">
        <v>98687.801800984103</v>
      </c>
      <c r="D292">
        <v>3.9268601685762397E-3</v>
      </c>
    </row>
    <row r="293" spans="1:4">
      <c r="A293">
        <v>5</v>
      </c>
      <c r="B293" t="s">
        <v>10</v>
      </c>
      <c r="C293">
        <v>93719.779901962596</v>
      </c>
      <c r="D293">
        <v>0</v>
      </c>
    </row>
    <row r="294" spans="1:4">
      <c r="A294">
        <v>5</v>
      </c>
      <c r="B294" t="s">
        <v>26</v>
      </c>
      <c r="C294">
        <v>83790.069318318303</v>
      </c>
      <c r="D294">
        <v>3.9776652120053803E-3</v>
      </c>
    </row>
    <row r="295" spans="1:4">
      <c r="A295">
        <v>5</v>
      </c>
      <c r="B295" t="s">
        <v>5</v>
      </c>
      <c r="C295">
        <v>87078.962926564302</v>
      </c>
      <c r="D295">
        <v>0</v>
      </c>
    </row>
    <row r="296" spans="1:4">
      <c r="A296">
        <v>5</v>
      </c>
      <c r="B296" t="s">
        <v>21</v>
      </c>
      <c r="C296">
        <v>92415.155753461193</v>
      </c>
      <c r="D296">
        <v>4.34195669367909E-3</v>
      </c>
    </row>
    <row r="297" spans="1:4">
      <c r="A297">
        <v>5</v>
      </c>
      <c r="B297" t="s">
        <v>29</v>
      </c>
      <c r="C297">
        <v>80616.970815948705</v>
      </c>
      <c r="D297">
        <v>6.5550422295928001E-3</v>
      </c>
    </row>
    <row r="298" spans="1:4">
      <c r="A298">
        <v>5</v>
      </c>
      <c r="B298" t="s">
        <v>15</v>
      </c>
      <c r="C298">
        <v>78034.935829975497</v>
      </c>
      <c r="D298">
        <v>4.1277538985013996E-3</v>
      </c>
    </row>
    <row r="299" spans="1:4">
      <c r="A299">
        <v>5</v>
      </c>
      <c r="B299" t="s">
        <v>19</v>
      </c>
      <c r="C299">
        <v>75796.500707024999</v>
      </c>
      <c r="D299">
        <v>2.7047891635447702E-3</v>
      </c>
    </row>
    <row r="300" spans="1:4">
      <c r="A300">
        <v>5</v>
      </c>
      <c r="B300" t="s">
        <v>51</v>
      </c>
      <c r="C300">
        <v>87563.491332661797</v>
      </c>
      <c r="D300">
        <v>2.6806315872818201E-3</v>
      </c>
    </row>
    <row r="301" spans="1:4">
      <c r="A301">
        <v>5</v>
      </c>
      <c r="B301" t="s">
        <v>50</v>
      </c>
      <c r="C301">
        <v>78110.326505193603</v>
      </c>
      <c r="D301">
        <v>0</v>
      </c>
    </row>
    <row r="302" spans="1:4">
      <c r="A302">
        <v>5</v>
      </c>
      <c r="B302" t="s">
        <v>1</v>
      </c>
      <c r="C302">
        <v>80859.206275485194</v>
      </c>
      <c r="D302">
        <v>6.7160590551793601E-3</v>
      </c>
    </row>
    <row r="303" spans="1:4">
      <c r="A303">
        <v>5</v>
      </c>
      <c r="B303" t="s">
        <v>31</v>
      </c>
      <c r="C303">
        <v>90475.883363686502</v>
      </c>
      <c r="D303">
        <v>6.7720497027039502E-3</v>
      </c>
    </row>
    <row r="304" spans="1:4">
      <c r="A304">
        <v>5</v>
      </c>
      <c r="B304" t="s">
        <v>25</v>
      </c>
      <c r="C304">
        <v>100132.99248027299</v>
      </c>
      <c r="D304">
        <v>2.6427656412124599E-3</v>
      </c>
    </row>
    <row r="305" spans="1:4">
      <c r="A305">
        <v>5</v>
      </c>
      <c r="B305" t="s">
        <v>2</v>
      </c>
      <c r="C305">
        <v>84775.173395307196</v>
      </c>
      <c r="D305">
        <v>3.9807124994695204E-3</v>
      </c>
    </row>
    <row r="306" spans="1:4">
      <c r="A306">
        <v>5</v>
      </c>
      <c r="B306" t="s">
        <v>40</v>
      </c>
      <c r="C306">
        <v>95661.050473786803</v>
      </c>
      <c r="D306">
        <v>0</v>
      </c>
    </row>
    <row r="307" spans="1:4">
      <c r="A307">
        <v>5</v>
      </c>
      <c r="B307" t="s">
        <v>35</v>
      </c>
      <c r="C307">
        <v>99812.0430971936</v>
      </c>
      <c r="D307">
        <v>0</v>
      </c>
    </row>
    <row r="308" spans="1:4">
      <c r="A308">
        <v>5</v>
      </c>
      <c r="B308" t="s">
        <v>28</v>
      </c>
      <c r="C308">
        <v>84985.496377526506</v>
      </c>
      <c r="D308">
        <v>0</v>
      </c>
    </row>
    <row r="309" spans="1:4">
      <c r="A309">
        <v>5</v>
      </c>
      <c r="B309" t="s">
        <v>32</v>
      </c>
      <c r="C309">
        <v>76516.924080948593</v>
      </c>
      <c r="D309">
        <v>2.6624898891896001E-3</v>
      </c>
    </row>
    <row r="310" spans="1:4">
      <c r="A310">
        <v>5</v>
      </c>
      <c r="B310" t="s">
        <v>9</v>
      </c>
      <c r="C310">
        <v>92857.743474032395</v>
      </c>
      <c r="D310">
        <v>6.5631428733468099E-3</v>
      </c>
    </row>
    <row r="311" spans="1:4">
      <c r="A311">
        <v>5</v>
      </c>
      <c r="B311" t="s">
        <v>39</v>
      </c>
      <c r="C311">
        <v>89675.643295783506</v>
      </c>
      <c r="D311">
        <v>2.8585654217749802E-4</v>
      </c>
    </row>
    <row r="312" spans="1:4">
      <c r="A312">
        <v>5</v>
      </c>
      <c r="B312" t="s">
        <v>34</v>
      </c>
      <c r="C312">
        <v>53058.545483699403</v>
      </c>
      <c r="D312">
        <v>0</v>
      </c>
    </row>
    <row r="313" spans="1:4">
      <c r="A313">
        <v>5</v>
      </c>
      <c r="B313" t="s">
        <v>37</v>
      </c>
      <c r="C313">
        <v>93590.415521560193</v>
      </c>
      <c r="D313">
        <v>0</v>
      </c>
    </row>
    <row r="314" spans="1:4">
      <c r="A314">
        <v>5</v>
      </c>
      <c r="B314" t="s">
        <v>30</v>
      </c>
      <c r="C314">
        <v>81173.756441366393</v>
      </c>
      <c r="D314">
        <v>0</v>
      </c>
    </row>
    <row r="315" spans="1:4">
      <c r="A315">
        <v>5</v>
      </c>
      <c r="B315" t="s">
        <v>7</v>
      </c>
      <c r="C315">
        <v>79823.035206315995</v>
      </c>
      <c r="D315">
        <v>4.1201729327440297E-3</v>
      </c>
    </row>
    <row r="316" spans="1:4">
      <c r="A316">
        <v>5</v>
      </c>
      <c r="B316" t="s">
        <v>23</v>
      </c>
      <c r="C316">
        <v>80324.647007167194</v>
      </c>
      <c r="D316">
        <v>6.8676141090691098E-3</v>
      </c>
    </row>
    <row r="317" spans="1:4">
      <c r="A317">
        <v>5</v>
      </c>
      <c r="B317" t="s">
        <v>38</v>
      </c>
      <c r="C317">
        <v>91409.8763651388</v>
      </c>
      <c r="D317">
        <v>0</v>
      </c>
    </row>
    <row r="318" spans="1:4">
      <c r="A318">
        <v>5</v>
      </c>
      <c r="B318" t="s">
        <v>52</v>
      </c>
      <c r="C318">
        <v>83511.310073861299</v>
      </c>
      <c r="D318">
        <v>2.90277122985572E-4</v>
      </c>
    </row>
    <row r="319" spans="1:4">
      <c r="A319">
        <v>5</v>
      </c>
      <c r="B319" t="s">
        <v>16</v>
      </c>
      <c r="C319">
        <v>91345.539997761894</v>
      </c>
      <c r="D319">
        <v>0</v>
      </c>
    </row>
    <row r="320" spans="1:4">
      <c r="A320">
        <v>5</v>
      </c>
      <c r="B320" t="s">
        <v>0</v>
      </c>
      <c r="C320">
        <v>70325.583938456199</v>
      </c>
      <c r="D320">
        <v>0</v>
      </c>
    </row>
    <row r="321" spans="1:4">
      <c r="A321">
        <v>5</v>
      </c>
      <c r="B321" t="s">
        <v>36</v>
      </c>
      <c r="C321">
        <v>82766.244528803101</v>
      </c>
      <c r="D321">
        <v>0</v>
      </c>
    </row>
    <row r="322" spans="1:4">
      <c r="A322">
        <v>5</v>
      </c>
      <c r="B322" t="s">
        <v>46</v>
      </c>
      <c r="C322">
        <v>94066.552388122596</v>
      </c>
      <c r="D322">
        <v>4.1980249807238596E-3</v>
      </c>
    </row>
    <row r="323" spans="1:4">
      <c r="A323">
        <v>5</v>
      </c>
      <c r="B323" t="s">
        <v>43</v>
      </c>
      <c r="C323">
        <v>85071.947822115093</v>
      </c>
      <c r="D323">
        <v>4.2321076034568299E-4</v>
      </c>
    </row>
    <row r="324" spans="1:4">
      <c r="A324">
        <v>5</v>
      </c>
      <c r="B324" t="s">
        <v>13</v>
      </c>
      <c r="C324">
        <v>75111.907572237906</v>
      </c>
      <c r="D324">
        <v>3.9674369618296597E-3</v>
      </c>
    </row>
    <row r="325" spans="1:4">
      <c r="A325">
        <v>5</v>
      </c>
      <c r="B325" t="s">
        <v>47</v>
      </c>
      <c r="C325">
        <v>83414.754492587599</v>
      </c>
      <c r="D325">
        <v>7.0554898120462903E-3</v>
      </c>
    </row>
  </sheetData>
  <sortState ref="A2:D325">
    <sortCondition ref="A2:A325"/>
    <sortCondition ref="B2:B3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9"/>
  <sheetViews>
    <sheetView workbookViewId="0">
      <selection activeCell="B18" sqref="B18"/>
    </sheetView>
  </sheetViews>
  <sheetFormatPr defaultRowHeight="15"/>
  <cols>
    <col min="1" max="1" width="18.5703125" bestFit="1" customWidth="1"/>
    <col min="2" max="2" width="16.28515625" customWidth="1"/>
    <col min="3" max="8" width="12" customWidth="1"/>
    <col min="9" max="9" width="28.5703125" bestFit="1" customWidth="1"/>
    <col min="10" max="10" width="18.5703125" bestFit="1" customWidth="1"/>
    <col min="11" max="11" width="28.5703125" bestFit="1" customWidth="1"/>
    <col min="12" max="12" width="18.5703125" bestFit="1" customWidth="1"/>
    <col min="13" max="13" width="28.5703125" bestFit="1" customWidth="1"/>
    <col min="14" max="14" width="23.5703125" bestFit="1" customWidth="1"/>
    <col min="15" max="15" width="33.5703125" bestFit="1" customWidth="1"/>
  </cols>
  <sheetData>
    <row r="3" spans="1:8">
      <c r="A3" s="1" t="s">
        <v>61</v>
      </c>
      <c r="B3" s="1" t="s">
        <v>58</v>
      </c>
    </row>
    <row r="4" spans="1:8">
      <c r="A4" s="1" t="s">
        <v>60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 t="s">
        <v>59</v>
      </c>
    </row>
    <row r="5" spans="1:8">
      <c r="A5" s="2" t="s">
        <v>11</v>
      </c>
      <c r="B5" s="3">
        <v>51362.648518031099</v>
      </c>
      <c r="C5" s="3">
        <v>24777.4510941144</v>
      </c>
      <c r="D5" s="3">
        <v>37037.905595208802</v>
      </c>
      <c r="E5" s="3">
        <v>58564.453243552198</v>
      </c>
      <c r="F5" s="3">
        <v>70242.904103554596</v>
      </c>
      <c r="G5" s="3">
        <v>99035.607731641503</v>
      </c>
      <c r="H5" s="3">
        <v>341020.97028610262</v>
      </c>
    </row>
    <row r="6" spans="1:8">
      <c r="A6" s="2" t="s">
        <v>24</v>
      </c>
      <c r="B6" s="3">
        <v>40086.7155630052</v>
      </c>
      <c r="C6" s="3">
        <v>19275.078857290398</v>
      </c>
      <c r="D6" s="3">
        <v>27429.705803418201</v>
      </c>
      <c r="E6" s="3">
        <v>46683.653717435198</v>
      </c>
      <c r="F6" s="3">
        <v>63081.487719698503</v>
      </c>
      <c r="G6" s="3">
        <v>84672.975582429295</v>
      </c>
      <c r="H6" s="3">
        <v>281229.61724327679</v>
      </c>
    </row>
    <row r="7" spans="1:8">
      <c r="A7" s="2" t="s">
        <v>22</v>
      </c>
      <c r="B7" s="3">
        <v>37405.421663614601</v>
      </c>
      <c r="C7" s="3">
        <v>19077.095767127801</v>
      </c>
      <c r="D7" s="3">
        <v>26552.529809439799</v>
      </c>
      <c r="E7" s="3">
        <v>42839.910154723199</v>
      </c>
      <c r="F7" s="3">
        <v>58173.853081583598</v>
      </c>
      <c r="G7" s="3">
        <v>78607.5377957413</v>
      </c>
      <c r="H7" s="3">
        <v>262656.3482722303</v>
      </c>
    </row>
    <row r="8" spans="1:8">
      <c r="A8" s="2" t="s">
        <v>53</v>
      </c>
      <c r="B8" s="3">
        <v>43646.789439403197</v>
      </c>
      <c r="C8" s="3">
        <v>21220.549658390999</v>
      </c>
      <c r="D8" s="3">
        <v>30132.135262941101</v>
      </c>
      <c r="E8" s="3">
        <v>49645.896090102899</v>
      </c>
      <c r="F8" s="3">
        <v>62856.643550241402</v>
      </c>
      <c r="G8" s="3">
        <v>89842.408767803601</v>
      </c>
      <c r="H8" s="3">
        <v>297344.42276888317</v>
      </c>
    </row>
    <row r="9" spans="1:8">
      <c r="A9" s="2" t="s">
        <v>27</v>
      </c>
      <c r="B9" s="3">
        <v>51727.357095352803</v>
      </c>
      <c r="C9" s="3">
        <v>23025.3338529844</v>
      </c>
      <c r="D9" s="3">
        <v>33674.991585898701</v>
      </c>
      <c r="E9" s="3">
        <v>60373.531611879102</v>
      </c>
      <c r="F9" s="3">
        <v>78113.635791720706</v>
      </c>
      <c r="G9" s="3">
        <v>105948.466122944</v>
      </c>
      <c r="H9" s="3">
        <v>352863.31606077973</v>
      </c>
    </row>
    <row r="10" spans="1:8">
      <c r="A10" s="2" t="s">
        <v>49</v>
      </c>
      <c r="B10" s="3">
        <v>47508.8323961059</v>
      </c>
      <c r="C10" s="3">
        <v>22427.737335363301</v>
      </c>
      <c r="D10" s="3">
        <v>32056.3854937172</v>
      </c>
      <c r="E10" s="3">
        <v>53361.005101802999</v>
      </c>
      <c r="F10" s="3">
        <v>69999.840711413897</v>
      </c>
      <c r="G10" s="3">
        <v>91349.985160411496</v>
      </c>
      <c r="H10" s="3">
        <v>316703.78619881481</v>
      </c>
    </row>
    <row r="11" spans="1:8">
      <c r="A11" s="2" t="s">
        <v>17</v>
      </c>
      <c r="B11" s="3">
        <v>52622.3361784847</v>
      </c>
      <c r="C11" s="3">
        <v>23412.727129969</v>
      </c>
      <c r="D11" s="3">
        <v>35032.970438274198</v>
      </c>
      <c r="E11" s="3">
        <v>59593.620354343002</v>
      </c>
      <c r="F11" s="3">
        <v>75990.326731272493</v>
      </c>
      <c r="G11" s="3">
        <v>98962.866812909502</v>
      </c>
      <c r="H11" s="3">
        <v>345614.84764525288</v>
      </c>
    </row>
    <row r="12" spans="1:8">
      <c r="A12" s="2" t="s">
        <v>33</v>
      </c>
      <c r="B12" s="3">
        <v>66405.7303726604</v>
      </c>
      <c r="C12" s="3">
        <v>26253.498175225101</v>
      </c>
      <c r="D12" s="3">
        <v>36411.1092039266</v>
      </c>
      <c r="E12" s="3">
        <v>63345.233613189797</v>
      </c>
      <c r="F12" s="3">
        <v>79582.026996587505</v>
      </c>
      <c r="G12" s="3">
        <v>99198.1649832291</v>
      </c>
      <c r="H12" s="3">
        <v>371195.76334481849</v>
      </c>
    </row>
    <row r="13" spans="1:8">
      <c r="A13" s="2" t="s">
        <v>12</v>
      </c>
      <c r="B13" s="3">
        <v>47804.067261685297</v>
      </c>
      <c r="C13" s="3">
        <v>21206.250920754599</v>
      </c>
      <c r="D13" s="3">
        <v>31152.8859811234</v>
      </c>
      <c r="E13" s="3">
        <v>54672.489312706697</v>
      </c>
      <c r="F13" s="3">
        <v>71559.517539457302</v>
      </c>
      <c r="G13" s="3">
        <v>101361.67250251101</v>
      </c>
      <c r="H13" s="3">
        <v>327756.88351823832</v>
      </c>
    </row>
    <row r="14" spans="1:8">
      <c r="A14" s="2" t="s">
        <v>3</v>
      </c>
      <c r="B14" s="3">
        <v>41637.8199565123</v>
      </c>
      <c r="C14" s="3">
        <v>20821.387455718501</v>
      </c>
      <c r="D14" s="3">
        <v>28795.105418594201</v>
      </c>
      <c r="E14" s="3">
        <v>47934.573736139297</v>
      </c>
      <c r="F14" s="3">
        <v>64096.649507062699</v>
      </c>
      <c r="G14" s="3">
        <v>88876.146335270605</v>
      </c>
      <c r="H14" s="3">
        <v>292161.68240929762</v>
      </c>
    </row>
    <row r="15" spans="1:8">
      <c r="A15" s="2" t="s">
        <v>41</v>
      </c>
      <c r="B15" s="3">
        <v>43124.880152981699</v>
      </c>
      <c r="C15" s="3">
        <v>20012.4332941711</v>
      </c>
      <c r="D15" s="3">
        <v>28867.381437039199</v>
      </c>
      <c r="E15" s="3">
        <v>48132.523715711301</v>
      </c>
      <c r="F15" s="3">
        <v>66874.352947758904</v>
      </c>
      <c r="G15" s="3">
        <v>87978.156406208902</v>
      </c>
      <c r="H15" s="3">
        <v>294989.72795387113</v>
      </c>
    </row>
    <row r="16" spans="1:8">
      <c r="A16" s="2" t="s">
        <v>44</v>
      </c>
      <c r="B16" s="3">
        <v>32300.690713313801</v>
      </c>
      <c r="C16" s="3">
        <v>18037.721646648901</v>
      </c>
      <c r="D16" s="3">
        <v>23223.033329021098</v>
      </c>
      <c r="E16" s="3">
        <v>36292.9610180706</v>
      </c>
      <c r="F16" s="3">
        <v>41390.034880042796</v>
      </c>
      <c r="G16" s="3">
        <v>65476.790982124003</v>
      </c>
      <c r="H16" s="3">
        <v>216721.23256922123</v>
      </c>
    </row>
    <row r="17" spans="1:8">
      <c r="A17" s="2" t="s">
        <v>8</v>
      </c>
      <c r="B17" s="3">
        <v>45304.198941003902</v>
      </c>
      <c r="C17" s="3">
        <v>23771.621082182399</v>
      </c>
      <c r="D17" s="3">
        <v>34136.733782572199</v>
      </c>
      <c r="E17" s="3">
        <v>54131.097460776902</v>
      </c>
      <c r="F17" s="3">
        <v>61463.286316465899</v>
      </c>
      <c r="G17" s="3">
        <v>90683.980787530701</v>
      </c>
      <c r="H17" s="3">
        <v>309490.91837053199</v>
      </c>
    </row>
    <row r="18" spans="1:8">
      <c r="A18" s="2" t="s">
        <v>20</v>
      </c>
      <c r="B18" s="3">
        <v>39902.821265963001</v>
      </c>
      <c r="C18" s="3">
        <v>20178.2288653795</v>
      </c>
      <c r="D18" s="3">
        <v>29657.5992065313</v>
      </c>
      <c r="E18" s="3">
        <v>45147.310632663401</v>
      </c>
      <c r="F18" s="3">
        <v>59107.944780441503</v>
      </c>
      <c r="G18" s="3">
        <v>81334.999003800694</v>
      </c>
      <c r="H18" s="3">
        <v>275328.90375477943</v>
      </c>
    </row>
    <row r="19" spans="1:8">
      <c r="A19" s="2" t="s">
        <v>18</v>
      </c>
      <c r="B19" s="3">
        <v>38481.039765424597</v>
      </c>
      <c r="C19" s="3">
        <v>20278.636860861501</v>
      </c>
      <c r="D19" s="3">
        <v>28131.431704537099</v>
      </c>
      <c r="E19" s="3">
        <v>43949.933549584799</v>
      </c>
      <c r="F19" s="3">
        <v>57854.6714439641</v>
      </c>
      <c r="G19" s="3">
        <v>79988.906393659199</v>
      </c>
      <c r="H19" s="3">
        <v>268684.61971803126</v>
      </c>
    </row>
    <row r="20" spans="1:8">
      <c r="A20" s="2" t="s">
        <v>42</v>
      </c>
      <c r="B20" s="3">
        <v>46858.120754293297</v>
      </c>
      <c r="C20" s="3">
        <v>21820.1625250871</v>
      </c>
      <c r="D20" s="3">
        <v>32283.358788450299</v>
      </c>
      <c r="E20" s="3">
        <v>52542.083562543899</v>
      </c>
      <c r="F20" s="3">
        <v>69075.883064698704</v>
      </c>
      <c r="G20" s="3">
        <v>86762.273383318403</v>
      </c>
      <c r="H20" s="3">
        <v>309341.88207839167</v>
      </c>
    </row>
    <row r="21" spans="1:8">
      <c r="A21" s="2" t="s">
        <v>45</v>
      </c>
      <c r="B21" s="3">
        <v>40842.775618355903</v>
      </c>
      <c r="C21" s="3">
        <v>20143.658095087801</v>
      </c>
      <c r="D21" s="3">
        <v>29632.414181108001</v>
      </c>
      <c r="E21" s="3">
        <v>47226.751395553998</v>
      </c>
      <c r="F21" s="3">
        <v>61065.027356064398</v>
      </c>
      <c r="G21" s="3">
        <v>82078.502266119001</v>
      </c>
      <c r="H21" s="3">
        <v>280989.1289122891</v>
      </c>
    </row>
    <row r="22" spans="1:8">
      <c r="A22" s="2" t="s">
        <v>48</v>
      </c>
      <c r="B22" s="3">
        <v>41081.014809057502</v>
      </c>
      <c r="C22" s="3">
        <v>20005.755679296901</v>
      </c>
      <c r="D22" s="3">
        <v>28974.829745266801</v>
      </c>
      <c r="E22" s="3">
        <v>46511.530185424599</v>
      </c>
      <c r="F22" s="3">
        <v>63455.5447272452</v>
      </c>
      <c r="G22" s="3">
        <v>81211.539376797402</v>
      </c>
      <c r="H22" s="3">
        <v>281240.21452308842</v>
      </c>
    </row>
    <row r="23" spans="1:8">
      <c r="A23" s="2" t="s">
        <v>6</v>
      </c>
      <c r="B23" s="3">
        <v>39343.658653965002</v>
      </c>
      <c r="C23" s="3">
        <v>19539.918357674102</v>
      </c>
      <c r="D23" s="3">
        <v>28331.493084906</v>
      </c>
      <c r="E23" s="3">
        <v>44225.401416750203</v>
      </c>
      <c r="F23" s="3">
        <v>58554.075443045302</v>
      </c>
      <c r="G23" s="3">
        <v>79366.536039097395</v>
      </c>
      <c r="H23" s="3">
        <v>269361.08299543802</v>
      </c>
    </row>
    <row r="24" spans="1:8">
      <c r="A24" s="2" t="s">
        <v>4</v>
      </c>
      <c r="B24" s="3">
        <v>39734.323259374498</v>
      </c>
      <c r="C24" s="3">
        <v>19656.212130487402</v>
      </c>
      <c r="D24" s="3">
        <v>28345.909822305199</v>
      </c>
      <c r="E24" s="3">
        <v>45675.031780169898</v>
      </c>
      <c r="F24" s="3">
        <v>59232.198762659202</v>
      </c>
      <c r="G24" s="3">
        <v>84053.506419857804</v>
      </c>
      <c r="H24" s="3">
        <v>276697.18217485398</v>
      </c>
    </row>
    <row r="25" spans="1:8">
      <c r="A25" s="2" t="s">
        <v>14</v>
      </c>
      <c r="B25" s="3">
        <v>53710.834542281598</v>
      </c>
      <c r="C25" s="3">
        <v>24148.3992433452</v>
      </c>
      <c r="D25" s="3">
        <v>35127.287540876598</v>
      </c>
      <c r="E25" s="3">
        <v>59061.547743619398</v>
      </c>
      <c r="F25" s="3">
        <v>77379.723190793899</v>
      </c>
      <c r="G25" s="3">
        <v>98687.801800984103</v>
      </c>
      <c r="H25" s="3">
        <v>348115.59406190075</v>
      </c>
    </row>
    <row r="26" spans="1:8">
      <c r="A26" s="2" t="s">
        <v>10</v>
      </c>
      <c r="B26" s="3">
        <v>50611.244095222697</v>
      </c>
      <c r="C26" s="3">
        <v>21867.425116877399</v>
      </c>
      <c r="D26" s="3">
        <v>32432.4498526034</v>
      </c>
      <c r="E26" s="3">
        <v>55909.371073892202</v>
      </c>
      <c r="F26" s="3">
        <v>75110.942911732898</v>
      </c>
      <c r="G26" s="3">
        <v>93719.779901962596</v>
      </c>
      <c r="H26" s="3">
        <v>329651.21295229119</v>
      </c>
    </row>
    <row r="27" spans="1:8">
      <c r="A27" s="2" t="s">
        <v>26</v>
      </c>
      <c r="B27" s="3">
        <v>40775.767902914296</v>
      </c>
      <c r="C27" s="3">
        <v>20848.389729777598</v>
      </c>
      <c r="D27" s="3">
        <v>29881.046641806399</v>
      </c>
      <c r="E27" s="3">
        <v>45987.470848118202</v>
      </c>
      <c r="F27" s="3">
        <v>58610.585233343903</v>
      </c>
      <c r="G27" s="3">
        <v>83790.069318318303</v>
      </c>
      <c r="H27" s="3">
        <v>279893.32967427874</v>
      </c>
    </row>
    <row r="28" spans="1:8">
      <c r="A28" s="2" t="s">
        <v>5</v>
      </c>
      <c r="B28" s="3">
        <v>43832.9706242826</v>
      </c>
      <c r="C28" s="3">
        <v>20961.417913605801</v>
      </c>
      <c r="D28" s="3">
        <v>30735.2504275631</v>
      </c>
      <c r="E28" s="3">
        <v>49239.767014465899</v>
      </c>
      <c r="F28" s="3">
        <v>64605.198222724001</v>
      </c>
      <c r="G28" s="3">
        <v>87078.962926564302</v>
      </c>
      <c r="H28" s="3">
        <v>296453.56712920568</v>
      </c>
    </row>
    <row r="29" spans="1:8">
      <c r="A29" s="2" t="s">
        <v>21</v>
      </c>
      <c r="B29" s="3">
        <v>46175.294531328102</v>
      </c>
      <c r="C29" s="3">
        <v>21112.453535547898</v>
      </c>
      <c r="D29" s="3">
        <v>31902.095359887498</v>
      </c>
      <c r="E29" s="3">
        <v>51778.116651032899</v>
      </c>
      <c r="F29" s="3">
        <v>68181.862039530402</v>
      </c>
      <c r="G29" s="3">
        <v>92415.155753461193</v>
      </c>
      <c r="H29" s="3">
        <v>311564.97787078796</v>
      </c>
    </row>
    <row r="30" spans="1:8">
      <c r="A30" s="2" t="s">
        <v>29</v>
      </c>
      <c r="B30" s="3">
        <v>41145.468438621603</v>
      </c>
      <c r="C30" s="3">
        <v>20398.330955532001</v>
      </c>
      <c r="D30" s="3">
        <v>29854.264138500901</v>
      </c>
      <c r="E30" s="3">
        <v>45952.459724251501</v>
      </c>
      <c r="F30" s="3">
        <v>61924.944877608301</v>
      </c>
      <c r="G30" s="3">
        <v>80616.970815948705</v>
      </c>
      <c r="H30" s="3">
        <v>279892.43895046302</v>
      </c>
    </row>
    <row r="31" spans="1:8">
      <c r="A31" s="2" t="s">
        <v>15</v>
      </c>
      <c r="B31" s="3">
        <v>35913.846061045901</v>
      </c>
      <c r="C31" s="3">
        <v>19180.258871980601</v>
      </c>
      <c r="D31" s="3">
        <v>26563.559690585898</v>
      </c>
      <c r="E31" s="3">
        <v>43218.396342139</v>
      </c>
      <c r="F31" s="3">
        <v>55264.836411303302</v>
      </c>
      <c r="G31" s="3">
        <v>78034.935829975497</v>
      </c>
      <c r="H31" s="3">
        <v>258175.83320703017</v>
      </c>
    </row>
    <row r="32" spans="1:8">
      <c r="A32" s="2" t="s">
        <v>19</v>
      </c>
      <c r="B32" s="3">
        <v>38510.941941731202</v>
      </c>
      <c r="C32" s="3">
        <v>21264.764077399501</v>
      </c>
      <c r="D32" s="3">
        <v>29331.633798637999</v>
      </c>
      <c r="E32" s="3">
        <v>45200.160335984197</v>
      </c>
      <c r="F32" s="3">
        <v>55934.372565026599</v>
      </c>
      <c r="G32" s="3">
        <v>75796.500707024999</v>
      </c>
      <c r="H32" s="3">
        <v>266038.37342580454</v>
      </c>
    </row>
    <row r="33" spans="1:8">
      <c r="A33" s="2" t="s">
        <v>51</v>
      </c>
      <c r="B33" s="3">
        <v>42093.406041349503</v>
      </c>
      <c r="C33" s="3">
        <v>19946.2103769067</v>
      </c>
      <c r="D33" s="3">
        <v>28620.4659394023</v>
      </c>
      <c r="E33" s="3">
        <v>48327.978767532499</v>
      </c>
      <c r="F33" s="3">
        <v>65179.065790362503</v>
      </c>
      <c r="G33" s="3">
        <v>87563.491332661797</v>
      </c>
      <c r="H33" s="3">
        <v>291730.61824821529</v>
      </c>
    </row>
    <row r="34" spans="1:8">
      <c r="A34" s="2" t="s">
        <v>50</v>
      </c>
      <c r="B34" s="3">
        <v>40966.325272063601</v>
      </c>
      <c r="C34" s="3">
        <v>21101.532603723099</v>
      </c>
      <c r="D34" s="3">
        <v>30453.068084466799</v>
      </c>
      <c r="E34" s="3">
        <v>46216.525912547702</v>
      </c>
      <c r="F34" s="3">
        <v>56229.674471166698</v>
      </c>
      <c r="G34" s="3">
        <v>78110.326505193603</v>
      </c>
      <c r="H34" s="3">
        <v>273077.45284916152</v>
      </c>
    </row>
    <row r="35" spans="1:8">
      <c r="A35" s="2" t="s">
        <v>1</v>
      </c>
      <c r="B35" s="3">
        <v>40089.455538956798</v>
      </c>
      <c r="C35" s="3">
        <v>19947.544189210599</v>
      </c>
      <c r="D35" s="3">
        <v>28782.015180201699</v>
      </c>
      <c r="E35" s="3">
        <v>46807.015453786596</v>
      </c>
      <c r="F35" s="3">
        <v>61533.478282762</v>
      </c>
      <c r="G35" s="3">
        <v>80859.206275485194</v>
      </c>
      <c r="H35" s="3">
        <v>278018.71492040285</v>
      </c>
    </row>
    <row r="36" spans="1:8">
      <c r="A36" s="2" t="s">
        <v>31</v>
      </c>
      <c r="B36" s="3">
        <v>45300.849188377702</v>
      </c>
      <c r="C36" s="3">
        <v>21692.679023258101</v>
      </c>
      <c r="D36" s="3">
        <v>31668.3674709687</v>
      </c>
      <c r="E36" s="3">
        <v>51333.409560147396</v>
      </c>
      <c r="F36" s="3">
        <v>67858.954987753401</v>
      </c>
      <c r="G36" s="3">
        <v>90475.883363686502</v>
      </c>
      <c r="H36" s="3">
        <v>308330.14359419182</v>
      </c>
    </row>
    <row r="37" spans="1:8">
      <c r="A37" s="2" t="s">
        <v>25</v>
      </c>
      <c r="B37" s="3">
        <v>51564.729886220397</v>
      </c>
      <c r="C37" s="3">
        <v>22095.2092168659</v>
      </c>
      <c r="D37" s="3">
        <v>34106.5001933905</v>
      </c>
      <c r="E37" s="3">
        <v>60852.444688527998</v>
      </c>
      <c r="F37" s="3">
        <v>78005.843384694905</v>
      </c>
      <c r="G37" s="3">
        <v>100132.99248027299</v>
      </c>
      <c r="H37" s="3">
        <v>346757.71984997269</v>
      </c>
    </row>
    <row r="38" spans="1:8">
      <c r="A38" s="2" t="s">
        <v>2</v>
      </c>
      <c r="B38" s="3">
        <v>41301.239252911299</v>
      </c>
      <c r="C38" s="3">
        <v>20698.436863339699</v>
      </c>
      <c r="D38" s="3">
        <v>28490.003517036901</v>
      </c>
      <c r="E38" s="3">
        <v>47150.666043009202</v>
      </c>
      <c r="F38" s="3">
        <v>61914.808446768999</v>
      </c>
      <c r="G38" s="3">
        <v>84775.173395307196</v>
      </c>
      <c r="H38" s="3">
        <v>284330.32751837326</v>
      </c>
    </row>
    <row r="39" spans="1:8">
      <c r="A39" s="2" t="s">
        <v>40</v>
      </c>
      <c r="B39" s="3">
        <v>43593.515034051699</v>
      </c>
      <c r="C39" s="3">
        <v>23160.160376862801</v>
      </c>
      <c r="D39" s="3">
        <v>32929.939714913402</v>
      </c>
      <c r="E39" s="3">
        <v>54083.815676540798</v>
      </c>
      <c r="F39" s="3">
        <v>64080.105492766197</v>
      </c>
      <c r="G39" s="3">
        <v>95661.050473786803</v>
      </c>
      <c r="H39" s="3">
        <v>313508.5867689217</v>
      </c>
    </row>
    <row r="40" spans="1:8">
      <c r="A40" s="2" t="s">
        <v>35</v>
      </c>
      <c r="B40" s="3">
        <v>53157.542888878299</v>
      </c>
      <c r="C40" s="3">
        <v>22335.330909619101</v>
      </c>
      <c r="D40" s="3">
        <v>34525.397717809697</v>
      </c>
      <c r="E40" s="3">
        <v>59770.181448973402</v>
      </c>
      <c r="F40" s="3">
        <v>81155.859583681595</v>
      </c>
      <c r="G40" s="3">
        <v>99812.0430971936</v>
      </c>
      <c r="H40" s="3">
        <v>350756.35564615572</v>
      </c>
    </row>
    <row r="41" spans="1:8">
      <c r="A41" s="2" t="s">
        <v>28</v>
      </c>
      <c r="B41" s="3">
        <v>42894.730784659499</v>
      </c>
      <c r="C41" s="3">
        <v>20839.240388727801</v>
      </c>
      <c r="D41" s="3">
        <v>30224.841074940101</v>
      </c>
      <c r="E41" s="3">
        <v>48137.213854804999</v>
      </c>
      <c r="F41" s="3">
        <v>64460.946468083697</v>
      </c>
      <c r="G41" s="3">
        <v>84985.496377526506</v>
      </c>
      <c r="H41" s="3">
        <v>291542.46894874261</v>
      </c>
    </row>
    <row r="42" spans="1:8">
      <c r="A42" s="2" t="s">
        <v>32</v>
      </c>
      <c r="B42" s="3">
        <v>39117.832025671203</v>
      </c>
      <c r="C42" s="3">
        <v>19618.553407847699</v>
      </c>
      <c r="D42" s="3">
        <v>27941.0853688241</v>
      </c>
      <c r="E42" s="3">
        <v>43702.368713921001</v>
      </c>
      <c r="F42" s="3">
        <v>56945.135069318501</v>
      </c>
      <c r="G42" s="3">
        <v>76516.924080948593</v>
      </c>
      <c r="H42" s="3">
        <v>263841.89866653108</v>
      </c>
    </row>
    <row r="43" spans="1:8">
      <c r="A43" s="2" t="s">
        <v>9</v>
      </c>
      <c r="B43" s="3">
        <v>45369.547132681299</v>
      </c>
      <c r="C43" s="3">
        <v>23650.820714706198</v>
      </c>
      <c r="D43" s="3">
        <v>32011.6027512853</v>
      </c>
      <c r="E43" s="3">
        <v>52492.596847532397</v>
      </c>
      <c r="F43" s="3">
        <v>65717.523561465001</v>
      </c>
      <c r="G43" s="3">
        <v>92857.743474032395</v>
      </c>
      <c r="H43" s="3">
        <v>312099.83448170259</v>
      </c>
    </row>
    <row r="44" spans="1:8">
      <c r="A44" s="2" t="s">
        <v>39</v>
      </c>
      <c r="B44" s="3">
        <v>44991.918134879401</v>
      </c>
      <c r="C44" s="3">
        <v>21438.323959627101</v>
      </c>
      <c r="D44" s="3">
        <v>31692.280714944602</v>
      </c>
      <c r="E44" s="3">
        <v>51348.801209901801</v>
      </c>
      <c r="F44" s="3">
        <v>69524.911961256294</v>
      </c>
      <c r="G44" s="3">
        <v>89675.643295783506</v>
      </c>
      <c r="H44" s="3">
        <v>308671.87927639269</v>
      </c>
    </row>
    <row r="45" spans="1:8">
      <c r="A45" s="2" t="s">
        <v>34</v>
      </c>
      <c r="B45" s="3">
        <v>27737.364487694598</v>
      </c>
      <c r="C45" s="3">
        <v>17787.385932226302</v>
      </c>
      <c r="D45" s="3">
        <v>21163.165047220002</v>
      </c>
      <c r="E45" s="3">
        <v>32147.8445928008</v>
      </c>
      <c r="F45" s="3">
        <v>42213.325537001503</v>
      </c>
      <c r="G45" s="3">
        <v>53058.545483699403</v>
      </c>
      <c r="H45" s="3">
        <v>194107.63108064263</v>
      </c>
    </row>
    <row r="46" spans="1:8">
      <c r="A46" s="2" t="s">
        <v>37</v>
      </c>
      <c r="B46" s="3">
        <v>48562.1165935217</v>
      </c>
      <c r="C46" s="3">
        <v>21373.952839682999</v>
      </c>
      <c r="D46" s="3">
        <v>32809.921515895199</v>
      </c>
      <c r="E46" s="3">
        <v>56403.118942182002</v>
      </c>
      <c r="F46" s="3">
        <v>73633.513986408696</v>
      </c>
      <c r="G46" s="3">
        <v>93590.415521560193</v>
      </c>
      <c r="H46" s="3">
        <v>326373.03939925076</v>
      </c>
    </row>
    <row r="47" spans="1:8">
      <c r="A47" s="2" t="s">
        <v>30</v>
      </c>
      <c r="B47" s="3">
        <v>39247.029414604098</v>
      </c>
      <c r="C47" s="3">
        <v>19525.699017484101</v>
      </c>
      <c r="D47" s="3">
        <v>28357.384676960599</v>
      </c>
      <c r="E47" s="3">
        <v>45384.6077961595</v>
      </c>
      <c r="F47" s="3">
        <v>58992.530433624801</v>
      </c>
      <c r="G47" s="3">
        <v>81173.756441366393</v>
      </c>
      <c r="H47" s="3">
        <v>272681.00778019952</v>
      </c>
    </row>
    <row r="48" spans="1:8">
      <c r="A48" s="2" t="s">
        <v>7</v>
      </c>
      <c r="B48" s="3">
        <v>36882.658220240301</v>
      </c>
      <c r="C48" s="3">
        <v>19505.951775116398</v>
      </c>
      <c r="D48" s="3">
        <v>27387.165959426398</v>
      </c>
      <c r="E48" s="3">
        <v>44195.458806384398</v>
      </c>
      <c r="F48" s="3">
        <v>56757.265452769097</v>
      </c>
      <c r="G48" s="3">
        <v>79823.035206315995</v>
      </c>
      <c r="H48" s="3">
        <v>264551.53542025259</v>
      </c>
    </row>
    <row r="49" spans="1:8">
      <c r="A49" s="2" t="s">
        <v>23</v>
      </c>
      <c r="B49" s="3">
        <v>39589.857526710803</v>
      </c>
      <c r="C49" s="3">
        <v>19688.4329634434</v>
      </c>
      <c r="D49" s="3">
        <v>28422.7623152628</v>
      </c>
      <c r="E49" s="3">
        <v>44905.0375067559</v>
      </c>
      <c r="F49" s="3">
        <v>60639.588489205402</v>
      </c>
      <c r="G49" s="3">
        <v>80324.647007167194</v>
      </c>
      <c r="H49" s="3">
        <v>273570.32580854552</v>
      </c>
    </row>
    <row r="50" spans="1:8">
      <c r="A50" s="2" t="s">
        <v>38</v>
      </c>
      <c r="B50" s="3">
        <v>43735.657392277397</v>
      </c>
      <c r="C50" s="3">
        <v>20052.733497368499</v>
      </c>
      <c r="D50" s="3">
        <v>28634.661993107598</v>
      </c>
      <c r="E50" s="3">
        <v>49958.668728666897</v>
      </c>
      <c r="F50" s="3">
        <v>68674.294443120496</v>
      </c>
      <c r="G50" s="3">
        <v>91409.8763651388</v>
      </c>
      <c r="H50" s="3">
        <v>302465.89241967967</v>
      </c>
    </row>
    <row r="51" spans="1:8">
      <c r="A51" s="2" t="s">
        <v>52</v>
      </c>
      <c r="B51" s="3">
        <v>41861.013051211601</v>
      </c>
      <c r="C51" s="3">
        <v>20968.871013976001</v>
      </c>
      <c r="D51" s="3">
        <v>29396.638888505498</v>
      </c>
      <c r="E51" s="3">
        <v>47034.127047554102</v>
      </c>
      <c r="F51" s="3">
        <v>62272.951509602397</v>
      </c>
      <c r="G51" s="3">
        <v>83511.310073861299</v>
      </c>
      <c r="H51" s="3">
        <v>285044.91158471094</v>
      </c>
    </row>
    <row r="52" spans="1:8">
      <c r="A52" s="2" t="s">
        <v>16</v>
      </c>
      <c r="B52" s="3">
        <v>48205.726570225699</v>
      </c>
      <c r="C52" s="3">
        <v>21368.826282839302</v>
      </c>
      <c r="D52" s="3">
        <v>30303.7988953534</v>
      </c>
      <c r="E52" s="3">
        <v>52243.594779258601</v>
      </c>
      <c r="F52" s="3">
        <v>74143.688102809101</v>
      </c>
      <c r="G52" s="3">
        <v>91345.539997761894</v>
      </c>
      <c r="H52" s="3">
        <v>317611.17462824797</v>
      </c>
    </row>
    <row r="53" spans="1:8">
      <c r="A53" s="2" t="s">
        <v>0</v>
      </c>
      <c r="B53" s="3">
        <v>37324.858550382603</v>
      </c>
      <c r="C53" s="3">
        <v>20878.9284809251</v>
      </c>
      <c r="D53" s="3">
        <v>28746.8400637624</v>
      </c>
      <c r="E53" s="3">
        <v>44453.885670431002</v>
      </c>
      <c r="F53" s="3">
        <v>51909.2530745736</v>
      </c>
      <c r="G53" s="3">
        <v>70325.583938456199</v>
      </c>
      <c r="H53" s="3">
        <v>253639.34977853089</v>
      </c>
    </row>
    <row r="54" spans="1:8">
      <c r="A54" s="2" t="s">
        <v>36</v>
      </c>
      <c r="B54" s="3">
        <v>43466.711781411999</v>
      </c>
      <c r="C54" s="3">
        <v>23637.2827800204</v>
      </c>
      <c r="D54" s="3">
        <v>30946.375692537102</v>
      </c>
      <c r="E54" s="3">
        <v>48707.258560955001</v>
      </c>
      <c r="F54" s="3">
        <v>62530.906551205699</v>
      </c>
      <c r="G54" s="3">
        <v>82766.244528803101</v>
      </c>
      <c r="H54" s="3">
        <v>292054.77989493334</v>
      </c>
    </row>
    <row r="55" spans="1:8">
      <c r="A55" s="2" t="s">
        <v>46</v>
      </c>
      <c r="B55" s="3">
        <v>50296.219931838597</v>
      </c>
      <c r="C55" s="3">
        <v>25506.0104179515</v>
      </c>
      <c r="D55" s="3">
        <v>34656.068308061003</v>
      </c>
      <c r="E55" s="3">
        <v>56972.148769398496</v>
      </c>
      <c r="F55" s="3">
        <v>72115.063700089595</v>
      </c>
      <c r="G55" s="3">
        <v>94066.552388122596</v>
      </c>
      <c r="H55" s="3">
        <v>333612.06351546181</v>
      </c>
    </row>
    <row r="56" spans="1:8">
      <c r="A56" s="2" t="s">
        <v>43</v>
      </c>
      <c r="B56" s="3">
        <v>42382.940842627802</v>
      </c>
      <c r="C56" s="3">
        <v>20747.510619709101</v>
      </c>
      <c r="D56" s="3">
        <v>30777.2696686501</v>
      </c>
      <c r="E56" s="3">
        <v>48843.105600012503</v>
      </c>
      <c r="F56" s="3">
        <v>62853.807746662402</v>
      </c>
      <c r="G56" s="3">
        <v>85071.947822115093</v>
      </c>
      <c r="H56" s="3">
        <v>290676.58229977702</v>
      </c>
    </row>
    <row r="57" spans="1:8">
      <c r="A57" s="2" t="s">
        <v>13</v>
      </c>
      <c r="B57" s="3">
        <v>37217.5731679862</v>
      </c>
      <c r="C57" s="3">
        <v>19463.891371780701</v>
      </c>
      <c r="D57" s="3">
        <v>27335.2407847102</v>
      </c>
      <c r="E57" s="3">
        <v>42544.299698741997</v>
      </c>
      <c r="F57" s="3">
        <v>55533.489449554203</v>
      </c>
      <c r="G57" s="3">
        <v>75111.907572237906</v>
      </c>
      <c r="H57" s="3">
        <v>257206.40204501123</v>
      </c>
    </row>
    <row r="58" spans="1:8">
      <c r="A58" s="2" t="s">
        <v>47</v>
      </c>
      <c r="B58" s="3">
        <v>43166.963789981703</v>
      </c>
      <c r="C58" s="3">
        <v>21385.1649644547</v>
      </c>
      <c r="D58" s="3">
        <v>31859.264654374801</v>
      </c>
      <c r="E58" s="3">
        <v>48417.197958199999</v>
      </c>
      <c r="F58" s="3">
        <v>60453.797541198001</v>
      </c>
      <c r="G58" s="3">
        <v>83414.754492587599</v>
      </c>
      <c r="H58" s="3">
        <v>288697.14340079681</v>
      </c>
    </row>
    <row r="59" spans="1:8">
      <c r="A59" s="2" t="s">
        <v>59</v>
      </c>
      <c r="B59" s="3">
        <v>2347975.3930174327</v>
      </c>
      <c r="C59" s="3">
        <v>1143137.582215555</v>
      </c>
      <c r="D59" s="3">
        <v>1637929.623316753</v>
      </c>
      <c r="E59" s="3">
        <v>2669629.6540213539</v>
      </c>
      <c r="F59" s="3">
        <v>3464112.1544249472</v>
      </c>
      <c r="G59" s="3">
        <v>4653351.2908987179</v>
      </c>
      <c r="H59" s="3">
        <v>15916135.697894758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I4" sqref="I4"/>
    </sheetView>
  </sheetViews>
  <sheetFormatPr defaultRowHeight="15"/>
  <cols>
    <col min="2" max="2" width="15.28515625" bestFit="1" customWidth="1"/>
    <col min="3" max="3" width="13.28515625" bestFit="1" customWidth="1"/>
    <col min="4" max="7" width="10.5703125" bestFit="1" customWidth="1"/>
    <col min="8" max="8" width="11.5703125" bestFit="1" customWidth="1"/>
    <col min="9" max="9" width="13.28515625" bestFit="1" customWidth="1"/>
  </cols>
  <sheetData>
    <row r="1" spans="1:10">
      <c r="A1" s="8" t="s">
        <v>62</v>
      </c>
      <c r="B1" s="8"/>
      <c r="C1" s="8"/>
      <c r="D1" s="8"/>
      <c r="E1" s="8"/>
      <c r="F1" s="8"/>
      <c r="G1" s="8"/>
      <c r="H1" s="8"/>
    </row>
    <row r="2" spans="1:10">
      <c r="A2" t="s">
        <v>55</v>
      </c>
      <c r="B2" t="s">
        <v>118</v>
      </c>
      <c r="C2" s="5" t="s">
        <v>119</v>
      </c>
      <c r="D2" s="5" t="s">
        <v>120</v>
      </c>
      <c r="E2" s="5" t="s">
        <v>121</v>
      </c>
      <c r="F2" s="5" t="s">
        <v>122</v>
      </c>
      <c r="G2" s="5" t="s">
        <v>123</v>
      </c>
      <c r="H2" s="5" t="s">
        <v>124</v>
      </c>
      <c r="I2" s="5" t="s">
        <v>125</v>
      </c>
    </row>
    <row r="3" spans="1:10">
      <c r="C3">
        <v>0</v>
      </c>
      <c r="D3">
        <v>1</v>
      </c>
      <c r="E3">
        <v>2</v>
      </c>
      <c r="F3">
        <v>3</v>
      </c>
      <c r="G3">
        <v>4</v>
      </c>
      <c r="H3">
        <v>5</v>
      </c>
    </row>
    <row r="4" spans="1:10">
      <c r="A4" s="4" t="s">
        <v>11</v>
      </c>
      <c r="B4" s="4">
        <f>INDEX(Population!$C$2:$C$53,MATCH(Table!$A4,Population!$B$2:$B$53,0))</f>
        <v>731081</v>
      </c>
      <c r="C4" s="4">
        <f t="array" ref="C4">INDEX(Pivot!$B$5:$H$58,MATCH(Table!$A4,Pivot!$A$5:$A$58,0),MATCH(Table!C$3,Pivot!$B$4:$G$4,0))</f>
        <v>51362.648518031099</v>
      </c>
      <c r="D4" s="4">
        <f t="array" ref="D4">INDEX(Pivot!$B$5:$H$58,MATCH(Table!$A4,Pivot!$A$5:$A$58,0),MATCH(Table!D$3,Pivot!$B$4:$G$4,0))</f>
        <v>24777.4510941144</v>
      </c>
      <c r="E4" s="4">
        <f t="array" ref="E4">INDEX(Pivot!$B$5:$H$58,MATCH(Table!$A4,Pivot!$A$5:$A$58,0),MATCH(Table!E$3,Pivot!$B$4:$G$4,0))</f>
        <v>37037.905595208802</v>
      </c>
      <c r="F4" s="4">
        <f t="array" ref="F4">INDEX(Pivot!$B$5:$H$58,MATCH(Table!$A4,Pivot!$A$5:$A$58,0),MATCH(Table!F$3,Pivot!$B$4:$G$4,0))</f>
        <v>58564.453243552198</v>
      </c>
      <c r="G4" s="4">
        <f t="array" ref="G4">INDEX(Pivot!$B$5:$H$58,MATCH(Table!$A4,Pivot!$A$5:$A$58,0),MATCH(Table!G$3,Pivot!$B$4:$G$4,0))</f>
        <v>70242.904103554596</v>
      </c>
      <c r="H4" s="4">
        <f t="array" ref="H4">INDEX(Pivot!$B$5:$H$58,MATCH(Table!$A4,Pivot!$A$5:$A$58,0),MATCH(Table!H$3,Pivot!$B$4:$G$4,0))</f>
        <v>99035.607731641503</v>
      </c>
      <c r="I4" s="4">
        <f>INDEX([3]Sheet1!$B$2:$B$55,MATCH($A4,[3]Sheet1!$A$2:$A$55,0))</f>
        <v>51541.099389280564</v>
      </c>
      <c r="J4" s="4"/>
    </row>
    <row r="5" spans="1:10">
      <c r="A5" s="4" t="s">
        <v>24</v>
      </c>
      <c r="B5" s="4">
        <f>INDEX(Population!$C$2:$C$53,MATCH(Table!$A5,Population!$B$2:$B$53,0))</f>
        <v>4817484</v>
      </c>
      <c r="C5" s="4">
        <f t="array" ref="C5">INDEX(Pivot!$B$5:$H$58,MATCH(Table!$A5,Pivot!$A$5:$A$58,0),MATCH(Table!C$3,Pivot!$B$4:$G$4,0))</f>
        <v>40086.7155630052</v>
      </c>
      <c r="D5" s="4">
        <f t="array" ref="D5">INDEX(Pivot!$B$5:$H$58,MATCH(Table!$A5,Pivot!$A$5:$A$58,0),MATCH(Table!D$3,Pivot!$B$4:$G$4,0))</f>
        <v>19275.078857290398</v>
      </c>
      <c r="E5" s="4">
        <f t="array" ref="E5">INDEX(Pivot!$B$5:$H$58,MATCH(Table!$A5,Pivot!$A$5:$A$58,0),MATCH(Table!E$3,Pivot!$B$4:$G$4,0))</f>
        <v>27429.705803418201</v>
      </c>
      <c r="F5" s="4">
        <f t="array" ref="F5">INDEX(Pivot!$B$5:$H$58,MATCH(Table!$A5,Pivot!$A$5:$A$58,0),MATCH(Table!F$3,Pivot!$B$4:$G$4,0))</f>
        <v>46683.653717435198</v>
      </c>
      <c r="G5" s="4">
        <f t="array" ref="G5">INDEX(Pivot!$B$5:$H$58,MATCH(Table!$A5,Pivot!$A$5:$A$58,0),MATCH(Table!G$3,Pivot!$B$4:$G$4,0))</f>
        <v>63081.487719698503</v>
      </c>
      <c r="H5" s="4">
        <f t="array" ref="H5">INDEX(Pivot!$B$5:$H$58,MATCH(Table!$A5,Pivot!$A$5:$A$58,0),MATCH(Table!H$3,Pivot!$B$4:$G$4,0))</f>
        <v>84672.975582429295</v>
      </c>
      <c r="I5" s="4">
        <f>INDEX([3]Sheet1!$B$2:$B$55,MATCH($A5,[3]Sheet1!$A$2:$A$55,0))</f>
        <v>40860.114431573675</v>
      </c>
    </row>
    <row r="6" spans="1:10">
      <c r="A6" s="4" t="s">
        <v>22</v>
      </c>
      <c r="B6" s="4">
        <f>INDEX(Population!$C$2:$C$53,MATCH(Table!$A6,Population!$B$2:$B$53,0))</f>
        <v>2949300</v>
      </c>
      <c r="C6" s="4">
        <f t="array" ref="C6">INDEX(Pivot!$B$5:$H$58,MATCH(Table!$A6,Pivot!$A$5:$A$58,0),MATCH(Table!C$3,Pivot!$B$4:$G$4,0))</f>
        <v>37405.421663614601</v>
      </c>
      <c r="D6" s="4">
        <f t="array" ref="D6">INDEX(Pivot!$B$5:$H$58,MATCH(Table!$A6,Pivot!$A$5:$A$58,0),MATCH(Table!D$3,Pivot!$B$4:$G$4,0))</f>
        <v>19077.095767127801</v>
      </c>
      <c r="E6" s="4">
        <f t="array" ref="E6">INDEX(Pivot!$B$5:$H$58,MATCH(Table!$A6,Pivot!$A$5:$A$58,0),MATCH(Table!E$3,Pivot!$B$4:$G$4,0))</f>
        <v>26552.529809439799</v>
      </c>
      <c r="F6" s="4">
        <f t="array" ref="F6">INDEX(Pivot!$B$5:$H$58,MATCH(Table!$A6,Pivot!$A$5:$A$58,0),MATCH(Table!F$3,Pivot!$B$4:$G$4,0))</f>
        <v>42839.910154723199</v>
      </c>
      <c r="G6" s="4">
        <f t="array" ref="G6">INDEX(Pivot!$B$5:$H$58,MATCH(Table!$A6,Pivot!$A$5:$A$58,0),MATCH(Table!G$3,Pivot!$B$4:$G$4,0))</f>
        <v>58173.853081583598</v>
      </c>
      <c r="H6" s="4">
        <f t="array" ref="H6">INDEX(Pivot!$B$5:$H$58,MATCH(Table!$A6,Pivot!$A$5:$A$58,0),MATCH(Table!H$3,Pivot!$B$4:$G$4,0))</f>
        <v>78607.5377957413</v>
      </c>
      <c r="I6" s="4">
        <f>INDEX([3]Sheet1!$B$2:$B$55,MATCH($A6,[3]Sheet1!$A$2:$A$55,0))</f>
        <v>38195.002724107224</v>
      </c>
    </row>
    <row r="7" spans="1:10">
      <c r="A7" s="4" t="s">
        <v>53</v>
      </c>
      <c r="B7" s="4">
        <f>INDEX(Population!$C$2:$C$53,MATCH(Table!$A7,Population!$B$2:$B$53,0))</f>
        <v>6556236</v>
      </c>
      <c r="C7" s="4">
        <f t="array" ref="C7">INDEX(Pivot!$B$5:$H$58,MATCH(Table!$A7,Pivot!$A$5:$A$58,0),MATCH(Table!C$3,Pivot!$B$4:$G$4,0))</f>
        <v>43646.789439403197</v>
      </c>
      <c r="D7" s="4">
        <f t="array" ref="D7">INDEX(Pivot!$B$5:$H$58,MATCH(Table!$A7,Pivot!$A$5:$A$58,0),MATCH(Table!D$3,Pivot!$B$4:$G$4,0))</f>
        <v>21220.549658390999</v>
      </c>
      <c r="E7" s="4">
        <f t="array" ref="E7">INDEX(Pivot!$B$5:$H$58,MATCH(Table!$A7,Pivot!$A$5:$A$58,0),MATCH(Table!E$3,Pivot!$B$4:$G$4,0))</f>
        <v>30132.135262941101</v>
      </c>
      <c r="F7" s="4">
        <f t="array" ref="F7">INDEX(Pivot!$B$5:$H$58,MATCH(Table!$A7,Pivot!$A$5:$A$58,0),MATCH(Table!F$3,Pivot!$B$4:$G$4,0))</f>
        <v>49645.896090102899</v>
      </c>
      <c r="G7" s="4">
        <f t="array" ref="G7">INDEX(Pivot!$B$5:$H$58,MATCH(Table!$A7,Pivot!$A$5:$A$58,0),MATCH(Table!G$3,Pivot!$B$4:$G$4,0))</f>
        <v>62856.643550241402</v>
      </c>
      <c r="H7" s="4">
        <f t="array" ref="H7">INDEX(Pivot!$B$5:$H$58,MATCH(Table!$A7,Pivot!$A$5:$A$58,0),MATCH(Table!H$3,Pivot!$B$4:$G$4,0))</f>
        <v>89842.408767803601</v>
      </c>
      <c r="I7" s="4">
        <f>INDEX([3]Sheet1!$B$2:$B$55,MATCH($A7,[3]Sheet1!$A$2:$A$55,0))</f>
        <v>44011.38401077751</v>
      </c>
    </row>
    <row r="8" spans="1:10">
      <c r="A8" s="4" t="s">
        <v>27</v>
      </c>
      <c r="B8" s="4">
        <f>INDEX(Population!$C$2:$C$53,MATCH(Table!$A8,Population!$B$2:$B$53,0))</f>
        <v>38062780</v>
      </c>
      <c r="C8" s="4">
        <f t="array" ref="C8">INDEX(Pivot!$B$5:$H$58,MATCH(Table!$A8,Pivot!$A$5:$A$58,0),MATCH(Table!C$3,Pivot!$B$4:$G$4,0))</f>
        <v>51727.357095352803</v>
      </c>
      <c r="D8" s="4">
        <f t="array" ref="D8">INDEX(Pivot!$B$5:$H$58,MATCH(Table!$A8,Pivot!$A$5:$A$58,0),MATCH(Table!D$3,Pivot!$B$4:$G$4,0))</f>
        <v>23025.3338529844</v>
      </c>
      <c r="E8" s="4">
        <f t="array" ref="E8">INDEX(Pivot!$B$5:$H$58,MATCH(Table!$A8,Pivot!$A$5:$A$58,0),MATCH(Table!E$3,Pivot!$B$4:$G$4,0))</f>
        <v>33674.991585898701</v>
      </c>
      <c r="F8" s="4">
        <f t="array" ref="F8">INDEX(Pivot!$B$5:$H$58,MATCH(Table!$A8,Pivot!$A$5:$A$58,0),MATCH(Table!F$3,Pivot!$B$4:$G$4,0))</f>
        <v>60373.531611879102</v>
      </c>
      <c r="G8" s="4">
        <f t="array" ref="G8">INDEX(Pivot!$B$5:$H$58,MATCH(Table!$A8,Pivot!$A$5:$A$58,0),MATCH(Table!G$3,Pivot!$B$4:$G$4,0))</f>
        <v>78113.635791720706</v>
      </c>
      <c r="H8" s="4">
        <f t="array" ref="H8">INDEX(Pivot!$B$5:$H$58,MATCH(Table!$A8,Pivot!$A$5:$A$58,0),MATCH(Table!H$3,Pivot!$B$4:$G$4,0))</f>
        <v>105948.466122944</v>
      </c>
      <c r="I8" s="4">
        <f>INDEX([3]Sheet1!$B$2:$B$55,MATCH($A8,[3]Sheet1!$A$2:$A$55,0))</f>
        <v>52184.424822008557</v>
      </c>
    </row>
    <row r="9" spans="1:10">
      <c r="A9" s="4" t="s">
        <v>49</v>
      </c>
      <c r="B9" s="4">
        <f>INDEX(Population!$C$2:$C$53,MATCH(Table!$A9,Population!$B$2:$B$53,0))</f>
        <v>5191709</v>
      </c>
      <c r="C9" s="4">
        <f t="array" ref="C9">INDEX(Pivot!$B$5:$H$58,MATCH(Table!$A9,Pivot!$A$5:$A$58,0),MATCH(Table!C$3,Pivot!$B$4:$G$4,0))</f>
        <v>47508.8323961059</v>
      </c>
      <c r="D9" s="4">
        <f t="array" ref="D9">INDEX(Pivot!$B$5:$H$58,MATCH(Table!$A9,Pivot!$A$5:$A$58,0),MATCH(Table!D$3,Pivot!$B$4:$G$4,0))</f>
        <v>22427.737335363301</v>
      </c>
      <c r="E9" s="4">
        <f t="array" ref="E9">INDEX(Pivot!$B$5:$H$58,MATCH(Table!$A9,Pivot!$A$5:$A$58,0),MATCH(Table!E$3,Pivot!$B$4:$G$4,0))</f>
        <v>32056.3854937172</v>
      </c>
      <c r="F9" s="4">
        <f t="array" ref="F9">INDEX(Pivot!$B$5:$H$58,MATCH(Table!$A9,Pivot!$A$5:$A$58,0),MATCH(Table!F$3,Pivot!$B$4:$G$4,0))</f>
        <v>53361.005101802999</v>
      </c>
      <c r="G9" s="4">
        <f t="array" ref="G9">INDEX(Pivot!$B$5:$H$58,MATCH(Table!$A9,Pivot!$A$5:$A$58,0),MATCH(Table!G$3,Pivot!$B$4:$G$4,0))</f>
        <v>69999.840711413897</v>
      </c>
      <c r="H9" s="4">
        <f t="array" ref="H9">INDEX(Pivot!$B$5:$H$58,MATCH(Table!$A9,Pivot!$A$5:$A$58,0),MATCH(Table!H$3,Pivot!$B$4:$G$4,0))</f>
        <v>91349.985160411496</v>
      </c>
      <c r="I9" s="4">
        <f>INDEX([3]Sheet1!$B$2:$B$55,MATCH($A9,[3]Sheet1!$A$2:$A$55,0))</f>
        <v>47670.73167887934</v>
      </c>
    </row>
    <row r="10" spans="1:10">
      <c r="A10" s="4" t="s">
        <v>17</v>
      </c>
      <c r="B10" s="4">
        <f>INDEX(Population!$C$2:$C$53,MATCH(Table!$A10,Population!$B$2:$B$53,0))</f>
        <v>3594362</v>
      </c>
      <c r="C10" s="4">
        <f t="array" ref="C10">INDEX(Pivot!$B$5:$H$58,MATCH(Table!$A10,Pivot!$A$5:$A$58,0),MATCH(Table!C$3,Pivot!$B$4:$G$4,0))</f>
        <v>52622.3361784847</v>
      </c>
      <c r="D10" s="4">
        <f t="array" ref="D10">INDEX(Pivot!$B$5:$H$58,MATCH(Table!$A10,Pivot!$A$5:$A$58,0),MATCH(Table!D$3,Pivot!$B$4:$G$4,0))</f>
        <v>23412.727129969</v>
      </c>
      <c r="E10" s="4">
        <f t="array" ref="E10">INDEX(Pivot!$B$5:$H$58,MATCH(Table!$A10,Pivot!$A$5:$A$58,0),MATCH(Table!E$3,Pivot!$B$4:$G$4,0))</f>
        <v>35032.970438274198</v>
      </c>
      <c r="F10" s="4">
        <f t="array" ref="F10">INDEX(Pivot!$B$5:$H$58,MATCH(Table!$A10,Pivot!$A$5:$A$58,0),MATCH(Table!F$3,Pivot!$B$4:$G$4,0))</f>
        <v>59593.620354343002</v>
      </c>
      <c r="G10" s="4">
        <f t="array" ref="G10">INDEX(Pivot!$B$5:$H$58,MATCH(Table!$A10,Pivot!$A$5:$A$58,0),MATCH(Table!G$3,Pivot!$B$4:$G$4,0))</f>
        <v>75990.326731272493</v>
      </c>
      <c r="H10" s="4">
        <f t="array" ref="H10">INDEX(Pivot!$B$5:$H$58,MATCH(Table!$A10,Pivot!$A$5:$A$58,0),MATCH(Table!H$3,Pivot!$B$4:$G$4,0))</f>
        <v>98962.866812909502</v>
      </c>
      <c r="I10" s="4">
        <f>INDEX([3]Sheet1!$B$2:$B$55,MATCH($A10,[3]Sheet1!$A$2:$A$55,0))</f>
        <v>52551.615735178326</v>
      </c>
    </row>
    <row r="11" spans="1:10">
      <c r="A11" s="4" t="s">
        <v>33</v>
      </c>
      <c r="B11" s="4">
        <f>INDEX(Population!$C$2:$C$53,MATCH(Table!$A11,Population!$B$2:$B$53,0))</f>
        <v>635040</v>
      </c>
      <c r="C11" s="4">
        <f t="array" ref="C11">INDEX(Pivot!$B$5:$H$58,MATCH(Table!$A11,Pivot!$A$5:$A$58,0),MATCH(Table!C$3,Pivot!$B$4:$G$4,0))</f>
        <v>66405.7303726604</v>
      </c>
      <c r="D11" s="4">
        <f t="array" ref="D11">INDEX(Pivot!$B$5:$H$58,MATCH(Table!$A11,Pivot!$A$5:$A$58,0),MATCH(Table!D$3,Pivot!$B$4:$G$4,0))</f>
        <v>26253.498175225101</v>
      </c>
      <c r="E11" s="4">
        <f t="array" ref="E11">INDEX(Pivot!$B$5:$H$58,MATCH(Table!$A11,Pivot!$A$5:$A$58,0),MATCH(Table!E$3,Pivot!$B$4:$G$4,0))</f>
        <v>36411.1092039266</v>
      </c>
      <c r="F11" s="4">
        <f t="array" ref="F11">INDEX(Pivot!$B$5:$H$58,MATCH(Table!$A11,Pivot!$A$5:$A$58,0),MATCH(Table!F$3,Pivot!$B$4:$G$4,0))</f>
        <v>63345.233613189797</v>
      </c>
      <c r="G11" s="4">
        <f t="array" ref="G11">INDEX(Pivot!$B$5:$H$58,MATCH(Table!$A11,Pivot!$A$5:$A$58,0),MATCH(Table!G$3,Pivot!$B$4:$G$4,0))</f>
        <v>79582.026996587505</v>
      </c>
      <c r="H11" s="4">
        <f t="array" ref="H11">INDEX(Pivot!$B$5:$H$58,MATCH(Table!$A11,Pivot!$A$5:$A$58,0),MATCH(Table!H$3,Pivot!$B$4:$G$4,0))</f>
        <v>99198.1649832291</v>
      </c>
      <c r="I11" s="4">
        <f>INDEX([3]Sheet1!$B$2:$B$55,MATCH($A11,[3]Sheet1!$A$2:$A$55,0))</f>
        <v>62764.856361915095</v>
      </c>
    </row>
    <row r="12" spans="1:10">
      <c r="A12" s="4" t="s">
        <v>12</v>
      </c>
      <c r="B12" s="4">
        <f>INDEX(Population!$C$2:$C$53,MATCH(Table!$A12,Population!$B$2:$B$53,0))</f>
        <v>916881</v>
      </c>
      <c r="C12" s="4">
        <f t="array" ref="C12">INDEX(Pivot!$B$5:$H$58,MATCH(Table!$A12,Pivot!$A$5:$A$58,0),MATCH(Table!C$3,Pivot!$B$4:$G$4,0))</f>
        <v>47804.067261685297</v>
      </c>
      <c r="D12" s="4">
        <f t="array" ref="D12">INDEX(Pivot!$B$5:$H$58,MATCH(Table!$A12,Pivot!$A$5:$A$58,0),MATCH(Table!D$3,Pivot!$B$4:$G$4,0))</f>
        <v>21206.250920754599</v>
      </c>
      <c r="E12" s="4">
        <f t="array" ref="E12">INDEX(Pivot!$B$5:$H$58,MATCH(Table!$A12,Pivot!$A$5:$A$58,0),MATCH(Table!E$3,Pivot!$B$4:$G$4,0))</f>
        <v>31152.8859811234</v>
      </c>
      <c r="F12" s="4">
        <f t="array" ref="F12">INDEX(Pivot!$B$5:$H$58,MATCH(Table!$A12,Pivot!$A$5:$A$58,0),MATCH(Table!F$3,Pivot!$B$4:$G$4,0))</f>
        <v>54672.489312706697</v>
      </c>
      <c r="G12" s="4">
        <f t="array" ref="G12">INDEX(Pivot!$B$5:$H$58,MATCH(Table!$A12,Pivot!$A$5:$A$58,0),MATCH(Table!G$3,Pivot!$B$4:$G$4,0))</f>
        <v>71559.517539457302</v>
      </c>
      <c r="H12" s="4">
        <f t="array" ref="H12">INDEX(Pivot!$B$5:$H$58,MATCH(Table!$A12,Pivot!$A$5:$A$58,0),MATCH(Table!H$3,Pivot!$B$4:$G$4,0))</f>
        <v>101361.67250251101</v>
      </c>
      <c r="I12" s="4">
        <f>INDEX([3]Sheet1!$B$2:$B$55,MATCH($A12,[3]Sheet1!$A$2:$A$55,0))</f>
        <v>48012.864141813217</v>
      </c>
    </row>
    <row r="13" spans="1:10">
      <c r="A13" s="4" t="s">
        <v>3</v>
      </c>
      <c r="B13" s="4">
        <f>INDEX(Population!$C$2:$C$53,MATCH(Table!$A13,Population!$B$2:$B$53,0))</f>
        <v>19355257</v>
      </c>
      <c r="C13" s="4">
        <f t="array" ref="C13">INDEX(Pivot!$B$5:$H$58,MATCH(Table!$A13,Pivot!$A$5:$A$58,0),MATCH(Table!C$3,Pivot!$B$4:$G$4,0))</f>
        <v>41637.8199565123</v>
      </c>
      <c r="D13" s="4">
        <f t="array" ref="D13">INDEX(Pivot!$B$5:$H$58,MATCH(Table!$A13,Pivot!$A$5:$A$58,0),MATCH(Table!D$3,Pivot!$B$4:$G$4,0))</f>
        <v>20821.387455718501</v>
      </c>
      <c r="E13" s="4">
        <f t="array" ref="E13">INDEX(Pivot!$B$5:$H$58,MATCH(Table!$A13,Pivot!$A$5:$A$58,0),MATCH(Table!E$3,Pivot!$B$4:$G$4,0))</f>
        <v>28795.105418594201</v>
      </c>
      <c r="F13" s="4">
        <f t="array" ref="F13">INDEX(Pivot!$B$5:$H$58,MATCH(Table!$A13,Pivot!$A$5:$A$58,0),MATCH(Table!F$3,Pivot!$B$4:$G$4,0))</f>
        <v>47934.573736139297</v>
      </c>
      <c r="G13" s="4">
        <f t="array" ref="G13">INDEX(Pivot!$B$5:$H$58,MATCH(Table!$A13,Pivot!$A$5:$A$58,0),MATCH(Table!G$3,Pivot!$B$4:$G$4,0))</f>
        <v>64096.649507062699</v>
      </c>
      <c r="H13" s="4">
        <f t="array" ref="H13">INDEX(Pivot!$B$5:$H$58,MATCH(Table!$A13,Pivot!$A$5:$A$58,0),MATCH(Table!H$3,Pivot!$B$4:$G$4,0))</f>
        <v>88876.146335270605</v>
      </c>
      <c r="I13" s="4">
        <f>INDEX([3]Sheet1!$B$2:$B$55,MATCH($A13,[3]Sheet1!$A$2:$A$55,0))</f>
        <v>42412.103503129278</v>
      </c>
    </row>
    <row r="14" spans="1:10">
      <c r="A14" s="4" t="s">
        <v>41</v>
      </c>
      <c r="B14" s="4">
        <f>INDEX(Population!$C$2:$C$53,MATCH(Table!$A14,Population!$B$2:$B$53,0))</f>
        <v>9919000</v>
      </c>
      <c r="C14" s="4">
        <f t="array" ref="C14">INDEX(Pivot!$B$5:$H$58,MATCH(Table!$A14,Pivot!$A$5:$A$58,0),MATCH(Table!C$3,Pivot!$B$4:$G$4,0))</f>
        <v>43124.880152981699</v>
      </c>
      <c r="D14" s="4">
        <f t="array" ref="D14">INDEX(Pivot!$B$5:$H$58,MATCH(Table!$A14,Pivot!$A$5:$A$58,0),MATCH(Table!D$3,Pivot!$B$4:$G$4,0))</f>
        <v>20012.4332941711</v>
      </c>
      <c r="E14" s="4">
        <f t="array" ref="E14">INDEX(Pivot!$B$5:$H$58,MATCH(Table!$A14,Pivot!$A$5:$A$58,0),MATCH(Table!E$3,Pivot!$B$4:$G$4,0))</f>
        <v>28867.381437039199</v>
      </c>
      <c r="F14" s="4">
        <f t="array" ref="F14">INDEX(Pivot!$B$5:$H$58,MATCH(Table!$A14,Pivot!$A$5:$A$58,0),MATCH(Table!F$3,Pivot!$B$4:$G$4,0))</f>
        <v>48132.523715711301</v>
      </c>
      <c r="G14" s="4">
        <f t="array" ref="G14">INDEX(Pivot!$B$5:$H$58,MATCH(Table!$A14,Pivot!$A$5:$A$58,0),MATCH(Table!G$3,Pivot!$B$4:$G$4,0))</f>
        <v>66874.352947758904</v>
      </c>
      <c r="H14" s="4">
        <f t="array" ref="H14">INDEX(Pivot!$B$5:$H$58,MATCH(Table!$A14,Pivot!$A$5:$A$58,0),MATCH(Table!H$3,Pivot!$B$4:$G$4,0))</f>
        <v>87978.156406208902</v>
      </c>
      <c r="I14" s="4">
        <f>INDEX([3]Sheet1!$B$2:$B$55,MATCH($A14,[3]Sheet1!$A$2:$A$55,0))</f>
        <v>43554.930174794783</v>
      </c>
    </row>
    <row r="15" spans="1:10">
      <c r="A15" s="4" t="s">
        <v>8</v>
      </c>
      <c r="B15" s="4">
        <f>INDEX(Population!$C$2:$C$53,MATCH(Table!$A15,Population!$B$2:$B$53,0))</f>
        <v>1392766</v>
      </c>
      <c r="C15" s="4">
        <f t="array" ref="C15">INDEX(Pivot!$B$5:$H$58,MATCH(Table!$A15,Pivot!$A$5:$A$58,0),MATCH(Table!C$3,Pivot!$B$4:$G$4,0))</f>
        <v>45304.198941003902</v>
      </c>
      <c r="D15" s="4">
        <f t="array" ref="D15">INDEX(Pivot!$B$5:$H$58,MATCH(Table!$A15,Pivot!$A$5:$A$58,0),MATCH(Table!D$3,Pivot!$B$4:$G$4,0))</f>
        <v>23771.621082182399</v>
      </c>
      <c r="E15" s="4">
        <f t="array" ref="E15">INDEX(Pivot!$B$5:$H$58,MATCH(Table!$A15,Pivot!$A$5:$A$58,0),MATCH(Table!E$3,Pivot!$B$4:$G$4,0))</f>
        <v>34136.733782572199</v>
      </c>
      <c r="F15" s="4">
        <f t="array" ref="F15">INDEX(Pivot!$B$5:$H$58,MATCH(Table!$A15,Pivot!$A$5:$A$58,0),MATCH(Table!F$3,Pivot!$B$4:$G$4,0))</f>
        <v>54131.097460776902</v>
      </c>
      <c r="G15" s="4">
        <f t="array" ref="G15">INDEX(Pivot!$B$5:$H$58,MATCH(Table!$A15,Pivot!$A$5:$A$58,0),MATCH(Table!G$3,Pivot!$B$4:$G$4,0))</f>
        <v>61463.286316465899</v>
      </c>
      <c r="H15" s="4">
        <f t="array" ref="H15">INDEX(Pivot!$B$5:$H$58,MATCH(Table!$A15,Pivot!$A$5:$A$58,0),MATCH(Table!H$3,Pivot!$B$4:$G$4,0))</f>
        <v>90683.980787530701</v>
      </c>
      <c r="I15" s="4">
        <f>INDEX([3]Sheet1!$B$2:$B$55,MATCH($A15,[3]Sheet1!$A$2:$A$55,0))</f>
        <v>46034.222401273262</v>
      </c>
    </row>
    <row r="16" spans="1:10">
      <c r="A16" s="4" t="s">
        <v>20</v>
      </c>
      <c r="B16" s="4">
        <f>INDEX(Population!$C$2:$C$53,MATCH(Table!$A16,Population!$B$2:$B$53,0))</f>
        <v>3075935</v>
      </c>
      <c r="C16" s="4">
        <f t="array" ref="C16">INDEX(Pivot!$B$5:$H$58,MATCH(Table!$A16,Pivot!$A$5:$A$58,0),MATCH(Table!C$3,Pivot!$B$4:$G$4,0))</f>
        <v>39902.821265963001</v>
      </c>
      <c r="D16" s="4">
        <f t="array" ref="D16">INDEX(Pivot!$B$5:$H$58,MATCH(Table!$A16,Pivot!$A$5:$A$58,0),MATCH(Table!D$3,Pivot!$B$4:$G$4,0))</f>
        <v>20178.2288653795</v>
      </c>
      <c r="E16" s="4">
        <f t="array" ref="E16">INDEX(Pivot!$B$5:$H$58,MATCH(Table!$A16,Pivot!$A$5:$A$58,0),MATCH(Table!E$3,Pivot!$B$4:$G$4,0))</f>
        <v>29657.5992065313</v>
      </c>
      <c r="F16" s="4">
        <f t="array" ref="F16">INDEX(Pivot!$B$5:$H$58,MATCH(Table!$A16,Pivot!$A$5:$A$58,0),MATCH(Table!F$3,Pivot!$B$4:$G$4,0))</f>
        <v>45147.310632663401</v>
      </c>
      <c r="G16" s="4">
        <f t="array" ref="G16">INDEX(Pivot!$B$5:$H$58,MATCH(Table!$A16,Pivot!$A$5:$A$58,0),MATCH(Table!G$3,Pivot!$B$4:$G$4,0))</f>
        <v>59107.944780441503</v>
      </c>
      <c r="H16" s="4">
        <f t="array" ref="H16">INDEX(Pivot!$B$5:$H$58,MATCH(Table!$A16,Pivot!$A$5:$A$58,0),MATCH(Table!H$3,Pivot!$B$4:$G$4,0))</f>
        <v>81334.999003800694</v>
      </c>
      <c r="I16" s="4">
        <f>INDEX([3]Sheet1!$B$2:$B$55,MATCH($A16,[3]Sheet1!$A$2:$A$55,0))</f>
        <v>40581.826344343739</v>
      </c>
    </row>
    <row r="17" spans="1:9">
      <c r="A17" s="4" t="s">
        <v>18</v>
      </c>
      <c r="B17" s="4">
        <f>INDEX(Population!$C$2:$C$53,MATCH(Table!$A17,Population!$B$2:$B$53,0))</f>
        <v>1595590</v>
      </c>
      <c r="C17" s="4">
        <f t="array" ref="C17">INDEX(Pivot!$B$5:$H$58,MATCH(Table!$A17,Pivot!$A$5:$A$58,0),MATCH(Table!C$3,Pivot!$B$4:$G$4,0))</f>
        <v>38481.039765424597</v>
      </c>
      <c r="D17" s="4">
        <f t="array" ref="D17">INDEX(Pivot!$B$5:$H$58,MATCH(Table!$A17,Pivot!$A$5:$A$58,0),MATCH(Table!D$3,Pivot!$B$4:$G$4,0))</f>
        <v>20278.636860861501</v>
      </c>
      <c r="E17" s="4">
        <f t="array" ref="E17">INDEX(Pivot!$B$5:$H$58,MATCH(Table!$A17,Pivot!$A$5:$A$58,0),MATCH(Table!E$3,Pivot!$B$4:$G$4,0))</f>
        <v>28131.431704537099</v>
      </c>
      <c r="F17" s="4">
        <f t="array" ref="F17">INDEX(Pivot!$B$5:$H$58,MATCH(Table!$A17,Pivot!$A$5:$A$58,0),MATCH(Table!F$3,Pivot!$B$4:$G$4,0))</f>
        <v>43949.933549584799</v>
      </c>
      <c r="G17" s="4">
        <f t="array" ref="G17">INDEX(Pivot!$B$5:$H$58,MATCH(Table!$A17,Pivot!$A$5:$A$58,0),MATCH(Table!G$3,Pivot!$B$4:$G$4,0))</f>
        <v>57854.6714439641</v>
      </c>
      <c r="H17" s="4">
        <f t="array" ref="H17">INDEX(Pivot!$B$5:$H$58,MATCH(Table!$A17,Pivot!$A$5:$A$58,0),MATCH(Table!H$3,Pivot!$B$4:$G$4,0))</f>
        <v>79988.906393659199</v>
      </c>
      <c r="I17" s="4">
        <f>INDEX([3]Sheet1!$B$2:$B$55,MATCH($A17,[3]Sheet1!$A$2:$A$55,0))</f>
        <v>39238.72457688245</v>
      </c>
    </row>
    <row r="18" spans="1:9">
      <c r="A18" s="4" t="s">
        <v>42</v>
      </c>
      <c r="B18" s="4">
        <f>INDEX(Population!$C$2:$C$53,MATCH(Table!$A18,Population!$B$2:$B$53,0))</f>
        <v>12873763</v>
      </c>
      <c r="C18" s="4">
        <f t="array" ref="C18">INDEX(Pivot!$B$5:$H$58,MATCH(Table!$A18,Pivot!$A$5:$A$58,0),MATCH(Table!C$3,Pivot!$B$4:$G$4,0))</f>
        <v>46858.120754293297</v>
      </c>
      <c r="D18" s="4">
        <f t="array" ref="D18">INDEX(Pivot!$B$5:$H$58,MATCH(Table!$A18,Pivot!$A$5:$A$58,0),MATCH(Table!D$3,Pivot!$B$4:$G$4,0))</f>
        <v>21820.1625250871</v>
      </c>
      <c r="E18" s="4">
        <f t="array" ref="E18">INDEX(Pivot!$B$5:$H$58,MATCH(Table!$A18,Pivot!$A$5:$A$58,0),MATCH(Table!E$3,Pivot!$B$4:$G$4,0))</f>
        <v>32283.358788450299</v>
      </c>
      <c r="F18" s="4">
        <f t="array" ref="F18">INDEX(Pivot!$B$5:$H$58,MATCH(Table!$A18,Pivot!$A$5:$A$58,0),MATCH(Table!F$3,Pivot!$B$4:$G$4,0))</f>
        <v>52542.083562543899</v>
      </c>
      <c r="G18" s="4">
        <f t="array" ref="G18">INDEX(Pivot!$B$5:$H$58,MATCH(Table!$A18,Pivot!$A$5:$A$58,0),MATCH(Table!G$3,Pivot!$B$4:$G$4,0))</f>
        <v>69075.883064698704</v>
      </c>
      <c r="H18" s="4">
        <f t="array" ref="H18">INDEX(Pivot!$B$5:$H$58,MATCH(Table!$A18,Pivot!$A$5:$A$58,0),MATCH(Table!H$3,Pivot!$B$4:$G$4,0))</f>
        <v>86762.273383318403</v>
      </c>
      <c r="I18" s="4">
        <f>INDEX([3]Sheet1!$B$2:$B$55,MATCH($A18,[3]Sheet1!$A$2:$A$55,0))</f>
        <v>46987.613628446423</v>
      </c>
    </row>
    <row r="19" spans="1:9">
      <c r="A19" s="4" t="s">
        <v>45</v>
      </c>
      <c r="B19" s="4">
        <f>INDEX(Population!$C$2:$C$53,MATCH(Table!$A19,Population!$B$2:$B$53,0))</f>
        <v>6537632</v>
      </c>
      <c r="C19" s="4">
        <f t="array" ref="C19">INDEX(Pivot!$B$5:$H$58,MATCH(Table!$A19,Pivot!$A$5:$A$58,0),MATCH(Table!C$3,Pivot!$B$4:$G$4,0))</f>
        <v>40842.775618355903</v>
      </c>
      <c r="D19" s="4">
        <f t="array" ref="D19">INDEX(Pivot!$B$5:$H$58,MATCH(Table!$A19,Pivot!$A$5:$A$58,0),MATCH(Table!D$3,Pivot!$B$4:$G$4,0))</f>
        <v>20143.658095087801</v>
      </c>
      <c r="E19" s="4">
        <f t="array" ref="E19">INDEX(Pivot!$B$5:$H$58,MATCH(Table!$A19,Pivot!$A$5:$A$58,0),MATCH(Table!E$3,Pivot!$B$4:$G$4,0))</f>
        <v>29632.414181108001</v>
      </c>
      <c r="F19" s="4">
        <f t="array" ref="F19">INDEX(Pivot!$B$5:$H$58,MATCH(Table!$A19,Pivot!$A$5:$A$58,0),MATCH(Table!F$3,Pivot!$B$4:$G$4,0))</f>
        <v>47226.751395553998</v>
      </c>
      <c r="G19" s="4">
        <f t="array" ref="G19">INDEX(Pivot!$B$5:$H$58,MATCH(Table!$A19,Pivot!$A$5:$A$58,0),MATCH(Table!G$3,Pivot!$B$4:$G$4,0))</f>
        <v>61065.027356064398</v>
      </c>
      <c r="H19" s="4">
        <f t="array" ref="H19">INDEX(Pivot!$B$5:$H$58,MATCH(Table!$A19,Pivot!$A$5:$A$58,0),MATCH(Table!H$3,Pivot!$B$4:$G$4,0))</f>
        <v>82078.502266119001</v>
      </c>
      <c r="I19" s="4">
        <f>INDEX([3]Sheet1!$B$2:$B$55,MATCH($A19,[3]Sheet1!$A$2:$A$55,0))</f>
        <v>41543.656517751137</v>
      </c>
    </row>
    <row r="20" spans="1:9">
      <c r="A20" s="4" t="s">
        <v>48</v>
      </c>
      <c r="B20" s="4">
        <f>INDEX(Population!$C$2:$C$53,MATCH(Table!$A20,Population!$B$2:$B$53,0))</f>
        <v>2885966</v>
      </c>
      <c r="C20" s="4">
        <f t="array" ref="C20">INDEX(Pivot!$B$5:$H$58,MATCH(Table!$A20,Pivot!$A$5:$A$58,0),MATCH(Table!C$3,Pivot!$B$4:$G$4,0))</f>
        <v>41081.014809057502</v>
      </c>
      <c r="D20" s="4">
        <f t="array" ref="D20">INDEX(Pivot!$B$5:$H$58,MATCH(Table!$A20,Pivot!$A$5:$A$58,0),MATCH(Table!D$3,Pivot!$B$4:$G$4,0))</f>
        <v>20005.755679296901</v>
      </c>
      <c r="E20" s="4">
        <f t="array" ref="E20">INDEX(Pivot!$B$5:$H$58,MATCH(Table!$A20,Pivot!$A$5:$A$58,0),MATCH(Table!E$3,Pivot!$B$4:$G$4,0))</f>
        <v>28974.829745266801</v>
      </c>
      <c r="F20" s="4">
        <f t="array" ref="F20">INDEX(Pivot!$B$5:$H$58,MATCH(Table!$A20,Pivot!$A$5:$A$58,0),MATCH(Table!F$3,Pivot!$B$4:$G$4,0))</f>
        <v>46511.530185424599</v>
      </c>
      <c r="G20" s="4">
        <f t="array" ref="G20">INDEX(Pivot!$B$5:$H$58,MATCH(Table!$A20,Pivot!$A$5:$A$58,0),MATCH(Table!G$3,Pivot!$B$4:$G$4,0))</f>
        <v>63455.5447272452</v>
      </c>
      <c r="H20" s="4">
        <f t="array" ref="H20">INDEX(Pivot!$B$5:$H$58,MATCH(Table!$A20,Pivot!$A$5:$A$58,0),MATCH(Table!H$3,Pivot!$B$4:$G$4,0))</f>
        <v>81211.539376797402</v>
      </c>
      <c r="I20" s="4">
        <f>INDEX([3]Sheet1!$B$2:$B$55,MATCH($A20,[3]Sheet1!$A$2:$A$55,0))</f>
        <v>41676.943602520631</v>
      </c>
    </row>
    <row r="21" spans="1:9">
      <c r="A21" s="4" t="s">
        <v>6</v>
      </c>
      <c r="B21" s="4">
        <f>INDEX(Population!$C$2:$C$53,MATCH(Table!$A21,Population!$B$2:$B$53,0))</f>
        <v>4383465</v>
      </c>
      <c r="C21" s="4">
        <f t="array" ref="C21">INDEX(Pivot!$B$5:$H$58,MATCH(Table!$A21,Pivot!$A$5:$A$58,0),MATCH(Table!C$3,Pivot!$B$4:$G$4,0))</f>
        <v>39343.658653965002</v>
      </c>
      <c r="D21" s="4">
        <f t="array" ref="D21">INDEX(Pivot!$B$5:$H$58,MATCH(Table!$A21,Pivot!$A$5:$A$58,0),MATCH(Table!D$3,Pivot!$B$4:$G$4,0))</f>
        <v>19539.918357674102</v>
      </c>
      <c r="E21" s="4">
        <f t="array" ref="E21">INDEX(Pivot!$B$5:$H$58,MATCH(Table!$A21,Pivot!$A$5:$A$58,0),MATCH(Table!E$3,Pivot!$B$4:$G$4,0))</f>
        <v>28331.493084906</v>
      </c>
      <c r="F21" s="4">
        <f t="array" ref="F21">INDEX(Pivot!$B$5:$H$58,MATCH(Table!$A21,Pivot!$A$5:$A$58,0),MATCH(Table!F$3,Pivot!$B$4:$G$4,0))</f>
        <v>44225.401416750203</v>
      </c>
      <c r="G21" s="4">
        <f t="array" ref="G21">INDEX(Pivot!$B$5:$H$58,MATCH(Table!$A21,Pivot!$A$5:$A$58,0),MATCH(Table!G$3,Pivot!$B$4:$G$4,0))</f>
        <v>58554.075443045302</v>
      </c>
      <c r="H21" s="4">
        <f t="array" ref="H21">INDEX(Pivot!$B$5:$H$58,MATCH(Table!$A21,Pivot!$A$5:$A$58,0),MATCH(Table!H$3,Pivot!$B$4:$G$4,0))</f>
        <v>79366.536039097395</v>
      </c>
      <c r="I21" s="4">
        <f>INDEX([3]Sheet1!$B$2:$B$55,MATCH($A21,[3]Sheet1!$A$2:$A$55,0))</f>
        <v>39871.824530396203</v>
      </c>
    </row>
    <row r="22" spans="1:9">
      <c r="A22" s="4" t="s">
        <v>4</v>
      </c>
      <c r="B22" s="4">
        <f>INDEX(Population!$C$2:$C$53,MATCH(Table!$A22,Population!$B$2:$B$53,0))</f>
        <v>4604744</v>
      </c>
      <c r="C22" s="4">
        <f t="array" ref="C22">INDEX(Pivot!$B$5:$H$58,MATCH(Table!$A22,Pivot!$A$5:$A$58,0),MATCH(Table!C$3,Pivot!$B$4:$G$4,0))</f>
        <v>39734.323259374498</v>
      </c>
      <c r="D22" s="4">
        <f t="array" ref="D22">INDEX(Pivot!$B$5:$H$58,MATCH(Table!$A22,Pivot!$A$5:$A$58,0),MATCH(Table!D$3,Pivot!$B$4:$G$4,0))</f>
        <v>19656.212130487402</v>
      </c>
      <c r="E22" s="4">
        <f t="array" ref="E22">INDEX(Pivot!$B$5:$H$58,MATCH(Table!$A22,Pivot!$A$5:$A$58,0),MATCH(Table!E$3,Pivot!$B$4:$G$4,0))</f>
        <v>28345.909822305199</v>
      </c>
      <c r="F22" s="4">
        <f t="array" ref="F22">INDEX(Pivot!$B$5:$H$58,MATCH(Table!$A22,Pivot!$A$5:$A$58,0),MATCH(Table!F$3,Pivot!$B$4:$G$4,0))</f>
        <v>45675.031780169898</v>
      </c>
      <c r="G22" s="4">
        <f t="array" ref="G22">INDEX(Pivot!$B$5:$H$58,MATCH(Table!$A22,Pivot!$A$5:$A$58,0),MATCH(Table!G$3,Pivot!$B$4:$G$4,0))</f>
        <v>59232.198762659202</v>
      </c>
      <c r="H22" s="4">
        <f t="array" ref="H22">INDEX(Pivot!$B$5:$H$58,MATCH(Table!$A22,Pivot!$A$5:$A$58,0),MATCH(Table!H$3,Pivot!$B$4:$G$4,0))</f>
        <v>84053.506419857804</v>
      </c>
      <c r="I22" s="4">
        <f>INDEX([3]Sheet1!$B$2:$B$55,MATCH($A22,[3]Sheet1!$A$2:$A$55,0))</f>
        <v>40413.819301948708</v>
      </c>
    </row>
    <row r="23" spans="1:9">
      <c r="A23" s="4" t="s">
        <v>14</v>
      </c>
      <c r="B23" s="4">
        <f>INDEX(Population!$C$2:$C$53,MATCH(Table!$A23,Population!$B$2:$B$53,0))</f>
        <v>6655829</v>
      </c>
      <c r="C23" s="4">
        <f t="array" ref="C23">INDEX(Pivot!$B$5:$H$58,MATCH(Table!$A23,Pivot!$A$5:$A$58,0),MATCH(Table!C$3,Pivot!$B$4:$G$4,0))</f>
        <v>53710.834542281598</v>
      </c>
      <c r="D23" s="4">
        <f t="array" ref="D23">INDEX(Pivot!$B$5:$H$58,MATCH(Table!$A23,Pivot!$A$5:$A$58,0),MATCH(Table!D$3,Pivot!$B$4:$G$4,0))</f>
        <v>24148.3992433452</v>
      </c>
      <c r="E23" s="4">
        <f t="array" ref="E23">INDEX(Pivot!$B$5:$H$58,MATCH(Table!$A23,Pivot!$A$5:$A$58,0),MATCH(Table!E$3,Pivot!$B$4:$G$4,0))</f>
        <v>35127.287540876598</v>
      </c>
      <c r="F23" s="4">
        <f t="array" ref="F23">INDEX(Pivot!$B$5:$H$58,MATCH(Table!$A23,Pivot!$A$5:$A$58,0),MATCH(Table!F$3,Pivot!$B$4:$G$4,0))</f>
        <v>59061.547743619398</v>
      </c>
      <c r="G23" s="4">
        <f t="array" ref="G23">INDEX(Pivot!$B$5:$H$58,MATCH(Table!$A23,Pivot!$A$5:$A$58,0),MATCH(Table!G$3,Pivot!$B$4:$G$4,0))</f>
        <v>77379.723190793899</v>
      </c>
      <c r="H23" s="4">
        <f t="array" ref="H23">INDEX(Pivot!$B$5:$H$58,MATCH(Table!$A23,Pivot!$A$5:$A$58,0),MATCH(Table!H$3,Pivot!$B$4:$G$4,0))</f>
        <v>98687.801800984103</v>
      </c>
      <c r="I23" s="4">
        <f>INDEX([3]Sheet1!$B$2:$B$55,MATCH($A23,[3]Sheet1!$A$2:$A$55,0))</f>
        <v>53376.852254399229</v>
      </c>
    </row>
    <row r="24" spans="1:9">
      <c r="A24" s="4" t="s">
        <v>10</v>
      </c>
      <c r="B24" s="4">
        <f>INDEX(Population!$C$2:$C$53,MATCH(Table!$A24,Population!$B$2:$B$53,0))</f>
        <v>5891819</v>
      </c>
      <c r="C24" s="4">
        <f t="array" ref="C24">INDEX(Pivot!$B$5:$H$58,MATCH(Table!$A24,Pivot!$A$5:$A$58,0),MATCH(Table!C$3,Pivot!$B$4:$G$4,0))</f>
        <v>50611.244095222697</v>
      </c>
      <c r="D24" s="4">
        <f t="array" ref="D24">INDEX(Pivot!$B$5:$H$58,MATCH(Table!$A24,Pivot!$A$5:$A$58,0),MATCH(Table!D$3,Pivot!$B$4:$G$4,0))</f>
        <v>21867.425116877399</v>
      </c>
      <c r="E24" s="4">
        <f t="array" ref="E24">INDEX(Pivot!$B$5:$H$58,MATCH(Table!$A24,Pivot!$A$5:$A$58,0),MATCH(Table!E$3,Pivot!$B$4:$G$4,0))</f>
        <v>32432.4498526034</v>
      </c>
      <c r="F24" s="4">
        <f t="array" ref="F24">INDEX(Pivot!$B$5:$H$58,MATCH(Table!$A24,Pivot!$A$5:$A$58,0),MATCH(Table!F$3,Pivot!$B$4:$G$4,0))</f>
        <v>55909.371073892202</v>
      </c>
      <c r="G24" s="4">
        <f t="array" ref="G24">INDEX(Pivot!$B$5:$H$58,MATCH(Table!$A24,Pivot!$A$5:$A$58,0),MATCH(Table!G$3,Pivot!$B$4:$G$4,0))</f>
        <v>75110.942911732898</v>
      </c>
      <c r="H24" s="4">
        <f t="array" ref="H24">INDEX(Pivot!$B$5:$H$58,MATCH(Table!$A24,Pivot!$A$5:$A$58,0),MATCH(Table!H$3,Pivot!$B$4:$G$4,0))</f>
        <v>93719.779901962596</v>
      </c>
      <c r="I24" s="4">
        <f>INDEX([3]Sheet1!$B$2:$B$55,MATCH($A24,[3]Sheet1!$A$2:$A$55,0))</f>
        <v>50339.794430691807</v>
      </c>
    </row>
    <row r="25" spans="1:9">
      <c r="A25" s="4" t="s">
        <v>26</v>
      </c>
      <c r="B25" s="4">
        <f>INDEX(Population!$C$2:$C$53,MATCH(Table!$A25,Population!$B$2:$B$53,0))</f>
        <v>1328592</v>
      </c>
      <c r="C25" s="4">
        <f t="array" ref="C25">INDEX(Pivot!$B$5:$H$58,MATCH(Table!$A25,Pivot!$A$5:$A$58,0),MATCH(Table!C$3,Pivot!$B$4:$G$4,0))</f>
        <v>40775.767902914296</v>
      </c>
      <c r="D25" s="4">
        <f t="array" ref="D25">INDEX(Pivot!$B$5:$H$58,MATCH(Table!$A25,Pivot!$A$5:$A$58,0),MATCH(Table!D$3,Pivot!$B$4:$G$4,0))</f>
        <v>20848.389729777598</v>
      </c>
      <c r="E25" s="4">
        <f t="array" ref="E25">INDEX(Pivot!$B$5:$H$58,MATCH(Table!$A25,Pivot!$A$5:$A$58,0),MATCH(Table!E$3,Pivot!$B$4:$G$4,0))</f>
        <v>29881.046641806399</v>
      </c>
      <c r="F25" s="4">
        <f t="array" ref="F25">INDEX(Pivot!$B$5:$H$58,MATCH(Table!$A25,Pivot!$A$5:$A$58,0),MATCH(Table!F$3,Pivot!$B$4:$G$4,0))</f>
        <v>45987.470848118202</v>
      </c>
      <c r="G25" s="4">
        <f t="array" ref="G25">INDEX(Pivot!$B$5:$H$58,MATCH(Table!$A25,Pivot!$A$5:$A$58,0),MATCH(Table!G$3,Pivot!$B$4:$G$4,0))</f>
        <v>58610.585233343903</v>
      </c>
      <c r="H25" s="4">
        <f t="array" ref="H25">INDEX(Pivot!$B$5:$H$58,MATCH(Table!$A25,Pivot!$A$5:$A$58,0),MATCH(Table!H$3,Pivot!$B$4:$G$4,0))</f>
        <v>83790.069318318303</v>
      </c>
      <c r="I25" s="4">
        <f>INDEX([3]Sheet1!$B$2:$B$55,MATCH($A25,[3]Sheet1!$A$2:$A$55,0))</f>
        <v>41298.758809761748</v>
      </c>
    </row>
    <row r="26" spans="1:9">
      <c r="A26" s="4" t="s">
        <v>5</v>
      </c>
      <c r="B26" s="4">
        <f>INDEX(Population!$C$2:$C$53,MATCH(Table!$A26,Population!$B$2:$B$53,0))</f>
        <v>9884781</v>
      </c>
      <c r="C26" s="4">
        <f t="array" ref="C26">INDEX(Pivot!$B$5:$H$58,MATCH(Table!$A26,Pivot!$A$5:$A$58,0),MATCH(Table!C$3,Pivot!$B$4:$G$4,0))</f>
        <v>43832.9706242826</v>
      </c>
      <c r="D26" s="4">
        <f t="array" ref="D26">INDEX(Pivot!$B$5:$H$58,MATCH(Table!$A26,Pivot!$A$5:$A$58,0),MATCH(Table!D$3,Pivot!$B$4:$G$4,0))</f>
        <v>20961.417913605801</v>
      </c>
      <c r="E26" s="4">
        <f t="array" ref="E26">INDEX(Pivot!$B$5:$H$58,MATCH(Table!$A26,Pivot!$A$5:$A$58,0),MATCH(Table!E$3,Pivot!$B$4:$G$4,0))</f>
        <v>30735.2504275631</v>
      </c>
      <c r="F26" s="4">
        <f t="array" ref="F26">INDEX(Pivot!$B$5:$H$58,MATCH(Table!$A26,Pivot!$A$5:$A$58,0),MATCH(Table!F$3,Pivot!$B$4:$G$4,0))</f>
        <v>49239.767014465899</v>
      </c>
      <c r="G26" s="4">
        <f t="array" ref="G26">INDEX(Pivot!$B$5:$H$58,MATCH(Table!$A26,Pivot!$A$5:$A$58,0),MATCH(Table!G$3,Pivot!$B$4:$G$4,0))</f>
        <v>64605.198222724001</v>
      </c>
      <c r="H26" s="4">
        <f t="array" ref="H26">INDEX(Pivot!$B$5:$H$58,MATCH(Table!$A26,Pivot!$A$5:$A$58,0),MATCH(Table!H$3,Pivot!$B$4:$G$4,0))</f>
        <v>87078.962926564302</v>
      </c>
      <c r="I26" s="4">
        <f>INDEX([3]Sheet1!$B$2:$B$55,MATCH($A26,[3]Sheet1!$A$2:$A$55,0))</f>
        <v>44208.416819453108</v>
      </c>
    </row>
    <row r="27" spans="1:9">
      <c r="A27" s="4" t="s">
        <v>21</v>
      </c>
      <c r="B27" s="4">
        <f>INDEX(Population!$C$2:$C$53,MATCH(Table!$A27,Population!$B$2:$B$53,0))</f>
        <v>5380615</v>
      </c>
      <c r="C27" s="4">
        <f t="array" ref="C27">INDEX(Pivot!$B$5:$H$58,MATCH(Table!$A27,Pivot!$A$5:$A$58,0),MATCH(Table!C$3,Pivot!$B$4:$G$4,0))</f>
        <v>46175.294531328102</v>
      </c>
      <c r="D27" s="4">
        <f t="array" ref="D27">INDEX(Pivot!$B$5:$H$58,MATCH(Table!$A27,Pivot!$A$5:$A$58,0),MATCH(Table!D$3,Pivot!$B$4:$G$4,0))</f>
        <v>21112.453535547898</v>
      </c>
      <c r="E27" s="4">
        <f t="array" ref="E27">INDEX(Pivot!$B$5:$H$58,MATCH(Table!$A27,Pivot!$A$5:$A$58,0),MATCH(Table!E$3,Pivot!$B$4:$G$4,0))</f>
        <v>31902.095359887498</v>
      </c>
      <c r="F27" s="4">
        <f t="array" ref="F27">INDEX(Pivot!$B$5:$H$58,MATCH(Table!$A27,Pivot!$A$5:$A$58,0),MATCH(Table!F$3,Pivot!$B$4:$G$4,0))</f>
        <v>51778.116651032899</v>
      </c>
      <c r="G27" s="4">
        <f t="array" ref="G27">INDEX(Pivot!$B$5:$H$58,MATCH(Table!$A27,Pivot!$A$5:$A$58,0),MATCH(Table!G$3,Pivot!$B$4:$G$4,0))</f>
        <v>68181.862039530402</v>
      </c>
      <c r="H27" s="4">
        <f t="array" ref="H27">INDEX(Pivot!$B$5:$H$58,MATCH(Table!$A27,Pivot!$A$5:$A$58,0),MATCH(Table!H$3,Pivot!$B$4:$G$4,0))</f>
        <v>92415.155753461193</v>
      </c>
      <c r="I27" s="4">
        <f>INDEX([3]Sheet1!$B$2:$B$55,MATCH($A27,[3]Sheet1!$A$2:$A$55,0))</f>
        <v>46493.429274656832</v>
      </c>
    </row>
    <row r="28" spans="1:9">
      <c r="A28" s="4" t="s">
        <v>29</v>
      </c>
      <c r="B28" s="4">
        <f>INDEX(Population!$C$2:$C$53,MATCH(Table!$A28,Population!$B$2:$B$53,0))</f>
        <v>6025281</v>
      </c>
      <c r="C28" s="4">
        <f t="array" ref="C28">INDEX(Pivot!$B$5:$H$58,MATCH(Table!$A28,Pivot!$A$5:$A$58,0),MATCH(Table!C$3,Pivot!$B$4:$G$4,0))</f>
        <v>41145.468438621603</v>
      </c>
      <c r="D28" s="4">
        <f t="array" ref="D28">INDEX(Pivot!$B$5:$H$58,MATCH(Table!$A28,Pivot!$A$5:$A$58,0),MATCH(Table!D$3,Pivot!$B$4:$G$4,0))</f>
        <v>20398.330955532001</v>
      </c>
      <c r="E28" s="4">
        <f t="array" ref="E28">INDEX(Pivot!$B$5:$H$58,MATCH(Table!$A28,Pivot!$A$5:$A$58,0),MATCH(Table!E$3,Pivot!$B$4:$G$4,0))</f>
        <v>29854.264138500901</v>
      </c>
      <c r="F28" s="4">
        <f t="array" ref="F28">INDEX(Pivot!$B$5:$H$58,MATCH(Table!$A28,Pivot!$A$5:$A$58,0),MATCH(Table!F$3,Pivot!$B$4:$G$4,0))</f>
        <v>45952.459724251501</v>
      </c>
      <c r="G28" s="4">
        <f t="array" ref="G28">INDEX(Pivot!$B$5:$H$58,MATCH(Table!$A28,Pivot!$A$5:$A$58,0),MATCH(Table!G$3,Pivot!$B$4:$G$4,0))</f>
        <v>61924.944877608301</v>
      </c>
      <c r="H28" s="4">
        <f t="array" ref="H28">INDEX(Pivot!$B$5:$H$58,MATCH(Table!$A28,Pivot!$A$5:$A$58,0),MATCH(Table!H$3,Pivot!$B$4:$G$4,0))</f>
        <v>80616.970815948705</v>
      </c>
      <c r="I28" s="4">
        <f>INDEX([3]Sheet1!$B$2:$B$55,MATCH($A28,[3]Sheet1!$A$2:$A$55,0))</f>
        <v>41678.67932804102</v>
      </c>
    </row>
    <row r="29" spans="1:9">
      <c r="A29" s="4" t="s">
        <v>15</v>
      </c>
      <c r="B29" s="4">
        <f>INDEX(Population!$C$2:$C$53,MATCH(Table!$A29,Population!$B$2:$B$53,0))</f>
        <v>2986137</v>
      </c>
      <c r="C29" s="4">
        <f t="array" ref="C29">INDEX(Pivot!$B$5:$H$58,MATCH(Table!$A29,Pivot!$A$5:$A$58,0),MATCH(Table!C$3,Pivot!$B$4:$G$4,0))</f>
        <v>35913.846061045901</v>
      </c>
      <c r="D29" s="4">
        <f t="array" ref="D29">INDEX(Pivot!$B$5:$H$58,MATCH(Table!$A29,Pivot!$A$5:$A$58,0),MATCH(Table!D$3,Pivot!$B$4:$G$4,0))</f>
        <v>19180.258871980601</v>
      </c>
      <c r="E29" s="4">
        <f t="array" ref="E29">INDEX(Pivot!$B$5:$H$58,MATCH(Table!$A29,Pivot!$A$5:$A$58,0),MATCH(Table!E$3,Pivot!$B$4:$G$4,0))</f>
        <v>26563.559690585898</v>
      </c>
      <c r="F29" s="4">
        <f t="array" ref="F29">INDEX(Pivot!$B$5:$H$58,MATCH(Table!$A29,Pivot!$A$5:$A$58,0),MATCH(Table!F$3,Pivot!$B$4:$G$4,0))</f>
        <v>43218.396342139</v>
      </c>
      <c r="G29" s="4">
        <f t="array" ref="G29">INDEX(Pivot!$B$5:$H$58,MATCH(Table!$A29,Pivot!$A$5:$A$58,0),MATCH(Table!G$3,Pivot!$B$4:$G$4,0))</f>
        <v>55264.836411303302</v>
      </c>
      <c r="H29" s="4">
        <f t="array" ref="H29">INDEX(Pivot!$B$5:$H$58,MATCH(Table!$A29,Pivot!$A$5:$A$58,0),MATCH(Table!H$3,Pivot!$B$4:$G$4,0))</f>
        <v>78034.935829975497</v>
      </c>
      <c r="I29" s="4">
        <f>INDEX([3]Sheet1!$B$2:$B$55,MATCH($A29,[3]Sheet1!$A$2:$A$55,0))</f>
        <v>37003.480399428816</v>
      </c>
    </row>
    <row r="30" spans="1:9">
      <c r="A30" s="4" t="s">
        <v>19</v>
      </c>
      <c r="B30" s="4">
        <f>INDEX(Population!$C$2:$C$53,MATCH(Table!$A30,Population!$B$2:$B$53,0))</f>
        <v>1005163</v>
      </c>
      <c r="C30" s="4">
        <f t="array" ref="C30">INDEX(Pivot!$B$5:$H$58,MATCH(Table!$A30,Pivot!$A$5:$A$58,0),MATCH(Table!C$3,Pivot!$B$4:$G$4,0))</f>
        <v>38510.941941731202</v>
      </c>
      <c r="D30" s="4">
        <f t="array" ref="D30">INDEX(Pivot!$B$5:$H$58,MATCH(Table!$A30,Pivot!$A$5:$A$58,0),MATCH(Table!D$3,Pivot!$B$4:$G$4,0))</f>
        <v>21264.764077399501</v>
      </c>
      <c r="E30" s="4">
        <f t="array" ref="E30">INDEX(Pivot!$B$5:$H$58,MATCH(Table!$A30,Pivot!$A$5:$A$58,0),MATCH(Table!E$3,Pivot!$B$4:$G$4,0))</f>
        <v>29331.633798637999</v>
      </c>
      <c r="F30" s="4">
        <f t="array" ref="F30">INDEX(Pivot!$B$5:$H$58,MATCH(Table!$A30,Pivot!$A$5:$A$58,0),MATCH(Table!F$3,Pivot!$B$4:$G$4,0))</f>
        <v>45200.160335984197</v>
      </c>
      <c r="G30" s="4">
        <f t="array" ref="G30">INDEX(Pivot!$B$5:$H$58,MATCH(Table!$A30,Pivot!$A$5:$A$58,0),MATCH(Table!G$3,Pivot!$B$4:$G$4,0))</f>
        <v>55934.372565026599</v>
      </c>
      <c r="H30" s="4">
        <f t="array" ref="H30">INDEX(Pivot!$B$5:$H$58,MATCH(Table!$A30,Pivot!$A$5:$A$58,0),MATCH(Table!H$3,Pivot!$B$4:$G$4,0))</f>
        <v>75796.500707024999</v>
      </c>
      <c r="I30" s="4">
        <f>INDEX([3]Sheet1!$B$2:$B$55,MATCH($A30,[3]Sheet1!$A$2:$A$55,0))</f>
        <v>39334.780886527973</v>
      </c>
    </row>
    <row r="31" spans="1:9">
      <c r="A31" s="4" t="s">
        <v>51</v>
      </c>
      <c r="B31" s="4">
        <f>INDEX(Population!$C$2:$C$53,MATCH(Table!$A31,Population!$B$2:$B$53,0))</f>
        <v>9748181</v>
      </c>
      <c r="C31" s="4">
        <f t="array" ref="C31">INDEX(Pivot!$B$5:$H$58,MATCH(Table!$A31,Pivot!$A$5:$A$58,0),MATCH(Table!C$3,Pivot!$B$4:$G$4,0))</f>
        <v>42093.406041349503</v>
      </c>
      <c r="D31" s="4">
        <f t="array" ref="D31">INDEX(Pivot!$B$5:$H$58,MATCH(Table!$A31,Pivot!$A$5:$A$58,0),MATCH(Table!D$3,Pivot!$B$4:$G$4,0))</f>
        <v>19946.2103769067</v>
      </c>
      <c r="E31" s="4">
        <f t="array" ref="E31">INDEX(Pivot!$B$5:$H$58,MATCH(Table!$A31,Pivot!$A$5:$A$58,0),MATCH(Table!E$3,Pivot!$B$4:$G$4,0))</f>
        <v>28620.4659394023</v>
      </c>
      <c r="F31" s="4">
        <f t="array" ref="F31">INDEX(Pivot!$B$5:$H$58,MATCH(Table!$A31,Pivot!$A$5:$A$58,0),MATCH(Table!F$3,Pivot!$B$4:$G$4,0))</f>
        <v>48327.978767532499</v>
      </c>
      <c r="G31" s="4">
        <f t="array" ref="G31">INDEX(Pivot!$B$5:$H$58,MATCH(Table!$A31,Pivot!$A$5:$A$58,0),MATCH(Table!G$3,Pivot!$B$4:$G$4,0))</f>
        <v>65179.065790362503</v>
      </c>
      <c r="H31" s="4">
        <f t="array" ref="H31">INDEX(Pivot!$B$5:$H$58,MATCH(Table!$A31,Pivot!$A$5:$A$58,0),MATCH(Table!H$3,Pivot!$B$4:$G$4,0))</f>
        <v>87563.491332661797</v>
      </c>
      <c r="I31" s="4">
        <f>INDEX([3]Sheet1!$B$2:$B$55,MATCH($A31,[3]Sheet1!$A$2:$A$55,0))</f>
        <v>42711.706476070802</v>
      </c>
    </row>
    <row r="32" spans="1:9">
      <c r="A32" s="4" t="s">
        <v>50</v>
      </c>
      <c r="B32" s="4">
        <f>INDEX(Population!$C$2:$C$53,MATCH(Table!$A32,Population!$B$2:$B$53,0))</f>
        <v>701705</v>
      </c>
      <c r="C32" s="4">
        <f t="array" ref="C32">INDEX(Pivot!$B$5:$H$58,MATCH(Table!$A32,Pivot!$A$5:$A$58,0),MATCH(Table!C$3,Pivot!$B$4:$G$4,0))</f>
        <v>40966.325272063601</v>
      </c>
      <c r="D32" s="4">
        <f t="array" ref="D32">INDEX(Pivot!$B$5:$H$58,MATCH(Table!$A32,Pivot!$A$5:$A$58,0),MATCH(Table!D$3,Pivot!$B$4:$G$4,0))</f>
        <v>21101.532603723099</v>
      </c>
      <c r="E32" s="4">
        <f t="array" ref="E32">INDEX(Pivot!$B$5:$H$58,MATCH(Table!$A32,Pivot!$A$5:$A$58,0),MATCH(Table!E$3,Pivot!$B$4:$G$4,0))</f>
        <v>30453.068084466799</v>
      </c>
      <c r="F32" s="4">
        <f t="array" ref="F32">INDEX(Pivot!$B$5:$H$58,MATCH(Table!$A32,Pivot!$A$5:$A$58,0),MATCH(Table!F$3,Pivot!$B$4:$G$4,0))</f>
        <v>46216.525912547702</v>
      </c>
      <c r="G32" s="4">
        <f t="array" ref="G32">INDEX(Pivot!$B$5:$H$58,MATCH(Table!$A32,Pivot!$A$5:$A$58,0),MATCH(Table!G$3,Pivot!$B$4:$G$4,0))</f>
        <v>56229.674471166698</v>
      </c>
      <c r="H32" s="4">
        <f t="array" ref="H32">INDEX(Pivot!$B$5:$H$58,MATCH(Table!$A32,Pivot!$A$5:$A$58,0),MATCH(Table!H$3,Pivot!$B$4:$G$4,0))</f>
        <v>78110.326505193603</v>
      </c>
      <c r="I32" s="4">
        <f>INDEX([3]Sheet1!$B$2:$B$55,MATCH($A32,[3]Sheet1!$A$2:$A$55,0))</f>
        <v>41235.181032267428</v>
      </c>
    </row>
    <row r="33" spans="1:9">
      <c r="A33" s="4" t="s">
        <v>1</v>
      </c>
      <c r="B33" s="4">
        <f>INDEX(Population!$C$2:$C$53,MATCH(Table!$A33,Population!$B$2:$B$53,0))</f>
        <v>1855487</v>
      </c>
      <c r="C33" s="4">
        <f t="array" ref="C33">INDEX(Pivot!$B$5:$H$58,MATCH(Table!$A33,Pivot!$A$5:$A$58,0),MATCH(Table!C$3,Pivot!$B$4:$G$4,0))</f>
        <v>40089.455538956798</v>
      </c>
      <c r="D33" s="4">
        <f t="array" ref="D33">INDEX(Pivot!$B$5:$H$58,MATCH(Table!$A33,Pivot!$A$5:$A$58,0),MATCH(Table!D$3,Pivot!$B$4:$G$4,0))</f>
        <v>19947.544189210599</v>
      </c>
      <c r="E33" s="4">
        <f t="array" ref="E33">INDEX(Pivot!$B$5:$H$58,MATCH(Table!$A33,Pivot!$A$5:$A$58,0),MATCH(Table!E$3,Pivot!$B$4:$G$4,0))</f>
        <v>28782.015180201699</v>
      </c>
      <c r="F33" s="4">
        <f t="array" ref="F33">INDEX(Pivot!$B$5:$H$58,MATCH(Table!$A33,Pivot!$A$5:$A$58,0),MATCH(Table!F$3,Pivot!$B$4:$G$4,0))</f>
        <v>46807.015453786596</v>
      </c>
      <c r="G33" s="4">
        <f t="array" ref="G33">INDEX(Pivot!$B$5:$H$58,MATCH(Table!$A33,Pivot!$A$5:$A$58,0),MATCH(Table!G$3,Pivot!$B$4:$G$4,0))</f>
        <v>61533.478282762</v>
      </c>
      <c r="H33" s="4">
        <f t="array" ref="H33">INDEX(Pivot!$B$5:$H$58,MATCH(Table!$A33,Pivot!$A$5:$A$58,0),MATCH(Table!H$3,Pivot!$B$4:$G$4,0))</f>
        <v>80859.206275485194</v>
      </c>
      <c r="I33" s="4">
        <f>INDEX([3]Sheet1!$B$2:$B$55,MATCH($A33,[3]Sheet1!$A$2:$A$55,0))</f>
        <v>40871.166774076199</v>
      </c>
    </row>
    <row r="34" spans="1:9">
      <c r="A34" s="4" t="s">
        <v>31</v>
      </c>
      <c r="B34" s="4">
        <f>INDEX(Population!$C$2:$C$53,MATCH(Table!$A34,Population!$B$2:$B$53,0))</f>
        <v>1321297</v>
      </c>
      <c r="C34" s="4">
        <f t="array" ref="C34">INDEX(Pivot!$B$5:$H$58,MATCH(Table!$A34,Pivot!$A$5:$A$58,0),MATCH(Table!C$3,Pivot!$B$4:$G$4,0))</f>
        <v>45300.849188377702</v>
      </c>
      <c r="D34" s="4">
        <f t="array" ref="D34">INDEX(Pivot!$B$5:$H$58,MATCH(Table!$A34,Pivot!$A$5:$A$58,0),MATCH(Table!D$3,Pivot!$B$4:$G$4,0))</f>
        <v>21692.679023258101</v>
      </c>
      <c r="E34" s="4">
        <f t="array" ref="E34">INDEX(Pivot!$B$5:$H$58,MATCH(Table!$A34,Pivot!$A$5:$A$58,0),MATCH(Table!E$3,Pivot!$B$4:$G$4,0))</f>
        <v>31668.3674709687</v>
      </c>
      <c r="F34" s="4">
        <f t="array" ref="F34">INDEX(Pivot!$B$5:$H$58,MATCH(Table!$A34,Pivot!$A$5:$A$58,0),MATCH(Table!F$3,Pivot!$B$4:$G$4,0))</f>
        <v>51333.409560147396</v>
      </c>
      <c r="G34" s="4">
        <f t="array" ref="G34">INDEX(Pivot!$B$5:$H$58,MATCH(Table!$A34,Pivot!$A$5:$A$58,0),MATCH(Table!G$3,Pivot!$B$4:$G$4,0))</f>
        <v>67858.954987753401</v>
      </c>
      <c r="H34" s="4">
        <f t="array" ref="H34">INDEX(Pivot!$B$5:$H$58,MATCH(Table!$A34,Pivot!$A$5:$A$58,0),MATCH(Table!H$3,Pivot!$B$4:$G$4,0))</f>
        <v>90475.883363686502</v>
      </c>
      <c r="I34" s="4">
        <f>INDEX([3]Sheet1!$B$2:$B$55,MATCH($A34,[3]Sheet1!$A$2:$A$55,0))</f>
        <v>45784.190811495486</v>
      </c>
    </row>
    <row r="35" spans="1:9">
      <c r="A35" s="4" t="s">
        <v>25</v>
      </c>
      <c r="B35" s="4">
        <f>INDEX(Population!$C$2:$C$53,MATCH(Table!$A35,Population!$B$2:$B$53,0))</f>
        <v>8876000</v>
      </c>
      <c r="C35" s="4">
        <f t="array" ref="C35">INDEX(Pivot!$B$5:$H$58,MATCH(Table!$A35,Pivot!$A$5:$A$58,0),MATCH(Table!C$3,Pivot!$B$4:$G$4,0))</f>
        <v>51564.729886220397</v>
      </c>
      <c r="D35" s="4">
        <f t="array" ref="D35">INDEX(Pivot!$B$5:$H$58,MATCH(Table!$A35,Pivot!$A$5:$A$58,0),MATCH(Table!D$3,Pivot!$B$4:$G$4,0))</f>
        <v>22095.2092168659</v>
      </c>
      <c r="E35" s="4">
        <f t="array" ref="E35">INDEX(Pivot!$B$5:$H$58,MATCH(Table!$A35,Pivot!$A$5:$A$58,0),MATCH(Table!E$3,Pivot!$B$4:$G$4,0))</f>
        <v>34106.5001933905</v>
      </c>
      <c r="F35" s="4">
        <f t="array" ref="F35">INDEX(Pivot!$B$5:$H$58,MATCH(Table!$A35,Pivot!$A$5:$A$58,0),MATCH(Table!F$3,Pivot!$B$4:$G$4,0))</f>
        <v>60852.444688527998</v>
      </c>
      <c r="G35" s="4">
        <f t="array" ref="G35">INDEX(Pivot!$B$5:$H$58,MATCH(Table!$A35,Pivot!$A$5:$A$58,0),MATCH(Table!G$3,Pivot!$B$4:$G$4,0))</f>
        <v>78005.843384694905</v>
      </c>
      <c r="H35" s="4">
        <f t="array" ref="H35">INDEX(Pivot!$B$5:$H$58,MATCH(Table!$A35,Pivot!$A$5:$A$58,0),MATCH(Table!H$3,Pivot!$B$4:$G$4,0))</f>
        <v>100132.99248027299</v>
      </c>
      <c r="I35" s="4">
        <f>INDEX([3]Sheet1!$B$2:$B$55,MATCH($A35,[3]Sheet1!$A$2:$A$55,0))</f>
        <v>51990.176265151502</v>
      </c>
    </row>
    <row r="36" spans="1:9">
      <c r="A36" s="4" t="s">
        <v>2</v>
      </c>
      <c r="B36" s="4">
        <f>INDEX(Population!$C$2:$C$53,MATCH(Table!$A36,Population!$B$2:$B$53,0))</f>
        <v>2084594</v>
      </c>
      <c r="C36" s="4">
        <f t="array" ref="C36">INDEX(Pivot!$B$5:$H$58,MATCH(Table!$A36,Pivot!$A$5:$A$58,0),MATCH(Table!C$3,Pivot!$B$4:$G$4,0))</f>
        <v>41301.239252911299</v>
      </c>
      <c r="D36" s="4">
        <f t="array" ref="D36">INDEX(Pivot!$B$5:$H$58,MATCH(Table!$A36,Pivot!$A$5:$A$58,0),MATCH(Table!D$3,Pivot!$B$4:$G$4,0))</f>
        <v>20698.436863339699</v>
      </c>
      <c r="E36" s="4">
        <f t="array" ref="E36">INDEX(Pivot!$B$5:$H$58,MATCH(Table!$A36,Pivot!$A$5:$A$58,0),MATCH(Table!E$3,Pivot!$B$4:$G$4,0))</f>
        <v>28490.003517036901</v>
      </c>
      <c r="F36" s="4">
        <f t="array" ref="F36">INDEX(Pivot!$B$5:$H$58,MATCH(Table!$A36,Pivot!$A$5:$A$58,0),MATCH(Table!F$3,Pivot!$B$4:$G$4,0))</f>
        <v>47150.666043009202</v>
      </c>
      <c r="G36" s="4">
        <f t="array" ref="G36">INDEX(Pivot!$B$5:$H$58,MATCH(Table!$A36,Pivot!$A$5:$A$58,0),MATCH(Table!G$3,Pivot!$B$4:$G$4,0))</f>
        <v>61914.808446768999</v>
      </c>
      <c r="H36" s="4">
        <f t="array" ref="H36">INDEX(Pivot!$B$5:$H$58,MATCH(Table!$A36,Pivot!$A$5:$A$58,0),MATCH(Table!H$3,Pivot!$B$4:$G$4,0))</f>
        <v>84775.173395307196</v>
      </c>
      <c r="I36" s="4">
        <f>INDEX([3]Sheet1!$B$2:$B$55,MATCH($A36,[3]Sheet1!$A$2:$A$55,0))</f>
        <v>41804.69332106709</v>
      </c>
    </row>
    <row r="37" spans="1:9">
      <c r="A37" s="4" t="s">
        <v>40</v>
      </c>
      <c r="B37" s="4">
        <f>INDEX(Population!$C$2:$C$53,MATCH(Table!$A37,Population!$B$2:$B$53,0))</f>
        <v>2755245</v>
      </c>
      <c r="C37" s="4">
        <f t="array" ref="C37">INDEX(Pivot!$B$5:$H$58,MATCH(Table!$A37,Pivot!$A$5:$A$58,0),MATCH(Table!C$3,Pivot!$B$4:$G$4,0))</f>
        <v>43593.515034051699</v>
      </c>
      <c r="D37" s="4">
        <f t="array" ref="D37">INDEX(Pivot!$B$5:$H$58,MATCH(Table!$A37,Pivot!$A$5:$A$58,0),MATCH(Table!D$3,Pivot!$B$4:$G$4,0))</f>
        <v>23160.160376862801</v>
      </c>
      <c r="E37" s="4">
        <f t="array" ref="E37">INDEX(Pivot!$B$5:$H$58,MATCH(Table!$A37,Pivot!$A$5:$A$58,0),MATCH(Table!E$3,Pivot!$B$4:$G$4,0))</f>
        <v>32929.939714913402</v>
      </c>
      <c r="F37" s="4">
        <f t="array" ref="F37">INDEX(Pivot!$B$5:$H$58,MATCH(Table!$A37,Pivot!$A$5:$A$58,0),MATCH(Table!F$3,Pivot!$B$4:$G$4,0))</f>
        <v>54083.815676540798</v>
      </c>
      <c r="G37" s="4">
        <f t="array" ref="G37">INDEX(Pivot!$B$5:$H$58,MATCH(Table!$A37,Pivot!$A$5:$A$58,0),MATCH(Table!G$3,Pivot!$B$4:$G$4,0))</f>
        <v>64080.105492766197</v>
      </c>
      <c r="H37" s="4">
        <f t="array" ref="H37">INDEX(Pivot!$B$5:$H$58,MATCH(Table!$A37,Pivot!$A$5:$A$58,0),MATCH(Table!H$3,Pivot!$B$4:$G$4,0))</f>
        <v>95661.050473786803</v>
      </c>
      <c r="I37" s="4">
        <f>INDEX([3]Sheet1!$B$2:$B$55,MATCH($A37,[3]Sheet1!$A$2:$A$55,0))</f>
        <v>44906.04867775234</v>
      </c>
    </row>
    <row r="38" spans="1:9">
      <c r="A38" s="4" t="s">
        <v>35</v>
      </c>
      <c r="B38" s="4">
        <f>INDEX(Population!$C$2:$C$53,MATCH(Table!$A38,Population!$B$2:$B$53,0))</f>
        <v>19607140</v>
      </c>
      <c r="C38" s="4">
        <f t="array" ref="C38">INDEX(Pivot!$B$5:$H$58,MATCH(Table!$A38,Pivot!$A$5:$A$58,0),MATCH(Table!C$3,Pivot!$B$4:$G$4,0))</f>
        <v>53157.542888878299</v>
      </c>
      <c r="D38" s="4">
        <f t="array" ref="D38">INDEX(Pivot!$B$5:$H$58,MATCH(Table!$A38,Pivot!$A$5:$A$58,0),MATCH(Table!D$3,Pivot!$B$4:$G$4,0))</f>
        <v>22335.330909619101</v>
      </c>
      <c r="E38" s="4">
        <f t="array" ref="E38">INDEX(Pivot!$B$5:$H$58,MATCH(Table!$A38,Pivot!$A$5:$A$58,0),MATCH(Table!E$3,Pivot!$B$4:$G$4,0))</f>
        <v>34525.397717809697</v>
      </c>
      <c r="F38" s="4">
        <f t="array" ref="F38">INDEX(Pivot!$B$5:$H$58,MATCH(Table!$A38,Pivot!$A$5:$A$58,0),MATCH(Table!F$3,Pivot!$B$4:$G$4,0))</f>
        <v>59770.181448973402</v>
      </c>
      <c r="G38" s="4">
        <f t="array" ref="G38">INDEX(Pivot!$B$5:$H$58,MATCH(Table!$A38,Pivot!$A$5:$A$58,0),MATCH(Table!G$3,Pivot!$B$4:$G$4,0))</f>
        <v>81155.859583681595</v>
      </c>
      <c r="H38" s="4">
        <f t="array" ref="H38">INDEX(Pivot!$B$5:$H$58,MATCH(Table!$A38,Pivot!$A$5:$A$58,0),MATCH(Table!H$3,Pivot!$B$4:$G$4,0))</f>
        <v>99812.0430971936</v>
      </c>
      <c r="I38" s="4">
        <f>INDEX([3]Sheet1!$B$2:$B$55,MATCH($A38,[3]Sheet1!$A$2:$A$55,0))</f>
        <v>53175.603678458283</v>
      </c>
    </row>
    <row r="39" spans="1:9">
      <c r="A39" s="4" t="s">
        <v>28</v>
      </c>
      <c r="B39" s="4">
        <f>INDEX(Population!$C$2:$C$53,MATCH(Table!$A39,Population!$B$2:$B$53,0))</f>
        <v>11550901</v>
      </c>
      <c r="C39" s="4">
        <f t="array" ref="C39">INDEX(Pivot!$B$5:$H$58,MATCH(Table!$A39,Pivot!$A$5:$A$58,0),MATCH(Table!C$3,Pivot!$B$4:$G$4,0))</f>
        <v>42894.730784659499</v>
      </c>
      <c r="D39" s="4">
        <f t="array" ref="D39">INDEX(Pivot!$B$5:$H$58,MATCH(Table!$A39,Pivot!$A$5:$A$58,0),MATCH(Table!D$3,Pivot!$B$4:$G$4,0))</f>
        <v>20839.240388727801</v>
      </c>
      <c r="E39" s="4">
        <f t="array" ref="E39">INDEX(Pivot!$B$5:$H$58,MATCH(Table!$A39,Pivot!$A$5:$A$58,0),MATCH(Table!E$3,Pivot!$B$4:$G$4,0))</f>
        <v>30224.841074940101</v>
      </c>
      <c r="F39" s="4">
        <f t="array" ref="F39">INDEX(Pivot!$B$5:$H$58,MATCH(Table!$A39,Pivot!$A$5:$A$58,0),MATCH(Table!F$3,Pivot!$B$4:$G$4,0))</f>
        <v>48137.213854804999</v>
      </c>
      <c r="G39" s="4">
        <f t="array" ref="G39">INDEX(Pivot!$B$5:$H$58,MATCH(Table!$A39,Pivot!$A$5:$A$58,0),MATCH(Table!G$3,Pivot!$B$4:$G$4,0))</f>
        <v>64460.946468083697</v>
      </c>
      <c r="H39" s="4">
        <f t="array" ref="H39">INDEX(Pivot!$B$5:$H$58,MATCH(Table!$A39,Pivot!$A$5:$A$58,0),MATCH(Table!H$3,Pivot!$B$4:$G$4,0))</f>
        <v>84985.496377526506</v>
      </c>
      <c r="I39" s="4">
        <f>INDEX([3]Sheet1!$B$2:$B$55,MATCH($A39,[3]Sheet1!$A$2:$A$55,0))</f>
        <v>43370.393491639152</v>
      </c>
    </row>
    <row r="40" spans="1:9">
      <c r="A40" s="4" t="s">
        <v>32</v>
      </c>
      <c r="B40" s="4">
        <f>INDEX(Population!$C$2:$C$53,MATCH(Table!$A40,Population!$B$2:$B$53,0))</f>
        <v>3817059</v>
      </c>
      <c r="C40" s="4">
        <f t="array" ref="C40">INDEX(Pivot!$B$5:$H$58,MATCH(Table!$A40,Pivot!$A$5:$A$58,0),MATCH(Table!C$3,Pivot!$B$4:$G$4,0))</f>
        <v>39117.832025671203</v>
      </c>
      <c r="D40" s="4">
        <f t="array" ref="D40">INDEX(Pivot!$B$5:$H$58,MATCH(Table!$A40,Pivot!$A$5:$A$58,0),MATCH(Table!D$3,Pivot!$B$4:$G$4,0))</f>
        <v>19618.553407847699</v>
      </c>
      <c r="E40" s="4">
        <f t="array" ref="E40">INDEX(Pivot!$B$5:$H$58,MATCH(Table!$A40,Pivot!$A$5:$A$58,0),MATCH(Table!E$3,Pivot!$B$4:$G$4,0))</f>
        <v>27941.0853688241</v>
      </c>
      <c r="F40" s="4">
        <f t="array" ref="F40">INDEX(Pivot!$B$5:$H$58,MATCH(Table!$A40,Pivot!$A$5:$A$58,0),MATCH(Table!F$3,Pivot!$B$4:$G$4,0))</f>
        <v>43702.368713921001</v>
      </c>
      <c r="G40" s="4">
        <f t="array" ref="G40">INDEX(Pivot!$B$5:$H$58,MATCH(Table!$A40,Pivot!$A$5:$A$58,0),MATCH(Table!G$3,Pivot!$B$4:$G$4,0))</f>
        <v>56945.135069318501</v>
      </c>
      <c r="H40" s="4">
        <f t="array" ref="H40">INDEX(Pivot!$B$5:$H$58,MATCH(Table!$A40,Pivot!$A$5:$A$58,0),MATCH(Table!H$3,Pivot!$B$4:$G$4,0))</f>
        <v>76516.924080948593</v>
      </c>
      <c r="I40" s="4">
        <f>INDEX([3]Sheet1!$B$2:$B$55,MATCH($A40,[3]Sheet1!$A$2:$A$55,0))</f>
        <v>39448.972488029824</v>
      </c>
    </row>
    <row r="41" spans="1:9">
      <c r="A41" s="4" t="s">
        <v>9</v>
      </c>
      <c r="B41" s="4">
        <f>INDEX(Population!$C$2:$C$53,MATCH(Table!$A41,Population!$B$2:$B$53,0))</f>
        <v>3898684</v>
      </c>
      <c r="C41" s="4">
        <f t="array" ref="C41">INDEX(Pivot!$B$5:$H$58,MATCH(Table!$A41,Pivot!$A$5:$A$58,0),MATCH(Table!C$3,Pivot!$B$4:$G$4,0))</f>
        <v>45369.547132681299</v>
      </c>
      <c r="D41" s="4">
        <f t="array" ref="D41">INDEX(Pivot!$B$5:$H$58,MATCH(Table!$A41,Pivot!$A$5:$A$58,0),MATCH(Table!D$3,Pivot!$B$4:$G$4,0))</f>
        <v>23650.820714706198</v>
      </c>
      <c r="E41" s="4">
        <f t="array" ref="E41">INDEX(Pivot!$B$5:$H$58,MATCH(Table!$A41,Pivot!$A$5:$A$58,0),MATCH(Table!E$3,Pivot!$B$4:$G$4,0))</f>
        <v>32011.6027512853</v>
      </c>
      <c r="F41" s="4">
        <f t="array" ref="F41">INDEX(Pivot!$B$5:$H$58,MATCH(Table!$A41,Pivot!$A$5:$A$58,0),MATCH(Table!F$3,Pivot!$B$4:$G$4,0))</f>
        <v>52492.596847532397</v>
      </c>
      <c r="G41" s="4">
        <f t="array" ref="G41">INDEX(Pivot!$B$5:$H$58,MATCH(Table!$A41,Pivot!$A$5:$A$58,0),MATCH(Table!G$3,Pivot!$B$4:$G$4,0))</f>
        <v>65717.523561465001</v>
      </c>
      <c r="H41" s="4">
        <f t="array" ref="H41">INDEX(Pivot!$B$5:$H$58,MATCH(Table!$A41,Pivot!$A$5:$A$58,0),MATCH(Table!H$3,Pivot!$B$4:$G$4,0))</f>
        <v>92857.743474032395</v>
      </c>
      <c r="I41" s="4">
        <f>INDEX([3]Sheet1!$B$2:$B$55,MATCH($A41,[3]Sheet1!$A$2:$A$55,0))</f>
        <v>45982.240006398715</v>
      </c>
    </row>
    <row r="42" spans="1:9">
      <c r="A42" s="4" t="s">
        <v>39</v>
      </c>
      <c r="B42" s="4">
        <f>INDEX(Population!$C$2:$C$53,MATCH(Table!$A42,Population!$B$2:$B$53,0))</f>
        <v>12770043</v>
      </c>
      <c r="C42" s="4">
        <f t="array" ref="C42">INDEX(Pivot!$B$5:$H$58,MATCH(Table!$A42,Pivot!$A$5:$A$58,0),MATCH(Table!C$3,Pivot!$B$4:$G$4,0))</f>
        <v>44991.918134879401</v>
      </c>
      <c r="D42" s="4">
        <f t="array" ref="D42">INDEX(Pivot!$B$5:$H$58,MATCH(Table!$A42,Pivot!$A$5:$A$58,0),MATCH(Table!D$3,Pivot!$B$4:$G$4,0))</f>
        <v>21438.323959627101</v>
      </c>
      <c r="E42" s="4">
        <f t="array" ref="E42">INDEX(Pivot!$B$5:$H$58,MATCH(Table!$A42,Pivot!$A$5:$A$58,0),MATCH(Table!E$3,Pivot!$B$4:$G$4,0))</f>
        <v>31692.280714944602</v>
      </c>
      <c r="F42" s="4">
        <f t="array" ref="F42">INDEX(Pivot!$B$5:$H$58,MATCH(Table!$A42,Pivot!$A$5:$A$58,0),MATCH(Table!F$3,Pivot!$B$4:$G$4,0))</f>
        <v>51348.801209901801</v>
      </c>
      <c r="G42" s="4">
        <f t="array" ref="G42">INDEX(Pivot!$B$5:$H$58,MATCH(Table!$A42,Pivot!$A$5:$A$58,0),MATCH(Table!G$3,Pivot!$B$4:$G$4,0))</f>
        <v>69524.911961256294</v>
      </c>
      <c r="H42" s="4">
        <f t="array" ref="H42">INDEX(Pivot!$B$5:$H$58,MATCH(Table!$A42,Pivot!$A$5:$A$58,0),MATCH(Table!H$3,Pivot!$B$4:$G$4,0))</f>
        <v>89675.643295783506</v>
      </c>
      <c r="I42" s="4">
        <f>INDEX([3]Sheet1!$B$2:$B$55,MATCH($A42,[3]Sheet1!$A$2:$A$55,0))</f>
        <v>45666.930444577578</v>
      </c>
    </row>
    <row r="43" spans="1:9">
      <c r="A43" s="4" t="s">
        <v>37</v>
      </c>
      <c r="B43" s="4">
        <f>INDEX(Population!$C$2:$C$53,MATCH(Table!$A43,Population!$B$2:$B$53,0))</f>
        <v>1052637</v>
      </c>
      <c r="C43" s="4">
        <f t="array" ref="C43">INDEX(Pivot!$B$5:$H$58,MATCH(Table!$A43,Pivot!$A$5:$A$58,0),MATCH(Table!C$3,Pivot!$B$4:$G$4,0))</f>
        <v>48562.1165935217</v>
      </c>
      <c r="D43" s="4">
        <f t="array" ref="D43">INDEX(Pivot!$B$5:$H$58,MATCH(Table!$A43,Pivot!$A$5:$A$58,0),MATCH(Table!D$3,Pivot!$B$4:$G$4,0))</f>
        <v>21373.952839682999</v>
      </c>
      <c r="E43" s="4">
        <f t="array" ref="E43">INDEX(Pivot!$B$5:$H$58,MATCH(Table!$A43,Pivot!$A$5:$A$58,0),MATCH(Table!E$3,Pivot!$B$4:$G$4,0))</f>
        <v>32809.921515895199</v>
      </c>
      <c r="F43" s="4">
        <f t="array" ref="F43">INDEX(Pivot!$B$5:$H$58,MATCH(Table!$A43,Pivot!$A$5:$A$58,0),MATCH(Table!F$3,Pivot!$B$4:$G$4,0))</f>
        <v>56403.118942182002</v>
      </c>
      <c r="G43" s="4">
        <f t="array" ref="G43">INDEX(Pivot!$B$5:$H$58,MATCH(Table!$A43,Pivot!$A$5:$A$58,0),MATCH(Table!G$3,Pivot!$B$4:$G$4,0))</f>
        <v>73633.513986408696</v>
      </c>
      <c r="H43" s="4">
        <f t="array" ref="H43">INDEX(Pivot!$B$5:$H$58,MATCH(Table!$A43,Pivot!$A$5:$A$58,0),MATCH(Table!H$3,Pivot!$B$4:$G$4,0))</f>
        <v>93590.415521560193</v>
      </c>
      <c r="I43" s="4">
        <f>INDEX([3]Sheet1!$B$2:$B$55,MATCH($A43,[3]Sheet1!$A$2:$A$55,0))</f>
        <v>48930.833512595505</v>
      </c>
    </row>
    <row r="44" spans="1:9">
      <c r="A44" s="4" t="s">
        <v>30</v>
      </c>
      <c r="B44" s="4">
        <f>INDEX(Population!$C$2:$C$53,MATCH(Table!$A44,Population!$B$2:$B$53,0))</f>
        <v>4722621</v>
      </c>
      <c r="C44" s="4">
        <f t="array" ref="C44">INDEX(Pivot!$B$5:$H$58,MATCH(Table!$A44,Pivot!$A$5:$A$58,0),MATCH(Table!C$3,Pivot!$B$4:$G$4,0))</f>
        <v>39247.029414604098</v>
      </c>
      <c r="D44" s="4">
        <f t="array" ref="D44">INDEX(Pivot!$B$5:$H$58,MATCH(Table!$A44,Pivot!$A$5:$A$58,0),MATCH(Table!D$3,Pivot!$B$4:$G$4,0))</f>
        <v>19525.699017484101</v>
      </c>
      <c r="E44" s="4">
        <f t="array" ref="E44">INDEX(Pivot!$B$5:$H$58,MATCH(Table!$A44,Pivot!$A$5:$A$58,0),MATCH(Table!E$3,Pivot!$B$4:$G$4,0))</f>
        <v>28357.384676960599</v>
      </c>
      <c r="F44" s="4">
        <f t="array" ref="F44">INDEX(Pivot!$B$5:$H$58,MATCH(Table!$A44,Pivot!$A$5:$A$58,0),MATCH(Table!F$3,Pivot!$B$4:$G$4,0))</f>
        <v>45384.6077961595</v>
      </c>
      <c r="G44" s="4">
        <f t="array" ref="G44">INDEX(Pivot!$B$5:$H$58,MATCH(Table!$A44,Pivot!$A$5:$A$58,0),MATCH(Table!G$3,Pivot!$B$4:$G$4,0))</f>
        <v>58992.530433624801</v>
      </c>
      <c r="H44" s="4">
        <f t="array" ref="H44">INDEX(Pivot!$B$5:$H$58,MATCH(Table!$A44,Pivot!$A$5:$A$58,0),MATCH(Table!H$3,Pivot!$B$4:$G$4,0))</f>
        <v>81173.756441366393</v>
      </c>
      <c r="I44" s="4">
        <f>INDEX([3]Sheet1!$B$2:$B$55,MATCH($A44,[3]Sheet1!$A$2:$A$55,0))</f>
        <v>39989.280912548973</v>
      </c>
    </row>
    <row r="45" spans="1:9">
      <c r="A45" s="4" t="s">
        <v>7</v>
      </c>
      <c r="B45" s="4">
        <f>INDEX(Population!$C$2:$C$53,MATCH(Table!$A45,Population!$B$2:$B$53,0))</f>
        <v>834504</v>
      </c>
      <c r="C45" s="4">
        <f t="array" ref="C45">INDEX(Pivot!$B$5:$H$58,MATCH(Table!$A45,Pivot!$A$5:$A$58,0),MATCH(Table!C$3,Pivot!$B$4:$G$4,0))</f>
        <v>36882.658220240301</v>
      </c>
      <c r="D45" s="4">
        <f t="array" ref="D45">INDEX(Pivot!$B$5:$H$58,MATCH(Table!$A45,Pivot!$A$5:$A$58,0),MATCH(Table!D$3,Pivot!$B$4:$G$4,0))</f>
        <v>19505.951775116398</v>
      </c>
      <c r="E45" s="4">
        <f t="array" ref="E45">INDEX(Pivot!$B$5:$H$58,MATCH(Table!$A45,Pivot!$A$5:$A$58,0),MATCH(Table!E$3,Pivot!$B$4:$G$4,0))</f>
        <v>27387.165959426398</v>
      </c>
      <c r="F45" s="4">
        <f t="array" ref="F45">INDEX(Pivot!$B$5:$H$58,MATCH(Table!$A45,Pivot!$A$5:$A$58,0),MATCH(Table!F$3,Pivot!$B$4:$G$4,0))</f>
        <v>44195.458806384398</v>
      </c>
      <c r="G45" s="4">
        <f t="array" ref="G45">INDEX(Pivot!$B$5:$H$58,MATCH(Table!$A45,Pivot!$A$5:$A$58,0),MATCH(Table!G$3,Pivot!$B$4:$G$4,0))</f>
        <v>56757.265452769097</v>
      </c>
      <c r="H45" s="4">
        <f t="array" ref="H45">INDEX(Pivot!$B$5:$H$58,MATCH(Table!$A45,Pivot!$A$5:$A$58,0),MATCH(Table!H$3,Pivot!$B$4:$G$4,0))</f>
        <v>79823.035206315995</v>
      </c>
      <c r="I45" s="4">
        <f>INDEX([3]Sheet1!$B$2:$B$55,MATCH($A45,[3]Sheet1!$A$2:$A$55,0))</f>
        <v>37990.84926942319</v>
      </c>
    </row>
    <row r="46" spans="1:9">
      <c r="A46" s="4" t="s">
        <v>23</v>
      </c>
      <c r="B46" s="4">
        <f>INDEX(Population!$C$2:$C$53,MATCH(Table!$A46,Population!$B$2:$B$53,0))</f>
        <v>6455177</v>
      </c>
      <c r="C46" s="4">
        <f t="array" ref="C46">INDEX(Pivot!$B$5:$H$58,MATCH(Table!$A46,Pivot!$A$5:$A$58,0),MATCH(Table!C$3,Pivot!$B$4:$G$4,0))</f>
        <v>39589.857526710803</v>
      </c>
      <c r="D46" s="4">
        <f t="array" ref="D46">INDEX(Pivot!$B$5:$H$58,MATCH(Table!$A46,Pivot!$A$5:$A$58,0),MATCH(Table!D$3,Pivot!$B$4:$G$4,0))</f>
        <v>19688.4329634434</v>
      </c>
      <c r="E46" s="4">
        <f t="array" ref="E46">INDEX(Pivot!$B$5:$H$58,MATCH(Table!$A46,Pivot!$A$5:$A$58,0),MATCH(Table!E$3,Pivot!$B$4:$G$4,0))</f>
        <v>28422.7623152628</v>
      </c>
      <c r="F46" s="4">
        <f t="array" ref="F46">INDEX(Pivot!$B$5:$H$58,MATCH(Table!$A46,Pivot!$A$5:$A$58,0),MATCH(Table!F$3,Pivot!$B$4:$G$4,0))</f>
        <v>44905.0375067559</v>
      </c>
      <c r="G46" s="4">
        <f t="array" ref="G46">INDEX(Pivot!$B$5:$H$58,MATCH(Table!$A46,Pivot!$A$5:$A$58,0),MATCH(Table!G$3,Pivot!$B$4:$G$4,0))</f>
        <v>60639.588489205402</v>
      </c>
      <c r="H46" s="4">
        <f t="array" ref="H46">INDEX(Pivot!$B$5:$H$58,MATCH(Table!$A46,Pivot!$A$5:$A$58,0),MATCH(Table!H$3,Pivot!$B$4:$G$4,0))</f>
        <v>80324.647007167194</v>
      </c>
      <c r="I46" s="4">
        <f>INDEX([3]Sheet1!$B$2:$B$55,MATCH($A46,[3]Sheet1!$A$2:$A$55,0))</f>
        <v>40279.798869412036</v>
      </c>
    </row>
    <row r="47" spans="1:9">
      <c r="A47" s="4" t="s">
        <v>38</v>
      </c>
      <c r="B47" s="4">
        <f>INDEX(Population!$C$2:$C$53,MATCH(Table!$A47,Population!$B$2:$B$53,0))</f>
        <v>26094422</v>
      </c>
      <c r="C47" s="4">
        <f t="array" ref="C47">INDEX(Pivot!$B$5:$H$58,MATCH(Table!$A47,Pivot!$A$5:$A$58,0),MATCH(Table!C$3,Pivot!$B$4:$G$4,0))</f>
        <v>43735.657392277397</v>
      </c>
      <c r="D47" s="4">
        <f t="array" ref="D47">INDEX(Pivot!$B$5:$H$58,MATCH(Table!$A47,Pivot!$A$5:$A$58,0),MATCH(Table!D$3,Pivot!$B$4:$G$4,0))</f>
        <v>20052.733497368499</v>
      </c>
      <c r="E47" s="4">
        <f t="array" ref="E47">INDEX(Pivot!$B$5:$H$58,MATCH(Table!$A47,Pivot!$A$5:$A$58,0),MATCH(Table!E$3,Pivot!$B$4:$G$4,0))</f>
        <v>28634.661993107598</v>
      </c>
      <c r="F47" s="4">
        <f t="array" ref="F47">INDEX(Pivot!$B$5:$H$58,MATCH(Table!$A47,Pivot!$A$5:$A$58,0),MATCH(Table!F$3,Pivot!$B$4:$G$4,0))</f>
        <v>49958.668728666897</v>
      </c>
      <c r="G47" s="4">
        <f t="array" ref="G47">INDEX(Pivot!$B$5:$H$58,MATCH(Table!$A47,Pivot!$A$5:$A$58,0),MATCH(Table!G$3,Pivot!$B$4:$G$4,0))</f>
        <v>68674.294443120496</v>
      </c>
      <c r="H47" s="4">
        <f t="array" ref="H47">INDEX(Pivot!$B$5:$H$58,MATCH(Table!$A47,Pivot!$A$5:$A$58,0),MATCH(Table!H$3,Pivot!$B$4:$G$4,0))</f>
        <v>91409.8763651388</v>
      </c>
      <c r="I47" s="4">
        <f>INDEX([3]Sheet1!$B$2:$B$55,MATCH($A47,[3]Sheet1!$A$2:$A$55,0))</f>
        <v>44291.631592121084</v>
      </c>
    </row>
    <row r="48" spans="1:9">
      <c r="A48" s="4" t="s">
        <v>52</v>
      </c>
      <c r="B48" s="4">
        <f>INDEX(Population!$C$2:$C$53,MATCH(Table!$A48,Population!$B$2:$B$53,0))</f>
        <v>2855194</v>
      </c>
      <c r="C48" s="4">
        <f t="array" ref="C48">INDEX(Pivot!$B$5:$H$58,MATCH(Table!$A48,Pivot!$A$5:$A$58,0),MATCH(Table!C$3,Pivot!$B$4:$G$4,0))</f>
        <v>41861.013051211601</v>
      </c>
      <c r="D48" s="4">
        <f t="array" ref="D48">INDEX(Pivot!$B$5:$H$58,MATCH(Table!$A48,Pivot!$A$5:$A$58,0),MATCH(Table!D$3,Pivot!$B$4:$G$4,0))</f>
        <v>20968.871013976001</v>
      </c>
      <c r="E48" s="4">
        <f t="array" ref="E48">INDEX(Pivot!$B$5:$H$58,MATCH(Table!$A48,Pivot!$A$5:$A$58,0),MATCH(Table!E$3,Pivot!$B$4:$G$4,0))</f>
        <v>29396.638888505498</v>
      </c>
      <c r="F48" s="4">
        <f t="array" ref="F48">INDEX(Pivot!$B$5:$H$58,MATCH(Table!$A48,Pivot!$A$5:$A$58,0),MATCH(Table!F$3,Pivot!$B$4:$G$4,0))</f>
        <v>47034.127047554102</v>
      </c>
      <c r="G48" s="4">
        <f t="array" ref="G48">INDEX(Pivot!$B$5:$H$58,MATCH(Table!$A48,Pivot!$A$5:$A$58,0),MATCH(Table!G$3,Pivot!$B$4:$G$4,0))</f>
        <v>62272.951509602397</v>
      </c>
      <c r="H48" s="4">
        <f t="array" ref="H48">INDEX(Pivot!$B$5:$H$58,MATCH(Table!$A48,Pivot!$A$5:$A$58,0),MATCH(Table!H$3,Pivot!$B$4:$G$4,0))</f>
        <v>83511.310073861299</v>
      </c>
      <c r="I48" s="4">
        <f>INDEX([3]Sheet1!$B$2:$B$55,MATCH($A48,[3]Sheet1!$A$2:$A$55,0))</f>
        <v>42295.422099892603</v>
      </c>
    </row>
    <row r="49" spans="1:9">
      <c r="A49" s="4" t="s">
        <v>16</v>
      </c>
      <c r="B49" s="4">
        <f>INDEX(Population!$C$2:$C$53,MATCH(Table!$A49,Population!$B$2:$B$53,0))</f>
        <v>8193422</v>
      </c>
      <c r="C49" s="4">
        <f t="array" ref="C49">INDEX(Pivot!$B$5:$H$58,MATCH(Table!$A49,Pivot!$A$5:$A$58,0),MATCH(Table!C$3,Pivot!$B$4:$G$4,0))</f>
        <v>48205.726570225699</v>
      </c>
      <c r="D49" s="4">
        <f t="array" ref="D49">INDEX(Pivot!$B$5:$H$58,MATCH(Table!$A49,Pivot!$A$5:$A$58,0),MATCH(Table!D$3,Pivot!$B$4:$G$4,0))</f>
        <v>21368.826282839302</v>
      </c>
      <c r="E49" s="4">
        <f t="array" ref="E49">INDEX(Pivot!$B$5:$H$58,MATCH(Table!$A49,Pivot!$A$5:$A$58,0),MATCH(Table!E$3,Pivot!$B$4:$G$4,0))</f>
        <v>30303.7988953534</v>
      </c>
      <c r="F49" s="4">
        <f t="array" ref="F49">INDEX(Pivot!$B$5:$H$58,MATCH(Table!$A49,Pivot!$A$5:$A$58,0),MATCH(Table!F$3,Pivot!$B$4:$G$4,0))</f>
        <v>52243.594779258601</v>
      </c>
      <c r="G49" s="4">
        <f t="array" ref="G49">INDEX(Pivot!$B$5:$H$58,MATCH(Table!$A49,Pivot!$A$5:$A$58,0),MATCH(Table!G$3,Pivot!$B$4:$G$4,0))</f>
        <v>74143.688102809101</v>
      </c>
      <c r="H49" s="4">
        <f t="array" ref="H49">INDEX(Pivot!$B$5:$H$58,MATCH(Table!$A49,Pivot!$A$5:$A$58,0),MATCH(Table!H$3,Pivot!$B$4:$G$4,0))</f>
        <v>91345.539997761894</v>
      </c>
      <c r="I49" s="4">
        <f>INDEX([3]Sheet1!$B$2:$B$55,MATCH($A49,[3]Sheet1!$A$2:$A$55,0))</f>
        <v>48040.838011538232</v>
      </c>
    </row>
    <row r="50" spans="1:9">
      <c r="A50" s="4" t="s">
        <v>36</v>
      </c>
      <c r="B50" s="4">
        <f>INDEX(Population!$C$2:$C$53,MATCH(Table!$A50,Population!$B$2:$B$53,0))</f>
        <v>626138</v>
      </c>
      <c r="C50" s="4">
        <f t="array" ref="C50">INDEX(Pivot!$B$5:$H$58,MATCH(Table!$A50,Pivot!$A$5:$A$58,0),MATCH(Table!C$3,Pivot!$B$4:$G$4,0))</f>
        <v>43466.711781411999</v>
      </c>
      <c r="D50" s="4">
        <f t="array" ref="D50">INDEX(Pivot!$B$5:$H$58,MATCH(Table!$A50,Pivot!$A$5:$A$58,0),MATCH(Table!D$3,Pivot!$B$4:$G$4,0))</f>
        <v>23637.2827800204</v>
      </c>
      <c r="E50" s="4">
        <f t="array" ref="E50">INDEX(Pivot!$B$5:$H$58,MATCH(Table!$A50,Pivot!$A$5:$A$58,0),MATCH(Table!E$3,Pivot!$B$4:$G$4,0))</f>
        <v>30946.375692537102</v>
      </c>
      <c r="F50" s="4">
        <f t="array" ref="F50">INDEX(Pivot!$B$5:$H$58,MATCH(Table!$A50,Pivot!$A$5:$A$58,0),MATCH(Table!F$3,Pivot!$B$4:$G$4,0))</f>
        <v>48707.258560955001</v>
      </c>
      <c r="G50" s="4">
        <f t="array" ref="G50">INDEX(Pivot!$B$5:$H$58,MATCH(Table!$A50,Pivot!$A$5:$A$58,0),MATCH(Table!G$3,Pivot!$B$4:$G$4,0))</f>
        <v>62530.906551205699</v>
      </c>
      <c r="H50" s="4">
        <f t="array" ref="H50">INDEX(Pivot!$B$5:$H$58,MATCH(Table!$A50,Pivot!$A$5:$A$58,0),MATCH(Table!H$3,Pivot!$B$4:$G$4,0))</f>
        <v>82766.244528803101</v>
      </c>
      <c r="I50" s="4">
        <f>INDEX([3]Sheet1!$B$2:$B$55,MATCH($A50,[3]Sheet1!$A$2:$A$55,0))</f>
        <v>43701.020332372696</v>
      </c>
    </row>
    <row r="51" spans="1:9">
      <c r="A51" s="4" t="s">
        <v>46</v>
      </c>
      <c r="B51" s="4">
        <f>INDEX(Population!$C$2:$C$53,MATCH(Table!$A51,Population!$B$2:$B$53,0))</f>
        <v>6896325</v>
      </c>
      <c r="C51" s="4">
        <f t="array" ref="C51">INDEX(Pivot!$B$5:$H$58,MATCH(Table!$A51,Pivot!$A$5:$A$58,0),MATCH(Table!C$3,Pivot!$B$4:$G$4,0))</f>
        <v>50296.219931838597</v>
      </c>
      <c r="D51" s="4">
        <f t="array" ref="D51">INDEX(Pivot!$B$5:$H$58,MATCH(Table!$A51,Pivot!$A$5:$A$58,0),MATCH(Table!D$3,Pivot!$B$4:$G$4,0))</f>
        <v>25506.0104179515</v>
      </c>
      <c r="E51" s="4">
        <f t="array" ref="E51">INDEX(Pivot!$B$5:$H$58,MATCH(Table!$A51,Pivot!$A$5:$A$58,0),MATCH(Table!E$3,Pivot!$B$4:$G$4,0))</f>
        <v>34656.068308061003</v>
      </c>
      <c r="F51" s="4">
        <f t="array" ref="F51">INDEX(Pivot!$B$5:$H$58,MATCH(Table!$A51,Pivot!$A$5:$A$58,0),MATCH(Table!F$3,Pivot!$B$4:$G$4,0))</f>
        <v>56972.148769398496</v>
      </c>
      <c r="G51" s="4">
        <f t="array" ref="G51">INDEX(Pivot!$B$5:$H$58,MATCH(Table!$A51,Pivot!$A$5:$A$58,0),MATCH(Table!G$3,Pivot!$B$4:$G$4,0))</f>
        <v>72115.063700089595</v>
      </c>
      <c r="H51" s="4">
        <f t="array" ref="H51">INDEX(Pivot!$B$5:$H$58,MATCH(Table!$A51,Pivot!$A$5:$A$58,0),MATCH(Table!H$3,Pivot!$B$4:$G$4,0))</f>
        <v>94066.552388122596</v>
      </c>
      <c r="I51" s="4">
        <f>INDEX([3]Sheet1!$B$2:$B$55,MATCH($A51,[3]Sheet1!$A$2:$A$55,0))</f>
        <v>50478.825603387944</v>
      </c>
    </row>
    <row r="52" spans="1:9">
      <c r="A52" s="4" t="s">
        <v>43</v>
      </c>
      <c r="B52" s="4">
        <f>INDEX(Population!$C$2:$C$53,MATCH(Table!$A52,Population!$B$2:$B$53,0))</f>
        <v>5724888</v>
      </c>
      <c r="C52" s="4">
        <f t="array" ref="C52">INDEX(Pivot!$B$5:$H$58,MATCH(Table!$A52,Pivot!$A$5:$A$58,0),MATCH(Table!C$3,Pivot!$B$4:$G$4,0))</f>
        <v>42382.940842627802</v>
      </c>
      <c r="D52" s="4">
        <f t="array" ref="D52">INDEX(Pivot!$B$5:$H$58,MATCH(Table!$A52,Pivot!$A$5:$A$58,0),MATCH(Table!D$3,Pivot!$B$4:$G$4,0))</f>
        <v>20747.510619709101</v>
      </c>
      <c r="E52" s="4">
        <f t="array" ref="E52">INDEX(Pivot!$B$5:$H$58,MATCH(Table!$A52,Pivot!$A$5:$A$58,0),MATCH(Table!E$3,Pivot!$B$4:$G$4,0))</f>
        <v>30777.2696686501</v>
      </c>
      <c r="F52" s="4">
        <f t="array" ref="F52">INDEX(Pivot!$B$5:$H$58,MATCH(Table!$A52,Pivot!$A$5:$A$58,0),MATCH(Table!F$3,Pivot!$B$4:$G$4,0))</f>
        <v>48843.105600012503</v>
      </c>
      <c r="G52" s="4">
        <f t="array" ref="G52">INDEX(Pivot!$B$5:$H$58,MATCH(Table!$A52,Pivot!$A$5:$A$58,0),MATCH(Table!G$3,Pivot!$B$4:$G$4,0))</f>
        <v>62853.807746662402</v>
      </c>
      <c r="H52" s="4">
        <f t="array" ref="H52">INDEX(Pivot!$B$5:$H$58,MATCH(Table!$A52,Pivot!$A$5:$A$58,0),MATCH(Table!H$3,Pivot!$B$4:$G$4,0))</f>
        <v>85071.947822115093</v>
      </c>
      <c r="I52" s="4">
        <f>INDEX([3]Sheet1!$B$2:$B$55,MATCH($A52,[3]Sheet1!$A$2:$A$55,0))</f>
        <v>42988.3614191331</v>
      </c>
    </row>
    <row r="53" spans="1:9">
      <c r="A53" s="4" t="s">
        <v>13</v>
      </c>
      <c r="B53" s="4">
        <f>INDEX(Population!$C$2:$C$53,MATCH(Table!$A53,Population!$B$2:$B$53,0))</f>
        <v>1856313</v>
      </c>
      <c r="C53" s="4">
        <f t="array" ref="C53">INDEX(Pivot!$B$5:$H$58,MATCH(Table!$A53,Pivot!$A$5:$A$58,0),MATCH(Table!C$3,Pivot!$B$4:$G$4,0))</f>
        <v>37217.5731679862</v>
      </c>
      <c r="D53" s="4">
        <f t="array" ref="D53">INDEX(Pivot!$B$5:$H$58,MATCH(Table!$A53,Pivot!$A$5:$A$58,0),MATCH(Table!D$3,Pivot!$B$4:$G$4,0))</f>
        <v>19463.891371780701</v>
      </c>
      <c r="E53" s="4">
        <f t="array" ref="E53">INDEX(Pivot!$B$5:$H$58,MATCH(Table!$A53,Pivot!$A$5:$A$58,0),MATCH(Table!E$3,Pivot!$B$4:$G$4,0))</f>
        <v>27335.2407847102</v>
      </c>
      <c r="F53" s="4">
        <f t="array" ref="F53">INDEX(Pivot!$B$5:$H$58,MATCH(Table!$A53,Pivot!$A$5:$A$58,0),MATCH(Table!F$3,Pivot!$B$4:$G$4,0))</f>
        <v>42544.299698741997</v>
      </c>
      <c r="G53" s="4">
        <f t="array" ref="G53">INDEX(Pivot!$B$5:$H$58,MATCH(Table!$A53,Pivot!$A$5:$A$58,0),MATCH(Table!G$3,Pivot!$B$4:$G$4,0))</f>
        <v>55533.489449554203</v>
      </c>
      <c r="H53" s="4">
        <f t="array" ref="H53">INDEX(Pivot!$B$5:$H$58,MATCH(Table!$A53,Pivot!$A$5:$A$58,0),MATCH(Table!H$3,Pivot!$B$4:$G$4,0))</f>
        <v>75111.907572237906</v>
      </c>
      <c r="I53" s="4">
        <f>INDEX([3]Sheet1!$B$2:$B$55,MATCH($A53,[3]Sheet1!$A$2:$A$55,0))</f>
        <v>37888.900529978266</v>
      </c>
    </row>
    <row r="54" spans="1:9">
      <c r="A54" s="6" t="s">
        <v>47</v>
      </c>
      <c r="B54" s="4">
        <f>INDEX(Population!$C$2:$C$53,MATCH(Table!$A54,Population!$B$2:$B$53,0))</f>
        <v>576893</v>
      </c>
      <c r="C54" s="4">
        <f t="array" ref="C54">INDEX(Pivot!$B$5:$H$58,MATCH(Table!$A54,Pivot!$A$5:$A$58,0),MATCH(Table!C$3,Pivot!$B$4:$G$4,0))</f>
        <v>43166.963789981703</v>
      </c>
      <c r="D54" s="4">
        <f t="array" ref="D54">INDEX(Pivot!$B$5:$H$58,MATCH(Table!$A54,Pivot!$A$5:$A$58,0),MATCH(Table!D$3,Pivot!$B$4:$G$4,0))</f>
        <v>21385.1649644547</v>
      </c>
      <c r="E54" s="4">
        <f t="array" ref="E54">INDEX(Pivot!$B$5:$H$58,MATCH(Table!$A54,Pivot!$A$5:$A$58,0),MATCH(Table!E$3,Pivot!$B$4:$G$4,0))</f>
        <v>31859.264654374801</v>
      </c>
      <c r="F54" s="4">
        <f t="array" ref="F54">INDEX(Pivot!$B$5:$H$58,MATCH(Table!$A54,Pivot!$A$5:$A$58,0),MATCH(Table!F$3,Pivot!$B$4:$G$4,0))</f>
        <v>48417.197958199999</v>
      </c>
      <c r="G54" s="4">
        <f t="array" ref="G54">INDEX(Pivot!$B$5:$H$58,MATCH(Table!$A54,Pivot!$A$5:$A$58,0),MATCH(Table!G$3,Pivot!$B$4:$G$4,0))</f>
        <v>60453.797541198001</v>
      </c>
      <c r="H54" s="4">
        <f t="array" ref="H54">INDEX(Pivot!$B$5:$H$58,MATCH(Table!$A54,Pivot!$A$5:$A$58,0),MATCH(Table!H$3,Pivot!$B$4:$G$4,0))</f>
        <v>83414.754492587599</v>
      </c>
      <c r="I54" s="4">
        <f>INDEX([3]Sheet1!$B$2:$B$55,MATCH($A54,[3]Sheet1!$A$2:$A$55,0))</f>
        <v>43433.895207003523</v>
      </c>
    </row>
    <row r="55" spans="1:9">
      <c r="A55" s="4" t="s">
        <v>63</v>
      </c>
      <c r="B55" s="4">
        <f>INDEX(Population!$C$2:$C$53,MATCH(Table!$A55,Population!$B$2:$B$53,0))</f>
        <v>314112078</v>
      </c>
      <c r="C55" s="4">
        <f>[1]Sheet1!$L$2</f>
        <v>44129.947274588791</v>
      </c>
      <c r="D55" s="4">
        <f>[1]Sheet1!G2</f>
        <v>21297.340242697806</v>
      </c>
      <c r="E55" s="4">
        <f>[1]Sheet1!H2</f>
        <v>30662.499011612046</v>
      </c>
      <c r="F55" s="4">
        <f>[1]Sheet1!I2</f>
        <v>50117.598178644665</v>
      </c>
      <c r="G55" s="4">
        <f>[1]Sheet1!J2</f>
        <v>65288.240997770139</v>
      </c>
      <c r="H55" s="4">
        <f>[1]Sheet1!K2</f>
        <v>87518.658722172971</v>
      </c>
      <c r="I55" s="7">
        <f>[2]Sheet1!$A$2</f>
        <v>44525.354919991696</v>
      </c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</row>
    <row r="58" spans="1:9">
      <c r="A58" s="4"/>
      <c r="B58" s="4"/>
      <c r="C58" s="4"/>
      <c r="D58" s="4"/>
      <c r="E58" s="4"/>
      <c r="F58" s="4"/>
      <c r="G58" s="4"/>
      <c r="H58" s="4"/>
    </row>
    <row r="59" spans="1:9">
      <c r="A59" s="4"/>
      <c r="B59" s="4"/>
      <c r="C59" s="4"/>
      <c r="D59" s="4"/>
      <c r="E59" s="4"/>
      <c r="F59" s="4"/>
      <c r="G59" s="4"/>
      <c r="H59" s="4"/>
    </row>
    <row r="60" spans="1:9">
      <c r="A60" s="4"/>
      <c r="B60" s="4"/>
      <c r="C60" s="4"/>
      <c r="D60" s="4"/>
      <c r="E60" s="4"/>
      <c r="F60" s="4"/>
      <c r="G60" s="4"/>
      <c r="H60" s="4"/>
    </row>
    <row r="61" spans="1:9">
      <c r="A61" s="4"/>
      <c r="B61" s="4"/>
      <c r="C61" s="4"/>
      <c r="D61" s="4"/>
      <c r="E61" s="4"/>
      <c r="F61" s="4"/>
      <c r="G61" s="4"/>
      <c r="H61" s="4"/>
    </row>
    <row r="62" spans="1:9">
      <c r="A62" s="4"/>
      <c r="B62" s="4"/>
      <c r="C62" s="4"/>
      <c r="D62" s="4"/>
      <c r="E62" s="4"/>
      <c r="F62" s="4"/>
      <c r="G62" s="4"/>
      <c r="H62" s="4"/>
    </row>
    <row r="63" spans="1:9">
      <c r="A63" s="4"/>
      <c r="B63" s="4"/>
      <c r="C63" s="4"/>
      <c r="D63" s="4"/>
      <c r="E63" s="4"/>
      <c r="F63" s="4"/>
      <c r="G63" s="4"/>
      <c r="H63" s="4"/>
    </row>
    <row r="64" spans="1:9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  <row r="95" spans="1:8">
      <c r="A95" s="4"/>
      <c r="B95" s="4"/>
      <c r="C95" s="4"/>
      <c r="D95" s="4"/>
      <c r="E95" s="4"/>
      <c r="F95" s="4"/>
      <c r="G95" s="4"/>
      <c r="H95" s="4"/>
    </row>
    <row r="96" spans="1:8">
      <c r="A96" s="4"/>
      <c r="B96" s="4"/>
      <c r="C96" s="4"/>
      <c r="D96" s="4"/>
      <c r="E96" s="4"/>
      <c r="F96" s="4"/>
      <c r="G96" s="4"/>
      <c r="H96" s="4"/>
    </row>
    <row r="97" spans="1:8">
      <c r="A97" s="4"/>
      <c r="B97" s="4"/>
      <c r="C97" s="4"/>
      <c r="D97" s="4"/>
      <c r="E97" s="4"/>
      <c r="F97" s="4"/>
      <c r="G97" s="4"/>
      <c r="H97" s="4"/>
    </row>
    <row r="98" spans="1:8">
      <c r="A98" s="4"/>
      <c r="B98" s="4"/>
      <c r="C98" s="4"/>
      <c r="D98" s="4"/>
      <c r="E98" s="4"/>
      <c r="F98" s="4"/>
      <c r="G98" s="4"/>
      <c r="H98" s="4"/>
    </row>
    <row r="99" spans="1:8">
      <c r="A99" s="4"/>
      <c r="B99" s="4"/>
      <c r="C99" s="4"/>
      <c r="D99" s="4"/>
      <c r="E99" s="4"/>
      <c r="F99" s="4"/>
      <c r="G99" s="4"/>
      <c r="H99" s="4"/>
    </row>
    <row r="100" spans="1:8">
      <c r="A100" s="4"/>
      <c r="B100" s="4"/>
      <c r="C100" s="4"/>
      <c r="D100" s="4"/>
      <c r="E100" s="4"/>
      <c r="F100" s="4"/>
      <c r="G100" s="4"/>
      <c r="H100" s="4"/>
    </row>
    <row r="101" spans="1:8">
      <c r="A101" s="4"/>
      <c r="B101" s="4"/>
      <c r="C101" s="4"/>
      <c r="D101" s="4"/>
      <c r="E101" s="4"/>
      <c r="F101" s="4"/>
      <c r="G101" s="4"/>
      <c r="H101" s="4"/>
    </row>
    <row r="102" spans="1:8">
      <c r="A102" s="4"/>
      <c r="B102" s="4"/>
      <c r="C102" s="4"/>
      <c r="D102" s="4"/>
      <c r="E102" s="4"/>
      <c r="F102" s="4"/>
      <c r="G102" s="4"/>
      <c r="H102" s="4"/>
    </row>
    <row r="103" spans="1:8">
      <c r="A103" s="4"/>
      <c r="B103" s="4"/>
      <c r="C103" s="4"/>
      <c r="D103" s="4"/>
      <c r="E103" s="4"/>
      <c r="F103" s="4"/>
      <c r="G103" s="4"/>
      <c r="H103" s="4"/>
    </row>
    <row r="104" spans="1:8">
      <c r="A104" s="4"/>
      <c r="B104" s="4"/>
      <c r="C104" s="4"/>
      <c r="D104" s="4"/>
      <c r="E104" s="4"/>
      <c r="F104" s="4"/>
      <c r="G104" s="4"/>
      <c r="H104" s="4"/>
    </row>
    <row r="105" spans="1:8">
      <c r="A105" s="4"/>
      <c r="B105" s="4"/>
      <c r="C105" s="4"/>
      <c r="D105" s="4"/>
      <c r="E105" s="4"/>
      <c r="F105" s="4"/>
      <c r="G105" s="4"/>
      <c r="H105" s="4"/>
    </row>
    <row r="106" spans="1:8">
      <c r="A106" s="4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4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4"/>
      <c r="B110" s="4"/>
      <c r="C110" s="4"/>
      <c r="D110" s="4"/>
      <c r="E110" s="4"/>
      <c r="F110" s="4"/>
      <c r="G110" s="4"/>
      <c r="H110" s="4"/>
    </row>
    <row r="111" spans="1:8">
      <c r="A111" s="4"/>
      <c r="B111" s="4"/>
      <c r="C111" s="4"/>
      <c r="D111" s="4"/>
      <c r="E111" s="4"/>
      <c r="F111" s="4"/>
      <c r="G111" s="4"/>
      <c r="H111" s="4"/>
    </row>
    <row r="112" spans="1:8">
      <c r="A112" s="4"/>
      <c r="B112" s="4"/>
      <c r="C112" s="4"/>
      <c r="D112" s="4"/>
      <c r="E112" s="4"/>
      <c r="F112" s="4"/>
      <c r="G112" s="4"/>
      <c r="H112" s="4"/>
    </row>
    <row r="113" spans="1:8">
      <c r="A113" s="4"/>
      <c r="B113" s="4"/>
      <c r="C113" s="4"/>
      <c r="D113" s="4"/>
      <c r="E113" s="4"/>
      <c r="F113" s="4"/>
      <c r="G113" s="4"/>
      <c r="H113" s="4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20" sqref="C20"/>
    </sheetView>
  </sheetViews>
  <sheetFormatPr defaultRowHeight="15"/>
  <sheetData>
    <row r="1" spans="1:3">
      <c r="A1" t="s">
        <v>55</v>
      </c>
      <c r="B1" t="s">
        <v>64</v>
      </c>
      <c r="C1" t="s">
        <v>65</v>
      </c>
    </row>
    <row r="2" spans="1:3">
      <c r="A2" t="s">
        <v>66</v>
      </c>
      <c r="B2" t="s">
        <v>63</v>
      </c>
      <c r="C2">
        <v>314112078</v>
      </c>
    </row>
    <row r="3" spans="1:3">
      <c r="A3" t="s">
        <v>67</v>
      </c>
      <c r="B3" t="s">
        <v>24</v>
      </c>
      <c r="C3">
        <v>4817484</v>
      </c>
    </row>
    <row r="4" spans="1:3">
      <c r="A4" t="s">
        <v>68</v>
      </c>
      <c r="B4" t="s">
        <v>11</v>
      </c>
      <c r="C4">
        <v>731081</v>
      </c>
    </row>
    <row r="5" spans="1:3">
      <c r="A5" t="s">
        <v>69</v>
      </c>
      <c r="B5" t="s">
        <v>53</v>
      </c>
      <c r="C5">
        <v>6556236</v>
      </c>
    </row>
    <row r="6" spans="1:3">
      <c r="A6" t="s">
        <v>70</v>
      </c>
      <c r="B6" t="s">
        <v>22</v>
      </c>
      <c r="C6">
        <v>2949300</v>
      </c>
    </row>
    <row r="7" spans="1:3">
      <c r="A7" t="s">
        <v>71</v>
      </c>
      <c r="B7" t="s">
        <v>27</v>
      </c>
      <c r="C7">
        <v>38062780</v>
      </c>
    </row>
    <row r="8" spans="1:3">
      <c r="A8" t="s">
        <v>72</v>
      </c>
      <c r="B8" t="s">
        <v>49</v>
      </c>
      <c r="C8">
        <v>5191709</v>
      </c>
    </row>
    <row r="9" spans="1:3">
      <c r="A9" t="s">
        <v>73</v>
      </c>
      <c r="B9" t="s">
        <v>17</v>
      </c>
      <c r="C9">
        <v>3594362</v>
      </c>
    </row>
    <row r="10" spans="1:3">
      <c r="A10" t="s">
        <v>74</v>
      </c>
      <c r="B10" t="s">
        <v>12</v>
      </c>
      <c r="C10">
        <v>916881</v>
      </c>
    </row>
    <row r="11" spans="1:3">
      <c r="A11" t="s">
        <v>75</v>
      </c>
      <c r="B11" t="s">
        <v>33</v>
      </c>
      <c r="C11">
        <v>635040</v>
      </c>
    </row>
    <row r="12" spans="1:3">
      <c r="A12" t="s">
        <v>76</v>
      </c>
      <c r="B12" t="s">
        <v>3</v>
      </c>
      <c r="C12">
        <v>19355257</v>
      </c>
    </row>
    <row r="13" spans="1:3">
      <c r="A13" t="s">
        <v>77</v>
      </c>
      <c r="B13" t="s">
        <v>41</v>
      </c>
      <c r="C13">
        <v>9919000</v>
      </c>
    </row>
    <row r="14" spans="1:3">
      <c r="A14" t="s">
        <v>78</v>
      </c>
      <c r="B14" t="s">
        <v>8</v>
      </c>
      <c r="C14">
        <v>1392766</v>
      </c>
    </row>
    <row r="15" spans="1:3">
      <c r="A15" t="s">
        <v>79</v>
      </c>
      <c r="B15" t="s">
        <v>18</v>
      </c>
      <c r="C15">
        <v>1595590</v>
      </c>
    </row>
    <row r="16" spans="1:3">
      <c r="A16" t="s">
        <v>80</v>
      </c>
      <c r="B16" t="s">
        <v>42</v>
      </c>
      <c r="C16">
        <v>12873763</v>
      </c>
    </row>
    <row r="17" spans="1:3">
      <c r="A17" t="s">
        <v>81</v>
      </c>
      <c r="B17" t="s">
        <v>45</v>
      </c>
      <c r="C17">
        <v>6537632</v>
      </c>
    </row>
    <row r="18" spans="1:3">
      <c r="A18" t="s">
        <v>82</v>
      </c>
      <c r="B18" t="s">
        <v>20</v>
      </c>
      <c r="C18">
        <v>3075935</v>
      </c>
    </row>
    <row r="19" spans="1:3">
      <c r="A19" t="s">
        <v>83</v>
      </c>
      <c r="B19" t="s">
        <v>48</v>
      </c>
      <c r="C19">
        <v>2885966</v>
      </c>
    </row>
    <row r="20" spans="1:3">
      <c r="A20" t="s">
        <v>84</v>
      </c>
      <c r="B20" t="s">
        <v>6</v>
      </c>
      <c r="C20">
        <v>4383465</v>
      </c>
    </row>
    <row r="21" spans="1:3">
      <c r="A21" t="s">
        <v>85</v>
      </c>
      <c r="B21" t="s">
        <v>4</v>
      </c>
      <c r="C21">
        <v>4604744</v>
      </c>
    </row>
    <row r="22" spans="1:3">
      <c r="A22" t="s">
        <v>86</v>
      </c>
      <c r="B22" t="s">
        <v>26</v>
      </c>
      <c r="C22">
        <v>1328592</v>
      </c>
    </row>
    <row r="23" spans="1:3">
      <c r="A23" t="s">
        <v>87</v>
      </c>
      <c r="B23" t="s">
        <v>10</v>
      </c>
      <c r="C23">
        <v>5891819</v>
      </c>
    </row>
    <row r="24" spans="1:3">
      <c r="A24" t="s">
        <v>88</v>
      </c>
      <c r="B24" t="s">
        <v>14</v>
      </c>
      <c r="C24">
        <v>6655829</v>
      </c>
    </row>
    <row r="25" spans="1:3">
      <c r="A25" t="s">
        <v>89</v>
      </c>
      <c r="B25" t="s">
        <v>5</v>
      </c>
      <c r="C25">
        <v>9884781</v>
      </c>
    </row>
    <row r="26" spans="1:3">
      <c r="A26" t="s">
        <v>90</v>
      </c>
      <c r="B26" t="s">
        <v>21</v>
      </c>
      <c r="C26">
        <v>5380615</v>
      </c>
    </row>
    <row r="27" spans="1:3">
      <c r="A27" t="s">
        <v>91</v>
      </c>
      <c r="B27" t="s">
        <v>15</v>
      </c>
      <c r="C27">
        <v>2986137</v>
      </c>
    </row>
    <row r="28" spans="1:3">
      <c r="A28" t="s">
        <v>92</v>
      </c>
      <c r="B28" t="s">
        <v>29</v>
      </c>
      <c r="C28">
        <v>6025281</v>
      </c>
    </row>
    <row r="29" spans="1:3">
      <c r="A29" t="s">
        <v>93</v>
      </c>
      <c r="B29" t="s">
        <v>19</v>
      </c>
      <c r="C29">
        <v>1005163</v>
      </c>
    </row>
    <row r="30" spans="1:3">
      <c r="A30" t="s">
        <v>94</v>
      </c>
      <c r="B30" t="s">
        <v>1</v>
      </c>
      <c r="C30">
        <v>1855487</v>
      </c>
    </row>
    <row r="31" spans="1:3">
      <c r="A31" t="s">
        <v>95</v>
      </c>
      <c r="B31" t="s">
        <v>40</v>
      </c>
      <c r="C31">
        <v>2755245</v>
      </c>
    </row>
    <row r="32" spans="1:3">
      <c r="A32" t="s">
        <v>96</v>
      </c>
      <c r="B32" t="s">
        <v>31</v>
      </c>
      <c r="C32">
        <v>1321297</v>
      </c>
    </row>
    <row r="33" spans="1:3">
      <c r="A33" t="s">
        <v>97</v>
      </c>
      <c r="B33" t="s">
        <v>25</v>
      </c>
      <c r="C33">
        <v>8876000</v>
      </c>
    </row>
    <row r="34" spans="1:3">
      <c r="A34" t="s">
        <v>98</v>
      </c>
      <c r="B34" t="s">
        <v>2</v>
      </c>
      <c r="C34">
        <v>2084594</v>
      </c>
    </row>
    <row r="35" spans="1:3">
      <c r="A35" t="s">
        <v>99</v>
      </c>
      <c r="B35" t="s">
        <v>35</v>
      </c>
      <c r="C35">
        <v>19607140</v>
      </c>
    </row>
    <row r="36" spans="1:3">
      <c r="A36" t="s">
        <v>100</v>
      </c>
      <c r="B36" t="s">
        <v>51</v>
      </c>
      <c r="C36">
        <v>9748181</v>
      </c>
    </row>
    <row r="37" spans="1:3">
      <c r="A37" t="s">
        <v>101</v>
      </c>
      <c r="B37" t="s">
        <v>50</v>
      </c>
      <c r="C37">
        <v>701705</v>
      </c>
    </row>
    <row r="38" spans="1:3">
      <c r="A38" t="s">
        <v>102</v>
      </c>
      <c r="B38" t="s">
        <v>28</v>
      </c>
      <c r="C38">
        <v>11550901</v>
      </c>
    </row>
    <row r="39" spans="1:3">
      <c r="A39" t="s">
        <v>103</v>
      </c>
      <c r="B39" t="s">
        <v>32</v>
      </c>
      <c r="C39">
        <v>3817059</v>
      </c>
    </row>
    <row r="40" spans="1:3">
      <c r="A40" t="s">
        <v>104</v>
      </c>
      <c r="B40" t="s">
        <v>9</v>
      </c>
      <c r="C40">
        <v>3898684</v>
      </c>
    </row>
    <row r="41" spans="1:3">
      <c r="A41" t="s">
        <v>105</v>
      </c>
      <c r="B41" t="s">
        <v>39</v>
      </c>
      <c r="C41">
        <v>12770043</v>
      </c>
    </row>
    <row r="42" spans="1:3">
      <c r="A42" t="s">
        <v>106</v>
      </c>
      <c r="B42" t="s">
        <v>37</v>
      </c>
      <c r="C42">
        <v>1052637</v>
      </c>
    </row>
    <row r="43" spans="1:3">
      <c r="A43" t="s">
        <v>107</v>
      </c>
      <c r="B43" t="s">
        <v>30</v>
      </c>
      <c r="C43">
        <v>4722621</v>
      </c>
    </row>
    <row r="44" spans="1:3">
      <c r="A44" t="s">
        <v>108</v>
      </c>
      <c r="B44" t="s">
        <v>7</v>
      </c>
      <c r="C44">
        <v>834504</v>
      </c>
    </row>
    <row r="45" spans="1:3">
      <c r="A45" t="s">
        <v>109</v>
      </c>
      <c r="B45" t="s">
        <v>23</v>
      </c>
      <c r="C45">
        <v>6455177</v>
      </c>
    </row>
    <row r="46" spans="1:3">
      <c r="A46" t="s">
        <v>110</v>
      </c>
      <c r="B46" t="s">
        <v>38</v>
      </c>
      <c r="C46">
        <v>26094422</v>
      </c>
    </row>
    <row r="47" spans="1:3">
      <c r="A47" t="s">
        <v>111</v>
      </c>
      <c r="B47" t="s">
        <v>52</v>
      </c>
      <c r="C47">
        <v>2855194</v>
      </c>
    </row>
    <row r="48" spans="1:3">
      <c r="A48" t="s">
        <v>112</v>
      </c>
      <c r="B48" t="s">
        <v>36</v>
      </c>
      <c r="C48">
        <v>626138</v>
      </c>
    </row>
    <row r="49" spans="1:3">
      <c r="A49" t="s">
        <v>113</v>
      </c>
      <c r="B49" t="s">
        <v>16</v>
      </c>
      <c r="C49">
        <v>8193422</v>
      </c>
    </row>
    <row r="50" spans="1:3">
      <c r="A50" t="s">
        <v>114</v>
      </c>
      <c r="B50" t="s">
        <v>46</v>
      </c>
      <c r="C50">
        <v>6896325</v>
      </c>
    </row>
    <row r="51" spans="1:3">
      <c r="A51" t="s">
        <v>115</v>
      </c>
      <c r="B51" t="s">
        <v>13</v>
      </c>
      <c r="C51">
        <v>1856313</v>
      </c>
    </row>
    <row r="52" spans="1:3">
      <c r="A52" t="s">
        <v>116</v>
      </c>
      <c r="B52" t="s">
        <v>43</v>
      </c>
      <c r="C52">
        <v>5724888</v>
      </c>
    </row>
    <row r="53" spans="1:3">
      <c r="A53" t="s">
        <v>117</v>
      </c>
      <c r="B53" t="s">
        <v>47</v>
      </c>
      <c r="C53">
        <v>576893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Pivot</vt:lpstr>
      <vt:lpstr>Table</vt:lpstr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2015-07-27T21:42:10Z</dcterms:created>
  <dcterms:modified xsi:type="dcterms:W3CDTF">2016-03-01T20:31:21Z</dcterms:modified>
</cp:coreProperties>
</file>